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vhabarugira\Desktop\Questionnaire\Thematic Reports Annex Tables\Final Annex Tables\"/>
    </mc:Choice>
  </mc:AlternateContent>
  <bookViews>
    <workbookView xWindow="0" yWindow="0" windowWidth="23040" windowHeight="10452"/>
  </bookViews>
  <sheets>
    <sheet name="List of Tables" sheetId="96" r:id="rId1"/>
    <sheet name="Table-3.1" sheetId="1" r:id="rId2"/>
    <sheet name="Table-3.2" sheetId="2" r:id="rId3"/>
    <sheet name="Table-3.3" sheetId="3" r:id="rId4"/>
    <sheet name="Table-4.1" sheetId="4" r:id="rId5"/>
    <sheet name="Table-4.2" sheetId="5" r:id="rId6"/>
    <sheet name="Table-4.3" sheetId="45" r:id="rId7"/>
    <sheet name="Table-4.4" sheetId="46" r:id="rId8"/>
    <sheet name="Table-4.5" sheetId="47" r:id="rId9"/>
    <sheet name="Table-4.6" sheetId="48" r:id="rId10"/>
    <sheet name="Table-5.1" sheetId="50" r:id="rId11"/>
    <sheet name="Table-5.2" sheetId="51" r:id="rId12"/>
    <sheet name="Table-5.3" sheetId="52" r:id="rId13"/>
    <sheet name="Table-5.4" sheetId="53" r:id="rId14"/>
    <sheet name="Table-5.5" sheetId="55" r:id="rId15"/>
    <sheet name="Table-5.6" sheetId="56" r:id="rId16"/>
    <sheet name="Table-6.1" sheetId="57" r:id="rId17"/>
    <sheet name="Table-6.2" sheetId="58" r:id="rId18"/>
    <sheet name="Table-6.3" sheetId="60" r:id="rId19"/>
    <sheet name="Table-6.4" sheetId="61" r:id="rId20"/>
    <sheet name="Table-6.5" sheetId="62" r:id="rId21"/>
    <sheet name="Table-6.6" sheetId="63" r:id="rId22"/>
    <sheet name="Table-6.7" sheetId="64" r:id="rId23"/>
    <sheet name="Table-6.8" sheetId="65" r:id="rId24"/>
    <sheet name="Table-7.1" sheetId="66" r:id="rId25"/>
    <sheet name="Table-7.2" sheetId="67" r:id="rId26"/>
    <sheet name="Table-7.3" sheetId="68" r:id="rId27"/>
    <sheet name="Table-7.4" sheetId="69" r:id="rId28"/>
    <sheet name="Table-7.5" sheetId="70" r:id="rId29"/>
    <sheet name="Table-7.6" sheetId="71" r:id="rId30"/>
    <sheet name="Table-7.7" sheetId="72" r:id="rId31"/>
    <sheet name="Table-7.8" sheetId="73" r:id="rId32"/>
    <sheet name="Table-7.9" sheetId="74" r:id="rId33"/>
    <sheet name="Table-7.11" sheetId="75" r:id="rId34"/>
    <sheet name="Table-7.12" sheetId="77" r:id="rId35"/>
    <sheet name="Table-7.13" sheetId="78" r:id="rId36"/>
    <sheet name="Table-7.14" sheetId="79" r:id="rId37"/>
    <sheet name="Table-8.1" sheetId="80" r:id="rId38"/>
    <sheet name="Table-8.2" sheetId="81" r:id="rId39"/>
    <sheet name="Table-8.3" sheetId="82" r:id="rId40"/>
    <sheet name="Table-8.4" sheetId="84" r:id="rId41"/>
    <sheet name="Table-8.5" sheetId="85" r:id="rId42"/>
    <sheet name="Table-8.6" sheetId="86" r:id="rId43"/>
    <sheet name="Table-8.7" sheetId="87" r:id="rId44"/>
    <sheet name="Table-8.8" sheetId="88" r:id="rId45"/>
    <sheet name="Table-8.9" sheetId="89" r:id="rId46"/>
    <sheet name="Table-8.10" sheetId="90" r:id="rId47"/>
    <sheet name="Table-8.11" sheetId="91" r:id="rId48"/>
    <sheet name="Table-8.12" sheetId="92" r:id="rId49"/>
    <sheet name="Table-8.13" sheetId="93" r:id="rId50"/>
    <sheet name="Table-8.14" sheetId="94" r:id="rId51"/>
    <sheet name="Table-9.1" sheetId="95" r:id="rId52"/>
    <sheet name="Table-C.1" sheetId="6" r:id="rId53"/>
    <sheet name="Table-C.2" sheetId="7" r:id="rId54"/>
    <sheet name="Table-C.3" sheetId="8" r:id="rId55"/>
    <sheet name="Table-C.4" sheetId="9" r:id="rId56"/>
    <sheet name="Table-C.5" sheetId="10" r:id="rId57"/>
    <sheet name="Table-C.6" sheetId="11" r:id="rId58"/>
    <sheet name="Table-C.7" sheetId="12" r:id="rId59"/>
    <sheet name="Table-C.8" sheetId="13" r:id="rId60"/>
    <sheet name="Table-C.9" sheetId="14" r:id="rId61"/>
    <sheet name="Table-C.10" sheetId="15" r:id="rId62"/>
    <sheet name="Table-C.11" sheetId="17" r:id="rId63"/>
    <sheet name="Table-C.12" sheetId="16" r:id="rId64"/>
    <sheet name="Table-C.13" sheetId="18" r:id="rId65"/>
    <sheet name="Table-C.14" sheetId="19" r:id="rId66"/>
    <sheet name="Table-C.15" sheetId="22" r:id="rId67"/>
    <sheet name="Table-C.16" sheetId="23" r:id="rId68"/>
    <sheet name="Table-C.17" sheetId="24" r:id="rId69"/>
    <sheet name="Table-C.18" sheetId="25" r:id="rId70"/>
    <sheet name="Table-C.19" sheetId="26" r:id="rId71"/>
    <sheet name="Table-C.20" sheetId="27" r:id="rId72"/>
    <sheet name="Table-C.21" sheetId="28" r:id="rId73"/>
    <sheet name="Table-C.22" sheetId="29" r:id="rId74"/>
    <sheet name="Table-C.23" sheetId="30" r:id="rId75"/>
    <sheet name="Table-C.24" sheetId="31" r:id="rId76"/>
    <sheet name="Table-C.25" sheetId="32" r:id="rId77"/>
    <sheet name="Table-C.26" sheetId="33" r:id="rId78"/>
    <sheet name="Table-C.27" sheetId="34" r:id="rId79"/>
    <sheet name="Table-C.28" sheetId="35" r:id="rId80"/>
    <sheet name="Table-C.29" sheetId="36" r:id="rId81"/>
    <sheet name="Table-C.30" sheetId="37" r:id="rId82"/>
    <sheet name="Table-C.31" sheetId="38" r:id="rId83"/>
    <sheet name="Table-C1.1" sheetId="39" r:id="rId84"/>
    <sheet name="Table-C1.2" sheetId="40" r:id="rId85"/>
    <sheet name="Table-C1.3" sheetId="41" r:id="rId86"/>
    <sheet name="Table-C1.4" sheetId="42" r:id="rId87"/>
    <sheet name="Table-C1.5" sheetId="43" r:id="rId88"/>
  </sheets>
  <externalReferences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</externalReferences>
  <definedNames>
    <definedName name="_Ref367649394" localSheetId="3">'Table-3.3'!$B$1</definedName>
  </definedNames>
  <calcPr calcId="191029" iterate="1" iterateCount="1000" calcOnSave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3" i="96" l="1"/>
  <c r="B2" i="96"/>
  <c r="B37" i="96"/>
  <c r="B36" i="96"/>
  <c r="B35" i="96"/>
  <c r="B34" i="96"/>
  <c r="G93" i="82" l="1"/>
  <c r="H93" i="82"/>
  <c r="F93" i="82"/>
  <c r="D93" i="82"/>
  <c r="E93" i="82"/>
  <c r="C93" i="82"/>
  <c r="G86" i="82"/>
  <c r="H86" i="82"/>
  <c r="F86" i="82"/>
  <c r="D86" i="82"/>
  <c r="E86" i="82"/>
  <c r="C86" i="82"/>
  <c r="G78" i="82"/>
  <c r="H78" i="82"/>
  <c r="F78" i="82"/>
  <c r="D78" i="82"/>
  <c r="E78" i="82"/>
  <c r="C78" i="82"/>
  <c r="G71" i="82"/>
  <c r="H71" i="82"/>
  <c r="F71" i="82"/>
  <c r="D71" i="82"/>
  <c r="E71" i="82"/>
  <c r="C71" i="82"/>
  <c r="G63" i="82"/>
  <c r="H63" i="82"/>
  <c r="F63" i="82"/>
  <c r="D63" i="82"/>
  <c r="E63" i="82"/>
  <c r="C63" i="82"/>
  <c r="G56" i="82"/>
  <c r="H56" i="82"/>
  <c r="F56" i="82"/>
  <c r="D56" i="82"/>
  <c r="E56" i="82"/>
  <c r="C56" i="82"/>
  <c r="G48" i="82"/>
  <c r="H48" i="82"/>
  <c r="F48" i="82"/>
  <c r="D48" i="82"/>
  <c r="E48" i="82"/>
  <c r="C48" i="82"/>
  <c r="G41" i="82"/>
  <c r="H41" i="82"/>
  <c r="F41" i="82"/>
  <c r="D41" i="82"/>
  <c r="E41" i="82"/>
  <c r="C41" i="82"/>
  <c r="G33" i="82"/>
  <c r="H33" i="82"/>
  <c r="F33" i="82"/>
  <c r="D33" i="82"/>
  <c r="E33" i="82"/>
  <c r="C33" i="82"/>
  <c r="G26" i="82"/>
  <c r="H26" i="82"/>
  <c r="F26" i="82"/>
  <c r="D26" i="82"/>
  <c r="E26" i="82"/>
  <c r="C26" i="82"/>
  <c r="G18" i="82"/>
  <c r="H18" i="82"/>
  <c r="F18" i="82"/>
  <c r="D18" i="82"/>
  <c r="E18" i="82"/>
  <c r="C18" i="82"/>
  <c r="G11" i="82"/>
  <c r="H11" i="82"/>
  <c r="G7" i="82"/>
  <c r="H7" i="82"/>
  <c r="G8" i="82"/>
  <c r="H8" i="82"/>
  <c r="G9" i="82"/>
  <c r="H9" i="82"/>
  <c r="G10" i="82"/>
  <c r="H10" i="82"/>
  <c r="F11" i="82"/>
  <c r="D11" i="82"/>
  <c r="E11" i="82"/>
  <c r="C11" i="82"/>
  <c r="G48" i="81"/>
  <c r="H48" i="81"/>
  <c r="F48" i="81"/>
  <c r="D48" i="81"/>
  <c r="E48" i="81"/>
  <c r="C48" i="81"/>
  <c r="G41" i="81"/>
  <c r="H41" i="81"/>
  <c r="F41" i="81"/>
  <c r="D41" i="81"/>
  <c r="E41" i="81"/>
  <c r="C41" i="81"/>
  <c r="G33" i="81"/>
  <c r="H33" i="81"/>
  <c r="F33" i="81"/>
  <c r="D33" i="81"/>
  <c r="E33" i="81"/>
  <c r="C33" i="81"/>
  <c r="G26" i="81"/>
  <c r="H26" i="81"/>
  <c r="F26" i="81"/>
  <c r="D26" i="81"/>
  <c r="E26" i="81"/>
  <c r="C26" i="81"/>
  <c r="G18" i="81"/>
  <c r="H18" i="81"/>
  <c r="F18" i="81"/>
  <c r="D18" i="81"/>
  <c r="E18" i="81"/>
  <c r="C18" i="81"/>
  <c r="G11" i="81"/>
  <c r="H11" i="81"/>
  <c r="F11" i="81"/>
  <c r="D11" i="81"/>
  <c r="E11" i="81"/>
  <c r="C11" i="81"/>
  <c r="G45" i="80" l="1"/>
  <c r="G46" i="80"/>
  <c r="G47" i="80"/>
  <c r="G48" i="80"/>
  <c r="G49" i="80"/>
  <c r="G50" i="80"/>
  <c r="G51" i="80"/>
  <c r="G52" i="80"/>
  <c r="G53" i="80"/>
  <c r="C21" i="80"/>
  <c r="D21" i="80"/>
  <c r="E21" i="80"/>
  <c r="F21" i="80"/>
  <c r="G21" i="80"/>
  <c r="H21" i="80"/>
  <c r="B88" i="96"/>
  <c r="B87" i="96"/>
  <c r="B86" i="96"/>
  <c r="B85" i="96"/>
  <c r="B84" i="96"/>
  <c r="B10" i="96"/>
  <c r="B52" i="96"/>
  <c r="B51" i="96"/>
  <c r="B50" i="96"/>
  <c r="B49" i="96"/>
  <c r="B48" i="96"/>
  <c r="B47" i="96"/>
  <c r="B46" i="96"/>
  <c r="B45" i="96"/>
  <c r="B44" i="96"/>
  <c r="B43" i="96"/>
  <c r="B42" i="96"/>
  <c r="B41" i="96"/>
  <c r="B40" i="96"/>
  <c r="B39" i="96"/>
  <c r="B38" i="96"/>
  <c r="B33" i="96"/>
  <c r="B31" i="96"/>
  <c r="B32" i="96"/>
  <c r="B30" i="96"/>
  <c r="B29" i="96"/>
  <c r="B28" i="96"/>
  <c r="B27" i="96"/>
  <c r="B26" i="96"/>
  <c r="B25" i="96"/>
  <c r="B24" i="96"/>
  <c r="B23" i="96"/>
  <c r="B22" i="96"/>
  <c r="B21" i="96"/>
  <c r="B20" i="96"/>
  <c r="B19" i="96"/>
  <c r="B18" i="96"/>
  <c r="B17" i="96"/>
  <c r="B16" i="96"/>
  <c r="B15" i="96"/>
  <c r="B14" i="96"/>
  <c r="B13" i="96"/>
  <c r="B12" i="96"/>
  <c r="B11" i="96"/>
  <c r="B9" i="96"/>
  <c r="B8" i="96"/>
  <c r="B7" i="96"/>
  <c r="B6" i="96"/>
  <c r="B5" i="96"/>
  <c r="B62" i="96"/>
  <c r="B61" i="96"/>
  <c r="B60" i="96"/>
  <c r="B59" i="96"/>
  <c r="B58" i="96"/>
  <c r="B57" i="96"/>
  <c r="B56" i="96"/>
  <c r="B55" i="96"/>
  <c r="B54" i="96"/>
  <c r="B53" i="96"/>
  <c r="B64" i="96"/>
  <c r="B63" i="96"/>
  <c r="B65" i="96"/>
  <c r="B66" i="96"/>
  <c r="B67" i="96"/>
  <c r="B68" i="96"/>
  <c r="B69" i="96"/>
  <c r="B70" i="96"/>
  <c r="B71" i="96"/>
  <c r="B72" i="96"/>
  <c r="B73" i="96"/>
  <c r="B74" i="96"/>
  <c r="B75" i="96"/>
  <c r="B76" i="96"/>
  <c r="B77" i="96"/>
  <c r="B78" i="96"/>
  <c r="B79" i="96"/>
  <c r="B80" i="96"/>
  <c r="B81" i="96"/>
  <c r="B82" i="96"/>
  <c r="B83" i="96"/>
  <c r="B4" i="96"/>
  <c r="F11" i="51"/>
  <c r="A1" i="2"/>
  <c r="A1" i="3"/>
  <c r="A1" i="4"/>
  <c r="A1" i="5"/>
  <c r="A1" i="45"/>
  <c r="A1" i="46"/>
  <c r="A1" i="47"/>
  <c r="A1" i="48"/>
  <c r="A1" i="50"/>
  <c r="A1" i="51"/>
  <c r="A1" i="52"/>
  <c r="A1" i="53"/>
  <c r="A1" i="55"/>
  <c r="A1" i="56"/>
  <c r="A1" i="57"/>
  <c r="A1" i="58"/>
  <c r="A1" i="60"/>
  <c r="A1" i="61"/>
  <c r="A1" i="62"/>
  <c r="A1" i="63"/>
  <c r="A1" i="64"/>
  <c r="A1" i="65"/>
  <c r="A1" i="66"/>
  <c r="A1" i="67"/>
  <c r="A1" i="68"/>
  <c r="A1" i="69"/>
  <c r="A1" i="70"/>
  <c r="A1" i="71"/>
  <c r="A1" i="72"/>
  <c r="A1" i="73"/>
  <c r="A1" i="74"/>
  <c r="A1" i="75"/>
  <c r="A1" i="77"/>
  <c r="A1" i="78"/>
  <c r="A1" i="79"/>
  <c r="A1" i="80"/>
  <c r="A1" i="81"/>
  <c r="A1" i="82"/>
  <c r="A1" i="84"/>
  <c r="A1" i="85"/>
  <c r="A1" i="86"/>
  <c r="A1" i="87"/>
  <c r="A1" i="88"/>
  <c r="A1" i="89"/>
  <c r="A1" i="90"/>
  <c r="A1" i="91"/>
  <c r="A1" i="92"/>
  <c r="A1" i="93"/>
  <c r="A1" i="94"/>
  <c r="A1" i="95"/>
  <c r="A1" i="6"/>
  <c r="A1" i="7"/>
  <c r="A1" i="8"/>
  <c r="A1" i="9"/>
  <c r="A1" i="10"/>
  <c r="A1" i="11"/>
  <c r="A1" i="12"/>
  <c r="A1" i="13"/>
  <c r="A1" i="14"/>
  <c r="A1" i="15"/>
  <c r="A1" i="17"/>
  <c r="A1" i="16"/>
  <c r="A1" i="18"/>
  <c r="A1" i="19"/>
  <c r="A1" i="22"/>
  <c r="A1" i="23"/>
  <c r="A1" i="24"/>
  <c r="A1" i="25"/>
  <c r="A1" i="26"/>
  <c r="A1" i="27"/>
  <c r="A1" i="28"/>
  <c r="A1" i="29"/>
  <c r="A1" i="30"/>
  <c r="A1" i="31"/>
  <c r="A1" i="32"/>
  <c r="A1" i="33"/>
  <c r="A1" i="34"/>
  <c r="A1" i="35"/>
  <c r="A1" i="36"/>
  <c r="A1" i="37"/>
  <c r="A1" i="38"/>
  <c r="A1" i="39"/>
  <c r="A1" i="40"/>
  <c r="A1" i="41"/>
  <c r="A1" i="42"/>
  <c r="A1" i="43"/>
  <c r="A1" i="1"/>
  <c r="C8" i="3"/>
  <c r="L7" i="27"/>
  <c r="L8" i="27"/>
  <c r="L9" i="27"/>
  <c r="L11" i="27"/>
  <c r="L12" i="27"/>
  <c r="L13" i="27"/>
  <c r="L14" i="27"/>
  <c r="L16" i="27"/>
  <c r="L17" i="27"/>
  <c r="L18" i="27"/>
  <c r="L19" i="27"/>
  <c r="L6" i="27"/>
  <c r="K7" i="27"/>
  <c r="K8" i="27"/>
  <c r="K9" i="27"/>
  <c r="K11" i="27"/>
  <c r="K12" i="27"/>
  <c r="K13" i="27"/>
  <c r="K14" i="27"/>
  <c r="K16" i="27"/>
  <c r="K17" i="27"/>
  <c r="K18" i="27"/>
  <c r="K19" i="27"/>
  <c r="K6" i="27"/>
  <c r="J7" i="27"/>
  <c r="J8" i="27"/>
  <c r="J9" i="27"/>
  <c r="J11" i="27"/>
  <c r="J12" i="27"/>
  <c r="J13" i="27"/>
  <c r="J14" i="27"/>
  <c r="J16" i="27"/>
  <c r="J17" i="27"/>
  <c r="J18" i="27"/>
  <c r="J19" i="27"/>
  <c r="J6" i="27"/>
  <c r="C27" i="17"/>
  <c r="D27" i="17"/>
  <c r="E27" i="17"/>
  <c r="F27" i="17"/>
  <c r="G27" i="17"/>
  <c r="H27" i="17"/>
  <c r="C28" i="17"/>
  <c r="D28" i="17"/>
  <c r="E28" i="17"/>
  <c r="F28" i="17"/>
  <c r="G28" i="17"/>
  <c r="H28" i="17"/>
  <c r="C29" i="17"/>
  <c r="D29" i="17"/>
  <c r="E29" i="17"/>
  <c r="F29" i="17"/>
  <c r="G29" i="17"/>
  <c r="H29" i="17"/>
  <c r="C30" i="17"/>
  <c r="D30" i="17"/>
  <c r="E30" i="17"/>
  <c r="F30" i="17"/>
  <c r="G30" i="17"/>
  <c r="H30" i="17"/>
  <c r="C31" i="17"/>
  <c r="D31" i="17"/>
  <c r="E31" i="17"/>
  <c r="F31" i="17"/>
  <c r="G31" i="17"/>
  <c r="H31" i="17"/>
  <c r="C32" i="17"/>
  <c r="D32" i="17"/>
  <c r="E32" i="17"/>
  <c r="F32" i="17"/>
  <c r="G32" i="17"/>
  <c r="H32" i="17"/>
  <c r="C33" i="17"/>
  <c r="D33" i="17"/>
  <c r="E33" i="17"/>
  <c r="F33" i="17"/>
  <c r="G33" i="17"/>
  <c r="H33" i="17"/>
  <c r="C34" i="17"/>
  <c r="D34" i="17"/>
  <c r="E34" i="17"/>
  <c r="F34" i="17"/>
  <c r="G34" i="17"/>
  <c r="H34" i="17"/>
  <c r="D26" i="17"/>
  <c r="E26" i="17"/>
  <c r="F26" i="17"/>
  <c r="G26" i="17"/>
  <c r="H26" i="17"/>
  <c r="C26" i="17"/>
  <c r="C17" i="17"/>
  <c r="D17" i="17"/>
  <c r="E17" i="17"/>
  <c r="F17" i="17"/>
  <c r="G17" i="17"/>
  <c r="H17" i="17"/>
  <c r="C18" i="17"/>
  <c r="D18" i="17"/>
  <c r="E18" i="17"/>
  <c r="F18" i="17"/>
  <c r="G18" i="17"/>
  <c r="H18" i="17"/>
  <c r="C19" i="17"/>
  <c r="D19" i="17"/>
  <c r="E19" i="17"/>
  <c r="F19" i="17"/>
  <c r="G19" i="17"/>
  <c r="H19" i="17"/>
  <c r="C20" i="17"/>
  <c r="D20" i="17"/>
  <c r="E20" i="17"/>
  <c r="F20" i="17"/>
  <c r="G20" i="17"/>
  <c r="H20" i="17"/>
  <c r="C21" i="17"/>
  <c r="D21" i="17"/>
  <c r="E21" i="17"/>
  <c r="F21" i="17"/>
  <c r="G21" i="17"/>
  <c r="H21" i="17"/>
  <c r="C22" i="17"/>
  <c r="D22" i="17"/>
  <c r="E22" i="17"/>
  <c r="F22" i="17"/>
  <c r="G22" i="17"/>
  <c r="H22" i="17"/>
  <c r="C23" i="17"/>
  <c r="D23" i="17"/>
  <c r="E23" i="17"/>
  <c r="F23" i="17"/>
  <c r="G23" i="17"/>
  <c r="H23" i="17"/>
  <c r="C24" i="17"/>
  <c r="D24" i="17"/>
  <c r="E24" i="17"/>
  <c r="F24" i="17"/>
  <c r="G24" i="17"/>
  <c r="H24" i="17"/>
  <c r="D16" i="17"/>
  <c r="E16" i="17"/>
  <c r="F16" i="17"/>
  <c r="G16" i="17"/>
  <c r="H16" i="17"/>
  <c r="C16" i="17"/>
  <c r="C7" i="17"/>
  <c r="D7" i="17"/>
  <c r="E7" i="17"/>
  <c r="F7" i="17"/>
  <c r="G7" i="17"/>
  <c r="H7" i="17"/>
  <c r="C8" i="17"/>
  <c r="D8" i="17"/>
  <c r="E8" i="17"/>
  <c r="F8" i="17"/>
  <c r="G8" i="17"/>
  <c r="H8" i="17"/>
  <c r="C9" i="17"/>
  <c r="D9" i="17"/>
  <c r="E9" i="17"/>
  <c r="F9" i="17"/>
  <c r="G9" i="17"/>
  <c r="H9" i="17"/>
  <c r="C10" i="17"/>
  <c r="D10" i="17"/>
  <c r="E10" i="17"/>
  <c r="F10" i="17"/>
  <c r="G10" i="17"/>
  <c r="H10" i="17"/>
  <c r="C11" i="17"/>
  <c r="D11" i="17"/>
  <c r="E11" i="17"/>
  <c r="F11" i="17"/>
  <c r="G11" i="17"/>
  <c r="H11" i="17"/>
  <c r="C12" i="17"/>
  <c r="D12" i="17"/>
  <c r="E12" i="17"/>
  <c r="F12" i="17"/>
  <c r="G12" i="17"/>
  <c r="H12" i="17"/>
  <c r="C13" i="17"/>
  <c r="D13" i="17"/>
  <c r="E13" i="17"/>
  <c r="F13" i="17"/>
  <c r="G13" i="17"/>
  <c r="H13" i="17"/>
  <c r="C14" i="17"/>
  <c r="D14" i="17"/>
  <c r="E14" i="17"/>
  <c r="F14" i="17"/>
  <c r="G14" i="17"/>
  <c r="H14" i="17"/>
  <c r="D6" i="17"/>
  <c r="E6" i="17"/>
  <c r="F6" i="17"/>
  <c r="G6" i="17"/>
  <c r="H6" i="17"/>
  <c r="C27" i="16"/>
  <c r="D27" i="16"/>
  <c r="E27" i="16"/>
  <c r="F27" i="16"/>
  <c r="G27" i="16"/>
  <c r="H27" i="16"/>
  <c r="C28" i="16"/>
  <c r="D28" i="16"/>
  <c r="E28" i="16"/>
  <c r="F28" i="16"/>
  <c r="G28" i="16"/>
  <c r="H28" i="16"/>
  <c r="C29" i="16"/>
  <c r="D29" i="16"/>
  <c r="E29" i="16"/>
  <c r="F29" i="16"/>
  <c r="G29" i="16"/>
  <c r="H29" i="16"/>
  <c r="C30" i="16"/>
  <c r="D30" i="16"/>
  <c r="E30" i="16"/>
  <c r="F30" i="16"/>
  <c r="G30" i="16"/>
  <c r="H30" i="16"/>
  <c r="C31" i="16"/>
  <c r="D31" i="16"/>
  <c r="E31" i="16"/>
  <c r="F31" i="16"/>
  <c r="G31" i="16"/>
  <c r="H31" i="16"/>
  <c r="C32" i="16"/>
  <c r="D32" i="16"/>
  <c r="E32" i="16"/>
  <c r="F32" i="16"/>
  <c r="G32" i="16"/>
  <c r="H32" i="16"/>
  <c r="C33" i="16"/>
  <c r="D33" i="16"/>
  <c r="E33" i="16"/>
  <c r="F33" i="16"/>
  <c r="G33" i="16"/>
  <c r="H33" i="16"/>
  <c r="C34" i="16"/>
  <c r="D34" i="16"/>
  <c r="E34" i="16"/>
  <c r="F34" i="16"/>
  <c r="G34" i="16"/>
  <c r="H34" i="16"/>
  <c r="D26" i="16"/>
  <c r="E26" i="16"/>
  <c r="F26" i="16"/>
  <c r="G26" i="16"/>
  <c r="H26" i="16"/>
  <c r="C26" i="16"/>
  <c r="C17" i="16"/>
  <c r="D17" i="16"/>
  <c r="E17" i="16"/>
  <c r="F17" i="16"/>
  <c r="G17" i="16"/>
  <c r="H17" i="16"/>
  <c r="C18" i="16"/>
  <c r="D18" i="16"/>
  <c r="E18" i="16"/>
  <c r="F18" i="16"/>
  <c r="G18" i="16"/>
  <c r="H18" i="16"/>
  <c r="C19" i="16"/>
  <c r="D19" i="16"/>
  <c r="E19" i="16"/>
  <c r="F19" i="16"/>
  <c r="G19" i="16"/>
  <c r="H19" i="16"/>
  <c r="C20" i="16"/>
  <c r="D20" i="16"/>
  <c r="E20" i="16"/>
  <c r="F20" i="16"/>
  <c r="G20" i="16"/>
  <c r="H20" i="16"/>
  <c r="C21" i="16"/>
  <c r="D21" i="16"/>
  <c r="E21" i="16"/>
  <c r="F21" i="16"/>
  <c r="G21" i="16"/>
  <c r="H21" i="16"/>
  <c r="C22" i="16"/>
  <c r="D22" i="16"/>
  <c r="E22" i="16"/>
  <c r="F22" i="16"/>
  <c r="G22" i="16"/>
  <c r="H22" i="16"/>
  <c r="C23" i="16"/>
  <c r="D23" i="16"/>
  <c r="E23" i="16"/>
  <c r="F23" i="16"/>
  <c r="G23" i="16"/>
  <c r="H23" i="16"/>
  <c r="C24" i="16"/>
  <c r="D24" i="16"/>
  <c r="E24" i="16"/>
  <c r="F24" i="16"/>
  <c r="G24" i="16"/>
  <c r="H24" i="16"/>
  <c r="D16" i="16"/>
  <c r="E16" i="16"/>
  <c r="F16" i="16"/>
  <c r="G16" i="16"/>
  <c r="H16" i="16"/>
  <c r="C16" i="16"/>
  <c r="C7" i="16"/>
  <c r="D7" i="16"/>
  <c r="E7" i="16"/>
  <c r="F7" i="16"/>
  <c r="G7" i="16"/>
  <c r="H7" i="16"/>
  <c r="C8" i="16"/>
  <c r="D8" i="16"/>
  <c r="E8" i="16"/>
  <c r="F8" i="16"/>
  <c r="G8" i="16"/>
  <c r="H8" i="16"/>
  <c r="C9" i="16"/>
  <c r="D9" i="16"/>
  <c r="E9" i="16"/>
  <c r="F9" i="16"/>
  <c r="G9" i="16"/>
  <c r="H9" i="16"/>
  <c r="C10" i="16"/>
  <c r="D10" i="16"/>
  <c r="E10" i="16"/>
  <c r="F10" i="16"/>
  <c r="G10" i="16"/>
  <c r="H10" i="16"/>
  <c r="C11" i="16"/>
  <c r="D11" i="16"/>
  <c r="E11" i="16"/>
  <c r="F11" i="16"/>
  <c r="G11" i="16"/>
  <c r="H11" i="16"/>
  <c r="C12" i="16"/>
  <c r="D12" i="16"/>
  <c r="E12" i="16"/>
  <c r="F12" i="16"/>
  <c r="G12" i="16"/>
  <c r="H12" i="16"/>
  <c r="C13" i="16"/>
  <c r="D13" i="16"/>
  <c r="E13" i="16"/>
  <c r="F13" i="16"/>
  <c r="G13" i="16"/>
  <c r="H13" i="16"/>
  <c r="C14" i="16"/>
  <c r="D14" i="16"/>
  <c r="E14" i="16"/>
  <c r="F14" i="16"/>
  <c r="G14" i="16"/>
  <c r="H14" i="16"/>
  <c r="D26" i="56"/>
  <c r="E26" i="56"/>
  <c r="F26" i="56"/>
  <c r="D27" i="56"/>
  <c r="E27" i="56"/>
  <c r="F27" i="56"/>
  <c r="F28" i="56"/>
  <c r="E28" i="56"/>
  <c r="D28" i="56"/>
  <c r="D22" i="56"/>
  <c r="E22" i="56"/>
  <c r="F22" i="56"/>
  <c r="D23" i="56"/>
  <c r="E23" i="56"/>
  <c r="F23" i="56"/>
  <c r="F24" i="56"/>
  <c r="E24" i="56"/>
  <c r="D24" i="56"/>
  <c r="D18" i="56"/>
  <c r="E18" i="56"/>
  <c r="F18" i="56"/>
  <c r="D19" i="56"/>
  <c r="E19" i="56"/>
  <c r="F19" i="56"/>
  <c r="F20" i="56"/>
  <c r="E20" i="56"/>
  <c r="D20" i="56"/>
  <c r="G54" i="80" l="1"/>
  <c r="D14" i="56"/>
  <c r="E14" i="56"/>
  <c r="F14" i="56"/>
  <c r="D15" i="56"/>
  <c r="E15" i="56"/>
  <c r="F15" i="56"/>
  <c r="F16" i="56"/>
  <c r="E16" i="56"/>
  <c r="D16" i="56"/>
  <c r="D10" i="56"/>
  <c r="E10" i="56"/>
  <c r="F10" i="56"/>
  <c r="D11" i="56"/>
  <c r="E11" i="56"/>
  <c r="F11" i="56"/>
  <c r="F12" i="56"/>
  <c r="E12" i="56"/>
  <c r="D12" i="56"/>
  <c r="C12" i="56"/>
  <c r="F6" i="56"/>
  <c r="F7" i="56"/>
  <c r="F8" i="56"/>
  <c r="E6" i="56"/>
  <c r="E7" i="56"/>
  <c r="E8" i="56"/>
  <c r="D6" i="56"/>
  <c r="D7" i="56"/>
  <c r="D8" i="56"/>
  <c r="C14" i="56"/>
  <c r="C15" i="56"/>
  <c r="C16" i="56"/>
  <c r="C18" i="56"/>
  <c r="C19" i="56"/>
  <c r="C20" i="56"/>
  <c r="C22" i="56"/>
  <c r="C23" i="56"/>
  <c r="C24" i="56"/>
  <c r="C26" i="56"/>
  <c r="C27" i="56"/>
  <c r="C28" i="56"/>
  <c r="C10" i="56"/>
  <c r="C11" i="56"/>
  <c r="C7" i="56"/>
  <c r="C8" i="56"/>
  <c r="C6" i="56"/>
  <c r="C9" i="2"/>
  <c r="D9" i="2"/>
  <c r="E9" i="2"/>
  <c r="F9" i="2"/>
  <c r="G9" i="2"/>
  <c r="H9" i="2"/>
  <c r="C10" i="2"/>
  <c r="D10" i="2"/>
  <c r="E10" i="2"/>
  <c r="G10" i="2"/>
  <c r="H10" i="2"/>
  <c r="C12" i="2"/>
  <c r="D12" i="2"/>
  <c r="E12" i="2"/>
  <c r="F12" i="2"/>
  <c r="G12" i="2"/>
  <c r="H12" i="2"/>
  <c r="C13" i="2"/>
  <c r="D13" i="2"/>
  <c r="E13" i="2"/>
  <c r="F13" i="2"/>
  <c r="G13" i="2"/>
  <c r="H13" i="2"/>
  <c r="C14" i="2"/>
  <c r="D14" i="2"/>
  <c r="E14" i="2"/>
  <c r="F14" i="2"/>
  <c r="G14" i="2"/>
  <c r="H14" i="2"/>
  <c r="C15" i="2"/>
  <c r="D15" i="2"/>
  <c r="E15" i="2"/>
  <c r="F15" i="2"/>
  <c r="G15" i="2"/>
  <c r="H15" i="2"/>
  <c r="C16" i="2"/>
  <c r="D16" i="2"/>
  <c r="E16" i="2"/>
  <c r="F16" i="2"/>
  <c r="G16" i="2"/>
  <c r="H16" i="2"/>
  <c r="C17" i="2"/>
  <c r="D17" i="2"/>
  <c r="E17" i="2"/>
  <c r="F17" i="2"/>
  <c r="G17" i="2"/>
  <c r="H17" i="2"/>
  <c r="C18" i="2"/>
  <c r="D18" i="2"/>
  <c r="E18" i="2"/>
  <c r="F18" i="2"/>
  <c r="H18" i="2"/>
  <c r="C19" i="2"/>
  <c r="D19" i="2"/>
  <c r="E19" i="2"/>
  <c r="F19" i="2"/>
  <c r="G19" i="2"/>
  <c r="H19" i="2"/>
  <c r="C21" i="2"/>
  <c r="D21" i="2"/>
  <c r="E21" i="2"/>
  <c r="F21" i="2"/>
  <c r="G21" i="2"/>
  <c r="H21" i="2"/>
  <c r="C22" i="2"/>
  <c r="D22" i="2"/>
  <c r="E22" i="2"/>
  <c r="F22" i="2"/>
  <c r="G22" i="2"/>
  <c r="H22" i="2"/>
  <c r="C23" i="2"/>
  <c r="D23" i="2"/>
  <c r="E23" i="2"/>
  <c r="F23" i="2"/>
  <c r="G23" i="2"/>
  <c r="H23" i="2"/>
  <c r="C24" i="2"/>
  <c r="D24" i="2"/>
  <c r="E24" i="2"/>
  <c r="F24" i="2"/>
  <c r="G24" i="2"/>
  <c r="H24" i="2"/>
  <c r="C25" i="2"/>
  <c r="D25" i="2"/>
  <c r="E25" i="2"/>
  <c r="F25" i="2"/>
  <c r="G25" i="2"/>
  <c r="H25" i="2"/>
  <c r="C26" i="2"/>
  <c r="D26" i="2"/>
  <c r="E26" i="2"/>
  <c r="F26" i="2"/>
  <c r="G26" i="2"/>
  <c r="H26" i="2"/>
  <c r="C27" i="2"/>
  <c r="D27" i="2"/>
  <c r="E27" i="2"/>
  <c r="F27" i="2"/>
  <c r="G27" i="2"/>
  <c r="H27" i="2"/>
  <c r="C29" i="2"/>
  <c r="D29" i="2"/>
  <c r="E29" i="2"/>
  <c r="F29" i="2"/>
  <c r="G29" i="2"/>
  <c r="H29" i="2"/>
  <c r="C30" i="2"/>
  <c r="D30" i="2"/>
  <c r="E30" i="2"/>
  <c r="F30" i="2"/>
  <c r="G30" i="2"/>
  <c r="H30" i="2"/>
  <c r="C31" i="2"/>
  <c r="D31" i="2"/>
  <c r="E31" i="2"/>
  <c r="F31" i="2"/>
  <c r="G31" i="2"/>
  <c r="H31" i="2"/>
  <c r="C32" i="2"/>
  <c r="D32" i="2"/>
  <c r="E32" i="2"/>
  <c r="F32" i="2"/>
  <c r="G32" i="2"/>
  <c r="H32" i="2"/>
  <c r="C33" i="2"/>
  <c r="D33" i="2"/>
  <c r="E33" i="2"/>
  <c r="F33" i="2"/>
  <c r="G33" i="2"/>
  <c r="H33" i="2"/>
  <c r="C35" i="2"/>
  <c r="D35" i="2"/>
  <c r="E35" i="2"/>
  <c r="F35" i="2"/>
  <c r="G35" i="2"/>
  <c r="H35" i="2"/>
  <c r="C36" i="2"/>
  <c r="D36" i="2"/>
  <c r="E36" i="2"/>
  <c r="F36" i="2"/>
  <c r="G36" i="2"/>
  <c r="H36" i="2"/>
  <c r="C37" i="2"/>
  <c r="D37" i="2"/>
  <c r="E37" i="2"/>
  <c r="F37" i="2"/>
  <c r="G37" i="2"/>
  <c r="H37" i="2"/>
  <c r="C38" i="2"/>
  <c r="D38" i="2"/>
  <c r="E38" i="2"/>
  <c r="F38" i="2"/>
  <c r="G38" i="2"/>
  <c r="H38" i="2"/>
  <c r="C39" i="2"/>
  <c r="D39" i="2"/>
  <c r="E39" i="2"/>
  <c r="F39" i="2"/>
  <c r="G39" i="2"/>
  <c r="H39" i="2"/>
  <c r="C40" i="2"/>
  <c r="D40" i="2"/>
  <c r="E40" i="2"/>
  <c r="F40" i="2"/>
  <c r="G40" i="2"/>
  <c r="H40" i="2"/>
  <c r="C41" i="2"/>
  <c r="D41" i="2"/>
  <c r="E41" i="2"/>
  <c r="F41" i="2"/>
  <c r="G41" i="2"/>
  <c r="H41" i="2"/>
  <c r="H8" i="2"/>
  <c r="G8" i="2"/>
  <c r="F8" i="2"/>
  <c r="E8" i="2"/>
  <c r="D8" i="2"/>
  <c r="C8" i="2"/>
  <c r="H6" i="2"/>
  <c r="G6" i="2"/>
  <c r="F6" i="2"/>
  <c r="E6" i="2"/>
  <c r="D6" i="2"/>
  <c r="C6" i="2"/>
  <c r="C28" i="1"/>
  <c r="D28" i="1"/>
  <c r="E28" i="1"/>
  <c r="F28" i="1"/>
  <c r="G28" i="1"/>
  <c r="H28" i="1"/>
  <c r="C8" i="1"/>
  <c r="D8" i="1"/>
  <c r="E8" i="1"/>
  <c r="F8" i="1"/>
  <c r="G8" i="1"/>
  <c r="H8" i="1"/>
  <c r="C10" i="1"/>
  <c r="D10" i="1"/>
  <c r="E10" i="1"/>
  <c r="G10" i="1"/>
  <c r="H10" i="1"/>
  <c r="C11" i="1"/>
  <c r="D11" i="1"/>
  <c r="E11" i="1"/>
  <c r="F11" i="1"/>
  <c r="G11" i="1"/>
  <c r="H11" i="1"/>
  <c r="C12" i="1"/>
  <c r="D12" i="1"/>
  <c r="E12" i="1"/>
  <c r="F12" i="1"/>
  <c r="G12" i="1"/>
  <c r="H12" i="1"/>
  <c r="C14" i="1"/>
  <c r="D14" i="1"/>
  <c r="E14" i="1"/>
  <c r="F14" i="1"/>
  <c r="G14" i="1"/>
  <c r="H14" i="1"/>
  <c r="C15" i="1"/>
  <c r="D15" i="1"/>
  <c r="E15" i="1"/>
  <c r="F15" i="1"/>
  <c r="G15" i="1"/>
  <c r="H15" i="1"/>
  <c r="C16" i="1"/>
  <c r="D16" i="1"/>
  <c r="E16" i="1"/>
  <c r="F16" i="1"/>
  <c r="G16" i="1"/>
  <c r="H16" i="1"/>
  <c r="C18" i="1"/>
  <c r="D18" i="1"/>
  <c r="E18" i="1"/>
  <c r="F18" i="1"/>
  <c r="H18" i="1"/>
  <c r="C19" i="1"/>
  <c r="D19" i="1"/>
  <c r="E19" i="1"/>
  <c r="F19" i="1"/>
  <c r="G19" i="1"/>
  <c r="H19" i="1"/>
  <c r="C20" i="1"/>
  <c r="D20" i="1"/>
  <c r="E20" i="1"/>
  <c r="F20" i="1"/>
  <c r="G20" i="1"/>
  <c r="H20" i="1"/>
  <c r="C22" i="1"/>
  <c r="D22" i="1"/>
  <c r="E22" i="1"/>
  <c r="F22" i="1"/>
  <c r="G22" i="1"/>
  <c r="H22" i="1"/>
  <c r="C23" i="1"/>
  <c r="D23" i="1"/>
  <c r="E23" i="1"/>
  <c r="F23" i="1"/>
  <c r="G23" i="1"/>
  <c r="H23" i="1"/>
  <c r="C24" i="1"/>
  <c r="D24" i="1"/>
  <c r="E24" i="1"/>
  <c r="F24" i="1"/>
  <c r="G24" i="1"/>
  <c r="H24" i="1"/>
  <c r="C26" i="1"/>
  <c r="D26" i="1"/>
  <c r="E26" i="1"/>
  <c r="F26" i="1"/>
  <c r="G26" i="1"/>
  <c r="H26" i="1"/>
  <c r="C27" i="1"/>
  <c r="D27" i="1"/>
  <c r="E27" i="1"/>
  <c r="F27" i="1"/>
  <c r="G27" i="1"/>
  <c r="H27" i="1"/>
  <c r="C7" i="1"/>
  <c r="D7" i="1"/>
  <c r="E7" i="1"/>
  <c r="F7" i="1"/>
  <c r="G7" i="1"/>
  <c r="H7" i="1"/>
  <c r="E6" i="1"/>
  <c r="F6" i="1"/>
  <c r="G6" i="1"/>
  <c r="H6" i="1"/>
  <c r="D6" i="1"/>
  <c r="C6" i="1"/>
  <c r="D36" i="48" l="1"/>
  <c r="E36" i="48"/>
  <c r="C36" i="48"/>
  <c r="C35" i="48"/>
  <c r="D35" i="48"/>
  <c r="E35" i="48"/>
  <c r="C28" i="48"/>
  <c r="D28" i="48"/>
  <c r="E28" i="48"/>
  <c r="C29" i="48"/>
  <c r="D29" i="48"/>
  <c r="E29" i="48"/>
  <c r="C30" i="48"/>
  <c r="D30" i="48"/>
  <c r="E30" i="48"/>
  <c r="C31" i="48"/>
  <c r="D31" i="48"/>
  <c r="E31" i="48"/>
  <c r="C32" i="48"/>
  <c r="D32" i="48"/>
  <c r="E32" i="48"/>
  <c r="C33" i="48"/>
  <c r="D33" i="48"/>
  <c r="E33" i="48"/>
  <c r="C34" i="48"/>
  <c r="D34" i="48"/>
  <c r="E34" i="48"/>
  <c r="D27" i="48"/>
  <c r="E27" i="48"/>
  <c r="C27" i="48"/>
  <c r="D25" i="48"/>
  <c r="E25" i="48"/>
  <c r="C25" i="48"/>
  <c r="C17" i="48"/>
  <c r="D17" i="48"/>
  <c r="E17" i="48"/>
  <c r="C18" i="48"/>
  <c r="D18" i="48"/>
  <c r="E18" i="48"/>
  <c r="C19" i="48"/>
  <c r="D19" i="48"/>
  <c r="E19" i="48"/>
  <c r="C20" i="48"/>
  <c r="D20" i="48"/>
  <c r="E20" i="48"/>
  <c r="C21" i="48"/>
  <c r="D21" i="48"/>
  <c r="E21" i="48"/>
  <c r="C22" i="48"/>
  <c r="D22" i="48"/>
  <c r="E22" i="48"/>
  <c r="C23" i="48"/>
  <c r="D23" i="48"/>
  <c r="E23" i="48"/>
  <c r="C24" i="48"/>
  <c r="D24" i="48"/>
  <c r="E24" i="48"/>
  <c r="D16" i="48"/>
  <c r="E16" i="48"/>
  <c r="C16" i="48"/>
  <c r="D14" i="48"/>
  <c r="E14" i="48"/>
  <c r="C14" i="48"/>
  <c r="C13" i="48"/>
  <c r="D13" i="48"/>
  <c r="E13" i="48"/>
  <c r="J481" i="43"/>
  <c r="I481" i="43"/>
  <c r="H481" i="43"/>
  <c r="G481" i="43"/>
  <c r="F481" i="43"/>
  <c r="E481" i="43"/>
  <c r="D481" i="43"/>
  <c r="C481" i="43"/>
  <c r="J480" i="43"/>
  <c r="I480" i="43"/>
  <c r="H480" i="43"/>
  <c r="G480" i="43"/>
  <c r="F480" i="43"/>
  <c r="E480" i="43"/>
  <c r="D480" i="43"/>
  <c r="C480" i="43"/>
  <c r="J479" i="43"/>
  <c r="I479" i="43"/>
  <c r="H479" i="43"/>
  <c r="G479" i="43"/>
  <c r="F479" i="43"/>
  <c r="E479" i="43"/>
  <c r="D479" i="43"/>
  <c r="C479" i="43"/>
  <c r="J478" i="43"/>
  <c r="I478" i="43"/>
  <c r="H478" i="43"/>
  <c r="G478" i="43"/>
  <c r="F478" i="43"/>
  <c r="E478" i="43"/>
  <c r="D478" i="43"/>
  <c r="C478" i="43"/>
  <c r="J477" i="43"/>
  <c r="I477" i="43"/>
  <c r="H477" i="43"/>
  <c r="G477" i="43"/>
  <c r="F477" i="43"/>
  <c r="E477" i="43"/>
  <c r="D477" i="43"/>
  <c r="C477" i="43"/>
  <c r="J476" i="43"/>
  <c r="I476" i="43"/>
  <c r="H476" i="43"/>
  <c r="G476" i="43"/>
  <c r="F476" i="43"/>
  <c r="E476" i="43"/>
  <c r="D476" i="43"/>
  <c r="C476" i="43"/>
  <c r="J475" i="43"/>
  <c r="I475" i="43"/>
  <c r="H475" i="43"/>
  <c r="G475" i="43"/>
  <c r="F475" i="43"/>
  <c r="E475" i="43"/>
  <c r="D475" i="43"/>
  <c r="C475" i="43"/>
  <c r="J474" i="43"/>
  <c r="I474" i="43"/>
  <c r="H474" i="43"/>
  <c r="G474" i="43"/>
  <c r="F474" i="43"/>
  <c r="E474" i="43"/>
  <c r="D474" i="43"/>
  <c r="C474" i="43"/>
  <c r="J473" i="43"/>
  <c r="I473" i="43"/>
  <c r="H473" i="43"/>
  <c r="G473" i="43"/>
  <c r="F473" i="43"/>
  <c r="E473" i="43"/>
  <c r="D473" i="43"/>
  <c r="C473" i="43"/>
  <c r="J472" i="43"/>
  <c r="I472" i="43"/>
  <c r="H472" i="43"/>
  <c r="G472" i="43"/>
  <c r="F472" i="43"/>
  <c r="E472" i="43"/>
  <c r="D472" i="43"/>
  <c r="C472" i="43"/>
  <c r="J471" i="43"/>
  <c r="I471" i="43"/>
  <c r="H471" i="43"/>
  <c r="G471" i="43"/>
  <c r="F471" i="43"/>
  <c r="E471" i="43"/>
  <c r="D471" i="43"/>
  <c r="C471" i="43"/>
  <c r="J470" i="43"/>
  <c r="I470" i="43"/>
  <c r="H470" i="43"/>
  <c r="G470" i="43"/>
  <c r="F470" i="43"/>
  <c r="E470" i="43"/>
  <c r="D470" i="43"/>
  <c r="C470" i="43"/>
  <c r="J469" i="43"/>
  <c r="I469" i="43"/>
  <c r="H469" i="43"/>
  <c r="G469" i="43"/>
  <c r="F469" i="43"/>
  <c r="E469" i="43"/>
  <c r="D469" i="43"/>
  <c r="C469" i="43"/>
  <c r="J468" i="43"/>
  <c r="I468" i="43"/>
  <c r="H468" i="43"/>
  <c r="G468" i="43"/>
  <c r="F468" i="43"/>
  <c r="E468" i="43"/>
  <c r="D468" i="43"/>
  <c r="C468" i="43"/>
  <c r="J467" i="43"/>
  <c r="I467" i="43"/>
  <c r="H467" i="43"/>
  <c r="G467" i="43"/>
  <c r="F467" i="43"/>
  <c r="E467" i="43"/>
  <c r="D467" i="43"/>
  <c r="C467" i="43"/>
  <c r="J466" i="43"/>
  <c r="I466" i="43"/>
  <c r="H466" i="43"/>
  <c r="G466" i="43"/>
  <c r="F466" i="43"/>
  <c r="E466" i="43"/>
  <c r="D466" i="43"/>
  <c r="C466" i="43"/>
  <c r="J464" i="43"/>
  <c r="I464" i="43"/>
  <c r="H464" i="43"/>
  <c r="G464" i="43"/>
  <c r="F464" i="43"/>
  <c r="E464" i="43"/>
  <c r="D464" i="43"/>
  <c r="C464" i="43"/>
  <c r="J463" i="43"/>
  <c r="I463" i="43"/>
  <c r="H463" i="43"/>
  <c r="G463" i="43"/>
  <c r="F463" i="43"/>
  <c r="E463" i="43"/>
  <c r="D463" i="43"/>
  <c r="C463" i="43"/>
  <c r="J462" i="43"/>
  <c r="I462" i="43"/>
  <c r="H462" i="43"/>
  <c r="G462" i="43"/>
  <c r="F462" i="43"/>
  <c r="E462" i="43"/>
  <c r="D462" i="43"/>
  <c r="C462" i="43"/>
  <c r="J461" i="43"/>
  <c r="I461" i="43"/>
  <c r="H461" i="43"/>
  <c r="G461" i="43"/>
  <c r="F461" i="43"/>
  <c r="E461" i="43"/>
  <c r="D461" i="43"/>
  <c r="C461" i="43"/>
  <c r="J460" i="43"/>
  <c r="I460" i="43"/>
  <c r="H460" i="43"/>
  <c r="G460" i="43"/>
  <c r="F460" i="43"/>
  <c r="E460" i="43"/>
  <c r="D460" i="43"/>
  <c r="C460" i="43"/>
  <c r="J459" i="43"/>
  <c r="I459" i="43"/>
  <c r="H459" i="43"/>
  <c r="G459" i="43"/>
  <c r="F459" i="43"/>
  <c r="E459" i="43"/>
  <c r="D459" i="43"/>
  <c r="C459" i="43"/>
  <c r="J458" i="43"/>
  <c r="I458" i="43"/>
  <c r="H458" i="43"/>
  <c r="G458" i="43"/>
  <c r="F458" i="43"/>
  <c r="E458" i="43"/>
  <c r="D458" i="43"/>
  <c r="C458" i="43"/>
  <c r="J457" i="43"/>
  <c r="I457" i="43"/>
  <c r="H457" i="43"/>
  <c r="G457" i="43"/>
  <c r="F457" i="43"/>
  <c r="E457" i="43"/>
  <c r="D457" i="43"/>
  <c r="C457" i="43"/>
  <c r="J456" i="43"/>
  <c r="I456" i="43"/>
  <c r="H456" i="43"/>
  <c r="G456" i="43"/>
  <c r="F456" i="43"/>
  <c r="E456" i="43"/>
  <c r="D456" i="43"/>
  <c r="C456" i="43"/>
  <c r="J455" i="43"/>
  <c r="I455" i="43"/>
  <c r="H455" i="43"/>
  <c r="G455" i="43"/>
  <c r="F455" i="43"/>
  <c r="E455" i="43"/>
  <c r="D455" i="43"/>
  <c r="C455" i="43"/>
  <c r="J454" i="43"/>
  <c r="I454" i="43"/>
  <c r="H454" i="43"/>
  <c r="G454" i="43"/>
  <c r="F454" i="43"/>
  <c r="E454" i="43"/>
  <c r="D454" i="43"/>
  <c r="C454" i="43"/>
  <c r="J453" i="43"/>
  <c r="I453" i="43"/>
  <c r="H453" i="43"/>
  <c r="G453" i="43"/>
  <c r="F453" i="43"/>
  <c r="E453" i="43"/>
  <c r="D453" i="43"/>
  <c r="C453" i="43"/>
  <c r="J452" i="43"/>
  <c r="I452" i="43"/>
  <c r="H452" i="43"/>
  <c r="G452" i="43"/>
  <c r="F452" i="43"/>
  <c r="E452" i="43"/>
  <c r="D452" i="43"/>
  <c r="C452" i="43"/>
  <c r="J451" i="43"/>
  <c r="I451" i="43"/>
  <c r="H451" i="43"/>
  <c r="G451" i="43"/>
  <c r="F451" i="43"/>
  <c r="E451" i="43"/>
  <c r="D451" i="43"/>
  <c r="C451" i="43"/>
  <c r="J450" i="43"/>
  <c r="I450" i="43"/>
  <c r="H450" i="43"/>
  <c r="G450" i="43"/>
  <c r="F450" i="43"/>
  <c r="E450" i="43"/>
  <c r="D450" i="43"/>
  <c r="C450" i="43"/>
  <c r="J448" i="43"/>
  <c r="I448" i="43"/>
  <c r="H448" i="43"/>
  <c r="G448" i="43"/>
  <c r="F448" i="43"/>
  <c r="E448" i="43"/>
  <c r="D448" i="43"/>
  <c r="C448" i="43"/>
  <c r="J447" i="43"/>
  <c r="I447" i="43"/>
  <c r="H447" i="43"/>
  <c r="G447" i="43"/>
  <c r="F447" i="43"/>
  <c r="E447" i="43"/>
  <c r="D447" i="43"/>
  <c r="C447" i="43"/>
  <c r="J446" i="43"/>
  <c r="I446" i="43"/>
  <c r="H446" i="43"/>
  <c r="G446" i="43"/>
  <c r="F446" i="43"/>
  <c r="E446" i="43"/>
  <c r="D446" i="43"/>
  <c r="C446" i="43"/>
  <c r="J445" i="43"/>
  <c r="I445" i="43"/>
  <c r="H445" i="43"/>
  <c r="G445" i="43"/>
  <c r="F445" i="43"/>
  <c r="E445" i="43"/>
  <c r="D445" i="43"/>
  <c r="C445" i="43"/>
  <c r="J444" i="43"/>
  <c r="I444" i="43"/>
  <c r="H444" i="43"/>
  <c r="G444" i="43"/>
  <c r="F444" i="43"/>
  <c r="E444" i="43"/>
  <c r="D444" i="43"/>
  <c r="C444" i="43"/>
  <c r="J443" i="43"/>
  <c r="I443" i="43"/>
  <c r="H443" i="43"/>
  <c r="G443" i="43"/>
  <c r="F443" i="43"/>
  <c r="E443" i="43"/>
  <c r="D443" i="43"/>
  <c r="C443" i="43"/>
  <c r="J442" i="43"/>
  <c r="I442" i="43"/>
  <c r="H442" i="43"/>
  <c r="G442" i="43"/>
  <c r="F442" i="43"/>
  <c r="E442" i="43"/>
  <c r="D442" i="43"/>
  <c r="C442" i="43"/>
  <c r="J441" i="43"/>
  <c r="I441" i="43"/>
  <c r="H441" i="43"/>
  <c r="G441" i="43"/>
  <c r="F441" i="43"/>
  <c r="E441" i="43"/>
  <c r="D441" i="43"/>
  <c r="C441" i="43"/>
  <c r="J440" i="43"/>
  <c r="I440" i="43"/>
  <c r="H440" i="43"/>
  <c r="G440" i="43"/>
  <c r="F440" i="43"/>
  <c r="E440" i="43"/>
  <c r="D440" i="43"/>
  <c r="C440" i="43"/>
  <c r="J439" i="43"/>
  <c r="I439" i="43"/>
  <c r="H439" i="43"/>
  <c r="G439" i="43"/>
  <c r="F439" i="43"/>
  <c r="E439" i="43"/>
  <c r="D439" i="43"/>
  <c r="C439" i="43"/>
  <c r="J438" i="43"/>
  <c r="I438" i="43"/>
  <c r="H438" i="43"/>
  <c r="G438" i="43"/>
  <c r="F438" i="43"/>
  <c r="E438" i="43"/>
  <c r="D438" i="43"/>
  <c r="C438" i="43"/>
  <c r="J437" i="43"/>
  <c r="I437" i="43"/>
  <c r="H437" i="43"/>
  <c r="G437" i="43"/>
  <c r="F437" i="43"/>
  <c r="E437" i="43"/>
  <c r="D437" i="43"/>
  <c r="C437" i="43"/>
  <c r="J436" i="43"/>
  <c r="I436" i="43"/>
  <c r="H436" i="43"/>
  <c r="G436" i="43"/>
  <c r="F436" i="43"/>
  <c r="E436" i="43"/>
  <c r="D436" i="43"/>
  <c r="C436" i="43"/>
  <c r="J434" i="43"/>
  <c r="I434" i="43"/>
  <c r="H434" i="43"/>
  <c r="G434" i="43"/>
  <c r="F434" i="43"/>
  <c r="E434" i="43"/>
  <c r="D434" i="43"/>
  <c r="C434" i="43"/>
  <c r="J433" i="43"/>
  <c r="I433" i="43"/>
  <c r="H433" i="43"/>
  <c r="G433" i="43"/>
  <c r="F433" i="43"/>
  <c r="E433" i="43"/>
  <c r="D433" i="43"/>
  <c r="C433" i="43"/>
  <c r="J432" i="43"/>
  <c r="I432" i="43"/>
  <c r="H432" i="43"/>
  <c r="G432" i="43"/>
  <c r="F432" i="43"/>
  <c r="E432" i="43"/>
  <c r="D432" i="43"/>
  <c r="C432" i="43"/>
  <c r="J431" i="43"/>
  <c r="I431" i="43"/>
  <c r="H431" i="43"/>
  <c r="G431" i="43"/>
  <c r="F431" i="43"/>
  <c r="E431" i="43"/>
  <c r="D431" i="43"/>
  <c r="C431" i="43"/>
  <c r="J430" i="43"/>
  <c r="I430" i="43"/>
  <c r="H430" i="43"/>
  <c r="G430" i="43"/>
  <c r="F430" i="43"/>
  <c r="E430" i="43"/>
  <c r="D430" i="43"/>
  <c r="C430" i="43"/>
  <c r="J429" i="43"/>
  <c r="I429" i="43"/>
  <c r="H429" i="43"/>
  <c r="G429" i="43"/>
  <c r="F429" i="43"/>
  <c r="E429" i="43"/>
  <c r="D429" i="43"/>
  <c r="C429" i="43"/>
  <c r="J428" i="43"/>
  <c r="I428" i="43"/>
  <c r="H428" i="43"/>
  <c r="G428" i="43"/>
  <c r="F428" i="43"/>
  <c r="E428" i="43"/>
  <c r="D428" i="43"/>
  <c r="C428" i="43"/>
  <c r="J427" i="43"/>
  <c r="I427" i="43"/>
  <c r="H427" i="43"/>
  <c r="G427" i="43"/>
  <c r="F427" i="43"/>
  <c r="E427" i="43"/>
  <c r="D427" i="43"/>
  <c r="C427" i="43"/>
  <c r="J426" i="43"/>
  <c r="I426" i="43"/>
  <c r="H426" i="43"/>
  <c r="G426" i="43"/>
  <c r="F426" i="43"/>
  <c r="E426" i="43"/>
  <c r="D426" i="43"/>
  <c r="C426" i="43"/>
  <c r="J425" i="43"/>
  <c r="I425" i="43"/>
  <c r="H425" i="43"/>
  <c r="G425" i="43"/>
  <c r="F425" i="43"/>
  <c r="E425" i="43"/>
  <c r="D425" i="43"/>
  <c r="C425" i="43"/>
  <c r="J424" i="43"/>
  <c r="I424" i="43"/>
  <c r="H424" i="43"/>
  <c r="G424" i="43"/>
  <c r="F424" i="43"/>
  <c r="E424" i="43"/>
  <c r="D424" i="43"/>
  <c r="C424" i="43"/>
  <c r="J423" i="43"/>
  <c r="I423" i="43"/>
  <c r="H423" i="43"/>
  <c r="G423" i="43"/>
  <c r="F423" i="43"/>
  <c r="E423" i="43"/>
  <c r="D423" i="43"/>
  <c r="C423" i="43"/>
  <c r="J422" i="43"/>
  <c r="I422" i="43"/>
  <c r="H422" i="43"/>
  <c r="G422" i="43"/>
  <c r="F422" i="43"/>
  <c r="E422" i="43"/>
  <c r="D422" i="43"/>
  <c r="C422" i="43"/>
  <c r="J420" i="43"/>
  <c r="I420" i="43"/>
  <c r="H420" i="43"/>
  <c r="G420" i="43"/>
  <c r="F420" i="43"/>
  <c r="E420" i="43"/>
  <c r="D420" i="43"/>
  <c r="C420" i="43"/>
  <c r="J419" i="43"/>
  <c r="I419" i="43"/>
  <c r="H419" i="43"/>
  <c r="G419" i="43"/>
  <c r="F419" i="43"/>
  <c r="E419" i="43"/>
  <c r="D419" i="43"/>
  <c r="C419" i="43"/>
  <c r="J418" i="43"/>
  <c r="I418" i="43"/>
  <c r="H418" i="43"/>
  <c r="G418" i="43"/>
  <c r="F418" i="43"/>
  <c r="E418" i="43"/>
  <c r="D418" i="43"/>
  <c r="C418" i="43"/>
  <c r="J417" i="43"/>
  <c r="I417" i="43"/>
  <c r="H417" i="43"/>
  <c r="G417" i="43"/>
  <c r="F417" i="43"/>
  <c r="E417" i="43"/>
  <c r="D417" i="43"/>
  <c r="C417" i="43"/>
  <c r="J416" i="43"/>
  <c r="I416" i="43"/>
  <c r="H416" i="43"/>
  <c r="G416" i="43"/>
  <c r="F416" i="43"/>
  <c r="E416" i="43"/>
  <c r="D416" i="43"/>
  <c r="C416" i="43"/>
  <c r="J415" i="43"/>
  <c r="I415" i="43"/>
  <c r="H415" i="43"/>
  <c r="G415" i="43"/>
  <c r="F415" i="43"/>
  <c r="E415" i="43"/>
  <c r="D415" i="43"/>
  <c r="C415" i="43"/>
  <c r="J414" i="43"/>
  <c r="I414" i="43"/>
  <c r="H414" i="43"/>
  <c r="G414" i="43"/>
  <c r="F414" i="43"/>
  <c r="E414" i="43"/>
  <c r="D414" i="43"/>
  <c r="C414" i="43"/>
  <c r="J413" i="43"/>
  <c r="I413" i="43"/>
  <c r="H413" i="43"/>
  <c r="G413" i="43"/>
  <c r="F413" i="43"/>
  <c r="E413" i="43"/>
  <c r="D413" i="43"/>
  <c r="C413" i="43"/>
  <c r="J412" i="43"/>
  <c r="I412" i="43"/>
  <c r="H412" i="43"/>
  <c r="G412" i="43"/>
  <c r="F412" i="43"/>
  <c r="E412" i="43"/>
  <c r="D412" i="43"/>
  <c r="C412" i="43"/>
  <c r="J411" i="43"/>
  <c r="I411" i="43"/>
  <c r="H411" i="43"/>
  <c r="G411" i="43"/>
  <c r="F411" i="43"/>
  <c r="E411" i="43"/>
  <c r="D411" i="43"/>
  <c r="C411" i="43"/>
  <c r="J410" i="43"/>
  <c r="I410" i="43"/>
  <c r="H410" i="43"/>
  <c r="G410" i="43"/>
  <c r="F410" i="43"/>
  <c r="E410" i="43"/>
  <c r="D410" i="43"/>
  <c r="C410" i="43"/>
  <c r="J409" i="43"/>
  <c r="I409" i="43"/>
  <c r="H409" i="43"/>
  <c r="G409" i="43"/>
  <c r="F409" i="43"/>
  <c r="E409" i="43"/>
  <c r="D409" i="43"/>
  <c r="C409" i="43"/>
  <c r="J408" i="43"/>
  <c r="I408" i="43"/>
  <c r="H408" i="43"/>
  <c r="G408" i="43"/>
  <c r="F408" i="43"/>
  <c r="E408" i="43"/>
  <c r="D408" i="43"/>
  <c r="C408" i="43"/>
  <c r="J407" i="43"/>
  <c r="I407" i="43"/>
  <c r="H407" i="43"/>
  <c r="G407" i="43"/>
  <c r="F407" i="43"/>
  <c r="E407" i="43"/>
  <c r="D407" i="43"/>
  <c r="C407" i="43"/>
  <c r="J406" i="43"/>
  <c r="I406" i="43"/>
  <c r="H406" i="43"/>
  <c r="G406" i="43"/>
  <c r="F406" i="43"/>
  <c r="E406" i="43"/>
  <c r="D406" i="43"/>
  <c r="C406" i="43"/>
  <c r="J404" i="43"/>
  <c r="I404" i="43"/>
  <c r="H404" i="43"/>
  <c r="G404" i="43"/>
  <c r="F404" i="43"/>
  <c r="E404" i="43"/>
  <c r="D404" i="43"/>
  <c r="C404" i="43"/>
  <c r="J403" i="43"/>
  <c r="I403" i="43"/>
  <c r="H403" i="43"/>
  <c r="G403" i="43"/>
  <c r="F403" i="43"/>
  <c r="E403" i="43"/>
  <c r="D403" i="43"/>
  <c r="C403" i="43"/>
  <c r="J402" i="43"/>
  <c r="I402" i="43"/>
  <c r="H402" i="43"/>
  <c r="G402" i="43"/>
  <c r="F402" i="43"/>
  <c r="E402" i="43"/>
  <c r="D402" i="43"/>
  <c r="C402" i="43"/>
  <c r="J401" i="43"/>
  <c r="I401" i="43"/>
  <c r="H401" i="43"/>
  <c r="G401" i="43"/>
  <c r="F401" i="43"/>
  <c r="E401" i="43"/>
  <c r="D401" i="43"/>
  <c r="C401" i="43"/>
  <c r="J400" i="43"/>
  <c r="I400" i="43"/>
  <c r="H400" i="43"/>
  <c r="G400" i="43"/>
  <c r="F400" i="43"/>
  <c r="E400" i="43"/>
  <c r="D400" i="43"/>
  <c r="C400" i="43"/>
  <c r="J399" i="43"/>
  <c r="I399" i="43"/>
  <c r="H399" i="43"/>
  <c r="G399" i="43"/>
  <c r="F399" i="43"/>
  <c r="E399" i="43"/>
  <c r="D399" i="43"/>
  <c r="C399" i="43"/>
  <c r="J398" i="43"/>
  <c r="I398" i="43"/>
  <c r="H398" i="43"/>
  <c r="G398" i="43"/>
  <c r="F398" i="43"/>
  <c r="E398" i="43"/>
  <c r="D398" i="43"/>
  <c r="C398" i="43"/>
  <c r="J397" i="43"/>
  <c r="I397" i="43"/>
  <c r="H397" i="43"/>
  <c r="G397" i="43"/>
  <c r="F397" i="43"/>
  <c r="E397" i="43"/>
  <c r="D397" i="43"/>
  <c r="C397" i="43"/>
  <c r="J396" i="43"/>
  <c r="I396" i="43"/>
  <c r="H396" i="43"/>
  <c r="G396" i="43"/>
  <c r="F396" i="43"/>
  <c r="E396" i="43"/>
  <c r="D396" i="43"/>
  <c r="C396" i="43"/>
  <c r="J395" i="43"/>
  <c r="I395" i="43"/>
  <c r="H395" i="43"/>
  <c r="G395" i="43"/>
  <c r="F395" i="43"/>
  <c r="E395" i="43"/>
  <c r="D395" i="43"/>
  <c r="C395" i="43"/>
  <c r="J394" i="43"/>
  <c r="I394" i="43"/>
  <c r="H394" i="43"/>
  <c r="G394" i="43"/>
  <c r="F394" i="43"/>
  <c r="E394" i="43"/>
  <c r="D394" i="43"/>
  <c r="C394" i="43"/>
  <c r="J393" i="43"/>
  <c r="I393" i="43"/>
  <c r="H393" i="43"/>
  <c r="G393" i="43"/>
  <c r="F393" i="43"/>
  <c r="E393" i="43"/>
  <c r="D393" i="43"/>
  <c r="C393" i="43"/>
  <c r="J392" i="43"/>
  <c r="I392" i="43"/>
  <c r="H392" i="43"/>
  <c r="G392" i="43"/>
  <c r="F392" i="43"/>
  <c r="E392" i="43"/>
  <c r="D392" i="43"/>
  <c r="C392" i="43"/>
  <c r="J391" i="43"/>
  <c r="I391" i="43"/>
  <c r="H391" i="43"/>
  <c r="G391" i="43"/>
  <c r="F391" i="43"/>
  <c r="E391" i="43"/>
  <c r="D391" i="43"/>
  <c r="C391" i="43"/>
  <c r="J390" i="43"/>
  <c r="I390" i="43"/>
  <c r="H390" i="43"/>
  <c r="G390" i="43"/>
  <c r="F390" i="43"/>
  <c r="E390" i="43"/>
  <c r="D390" i="43"/>
  <c r="C390" i="43"/>
  <c r="J388" i="43"/>
  <c r="I388" i="43"/>
  <c r="H388" i="43"/>
  <c r="G388" i="43"/>
  <c r="F388" i="43"/>
  <c r="E388" i="43"/>
  <c r="D388" i="43"/>
  <c r="C388" i="43"/>
  <c r="J387" i="43"/>
  <c r="I387" i="43"/>
  <c r="H387" i="43"/>
  <c r="G387" i="43"/>
  <c r="F387" i="43"/>
  <c r="E387" i="43"/>
  <c r="D387" i="43"/>
  <c r="C387" i="43"/>
  <c r="J386" i="43"/>
  <c r="I386" i="43"/>
  <c r="H386" i="43"/>
  <c r="G386" i="43"/>
  <c r="F386" i="43"/>
  <c r="E386" i="43"/>
  <c r="D386" i="43"/>
  <c r="C386" i="43"/>
  <c r="J385" i="43"/>
  <c r="I385" i="43"/>
  <c r="H385" i="43"/>
  <c r="G385" i="43"/>
  <c r="F385" i="43"/>
  <c r="E385" i="43"/>
  <c r="D385" i="43"/>
  <c r="C385" i="43"/>
  <c r="J384" i="43"/>
  <c r="I384" i="43"/>
  <c r="H384" i="43"/>
  <c r="G384" i="43"/>
  <c r="F384" i="43"/>
  <c r="E384" i="43"/>
  <c r="D384" i="43"/>
  <c r="C384" i="43"/>
  <c r="J383" i="43"/>
  <c r="I383" i="43"/>
  <c r="H383" i="43"/>
  <c r="G383" i="43"/>
  <c r="F383" i="43"/>
  <c r="E383" i="43"/>
  <c r="D383" i="43"/>
  <c r="C383" i="43"/>
  <c r="J382" i="43"/>
  <c r="I382" i="43"/>
  <c r="H382" i="43"/>
  <c r="G382" i="43"/>
  <c r="F382" i="43"/>
  <c r="E382" i="43"/>
  <c r="D382" i="43"/>
  <c r="C382" i="43"/>
  <c r="J381" i="43"/>
  <c r="I381" i="43"/>
  <c r="H381" i="43"/>
  <c r="G381" i="43"/>
  <c r="F381" i="43"/>
  <c r="E381" i="43"/>
  <c r="D381" i="43"/>
  <c r="C381" i="43"/>
  <c r="J380" i="43"/>
  <c r="I380" i="43"/>
  <c r="H380" i="43"/>
  <c r="G380" i="43"/>
  <c r="F380" i="43"/>
  <c r="E380" i="43"/>
  <c r="D380" i="43"/>
  <c r="C380" i="43"/>
  <c r="J379" i="43"/>
  <c r="I379" i="43"/>
  <c r="H379" i="43"/>
  <c r="G379" i="43"/>
  <c r="F379" i="43"/>
  <c r="E379" i="43"/>
  <c r="D379" i="43"/>
  <c r="C379" i="43"/>
  <c r="J378" i="43"/>
  <c r="I378" i="43"/>
  <c r="H378" i="43"/>
  <c r="G378" i="43"/>
  <c r="F378" i="43"/>
  <c r="E378" i="43"/>
  <c r="D378" i="43"/>
  <c r="C378" i="43"/>
  <c r="J377" i="43"/>
  <c r="I377" i="43"/>
  <c r="H377" i="43"/>
  <c r="G377" i="43"/>
  <c r="F377" i="43"/>
  <c r="E377" i="43"/>
  <c r="D377" i="43"/>
  <c r="C377" i="43"/>
  <c r="J376" i="43"/>
  <c r="I376" i="43"/>
  <c r="H376" i="43"/>
  <c r="G376" i="43"/>
  <c r="F376" i="43"/>
  <c r="E376" i="43"/>
  <c r="D376" i="43"/>
  <c r="C376" i="43"/>
  <c r="J375" i="43"/>
  <c r="I375" i="43"/>
  <c r="H375" i="43"/>
  <c r="G375" i="43"/>
  <c r="F375" i="43"/>
  <c r="E375" i="43"/>
  <c r="D375" i="43"/>
  <c r="C375" i="43"/>
  <c r="J374" i="43"/>
  <c r="I374" i="43"/>
  <c r="H374" i="43"/>
  <c r="G374" i="43"/>
  <c r="F374" i="43"/>
  <c r="E374" i="43"/>
  <c r="D374" i="43"/>
  <c r="C374" i="43"/>
  <c r="J372" i="43"/>
  <c r="I372" i="43"/>
  <c r="H372" i="43"/>
  <c r="G372" i="43"/>
  <c r="F372" i="43"/>
  <c r="E372" i="43"/>
  <c r="D372" i="43"/>
  <c r="C372" i="43"/>
  <c r="J371" i="43"/>
  <c r="I371" i="43"/>
  <c r="H371" i="43"/>
  <c r="G371" i="43"/>
  <c r="F371" i="43"/>
  <c r="E371" i="43"/>
  <c r="D371" i="43"/>
  <c r="C371" i="43"/>
  <c r="J370" i="43"/>
  <c r="I370" i="43"/>
  <c r="H370" i="43"/>
  <c r="G370" i="43"/>
  <c r="F370" i="43"/>
  <c r="E370" i="43"/>
  <c r="D370" i="43"/>
  <c r="C370" i="43"/>
  <c r="J369" i="43"/>
  <c r="I369" i="43"/>
  <c r="H369" i="43"/>
  <c r="G369" i="43"/>
  <c r="F369" i="43"/>
  <c r="E369" i="43"/>
  <c r="D369" i="43"/>
  <c r="C369" i="43"/>
  <c r="J368" i="43"/>
  <c r="I368" i="43"/>
  <c r="H368" i="43"/>
  <c r="G368" i="43"/>
  <c r="F368" i="43"/>
  <c r="E368" i="43"/>
  <c r="D368" i="43"/>
  <c r="C368" i="43"/>
  <c r="J367" i="43"/>
  <c r="I367" i="43"/>
  <c r="H367" i="43"/>
  <c r="G367" i="43"/>
  <c r="F367" i="43"/>
  <c r="E367" i="43"/>
  <c r="D367" i="43"/>
  <c r="C367" i="43"/>
  <c r="J366" i="43"/>
  <c r="I366" i="43"/>
  <c r="H366" i="43"/>
  <c r="G366" i="43"/>
  <c r="F366" i="43"/>
  <c r="E366" i="43"/>
  <c r="D366" i="43"/>
  <c r="C366" i="43"/>
  <c r="J365" i="43"/>
  <c r="I365" i="43"/>
  <c r="H365" i="43"/>
  <c r="G365" i="43"/>
  <c r="F365" i="43"/>
  <c r="E365" i="43"/>
  <c r="D365" i="43"/>
  <c r="C365" i="43"/>
  <c r="J364" i="43"/>
  <c r="I364" i="43"/>
  <c r="H364" i="43"/>
  <c r="G364" i="43"/>
  <c r="F364" i="43"/>
  <c r="E364" i="43"/>
  <c r="D364" i="43"/>
  <c r="C364" i="43"/>
  <c r="J363" i="43"/>
  <c r="I363" i="43"/>
  <c r="H363" i="43"/>
  <c r="G363" i="43"/>
  <c r="F363" i="43"/>
  <c r="E363" i="43"/>
  <c r="D363" i="43"/>
  <c r="C363" i="43"/>
  <c r="J362" i="43"/>
  <c r="I362" i="43"/>
  <c r="H362" i="43"/>
  <c r="G362" i="43"/>
  <c r="F362" i="43"/>
  <c r="E362" i="43"/>
  <c r="D362" i="43"/>
  <c r="C362" i="43"/>
  <c r="J361" i="43"/>
  <c r="I361" i="43"/>
  <c r="H361" i="43"/>
  <c r="G361" i="43"/>
  <c r="F361" i="43"/>
  <c r="E361" i="43"/>
  <c r="D361" i="43"/>
  <c r="C361" i="43"/>
  <c r="J360" i="43"/>
  <c r="I360" i="43"/>
  <c r="H360" i="43"/>
  <c r="G360" i="43"/>
  <c r="F360" i="43"/>
  <c r="E360" i="43"/>
  <c r="D360" i="43"/>
  <c r="C360" i="43"/>
  <c r="J359" i="43"/>
  <c r="I359" i="43"/>
  <c r="H359" i="43"/>
  <c r="G359" i="43"/>
  <c r="F359" i="43"/>
  <c r="E359" i="43"/>
  <c r="D359" i="43"/>
  <c r="C359" i="43"/>
  <c r="J358" i="43"/>
  <c r="I358" i="43"/>
  <c r="H358" i="43"/>
  <c r="G358" i="43"/>
  <c r="F358" i="43"/>
  <c r="E358" i="43"/>
  <c r="D358" i="43"/>
  <c r="C358" i="43"/>
  <c r="J357" i="43"/>
  <c r="I357" i="43"/>
  <c r="H357" i="43"/>
  <c r="G357" i="43"/>
  <c r="F357" i="43"/>
  <c r="E357" i="43"/>
  <c r="D357" i="43"/>
  <c r="C357" i="43"/>
  <c r="J356" i="43"/>
  <c r="I356" i="43"/>
  <c r="H356" i="43"/>
  <c r="G356" i="43"/>
  <c r="F356" i="43"/>
  <c r="E356" i="43"/>
  <c r="D356" i="43"/>
  <c r="C356" i="43"/>
  <c r="J355" i="43"/>
  <c r="I355" i="43"/>
  <c r="H355" i="43"/>
  <c r="G355" i="43"/>
  <c r="F355" i="43"/>
  <c r="E355" i="43"/>
  <c r="D355" i="43"/>
  <c r="C355" i="43"/>
  <c r="J354" i="43"/>
  <c r="I354" i="43"/>
  <c r="H354" i="43"/>
  <c r="G354" i="43"/>
  <c r="F354" i="43"/>
  <c r="E354" i="43"/>
  <c r="D354" i="43"/>
  <c r="C354" i="43"/>
  <c r="J353" i="43"/>
  <c r="I353" i="43"/>
  <c r="H353" i="43"/>
  <c r="G353" i="43"/>
  <c r="F353" i="43"/>
  <c r="E353" i="43"/>
  <c r="D353" i="43"/>
  <c r="C353" i="43"/>
  <c r="J352" i="43"/>
  <c r="I352" i="43"/>
  <c r="H352" i="43"/>
  <c r="G352" i="43"/>
  <c r="F352" i="43"/>
  <c r="E352" i="43"/>
  <c r="D352" i="43"/>
  <c r="C352" i="43"/>
  <c r="J351" i="43"/>
  <c r="I351" i="43"/>
  <c r="H351" i="43"/>
  <c r="G351" i="43"/>
  <c r="F351" i="43"/>
  <c r="E351" i="43"/>
  <c r="D351" i="43"/>
  <c r="C351" i="43"/>
  <c r="J349" i="43"/>
  <c r="I349" i="43"/>
  <c r="H349" i="43"/>
  <c r="G349" i="43"/>
  <c r="F349" i="43"/>
  <c r="E349" i="43"/>
  <c r="D349" i="43"/>
  <c r="C349" i="43"/>
  <c r="J348" i="43"/>
  <c r="I348" i="43"/>
  <c r="H348" i="43"/>
  <c r="G348" i="43"/>
  <c r="F348" i="43"/>
  <c r="E348" i="43"/>
  <c r="D348" i="43"/>
  <c r="C348" i="43"/>
  <c r="J347" i="43"/>
  <c r="I347" i="43"/>
  <c r="H347" i="43"/>
  <c r="G347" i="43"/>
  <c r="F347" i="43"/>
  <c r="E347" i="43"/>
  <c r="D347" i="43"/>
  <c r="C347" i="43"/>
  <c r="J346" i="43"/>
  <c r="I346" i="43"/>
  <c r="H346" i="43"/>
  <c r="G346" i="43"/>
  <c r="F346" i="43"/>
  <c r="E346" i="43"/>
  <c r="D346" i="43"/>
  <c r="C346" i="43"/>
  <c r="J345" i="43"/>
  <c r="I345" i="43"/>
  <c r="H345" i="43"/>
  <c r="G345" i="43"/>
  <c r="F345" i="43"/>
  <c r="E345" i="43"/>
  <c r="D345" i="43"/>
  <c r="C345" i="43"/>
  <c r="J344" i="43"/>
  <c r="I344" i="43"/>
  <c r="H344" i="43"/>
  <c r="G344" i="43"/>
  <c r="F344" i="43"/>
  <c r="E344" i="43"/>
  <c r="D344" i="43"/>
  <c r="C344" i="43"/>
  <c r="J343" i="43"/>
  <c r="I343" i="43"/>
  <c r="H343" i="43"/>
  <c r="G343" i="43"/>
  <c r="F343" i="43"/>
  <c r="E343" i="43"/>
  <c r="D343" i="43"/>
  <c r="C343" i="43"/>
  <c r="J342" i="43"/>
  <c r="I342" i="43"/>
  <c r="H342" i="43"/>
  <c r="G342" i="43"/>
  <c r="F342" i="43"/>
  <c r="E342" i="43"/>
  <c r="D342" i="43"/>
  <c r="C342" i="43"/>
  <c r="J341" i="43"/>
  <c r="I341" i="43"/>
  <c r="H341" i="43"/>
  <c r="G341" i="43"/>
  <c r="F341" i="43"/>
  <c r="E341" i="43"/>
  <c r="D341" i="43"/>
  <c r="C341" i="43"/>
  <c r="J340" i="43"/>
  <c r="I340" i="43"/>
  <c r="H340" i="43"/>
  <c r="G340" i="43"/>
  <c r="F340" i="43"/>
  <c r="E340" i="43"/>
  <c r="D340" i="43"/>
  <c r="C340" i="43"/>
  <c r="J339" i="43"/>
  <c r="I339" i="43"/>
  <c r="H339" i="43"/>
  <c r="G339" i="43"/>
  <c r="F339" i="43"/>
  <c r="E339" i="43"/>
  <c r="D339" i="43"/>
  <c r="C339" i="43"/>
  <c r="J338" i="43"/>
  <c r="I338" i="43"/>
  <c r="H338" i="43"/>
  <c r="G338" i="43"/>
  <c r="F338" i="43"/>
  <c r="E338" i="43"/>
  <c r="D338" i="43"/>
  <c r="C338" i="43"/>
  <c r="J337" i="43"/>
  <c r="I337" i="43"/>
  <c r="H337" i="43"/>
  <c r="G337" i="43"/>
  <c r="F337" i="43"/>
  <c r="E337" i="43"/>
  <c r="D337" i="43"/>
  <c r="C337" i="43"/>
  <c r="J336" i="43"/>
  <c r="I336" i="43"/>
  <c r="H336" i="43"/>
  <c r="G336" i="43"/>
  <c r="F336" i="43"/>
  <c r="E336" i="43"/>
  <c r="D336" i="43"/>
  <c r="C336" i="43"/>
  <c r="J335" i="43"/>
  <c r="I335" i="43"/>
  <c r="H335" i="43"/>
  <c r="G335" i="43"/>
  <c r="F335" i="43"/>
  <c r="E335" i="43"/>
  <c r="D335" i="43"/>
  <c r="C335" i="43"/>
  <c r="J334" i="43"/>
  <c r="I334" i="43"/>
  <c r="H334" i="43"/>
  <c r="G334" i="43"/>
  <c r="F334" i="43"/>
  <c r="E334" i="43"/>
  <c r="D334" i="43"/>
  <c r="C334" i="43"/>
  <c r="J333" i="43"/>
  <c r="I333" i="43"/>
  <c r="H333" i="43"/>
  <c r="G333" i="43"/>
  <c r="F333" i="43"/>
  <c r="E333" i="43"/>
  <c r="D333" i="43"/>
  <c r="C333" i="43"/>
  <c r="J332" i="43"/>
  <c r="I332" i="43"/>
  <c r="H332" i="43"/>
  <c r="G332" i="43"/>
  <c r="F332" i="43"/>
  <c r="E332" i="43"/>
  <c r="D332" i="43"/>
  <c r="C332" i="43"/>
  <c r="J330" i="43"/>
  <c r="I330" i="43"/>
  <c r="H330" i="43"/>
  <c r="G330" i="43"/>
  <c r="F330" i="43"/>
  <c r="E330" i="43"/>
  <c r="D330" i="43"/>
  <c r="C330" i="43"/>
  <c r="J329" i="43"/>
  <c r="I329" i="43"/>
  <c r="H329" i="43"/>
  <c r="G329" i="43"/>
  <c r="F329" i="43"/>
  <c r="E329" i="43"/>
  <c r="D329" i="43"/>
  <c r="C329" i="43"/>
  <c r="J328" i="43"/>
  <c r="I328" i="43"/>
  <c r="H328" i="43"/>
  <c r="G328" i="43"/>
  <c r="F328" i="43"/>
  <c r="E328" i="43"/>
  <c r="D328" i="43"/>
  <c r="C328" i="43"/>
  <c r="J327" i="43"/>
  <c r="I327" i="43"/>
  <c r="H327" i="43"/>
  <c r="G327" i="43"/>
  <c r="F327" i="43"/>
  <c r="E327" i="43"/>
  <c r="D327" i="43"/>
  <c r="C327" i="43"/>
  <c r="J326" i="43"/>
  <c r="I326" i="43"/>
  <c r="H326" i="43"/>
  <c r="G326" i="43"/>
  <c r="F326" i="43"/>
  <c r="E326" i="43"/>
  <c r="D326" i="43"/>
  <c r="C326" i="43"/>
  <c r="J325" i="43"/>
  <c r="I325" i="43"/>
  <c r="H325" i="43"/>
  <c r="G325" i="43"/>
  <c r="F325" i="43"/>
  <c r="E325" i="43"/>
  <c r="D325" i="43"/>
  <c r="C325" i="43"/>
  <c r="J324" i="43"/>
  <c r="I324" i="43"/>
  <c r="H324" i="43"/>
  <c r="G324" i="43"/>
  <c r="F324" i="43"/>
  <c r="E324" i="43"/>
  <c r="D324" i="43"/>
  <c r="C324" i="43"/>
  <c r="J323" i="43"/>
  <c r="I323" i="43"/>
  <c r="H323" i="43"/>
  <c r="G323" i="43"/>
  <c r="F323" i="43"/>
  <c r="E323" i="43"/>
  <c r="D323" i="43"/>
  <c r="C323" i="43"/>
  <c r="J322" i="43"/>
  <c r="I322" i="43"/>
  <c r="H322" i="43"/>
  <c r="G322" i="43"/>
  <c r="F322" i="43"/>
  <c r="E322" i="43"/>
  <c r="D322" i="43"/>
  <c r="C322" i="43"/>
  <c r="J321" i="43"/>
  <c r="I321" i="43"/>
  <c r="H321" i="43"/>
  <c r="G321" i="43"/>
  <c r="F321" i="43"/>
  <c r="E321" i="43"/>
  <c r="D321" i="43"/>
  <c r="C321" i="43"/>
  <c r="J320" i="43"/>
  <c r="I320" i="43"/>
  <c r="H320" i="43"/>
  <c r="G320" i="43"/>
  <c r="F320" i="43"/>
  <c r="E320" i="43"/>
  <c r="D320" i="43"/>
  <c r="C320" i="43"/>
  <c r="J319" i="43"/>
  <c r="I319" i="43"/>
  <c r="H319" i="43"/>
  <c r="G319" i="43"/>
  <c r="F319" i="43"/>
  <c r="E319" i="43"/>
  <c r="D319" i="43"/>
  <c r="C319" i="43"/>
  <c r="J318" i="43"/>
  <c r="I318" i="43"/>
  <c r="H318" i="43"/>
  <c r="G318" i="43"/>
  <c r="F318" i="43"/>
  <c r="E318" i="43"/>
  <c r="D318" i="43"/>
  <c r="C318" i="43"/>
  <c r="J317" i="43"/>
  <c r="I317" i="43"/>
  <c r="H317" i="43"/>
  <c r="G317" i="43"/>
  <c r="F317" i="43"/>
  <c r="E317" i="43"/>
  <c r="D317" i="43"/>
  <c r="C317" i="43"/>
  <c r="J316" i="43"/>
  <c r="I316" i="43"/>
  <c r="H316" i="43"/>
  <c r="G316" i="43"/>
  <c r="F316" i="43"/>
  <c r="E316" i="43"/>
  <c r="D316" i="43"/>
  <c r="C316" i="43"/>
  <c r="J315" i="43"/>
  <c r="I315" i="43"/>
  <c r="H315" i="43"/>
  <c r="G315" i="43"/>
  <c r="F315" i="43"/>
  <c r="E315" i="43"/>
  <c r="D315" i="43"/>
  <c r="C315" i="43"/>
  <c r="J313" i="43"/>
  <c r="I313" i="43"/>
  <c r="H313" i="43"/>
  <c r="G313" i="43"/>
  <c r="F313" i="43"/>
  <c r="E313" i="43"/>
  <c r="D313" i="43"/>
  <c r="C313" i="43"/>
  <c r="J312" i="43"/>
  <c r="I312" i="43"/>
  <c r="H312" i="43"/>
  <c r="G312" i="43"/>
  <c r="F312" i="43"/>
  <c r="E312" i="43"/>
  <c r="D312" i="43"/>
  <c r="C312" i="43"/>
  <c r="J311" i="43"/>
  <c r="I311" i="43"/>
  <c r="H311" i="43"/>
  <c r="G311" i="43"/>
  <c r="F311" i="43"/>
  <c r="E311" i="43"/>
  <c r="D311" i="43"/>
  <c r="C311" i="43"/>
  <c r="J310" i="43"/>
  <c r="I310" i="43"/>
  <c r="H310" i="43"/>
  <c r="G310" i="43"/>
  <c r="F310" i="43"/>
  <c r="E310" i="43"/>
  <c r="D310" i="43"/>
  <c r="C310" i="43"/>
  <c r="J309" i="43"/>
  <c r="I309" i="43"/>
  <c r="H309" i="43"/>
  <c r="G309" i="43"/>
  <c r="F309" i="43"/>
  <c r="E309" i="43"/>
  <c r="D309" i="43"/>
  <c r="C309" i="43"/>
  <c r="J308" i="43"/>
  <c r="I308" i="43"/>
  <c r="H308" i="43"/>
  <c r="G308" i="43"/>
  <c r="F308" i="43"/>
  <c r="E308" i="43"/>
  <c r="D308" i="43"/>
  <c r="C308" i="43"/>
  <c r="J307" i="43"/>
  <c r="I307" i="43"/>
  <c r="H307" i="43"/>
  <c r="G307" i="43"/>
  <c r="F307" i="43"/>
  <c r="E307" i="43"/>
  <c r="D307" i="43"/>
  <c r="C307" i="43"/>
  <c r="J306" i="43"/>
  <c r="I306" i="43"/>
  <c r="H306" i="43"/>
  <c r="G306" i="43"/>
  <c r="F306" i="43"/>
  <c r="E306" i="43"/>
  <c r="D306" i="43"/>
  <c r="C306" i="43"/>
  <c r="J305" i="43"/>
  <c r="I305" i="43"/>
  <c r="H305" i="43"/>
  <c r="G305" i="43"/>
  <c r="F305" i="43"/>
  <c r="E305" i="43"/>
  <c r="D305" i="43"/>
  <c r="C305" i="43"/>
  <c r="J304" i="43"/>
  <c r="I304" i="43"/>
  <c r="H304" i="43"/>
  <c r="G304" i="43"/>
  <c r="F304" i="43"/>
  <c r="E304" i="43"/>
  <c r="D304" i="43"/>
  <c r="C304" i="43"/>
  <c r="J303" i="43"/>
  <c r="I303" i="43"/>
  <c r="H303" i="43"/>
  <c r="G303" i="43"/>
  <c r="F303" i="43"/>
  <c r="E303" i="43"/>
  <c r="D303" i="43"/>
  <c r="C303" i="43"/>
  <c r="J302" i="43"/>
  <c r="I302" i="43"/>
  <c r="H302" i="43"/>
  <c r="G302" i="43"/>
  <c r="F302" i="43"/>
  <c r="E302" i="43"/>
  <c r="D302" i="43"/>
  <c r="C302" i="43"/>
  <c r="J301" i="43"/>
  <c r="I301" i="43"/>
  <c r="H301" i="43"/>
  <c r="G301" i="43"/>
  <c r="F301" i="43"/>
  <c r="E301" i="43"/>
  <c r="D301" i="43"/>
  <c r="C301" i="43"/>
  <c r="J300" i="43"/>
  <c r="I300" i="43"/>
  <c r="H300" i="43"/>
  <c r="G300" i="43"/>
  <c r="F300" i="43"/>
  <c r="E300" i="43"/>
  <c r="D300" i="43"/>
  <c r="C300" i="43"/>
  <c r="J299" i="43"/>
  <c r="I299" i="43"/>
  <c r="H299" i="43"/>
  <c r="G299" i="43"/>
  <c r="F299" i="43"/>
  <c r="E299" i="43"/>
  <c r="D299" i="43"/>
  <c r="C299" i="43"/>
  <c r="J298" i="43"/>
  <c r="I298" i="43"/>
  <c r="H298" i="43"/>
  <c r="G298" i="43"/>
  <c r="F298" i="43"/>
  <c r="E298" i="43"/>
  <c r="D298" i="43"/>
  <c r="C298" i="43"/>
  <c r="J297" i="43"/>
  <c r="I297" i="43"/>
  <c r="H297" i="43"/>
  <c r="G297" i="43"/>
  <c r="F297" i="43"/>
  <c r="E297" i="43"/>
  <c r="D297" i="43"/>
  <c r="C297" i="43"/>
  <c r="J296" i="43"/>
  <c r="I296" i="43"/>
  <c r="H296" i="43"/>
  <c r="G296" i="43"/>
  <c r="F296" i="43"/>
  <c r="E296" i="43"/>
  <c r="D296" i="43"/>
  <c r="C296" i="43"/>
  <c r="J295" i="43"/>
  <c r="I295" i="43"/>
  <c r="H295" i="43"/>
  <c r="G295" i="43"/>
  <c r="F295" i="43"/>
  <c r="E295" i="43"/>
  <c r="D295" i="43"/>
  <c r="C295" i="43"/>
  <c r="J294" i="43"/>
  <c r="I294" i="43"/>
  <c r="H294" i="43"/>
  <c r="G294" i="43"/>
  <c r="F294" i="43"/>
  <c r="E294" i="43"/>
  <c r="D294" i="43"/>
  <c r="C294" i="43"/>
  <c r="J292" i="43"/>
  <c r="I292" i="43"/>
  <c r="H292" i="43"/>
  <c r="G292" i="43"/>
  <c r="F292" i="43"/>
  <c r="E292" i="43"/>
  <c r="D292" i="43"/>
  <c r="C292" i="43"/>
  <c r="J291" i="43"/>
  <c r="I291" i="43"/>
  <c r="H291" i="43"/>
  <c r="G291" i="43"/>
  <c r="F291" i="43"/>
  <c r="E291" i="43"/>
  <c r="D291" i="43"/>
  <c r="C291" i="43"/>
  <c r="J290" i="43"/>
  <c r="I290" i="43"/>
  <c r="H290" i="43"/>
  <c r="G290" i="43"/>
  <c r="F290" i="43"/>
  <c r="E290" i="43"/>
  <c r="D290" i="43"/>
  <c r="C290" i="43"/>
  <c r="J289" i="43"/>
  <c r="I289" i="43"/>
  <c r="H289" i="43"/>
  <c r="G289" i="43"/>
  <c r="F289" i="43"/>
  <c r="E289" i="43"/>
  <c r="D289" i="43"/>
  <c r="C289" i="43"/>
  <c r="J288" i="43"/>
  <c r="I288" i="43"/>
  <c r="H288" i="43"/>
  <c r="G288" i="43"/>
  <c r="F288" i="43"/>
  <c r="E288" i="43"/>
  <c r="D288" i="43"/>
  <c r="C288" i="43"/>
  <c r="J287" i="43"/>
  <c r="I287" i="43"/>
  <c r="H287" i="43"/>
  <c r="G287" i="43"/>
  <c r="F287" i="43"/>
  <c r="E287" i="43"/>
  <c r="D287" i="43"/>
  <c r="C287" i="43"/>
  <c r="J286" i="43"/>
  <c r="I286" i="43"/>
  <c r="H286" i="43"/>
  <c r="G286" i="43"/>
  <c r="F286" i="43"/>
  <c r="E286" i="43"/>
  <c r="D286" i="43"/>
  <c r="C286" i="43"/>
  <c r="J285" i="43"/>
  <c r="I285" i="43"/>
  <c r="H285" i="43"/>
  <c r="G285" i="43"/>
  <c r="F285" i="43"/>
  <c r="E285" i="43"/>
  <c r="D285" i="43"/>
  <c r="C285" i="43"/>
  <c r="J284" i="43"/>
  <c r="I284" i="43"/>
  <c r="H284" i="43"/>
  <c r="G284" i="43"/>
  <c r="F284" i="43"/>
  <c r="E284" i="43"/>
  <c r="D284" i="43"/>
  <c r="C284" i="43"/>
  <c r="J283" i="43"/>
  <c r="I283" i="43"/>
  <c r="H283" i="43"/>
  <c r="G283" i="43"/>
  <c r="F283" i="43"/>
  <c r="E283" i="43"/>
  <c r="D283" i="43"/>
  <c r="C283" i="43"/>
  <c r="J282" i="43"/>
  <c r="I282" i="43"/>
  <c r="H282" i="43"/>
  <c r="G282" i="43"/>
  <c r="F282" i="43"/>
  <c r="E282" i="43"/>
  <c r="D282" i="43"/>
  <c r="C282" i="43"/>
  <c r="J281" i="43"/>
  <c r="I281" i="43"/>
  <c r="H281" i="43"/>
  <c r="G281" i="43"/>
  <c r="F281" i="43"/>
  <c r="E281" i="43"/>
  <c r="D281" i="43"/>
  <c r="C281" i="43"/>
  <c r="J280" i="43"/>
  <c r="I280" i="43"/>
  <c r="H280" i="43"/>
  <c r="G280" i="43"/>
  <c r="F280" i="43"/>
  <c r="E280" i="43"/>
  <c r="D280" i="43"/>
  <c r="C280" i="43"/>
  <c r="J279" i="43"/>
  <c r="I279" i="43"/>
  <c r="H279" i="43"/>
  <c r="G279" i="43"/>
  <c r="F279" i="43"/>
  <c r="E279" i="43"/>
  <c r="D279" i="43"/>
  <c r="C279" i="43"/>
  <c r="J278" i="43"/>
  <c r="I278" i="43"/>
  <c r="H278" i="43"/>
  <c r="G278" i="43"/>
  <c r="F278" i="43"/>
  <c r="E278" i="43"/>
  <c r="D278" i="43"/>
  <c r="C278" i="43"/>
  <c r="J277" i="43"/>
  <c r="I277" i="43"/>
  <c r="H277" i="43"/>
  <c r="G277" i="43"/>
  <c r="F277" i="43"/>
  <c r="E277" i="43"/>
  <c r="D277" i="43"/>
  <c r="C277" i="43"/>
  <c r="J276" i="43"/>
  <c r="I276" i="43"/>
  <c r="H276" i="43"/>
  <c r="G276" i="43"/>
  <c r="F276" i="43"/>
  <c r="E276" i="43"/>
  <c r="D276" i="43"/>
  <c r="C276" i="43"/>
  <c r="J275" i="43"/>
  <c r="I275" i="43"/>
  <c r="H275" i="43"/>
  <c r="G275" i="43"/>
  <c r="F275" i="43"/>
  <c r="E275" i="43"/>
  <c r="D275" i="43"/>
  <c r="C275" i="43"/>
  <c r="J273" i="43"/>
  <c r="I273" i="43"/>
  <c r="H273" i="43"/>
  <c r="G273" i="43"/>
  <c r="F273" i="43"/>
  <c r="E273" i="43"/>
  <c r="D273" i="43"/>
  <c r="C273" i="43"/>
  <c r="J272" i="43"/>
  <c r="I272" i="43"/>
  <c r="H272" i="43"/>
  <c r="G272" i="43"/>
  <c r="F272" i="43"/>
  <c r="E272" i="43"/>
  <c r="D272" i="43"/>
  <c r="C272" i="43"/>
  <c r="J271" i="43"/>
  <c r="I271" i="43"/>
  <c r="H271" i="43"/>
  <c r="G271" i="43"/>
  <c r="F271" i="43"/>
  <c r="E271" i="43"/>
  <c r="D271" i="43"/>
  <c r="C271" i="43"/>
  <c r="J270" i="43"/>
  <c r="I270" i="43"/>
  <c r="H270" i="43"/>
  <c r="G270" i="43"/>
  <c r="F270" i="43"/>
  <c r="E270" i="43"/>
  <c r="D270" i="43"/>
  <c r="C270" i="43"/>
  <c r="J269" i="43"/>
  <c r="I269" i="43"/>
  <c r="H269" i="43"/>
  <c r="G269" i="43"/>
  <c r="F269" i="43"/>
  <c r="E269" i="43"/>
  <c r="D269" i="43"/>
  <c r="C269" i="43"/>
  <c r="J268" i="43"/>
  <c r="I268" i="43"/>
  <c r="H268" i="43"/>
  <c r="G268" i="43"/>
  <c r="F268" i="43"/>
  <c r="E268" i="43"/>
  <c r="D268" i="43"/>
  <c r="C268" i="43"/>
  <c r="J267" i="43"/>
  <c r="I267" i="43"/>
  <c r="H267" i="43"/>
  <c r="G267" i="43"/>
  <c r="F267" i="43"/>
  <c r="E267" i="43"/>
  <c r="D267" i="43"/>
  <c r="C267" i="43"/>
  <c r="J266" i="43"/>
  <c r="I266" i="43"/>
  <c r="H266" i="43"/>
  <c r="G266" i="43"/>
  <c r="F266" i="43"/>
  <c r="E266" i="43"/>
  <c r="D266" i="43"/>
  <c r="C266" i="43"/>
  <c r="J265" i="43"/>
  <c r="I265" i="43"/>
  <c r="H265" i="43"/>
  <c r="G265" i="43"/>
  <c r="F265" i="43"/>
  <c r="E265" i="43"/>
  <c r="D265" i="43"/>
  <c r="C265" i="43"/>
  <c r="J264" i="43"/>
  <c r="I264" i="43"/>
  <c r="H264" i="43"/>
  <c r="G264" i="43"/>
  <c r="F264" i="43"/>
  <c r="E264" i="43"/>
  <c r="D264" i="43"/>
  <c r="C264" i="43"/>
  <c r="J263" i="43"/>
  <c r="I263" i="43"/>
  <c r="H263" i="43"/>
  <c r="G263" i="43"/>
  <c r="F263" i="43"/>
  <c r="E263" i="43"/>
  <c r="D263" i="43"/>
  <c r="C263" i="43"/>
  <c r="J262" i="43"/>
  <c r="I262" i="43"/>
  <c r="H262" i="43"/>
  <c r="G262" i="43"/>
  <c r="F262" i="43"/>
  <c r="E262" i="43"/>
  <c r="D262" i="43"/>
  <c r="C262" i="43"/>
  <c r="J261" i="43"/>
  <c r="I261" i="43"/>
  <c r="H261" i="43"/>
  <c r="G261" i="43"/>
  <c r="F261" i="43"/>
  <c r="E261" i="43"/>
  <c r="D261" i="43"/>
  <c r="C261" i="43"/>
  <c r="J260" i="43"/>
  <c r="I260" i="43"/>
  <c r="H260" i="43"/>
  <c r="G260" i="43"/>
  <c r="F260" i="43"/>
  <c r="E260" i="43"/>
  <c r="D260" i="43"/>
  <c r="C260" i="43"/>
  <c r="J259" i="43"/>
  <c r="I259" i="43"/>
  <c r="H259" i="43"/>
  <c r="G259" i="43"/>
  <c r="F259" i="43"/>
  <c r="E259" i="43"/>
  <c r="D259" i="43"/>
  <c r="C259" i="43"/>
  <c r="J258" i="43"/>
  <c r="I258" i="43"/>
  <c r="H258" i="43"/>
  <c r="G258" i="43"/>
  <c r="F258" i="43"/>
  <c r="E258" i="43"/>
  <c r="D258" i="43"/>
  <c r="C258" i="43"/>
  <c r="J256" i="43"/>
  <c r="I256" i="43"/>
  <c r="H256" i="43"/>
  <c r="G256" i="43"/>
  <c r="F256" i="43"/>
  <c r="E256" i="43"/>
  <c r="D256" i="43"/>
  <c r="C256" i="43"/>
  <c r="J255" i="43"/>
  <c r="I255" i="43"/>
  <c r="H255" i="43"/>
  <c r="G255" i="43"/>
  <c r="F255" i="43"/>
  <c r="E255" i="43"/>
  <c r="D255" i="43"/>
  <c r="C255" i="43"/>
  <c r="J254" i="43"/>
  <c r="I254" i="43"/>
  <c r="H254" i="43"/>
  <c r="G254" i="43"/>
  <c r="F254" i="43"/>
  <c r="E254" i="43"/>
  <c r="D254" i="43"/>
  <c r="C254" i="43"/>
  <c r="J253" i="43"/>
  <c r="I253" i="43"/>
  <c r="H253" i="43"/>
  <c r="G253" i="43"/>
  <c r="F253" i="43"/>
  <c r="E253" i="43"/>
  <c r="D253" i="43"/>
  <c r="C253" i="43"/>
  <c r="J252" i="43"/>
  <c r="I252" i="43"/>
  <c r="H252" i="43"/>
  <c r="G252" i="43"/>
  <c r="F252" i="43"/>
  <c r="E252" i="43"/>
  <c r="D252" i="43"/>
  <c r="C252" i="43"/>
  <c r="J251" i="43"/>
  <c r="I251" i="43"/>
  <c r="H251" i="43"/>
  <c r="G251" i="43"/>
  <c r="F251" i="43"/>
  <c r="E251" i="43"/>
  <c r="D251" i="43"/>
  <c r="C251" i="43"/>
  <c r="J250" i="43"/>
  <c r="I250" i="43"/>
  <c r="H250" i="43"/>
  <c r="G250" i="43"/>
  <c r="F250" i="43"/>
  <c r="E250" i="43"/>
  <c r="D250" i="43"/>
  <c r="C250" i="43"/>
  <c r="J249" i="43"/>
  <c r="I249" i="43"/>
  <c r="H249" i="43"/>
  <c r="G249" i="43"/>
  <c r="F249" i="43"/>
  <c r="E249" i="43"/>
  <c r="D249" i="43"/>
  <c r="C249" i="43"/>
  <c r="J248" i="43"/>
  <c r="I248" i="43"/>
  <c r="H248" i="43"/>
  <c r="G248" i="43"/>
  <c r="F248" i="43"/>
  <c r="E248" i="43"/>
  <c r="D248" i="43"/>
  <c r="C248" i="43"/>
  <c r="J247" i="43"/>
  <c r="I247" i="43"/>
  <c r="H247" i="43"/>
  <c r="G247" i="43"/>
  <c r="F247" i="43"/>
  <c r="E247" i="43"/>
  <c r="D247" i="43"/>
  <c r="C247" i="43"/>
  <c r="J246" i="43"/>
  <c r="I246" i="43"/>
  <c r="H246" i="43"/>
  <c r="G246" i="43"/>
  <c r="F246" i="43"/>
  <c r="E246" i="43"/>
  <c r="D246" i="43"/>
  <c r="C246" i="43"/>
  <c r="J245" i="43"/>
  <c r="I245" i="43"/>
  <c r="H245" i="43"/>
  <c r="G245" i="43"/>
  <c r="F245" i="43"/>
  <c r="E245" i="43"/>
  <c r="D245" i="43"/>
  <c r="C245" i="43"/>
  <c r="J244" i="43"/>
  <c r="I244" i="43"/>
  <c r="H244" i="43"/>
  <c r="G244" i="43"/>
  <c r="F244" i="43"/>
  <c r="E244" i="43"/>
  <c r="D244" i="43"/>
  <c r="C244" i="43"/>
  <c r="J243" i="43"/>
  <c r="I243" i="43"/>
  <c r="H243" i="43"/>
  <c r="G243" i="43"/>
  <c r="F243" i="43"/>
  <c r="E243" i="43"/>
  <c r="D243" i="43"/>
  <c r="C243" i="43"/>
  <c r="J242" i="43"/>
  <c r="I242" i="43"/>
  <c r="H242" i="43"/>
  <c r="G242" i="43"/>
  <c r="F242" i="43"/>
  <c r="E242" i="43"/>
  <c r="D242" i="43"/>
  <c r="C242" i="43"/>
  <c r="J241" i="43"/>
  <c r="I241" i="43"/>
  <c r="H241" i="43"/>
  <c r="G241" i="43"/>
  <c r="F241" i="43"/>
  <c r="E241" i="43"/>
  <c r="D241" i="43"/>
  <c r="C241" i="43"/>
  <c r="J240" i="43"/>
  <c r="I240" i="43"/>
  <c r="H240" i="43"/>
  <c r="G240" i="43"/>
  <c r="F240" i="43"/>
  <c r="E240" i="43"/>
  <c r="D240" i="43"/>
  <c r="C240" i="43"/>
  <c r="J239" i="43"/>
  <c r="I239" i="43"/>
  <c r="H239" i="43"/>
  <c r="G239" i="43"/>
  <c r="F239" i="43"/>
  <c r="E239" i="43"/>
  <c r="D239" i="43"/>
  <c r="C239" i="43"/>
  <c r="J238" i="43"/>
  <c r="I238" i="43"/>
  <c r="H238" i="43"/>
  <c r="G238" i="43"/>
  <c r="F238" i="43"/>
  <c r="E238" i="43"/>
  <c r="D238" i="43"/>
  <c r="C238" i="43"/>
  <c r="J236" i="43"/>
  <c r="I236" i="43"/>
  <c r="H236" i="43"/>
  <c r="G236" i="43"/>
  <c r="F236" i="43"/>
  <c r="E236" i="43"/>
  <c r="D236" i="43"/>
  <c r="C236" i="43"/>
  <c r="J235" i="43"/>
  <c r="I235" i="43"/>
  <c r="H235" i="43"/>
  <c r="G235" i="43"/>
  <c r="F235" i="43"/>
  <c r="E235" i="43"/>
  <c r="D235" i="43"/>
  <c r="C235" i="43"/>
  <c r="J234" i="43"/>
  <c r="I234" i="43"/>
  <c r="H234" i="43"/>
  <c r="G234" i="43"/>
  <c r="F234" i="43"/>
  <c r="E234" i="43"/>
  <c r="D234" i="43"/>
  <c r="C234" i="43"/>
  <c r="J233" i="43"/>
  <c r="I233" i="43"/>
  <c r="H233" i="43"/>
  <c r="G233" i="43"/>
  <c r="F233" i="43"/>
  <c r="E233" i="43"/>
  <c r="D233" i="43"/>
  <c r="C233" i="43"/>
  <c r="J232" i="43"/>
  <c r="I232" i="43"/>
  <c r="H232" i="43"/>
  <c r="G232" i="43"/>
  <c r="F232" i="43"/>
  <c r="E232" i="43"/>
  <c r="D232" i="43"/>
  <c r="C232" i="43"/>
  <c r="J231" i="43"/>
  <c r="I231" i="43"/>
  <c r="H231" i="43"/>
  <c r="G231" i="43"/>
  <c r="F231" i="43"/>
  <c r="E231" i="43"/>
  <c r="D231" i="43"/>
  <c r="C231" i="43"/>
  <c r="J230" i="43"/>
  <c r="I230" i="43"/>
  <c r="H230" i="43"/>
  <c r="G230" i="43"/>
  <c r="F230" i="43"/>
  <c r="E230" i="43"/>
  <c r="D230" i="43"/>
  <c r="C230" i="43"/>
  <c r="J229" i="43"/>
  <c r="I229" i="43"/>
  <c r="H229" i="43"/>
  <c r="G229" i="43"/>
  <c r="F229" i="43"/>
  <c r="E229" i="43"/>
  <c r="D229" i="43"/>
  <c r="C229" i="43"/>
  <c r="J228" i="43"/>
  <c r="I228" i="43"/>
  <c r="H228" i="43"/>
  <c r="G228" i="43"/>
  <c r="F228" i="43"/>
  <c r="E228" i="43"/>
  <c r="D228" i="43"/>
  <c r="C228" i="43"/>
  <c r="J227" i="43"/>
  <c r="I227" i="43"/>
  <c r="H227" i="43"/>
  <c r="G227" i="43"/>
  <c r="F227" i="43"/>
  <c r="E227" i="43"/>
  <c r="D227" i="43"/>
  <c r="C227" i="43"/>
  <c r="J226" i="43"/>
  <c r="I226" i="43"/>
  <c r="H226" i="43"/>
  <c r="G226" i="43"/>
  <c r="F226" i="43"/>
  <c r="E226" i="43"/>
  <c r="D226" i="43"/>
  <c r="C226" i="43"/>
  <c r="J225" i="43"/>
  <c r="I225" i="43"/>
  <c r="H225" i="43"/>
  <c r="G225" i="43"/>
  <c r="F225" i="43"/>
  <c r="E225" i="43"/>
  <c r="D225" i="43"/>
  <c r="C225" i="43"/>
  <c r="J224" i="43"/>
  <c r="I224" i="43"/>
  <c r="H224" i="43"/>
  <c r="G224" i="43"/>
  <c r="F224" i="43"/>
  <c r="E224" i="43"/>
  <c r="D224" i="43"/>
  <c r="C224" i="43"/>
  <c r="J223" i="43"/>
  <c r="I223" i="43"/>
  <c r="H223" i="43"/>
  <c r="G223" i="43"/>
  <c r="F223" i="43"/>
  <c r="E223" i="43"/>
  <c r="D223" i="43"/>
  <c r="C223" i="43"/>
  <c r="J221" i="43"/>
  <c r="I221" i="43"/>
  <c r="H221" i="43"/>
  <c r="G221" i="43"/>
  <c r="F221" i="43"/>
  <c r="E221" i="43"/>
  <c r="D221" i="43"/>
  <c r="C221" i="43"/>
  <c r="J220" i="43"/>
  <c r="I220" i="43"/>
  <c r="H220" i="43"/>
  <c r="G220" i="43"/>
  <c r="F220" i="43"/>
  <c r="E220" i="43"/>
  <c r="D220" i="43"/>
  <c r="C220" i="43"/>
  <c r="J219" i="43"/>
  <c r="I219" i="43"/>
  <c r="H219" i="43"/>
  <c r="G219" i="43"/>
  <c r="F219" i="43"/>
  <c r="E219" i="43"/>
  <c r="D219" i="43"/>
  <c r="C219" i="43"/>
  <c r="J218" i="43"/>
  <c r="I218" i="43"/>
  <c r="H218" i="43"/>
  <c r="G218" i="43"/>
  <c r="F218" i="43"/>
  <c r="E218" i="43"/>
  <c r="D218" i="43"/>
  <c r="C218" i="43"/>
  <c r="J217" i="43"/>
  <c r="I217" i="43"/>
  <c r="H217" i="43"/>
  <c r="G217" i="43"/>
  <c r="F217" i="43"/>
  <c r="E217" i="43"/>
  <c r="D217" i="43"/>
  <c r="C217" i="43"/>
  <c r="J216" i="43"/>
  <c r="I216" i="43"/>
  <c r="H216" i="43"/>
  <c r="G216" i="43"/>
  <c r="F216" i="43"/>
  <c r="E216" i="43"/>
  <c r="D216" i="43"/>
  <c r="C216" i="43"/>
  <c r="J215" i="43"/>
  <c r="I215" i="43"/>
  <c r="H215" i="43"/>
  <c r="G215" i="43"/>
  <c r="F215" i="43"/>
  <c r="E215" i="43"/>
  <c r="D215" i="43"/>
  <c r="C215" i="43"/>
  <c r="J214" i="43"/>
  <c r="I214" i="43"/>
  <c r="H214" i="43"/>
  <c r="G214" i="43"/>
  <c r="F214" i="43"/>
  <c r="E214" i="43"/>
  <c r="D214" i="43"/>
  <c r="C214" i="43"/>
  <c r="J213" i="43"/>
  <c r="I213" i="43"/>
  <c r="H213" i="43"/>
  <c r="G213" i="43"/>
  <c r="F213" i="43"/>
  <c r="E213" i="43"/>
  <c r="D213" i="43"/>
  <c r="C213" i="43"/>
  <c r="J212" i="43"/>
  <c r="I212" i="43"/>
  <c r="H212" i="43"/>
  <c r="G212" i="43"/>
  <c r="F212" i="43"/>
  <c r="E212" i="43"/>
  <c r="D212" i="43"/>
  <c r="C212" i="43"/>
  <c r="J211" i="43"/>
  <c r="I211" i="43"/>
  <c r="H211" i="43"/>
  <c r="G211" i="43"/>
  <c r="F211" i="43"/>
  <c r="E211" i="43"/>
  <c r="D211" i="43"/>
  <c r="C211" i="43"/>
  <c r="J210" i="43"/>
  <c r="I210" i="43"/>
  <c r="H210" i="43"/>
  <c r="G210" i="43"/>
  <c r="F210" i="43"/>
  <c r="E210" i="43"/>
  <c r="D210" i="43"/>
  <c r="C210" i="43"/>
  <c r="J209" i="43"/>
  <c r="I209" i="43"/>
  <c r="H209" i="43"/>
  <c r="G209" i="43"/>
  <c r="F209" i="43"/>
  <c r="E209" i="43"/>
  <c r="D209" i="43"/>
  <c r="C209" i="43"/>
  <c r="J207" i="43"/>
  <c r="I207" i="43"/>
  <c r="H207" i="43"/>
  <c r="G207" i="43"/>
  <c r="F207" i="43"/>
  <c r="E207" i="43"/>
  <c r="D207" i="43"/>
  <c r="C207" i="43"/>
  <c r="J206" i="43"/>
  <c r="I206" i="43"/>
  <c r="H206" i="43"/>
  <c r="G206" i="43"/>
  <c r="F206" i="43"/>
  <c r="E206" i="43"/>
  <c r="D206" i="43"/>
  <c r="C206" i="43"/>
  <c r="J205" i="43"/>
  <c r="I205" i="43"/>
  <c r="H205" i="43"/>
  <c r="G205" i="43"/>
  <c r="F205" i="43"/>
  <c r="E205" i="43"/>
  <c r="D205" i="43"/>
  <c r="C205" i="43"/>
  <c r="J204" i="43"/>
  <c r="I204" i="43"/>
  <c r="H204" i="43"/>
  <c r="G204" i="43"/>
  <c r="F204" i="43"/>
  <c r="E204" i="43"/>
  <c r="D204" i="43"/>
  <c r="C204" i="43"/>
  <c r="J203" i="43"/>
  <c r="I203" i="43"/>
  <c r="H203" i="43"/>
  <c r="G203" i="43"/>
  <c r="F203" i="43"/>
  <c r="E203" i="43"/>
  <c r="D203" i="43"/>
  <c r="C203" i="43"/>
  <c r="J202" i="43"/>
  <c r="I202" i="43"/>
  <c r="H202" i="43"/>
  <c r="G202" i="43"/>
  <c r="F202" i="43"/>
  <c r="E202" i="43"/>
  <c r="D202" i="43"/>
  <c r="C202" i="43"/>
  <c r="J201" i="43"/>
  <c r="I201" i="43"/>
  <c r="H201" i="43"/>
  <c r="G201" i="43"/>
  <c r="F201" i="43"/>
  <c r="E201" i="43"/>
  <c r="D201" i="43"/>
  <c r="C201" i="43"/>
  <c r="J200" i="43"/>
  <c r="I200" i="43"/>
  <c r="H200" i="43"/>
  <c r="G200" i="43"/>
  <c r="F200" i="43"/>
  <c r="E200" i="43"/>
  <c r="D200" i="43"/>
  <c r="C200" i="43"/>
  <c r="J199" i="43"/>
  <c r="I199" i="43"/>
  <c r="H199" i="43"/>
  <c r="G199" i="43"/>
  <c r="F199" i="43"/>
  <c r="E199" i="43"/>
  <c r="D199" i="43"/>
  <c r="C199" i="43"/>
  <c r="J198" i="43"/>
  <c r="I198" i="43"/>
  <c r="H198" i="43"/>
  <c r="G198" i="43"/>
  <c r="F198" i="43"/>
  <c r="E198" i="43"/>
  <c r="D198" i="43"/>
  <c r="C198" i="43"/>
  <c r="J197" i="43"/>
  <c r="I197" i="43"/>
  <c r="H197" i="43"/>
  <c r="G197" i="43"/>
  <c r="F197" i="43"/>
  <c r="E197" i="43"/>
  <c r="D197" i="43"/>
  <c r="C197" i="43"/>
  <c r="J196" i="43"/>
  <c r="I196" i="43"/>
  <c r="H196" i="43"/>
  <c r="G196" i="43"/>
  <c r="F196" i="43"/>
  <c r="E196" i="43"/>
  <c r="D196" i="43"/>
  <c r="C196" i="43"/>
  <c r="J195" i="43"/>
  <c r="I195" i="43"/>
  <c r="H195" i="43"/>
  <c r="G195" i="43"/>
  <c r="F195" i="43"/>
  <c r="E195" i="43"/>
  <c r="D195" i="43"/>
  <c r="C195" i="43"/>
  <c r="J193" i="43"/>
  <c r="I193" i="43"/>
  <c r="H193" i="43"/>
  <c r="G193" i="43"/>
  <c r="F193" i="43"/>
  <c r="E193" i="43"/>
  <c r="D193" i="43"/>
  <c r="C193" i="43"/>
  <c r="J192" i="43"/>
  <c r="I192" i="43"/>
  <c r="H192" i="43"/>
  <c r="G192" i="43"/>
  <c r="F192" i="43"/>
  <c r="E192" i="43"/>
  <c r="D192" i="43"/>
  <c r="C192" i="43"/>
  <c r="J191" i="43"/>
  <c r="I191" i="43"/>
  <c r="H191" i="43"/>
  <c r="G191" i="43"/>
  <c r="F191" i="43"/>
  <c r="E191" i="43"/>
  <c r="D191" i="43"/>
  <c r="C191" i="43"/>
  <c r="J190" i="43"/>
  <c r="I190" i="43"/>
  <c r="H190" i="43"/>
  <c r="G190" i="43"/>
  <c r="F190" i="43"/>
  <c r="E190" i="43"/>
  <c r="D190" i="43"/>
  <c r="C190" i="43"/>
  <c r="J189" i="43"/>
  <c r="I189" i="43"/>
  <c r="H189" i="43"/>
  <c r="G189" i="43"/>
  <c r="F189" i="43"/>
  <c r="E189" i="43"/>
  <c r="D189" i="43"/>
  <c r="C189" i="43"/>
  <c r="J188" i="43"/>
  <c r="I188" i="43"/>
  <c r="H188" i="43"/>
  <c r="G188" i="43"/>
  <c r="F188" i="43"/>
  <c r="E188" i="43"/>
  <c r="D188" i="43"/>
  <c r="C188" i="43"/>
  <c r="J187" i="43"/>
  <c r="I187" i="43"/>
  <c r="H187" i="43"/>
  <c r="G187" i="43"/>
  <c r="F187" i="43"/>
  <c r="E187" i="43"/>
  <c r="D187" i="43"/>
  <c r="C187" i="43"/>
  <c r="J186" i="43"/>
  <c r="I186" i="43"/>
  <c r="H186" i="43"/>
  <c r="G186" i="43"/>
  <c r="F186" i="43"/>
  <c r="E186" i="43"/>
  <c r="D186" i="43"/>
  <c r="C186" i="43"/>
  <c r="J185" i="43"/>
  <c r="I185" i="43"/>
  <c r="H185" i="43"/>
  <c r="G185" i="43"/>
  <c r="F185" i="43"/>
  <c r="E185" i="43"/>
  <c r="D185" i="43"/>
  <c r="C185" i="43"/>
  <c r="J184" i="43"/>
  <c r="I184" i="43"/>
  <c r="H184" i="43"/>
  <c r="G184" i="43"/>
  <c r="F184" i="43"/>
  <c r="E184" i="43"/>
  <c r="D184" i="43"/>
  <c r="C184" i="43"/>
  <c r="J183" i="43"/>
  <c r="I183" i="43"/>
  <c r="H183" i="43"/>
  <c r="G183" i="43"/>
  <c r="F183" i="43"/>
  <c r="E183" i="43"/>
  <c r="D183" i="43"/>
  <c r="C183" i="43"/>
  <c r="J182" i="43"/>
  <c r="I182" i="43"/>
  <c r="H182" i="43"/>
  <c r="G182" i="43"/>
  <c r="F182" i="43"/>
  <c r="E182" i="43"/>
  <c r="D182" i="43"/>
  <c r="C182" i="43"/>
  <c r="J181" i="43"/>
  <c r="I181" i="43"/>
  <c r="H181" i="43"/>
  <c r="G181" i="43"/>
  <c r="F181" i="43"/>
  <c r="E181" i="43"/>
  <c r="D181" i="43"/>
  <c r="C181" i="43"/>
  <c r="J180" i="43"/>
  <c r="I180" i="43"/>
  <c r="H180" i="43"/>
  <c r="G180" i="43"/>
  <c r="F180" i="43"/>
  <c r="E180" i="43"/>
  <c r="D180" i="43"/>
  <c r="C180" i="43"/>
  <c r="J178" i="43"/>
  <c r="I178" i="43"/>
  <c r="H178" i="43"/>
  <c r="G178" i="43"/>
  <c r="F178" i="43"/>
  <c r="E178" i="43"/>
  <c r="D178" i="43"/>
  <c r="C178" i="43"/>
  <c r="J177" i="43"/>
  <c r="I177" i="43"/>
  <c r="H177" i="43"/>
  <c r="G177" i="43"/>
  <c r="F177" i="43"/>
  <c r="E177" i="43"/>
  <c r="D177" i="43"/>
  <c r="C177" i="43"/>
  <c r="J176" i="43"/>
  <c r="I176" i="43"/>
  <c r="H176" i="43"/>
  <c r="G176" i="43"/>
  <c r="F176" i="43"/>
  <c r="E176" i="43"/>
  <c r="D176" i="43"/>
  <c r="C176" i="43"/>
  <c r="J175" i="43"/>
  <c r="I175" i="43"/>
  <c r="H175" i="43"/>
  <c r="G175" i="43"/>
  <c r="F175" i="43"/>
  <c r="E175" i="43"/>
  <c r="D175" i="43"/>
  <c r="C175" i="43"/>
  <c r="J174" i="43"/>
  <c r="I174" i="43"/>
  <c r="H174" i="43"/>
  <c r="G174" i="43"/>
  <c r="F174" i="43"/>
  <c r="E174" i="43"/>
  <c r="D174" i="43"/>
  <c r="C174" i="43"/>
  <c r="J173" i="43"/>
  <c r="I173" i="43"/>
  <c r="H173" i="43"/>
  <c r="G173" i="43"/>
  <c r="F173" i="43"/>
  <c r="E173" i="43"/>
  <c r="D173" i="43"/>
  <c r="C173" i="43"/>
  <c r="J172" i="43"/>
  <c r="I172" i="43"/>
  <c r="H172" i="43"/>
  <c r="G172" i="43"/>
  <c r="F172" i="43"/>
  <c r="E172" i="43"/>
  <c r="D172" i="43"/>
  <c r="C172" i="43"/>
  <c r="J171" i="43"/>
  <c r="I171" i="43"/>
  <c r="H171" i="43"/>
  <c r="G171" i="43"/>
  <c r="F171" i="43"/>
  <c r="E171" i="43"/>
  <c r="D171" i="43"/>
  <c r="C171" i="43"/>
  <c r="J170" i="43"/>
  <c r="I170" i="43"/>
  <c r="H170" i="43"/>
  <c r="G170" i="43"/>
  <c r="F170" i="43"/>
  <c r="E170" i="43"/>
  <c r="D170" i="43"/>
  <c r="C170" i="43"/>
  <c r="J169" i="43"/>
  <c r="I169" i="43"/>
  <c r="H169" i="43"/>
  <c r="G169" i="43"/>
  <c r="F169" i="43"/>
  <c r="E169" i="43"/>
  <c r="D169" i="43"/>
  <c r="C169" i="43"/>
  <c r="J168" i="43"/>
  <c r="I168" i="43"/>
  <c r="H168" i="43"/>
  <c r="G168" i="43"/>
  <c r="F168" i="43"/>
  <c r="E168" i="43"/>
  <c r="D168" i="43"/>
  <c r="C168" i="43"/>
  <c r="J167" i="43"/>
  <c r="I167" i="43"/>
  <c r="H167" i="43"/>
  <c r="G167" i="43"/>
  <c r="F167" i="43"/>
  <c r="E167" i="43"/>
  <c r="D167" i="43"/>
  <c r="C167" i="43"/>
  <c r="J166" i="43"/>
  <c r="I166" i="43"/>
  <c r="H166" i="43"/>
  <c r="G166" i="43"/>
  <c r="F166" i="43"/>
  <c r="E166" i="43"/>
  <c r="D166" i="43"/>
  <c r="C166" i="43"/>
  <c r="J165" i="43"/>
  <c r="I165" i="43"/>
  <c r="H165" i="43"/>
  <c r="G165" i="43"/>
  <c r="F165" i="43"/>
  <c r="E165" i="43"/>
  <c r="D165" i="43"/>
  <c r="C165" i="43"/>
  <c r="J163" i="43"/>
  <c r="I163" i="43"/>
  <c r="H163" i="43"/>
  <c r="G163" i="43"/>
  <c r="F163" i="43"/>
  <c r="E163" i="43"/>
  <c r="D163" i="43"/>
  <c r="C163" i="43"/>
  <c r="J162" i="43"/>
  <c r="I162" i="43"/>
  <c r="H162" i="43"/>
  <c r="G162" i="43"/>
  <c r="F162" i="43"/>
  <c r="E162" i="43"/>
  <c r="D162" i="43"/>
  <c r="C162" i="43"/>
  <c r="J161" i="43"/>
  <c r="I161" i="43"/>
  <c r="H161" i="43"/>
  <c r="G161" i="43"/>
  <c r="F161" i="43"/>
  <c r="E161" i="43"/>
  <c r="D161" i="43"/>
  <c r="C161" i="43"/>
  <c r="J160" i="43"/>
  <c r="I160" i="43"/>
  <c r="H160" i="43"/>
  <c r="G160" i="43"/>
  <c r="F160" i="43"/>
  <c r="E160" i="43"/>
  <c r="D160" i="43"/>
  <c r="C160" i="43"/>
  <c r="J159" i="43"/>
  <c r="I159" i="43"/>
  <c r="H159" i="43"/>
  <c r="G159" i="43"/>
  <c r="F159" i="43"/>
  <c r="E159" i="43"/>
  <c r="D159" i="43"/>
  <c r="C159" i="43"/>
  <c r="J158" i="43"/>
  <c r="I158" i="43"/>
  <c r="H158" i="43"/>
  <c r="G158" i="43"/>
  <c r="F158" i="43"/>
  <c r="E158" i="43"/>
  <c r="D158" i="43"/>
  <c r="C158" i="43"/>
  <c r="J157" i="43"/>
  <c r="I157" i="43"/>
  <c r="H157" i="43"/>
  <c r="G157" i="43"/>
  <c r="F157" i="43"/>
  <c r="E157" i="43"/>
  <c r="D157" i="43"/>
  <c r="C157" i="43"/>
  <c r="J156" i="43"/>
  <c r="I156" i="43"/>
  <c r="H156" i="43"/>
  <c r="G156" i="43"/>
  <c r="F156" i="43"/>
  <c r="E156" i="43"/>
  <c r="D156" i="43"/>
  <c r="C156" i="43"/>
  <c r="J155" i="43"/>
  <c r="I155" i="43"/>
  <c r="H155" i="43"/>
  <c r="G155" i="43"/>
  <c r="F155" i="43"/>
  <c r="E155" i="43"/>
  <c r="D155" i="43"/>
  <c r="C155" i="43"/>
  <c r="J154" i="43"/>
  <c r="I154" i="43"/>
  <c r="H154" i="43"/>
  <c r="G154" i="43"/>
  <c r="F154" i="43"/>
  <c r="E154" i="43"/>
  <c r="D154" i="43"/>
  <c r="C154" i="43"/>
  <c r="J153" i="43"/>
  <c r="I153" i="43"/>
  <c r="H153" i="43"/>
  <c r="G153" i="43"/>
  <c r="F153" i="43"/>
  <c r="E153" i="43"/>
  <c r="D153" i="43"/>
  <c r="C153" i="43"/>
  <c r="J152" i="43"/>
  <c r="I152" i="43"/>
  <c r="H152" i="43"/>
  <c r="G152" i="43"/>
  <c r="F152" i="43"/>
  <c r="E152" i="43"/>
  <c r="D152" i="43"/>
  <c r="C152" i="43"/>
  <c r="J151" i="43"/>
  <c r="I151" i="43"/>
  <c r="H151" i="43"/>
  <c r="G151" i="43"/>
  <c r="F151" i="43"/>
  <c r="E151" i="43"/>
  <c r="D151" i="43"/>
  <c r="C151" i="43"/>
  <c r="J149" i="43"/>
  <c r="I149" i="43"/>
  <c r="H149" i="43"/>
  <c r="G149" i="43"/>
  <c r="F149" i="43"/>
  <c r="E149" i="43"/>
  <c r="D149" i="43"/>
  <c r="C149" i="43"/>
  <c r="J148" i="43"/>
  <c r="I148" i="43"/>
  <c r="H148" i="43"/>
  <c r="G148" i="43"/>
  <c r="F148" i="43"/>
  <c r="E148" i="43"/>
  <c r="D148" i="43"/>
  <c r="C148" i="43"/>
  <c r="J147" i="43"/>
  <c r="I147" i="43"/>
  <c r="H147" i="43"/>
  <c r="G147" i="43"/>
  <c r="F147" i="43"/>
  <c r="E147" i="43"/>
  <c r="D147" i="43"/>
  <c r="C147" i="43"/>
  <c r="J146" i="43"/>
  <c r="I146" i="43"/>
  <c r="H146" i="43"/>
  <c r="G146" i="43"/>
  <c r="F146" i="43"/>
  <c r="E146" i="43"/>
  <c r="D146" i="43"/>
  <c r="C146" i="43"/>
  <c r="J145" i="43"/>
  <c r="I145" i="43"/>
  <c r="H145" i="43"/>
  <c r="G145" i="43"/>
  <c r="F145" i="43"/>
  <c r="E145" i="43"/>
  <c r="D145" i="43"/>
  <c r="C145" i="43"/>
  <c r="J144" i="43"/>
  <c r="I144" i="43"/>
  <c r="H144" i="43"/>
  <c r="G144" i="43"/>
  <c r="F144" i="43"/>
  <c r="E144" i="43"/>
  <c r="D144" i="43"/>
  <c r="C144" i="43"/>
  <c r="J143" i="43"/>
  <c r="I143" i="43"/>
  <c r="H143" i="43"/>
  <c r="G143" i="43"/>
  <c r="F143" i="43"/>
  <c r="E143" i="43"/>
  <c r="D143" i="43"/>
  <c r="C143" i="43"/>
  <c r="J142" i="43"/>
  <c r="I142" i="43"/>
  <c r="H142" i="43"/>
  <c r="G142" i="43"/>
  <c r="F142" i="43"/>
  <c r="E142" i="43"/>
  <c r="D142" i="43"/>
  <c r="C142" i="43"/>
  <c r="J141" i="43"/>
  <c r="I141" i="43"/>
  <c r="H141" i="43"/>
  <c r="G141" i="43"/>
  <c r="F141" i="43"/>
  <c r="E141" i="43"/>
  <c r="D141" i="43"/>
  <c r="C141" i="43"/>
  <c r="J140" i="43"/>
  <c r="I140" i="43"/>
  <c r="H140" i="43"/>
  <c r="G140" i="43"/>
  <c r="F140" i="43"/>
  <c r="E140" i="43"/>
  <c r="D140" i="43"/>
  <c r="C140" i="43"/>
  <c r="J139" i="43"/>
  <c r="I139" i="43"/>
  <c r="H139" i="43"/>
  <c r="G139" i="43"/>
  <c r="F139" i="43"/>
  <c r="E139" i="43"/>
  <c r="D139" i="43"/>
  <c r="C139" i="43"/>
  <c r="J138" i="43"/>
  <c r="I138" i="43"/>
  <c r="H138" i="43"/>
  <c r="G138" i="43"/>
  <c r="F138" i="43"/>
  <c r="E138" i="43"/>
  <c r="D138" i="43"/>
  <c r="C138" i="43"/>
  <c r="J137" i="43"/>
  <c r="I137" i="43"/>
  <c r="H137" i="43"/>
  <c r="G137" i="43"/>
  <c r="F137" i="43"/>
  <c r="E137" i="43"/>
  <c r="D137" i="43"/>
  <c r="C137" i="43"/>
  <c r="J135" i="43"/>
  <c r="I135" i="43"/>
  <c r="H135" i="43"/>
  <c r="G135" i="43"/>
  <c r="F135" i="43"/>
  <c r="E135" i="43"/>
  <c r="D135" i="43"/>
  <c r="C135" i="43"/>
  <c r="J134" i="43"/>
  <c r="I134" i="43"/>
  <c r="H134" i="43"/>
  <c r="G134" i="43"/>
  <c r="F134" i="43"/>
  <c r="E134" i="43"/>
  <c r="D134" i="43"/>
  <c r="C134" i="43"/>
  <c r="J133" i="43"/>
  <c r="I133" i="43"/>
  <c r="H133" i="43"/>
  <c r="G133" i="43"/>
  <c r="F133" i="43"/>
  <c r="E133" i="43"/>
  <c r="D133" i="43"/>
  <c r="C133" i="43"/>
  <c r="J132" i="43"/>
  <c r="I132" i="43"/>
  <c r="H132" i="43"/>
  <c r="G132" i="43"/>
  <c r="F132" i="43"/>
  <c r="E132" i="43"/>
  <c r="D132" i="43"/>
  <c r="C132" i="43"/>
  <c r="J131" i="43"/>
  <c r="I131" i="43"/>
  <c r="H131" i="43"/>
  <c r="G131" i="43"/>
  <c r="F131" i="43"/>
  <c r="E131" i="43"/>
  <c r="D131" i="43"/>
  <c r="C131" i="43"/>
  <c r="J130" i="43"/>
  <c r="I130" i="43"/>
  <c r="H130" i="43"/>
  <c r="G130" i="43"/>
  <c r="F130" i="43"/>
  <c r="E130" i="43"/>
  <c r="D130" i="43"/>
  <c r="C130" i="43"/>
  <c r="J129" i="43"/>
  <c r="I129" i="43"/>
  <c r="H129" i="43"/>
  <c r="G129" i="43"/>
  <c r="F129" i="43"/>
  <c r="E129" i="43"/>
  <c r="D129" i="43"/>
  <c r="C129" i="43"/>
  <c r="J128" i="43"/>
  <c r="I128" i="43"/>
  <c r="H128" i="43"/>
  <c r="G128" i="43"/>
  <c r="F128" i="43"/>
  <c r="E128" i="43"/>
  <c r="D128" i="43"/>
  <c r="C128" i="43"/>
  <c r="J127" i="43"/>
  <c r="I127" i="43"/>
  <c r="H127" i="43"/>
  <c r="G127" i="43"/>
  <c r="F127" i="43"/>
  <c r="E127" i="43"/>
  <c r="D127" i="43"/>
  <c r="C127" i="43"/>
  <c r="J126" i="43"/>
  <c r="I126" i="43"/>
  <c r="H126" i="43"/>
  <c r="G126" i="43"/>
  <c r="F126" i="43"/>
  <c r="E126" i="43"/>
  <c r="D126" i="43"/>
  <c r="C126" i="43"/>
  <c r="J124" i="43"/>
  <c r="I124" i="43"/>
  <c r="H124" i="43"/>
  <c r="G124" i="43"/>
  <c r="F124" i="43"/>
  <c r="E124" i="43"/>
  <c r="D124" i="43"/>
  <c r="C124" i="43"/>
  <c r="J123" i="43"/>
  <c r="I123" i="43"/>
  <c r="H123" i="43"/>
  <c r="G123" i="43"/>
  <c r="F123" i="43"/>
  <c r="E123" i="43"/>
  <c r="D123" i="43"/>
  <c r="C123" i="43"/>
  <c r="J122" i="43"/>
  <c r="I122" i="43"/>
  <c r="H122" i="43"/>
  <c r="G122" i="43"/>
  <c r="F122" i="43"/>
  <c r="E122" i="43"/>
  <c r="D122" i="43"/>
  <c r="C122" i="43"/>
  <c r="J121" i="43"/>
  <c r="I121" i="43"/>
  <c r="H121" i="43"/>
  <c r="G121" i="43"/>
  <c r="F121" i="43"/>
  <c r="E121" i="43"/>
  <c r="D121" i="43"/>
  <c r="C121" i="43"/>
  <c r="J120" i="43"/>
  <c r="I120" i="43"/>
  <c r="H120" i="43"/>
  <c r="G120" i="43"/>
  <c r="F120" i="43"/>
  <c r="E120" i="43"/>
  <c r="D120" i="43"/>
  <c r="C120" i="43"/>
  <c r="J119" i="43"/>
  <c r="I119" i="43"/>
  <c r="H119" i="43"/>
  <c r="G119" i="43"/>
  <c r="F119" i="43"/>
  <c r="E119" i="43"/>
  <c r="D119" i="43"/>
  <c r="C119" i="43"/>
  <c r="J118" i="43"/>
  <c r="I118" i="43"/>
  <c r="H118" i="43"/>
  <c r="G118" i="43"/>
  <c r="F118" i="43"/>
  <c r="E118" i="43"/>
  <c r="D118" i="43"/>
  <c r="C118" i="43"/>
  <c r="J117" i="43"/>
  <c r="I117" i="43"/>
  <c r="H117" i="43"/>
  <c r="G117" i="43"/>
  <c r="F117" i="43"/>
  <c r="E117" i="43"/>
  <c r="D117" i="43"/>
  <c r="C117" i="43"/>
  <c r="J116" i="43"/>
  <c r="I116" i="43"/>
  <c r="H116" i="43"/>
  <c r="G116" i="43"/>
  <c r="F116" i="43"/>
  <c r="E116" i="43"/>
  <c r="D116" i="43"/>
  <c r="C116" i="43"/>
  <c r="J115" i="43"/>
  <c r="I115" i="43"/>
  <c r="H115" i="43"/>
  <c r="G115" i="43"/>
  <c r="F115" i="43"/>
  <c r="E115" i="43"/>
  <c r="D115" i="43"/>
  <c r="C115" i="43"/>
  <c r="J114" i="43"/>
  <c r="I114" i="43"/>
  <c r="H114" i="43"/>
  <c r="G114" i="43"/>
  <c r="F114" i="43"/>
  <c r="E114" i="43"/>
  <c r="D114" i="43"/>
  <c r="C114" i="43"/>
  <c r="J113" i="43"/>
  <c r="I113" i="43"/>
  <c r="H113" i="43"/>
  <c r="G113" i="43"/>
  <c r="F113" i="43"/>
  <c r="E113" i="43"/>
  <c r="D113" i="43"/>
  <c r="C113" i="43"/>
  <c r="J112" i="43"/>
  <c r="I112" i="43"/>
  <c r="H112" i="43"/>
  <c r="G112" i="43"/>
  <c r="F112" i="43"/>
  <c r="E112" i="43"/>
  <c r="D112" i="43"/>
  <c r="C112" i="43"/>
  <c r="J111" i="43"/>
  <c r="I111" i="43"/>
  <c r="H111" i="43"/>
  <c r="G111" i="43"/>
  <c r="F111" i="43"/>
  <c r="E111" i="43"/>
  <c r="D111" i="43"/>
  <c r="C111" i="43"/>
  <c r="J110" i="43"/>
  <c r="I110" i="43"/>
  <c r="H110" i="43"/>
  <c r="G110" i="43"/>
  <c r="F110" i="43"/>
  <c r="E110" i="43"/>
  <c r="D110" i="43"/>
  <c r="C110" i="43"/>
  <c r="J109" i="43"/>
  <c r="I109" i="43"/>
  <c r="H109" i="43"/>
  <c r="G109" i="43"/>
  <c r="F109" i="43"/>
  <c r="E109" i="43"/>
  <c r="D109" i="43"/>
  <c r="C109" i="43"/>
  <c r="J108" i="43"/>
  <c r="I108" i="43"/>
  <c r="H108" i="43"/>
  <c r="G108" i="43"/>
  <c r="F108" i="43"/>
  <c r="E108" i="43"/>
  <c r="D108" i="43"/>
  <c r="C108" i="43"/>
  <c r="J107" i="43"/>
  <c r="I107" i="43"/>
  <c r="H107" i="43"/>
  <c r="G107" i="43"/>
  <c r="F107" i="43"/>
  <c r="E107" i="43"/>
  <c r="D107" i="43"/>
  <c r="C107" i="43"/>
  <c r="J105" i="43"/>
  <c r="I105" i="43"/>
  <c r="H105" i="43"/>
  <c r="G105" i="43"/>
  <c r="F105" i="43"/>
  <c r="E105" i="43"/>
  <c r="D105" i="43"/>
  <c r="C105" i="43"/>
  <c r="J104" i="43"/>
  <c r="I104" i="43"/>
  <c r="H104" i="43"/>
  <c r="G104" i="43"/>
  <c r="F104" i="43"/>
  <c r="E104" i="43"/>
  <c r="D104" i="43"/>
  <c r="C104" i="43"/>
  <c r="J103" i="43"/>
  <c r="I103" i="43"/>
  <c r="H103" i="43"/>
  <c r="G103" i="43"/>
  <c r="F103" i="43"/>
  <c r="E103" i="43"/>
  <c r="D103" i="43"/>
  <c r="C103" i="43"/>
  <c r="J102" i="43"/>
  <c r="I102" i="43"/>
  <c r="H102" i="43"/>
  <c r="G102" i="43"/>
  <c r="F102" i="43"/>
  <c r="E102" i="43"/>
  <c r="D102" i="43"/>
  <c r="C102" i="43"/>
  <c r="J101" i="43"/>
  <c r="I101" i="43"/>
  <c r="H101" i="43"/>
  <c r="G101" i="43"/>
  <c r="F101" i="43"/>
  <c r="E101" i="43"/>
  <c r="D101" i="43"/>
  <c r="C101" i="43"/>
  <c r="J100" i="43"/>
  <c r="I100" i="43"/>
  <c r="H100" i="43"/>
  <c r="G100" i="43"/>
  <c r="F100" i="43"/>
  <c r="E100" i="43"/>
  <c r="D100" i="43"/>
  <c r="C100" i="43"/>
  <c r="J99" i="43"/>
  <c r="I99" i="43"/>
  <c r="H99" i="43"/>
  <c r="G99" i="43"/>
  <c r="F99" i="43"/>
  <c r="E99" i="43"/>
  <c r="D99" i="43"/>
  <c r="C99" i="43"/>
  <c r="J98" i="43"/>
  <c r="I98" i="43"/>
  <c r="H98" i="43"/>
  <c r="G98" i="43"/>
  <c r="F98" i="43"/>
  <c r="E98" i="43"/>
  <c r="D98" i="43"/>
  <c r="C98" i="43"/>
  <c r="J97" i="43"/>
  <c r="I97" i="43"/>
  <c r="H97" i="43"/>
  <c r="G97" i="43"/>
  <c r="F97" i="43"/>
  <c r="E97" i="43"/>
  <c r="D97" i="43"/>
  <c r="C97" i="43"/>
  <c r="J96" i="43"/>
  <c r="I96" i="43"/>
  <c r="H96" i="43"/>
  <c r="G96" i="43"/>
  <c r="F96" i="43"/>
  <c r="E96" i="43"/>
  <c r="D96" i="43"/>
  <c r="C96" i="43"/>
  <c r="J95" i="43"/>
  <c r="I95" i="43"/>
  <c r="H95" i="43"/>
  <c r="G95" i="43"/>
  <c r="F95" i="43"/>
  <c r="E95" i="43"/>
  <c r="D95" i="43"/>
  <c r="C95" i="43"/>
  <c r="J94" i="43"/>
  <c r="I94" i="43"/>
  <c r="H94" i="43"/>
  <c r="G94" i="43"/>
  <c r="F94" i="43"/>
  <c r="E94" i="43"/>
  <c r="D94" i="43"/>
  <c r="C94" i="43"/>
  <c r="J93" i="43"/>
  <c r="I93" i="43"/>
  <c r="H93" i="43"/>
  <c r="G93" i="43"/>
  <c r="F93" i="43"/>
  <c r="E93" i="43"/>
  <c r="D93" i="43"/>
  <c r="C93" i="43"/>
  <c r="J92" i="43"/>
  <c r="I92" i="43"/>
  <c r="H92" i="43"/>
  <c r="G92" i="43"/>
  <c r="F92" i="43"/>
  <c r="E92" i="43"/>
  <c r="D92" i="43"/>
  <c r="C92" i="43"/>
  <c r="J91" i="43"/>
  <c r="I91" i="43"/>
  <c r="H91" i="43"/>
  <c r="G91" i="43"/>
  <c r="F91" i="43"/>
  <c r="E91" i="43"/>
  <c r="D91" i="43"/>
  <c r="C91" i="43"/>
  <c r="J89" i="43"/>
  <c r="I89" i="43"/>
  <c r="H89" i="43"/>
  <c r="G89" i="43"/>
  <c r="F89" i="43"/>
  <c r="E89" i="43"/>
  <c r="D89" i="43"/>
  <c r="C89" i="43"/>
  <c r="J88" i="43"/>
  <c r="I88" i="43"/>
  <c r="H88" i="43"/>
  <c r="G88" i="43"/>
  <c r="F88" i="43"/>
  <c r="E88" i="43"/>
  <c r="D88" i="43"/>
  <c r="C88" i="43"/>
  <c r="J87" i="43"/>
  <c r="I87" i="43"/>
  <c r="H87" i="43"/>
  <c r="G87" i="43"/>
  <c r="F87" i="43"/>
  <c r="E87" i="43"/>
  <c r="D87" i="43"/>
  <c r="C87" i="43"/>
  <c r="J86" i="43"/>
  <c r="I86" i="43"/>
  <c r="H86" i="43"/>
  <c r="G86" i="43"/>
  <c r="F86" i="43"/>
  <c r="E86" i="43"/>
  <c r="D86" i="43"/>
  <c r="C86" i="43"/>
  <c r="J85" i="43"/>
  <c r="I85" i="43"/>
  <c r="H85" i="43"/>
  <c r="G85" i="43"/>
  <c r="F85" i="43"/>
  <c r="E85" i="43"/>
  <c r="D85" i="43"/>
  <c r="C85" i="43"/>
  <c r="J84" i="43"/>
  <c r="I84" i="43"/>
  <c r="H84" i="43"/>
  <c r="G84" i="43"/>
  <c r="F84" i="43"/>
  <c r="E84" i="43"/>
  <c r="D84" i="43"/>
  <c r="C84" i="43"/>
  <c r="J83" i="43"/>
  <c r="I83" i="43"/>
  <c r="H83" i="43"/>
  <c r="G83" i="43"/>
  <c r="F83" i="43"/>
  <c r="E83" i="43"/>
  <c r="D83" i="43"/>
  <c r="C83" i="43"/>
  <c r="J82" i="43"/>
  <c r="I82" i="43"/>
  <c r="H82" i="43"/>
  <c r="G82" i="43"/>
  <c r="F82" i="43"/>
  <c r="E82" i="43"/>
  <c r="D82" i="43"/>
  <c r="C82" i="43"/>
  <c r="J81" i="43"/>
  <c r="I81" i="43"/>
  <c r="H81" i="43"/>
  <c r="G81" i="43"/>
  <c r="F81" i="43"/>
  <c r="E81" i="43"/>
  <c r="D81" i="43"/>
  <c r="C81" i="43"/>
  <c r="J80" i="43"/>
  <c r="I80" i="43"/>
  <c r="H80" i="43"/>
  <c r="G80" i="43"/>
  <c r="F80" i="43"/>
  <c r="E80" i="43"/>
  <c r="D80" i="43"/>
  <c r="C80" i="43"/>
  <c r="J79" i="43"/>
  <c r="I79" i="43"/>
  <c r="H79" i="43"/>
  <c r="G79" i="43"/>
  <c r="F79" i="43"/>
  <c r="E79" i="43"/>
  <c r="D79" i="43"/>
  <c r="C79" i="43"/>
  <c r="J78" i="43"/>
  <c r="I78" i="43"/>
  <c r="H78" i="43"/>
  <c r="G78" i="43"/>
  <c r="F78" i="43"/>
  <c r="E78" i="43"/>
  <c r="D78" i="43"/>
  <c r="C78" i="43"/>
  <c r="J77" i="43"/>
  <c r="I77" i="43"/>
  <c r="H77" i="43"/>
  <c r="G77" i="43"/>
  <c r="F77" i="43"/>
  <c r="E77" i="43"/>
  <c r="D77" i="43"/>
  <c r="C77" i="43"/>
  <c r="J76" i="43"/>
  <c r="I76" i="43"/>
  <c r="H76" i="43"/>
  <c r="G76" i="43"/>
  <c r="F76" i="43"/>
  <c r="E76" i="43"/>
  <c r="D76" i="43"/>
  <c r="C76" i="43"/>
  <c r="J75" i="43"/>
  <c r="I75" i="43"/>
  <c r="H75" i="43"/>
  <c r="G75" i="43"/>
  <c r="F75" i="43"/>
  <c r="E75" i="43"/>
  <c r="D75" i="43"/>
  <c r="C75" i="43"/>
  <c r="J73" i="43"/>
  <c r="I73" i="43"/>
  <c r="H73" i="43"/>
  <c r="G73" i="43"/>
  <c r="F73" i="43"/>
  <c r="E73" i="43"/>
  <c r="D73" i="43"/>
  <c r="C73" i="43"/>
  <c r="J72" i="43"/>
  <c r="I72" i="43"/>
  <c r="H72" i="43"/>
  <c r="G72" i="43"/>
  <c r="F72" i="43"/>
  <c r="E72" i="43"/>
  <c r="D72" i="43"/>
  <c r="C72" i="43"/>
  <c r="J71" i="43"/>
  <c r="I71" i="43"/>
  <c r="H71" i="43"/>
  <c r="G71" i="43"/>
  <c r="F71" i="43"/>
  <c r="E71" i="43"/>
  <c r="D71" i="43"/>
  <c r="C71" i="43"/>
  <c r="J70" i="43"/>
  <c r="I70" i="43"/>
  <c r="H70" i="43"/>
  <c r="G70" i="43"/>
  <c r="F70" i="43"/>
  <c r="E70" i="43"/>
  <c r="D70" i="43"/>
  <c r="C70" i="43"/>
  <c r="J69" i="43"/>
  <c r="I69" i="43"/>
  <c r="H69" i="43"/>
  <c r="G69" i="43"/>
  <c r="F69" i="43"/>
  <c r="E69" i="43"/>
  <c r="D69" i="43"/>
  <c r="C69" i="43"/>
  <c r="J68" i="43"/>
  <c r="I68" i="43"/>
  <c r="H68" i="43"/>
  <c r="G68" i="43"/>
  <c r="F68" i="43"/>
  <c r="E68" i="43"/>
  <c r="D68" i="43"/>
  <c r="C68" i="43"/>
  <c r="J67" i="43"/>
  <c r="I67" i="43"/>
  <c r="H67" i="43"/>
  <c r="G67" i="43"/>
  <c r="F67" i="43"/>
  <c r="E67" i="43"/>
  <c r="D67" i="43"/>
  <c r="C67" i="43"/>
  <c r="J66" i="43"/>
  <c r="I66" i="43"/>
  <c r="H66" i="43"/>
  <c r="G66" i="43"/>
  <c r="F66" i="43"/>
  <c r="E66" i="43"/>
  <c r="D66" i="43"/>
  <c r="C66" i="43"/>
  <c r="J65" i="43"/>
  <c r="I65" i="43"/>
  <c r="H65" i="43"/>
  <c r="G65" i="43"/>
  <c r="F65" i="43"/>
  <c r="E65" i="43"/>
  <c r="D65" i="43"/>
  <c r="C65" i="43"/>
  <c r="J64" i="43"/>
  <c r="I64" i="43"/>
  <c r="H64" i="43"/>
  <c r="G64" i="43"/>
  <c r="F64" i="43"/>
  <c r="E64" i="43"/>
  <c r="D64" i="43"/>
  <c r="C64" i="43"/>
  <c r="J63" i="43"/>
  <c r="I63" i="43"/>
  <c r="H63" i="43"/>
  <c r="G63" i="43"/>
  <c r="F63" i="43"/>
  <c r="E63" i="43"/>
  <c r="D63" i="43"/>
  <c r="C63" i="43"/>
  <c r="J62" i="43"/>
  <c r="I62" i="43"/>
  <c r="H62" i="43"/>
  <c r="G62" i="43"/>
  <c r="F62" i="43"/>
  <c r="E62" i="43"/>
  <c r="D62" i="43"/>
  <c r="C62" i="43"/>
  <c r="J61" i="43"/>
  <c r="I61" i="43"/>
  <c r="H61" i="43"/>
  <c r="G61" i="43"/>
  <c r="F61" i="43"/>
  <c r="E61" i="43"/>
  <c r="D61" i="43"/>
  <c r="C61" i="43"/>
  <c r="J60" i="43"/>
  <c r="I60" i="43"/>
  <c r="H60" i="43"/>
  <c r="G60" i="43"/>
  <c r="F60" i="43"/>
  <c r="E60" i="43"/>
  <c r="D60" i="43"/>
  <c r="C60" i="43"/>
  <c r="J58" i="43"/>
  <c r="I58" i="43"/>
  <c r="H58" i="43"/>
  <c r="G58" i="43"/>
  <c r="F58" i="43"/>
  <c r="E58" i="43"/>
  <c r="D58" i="43"/>
  <c r="C58" i="43"/>
  <c r="J57" i="43"/>
  <c r="I57" i="43"/>
  <c r="H57" i="43"/>
  <c r="G57" i="43"/>
  <c r="F57" i="43"/>
  <c r="E57" i="43"/>
  <c r="D57" i="43"/>
  <c r="C57" i="43"/>
  <c r="J56" i="43"/>
  <c r="I56" i="43"/>
  <c r="H56" i="43"/>
  <c r="G56" i="43"/>
  <c r="F56" i="43"/>
  <c r="E56" i="43"/>
  <c r="D56" i="43"/>
  <c r="C56" i="43"/>
  <c r="J55" i="43"/>
  <c r="I55" i="43"/>
  <c r="H55" i="43"/>
  <c r="G55" i="43"/>
  <c r="F55" i="43"/>
  <c r="E55" i="43"/>
  <c r="D55" i="43"/>
  <c r="C55" i="43"/>
  <c r="J54" i="43"/>
  <c r="I54" i="43"/>
  <c r="H54" i="43"/>
  <c r="G54" i="43"/>
  <c r="F54" i="43"/>
  <c r="E54" i="43"/>
  <c r="D54" i="43"/>
  <c r="C54" i="43"/>
  <c r="J53" i="43"/>
  <c r="I53" i="43"/>
  <c r="H53" i="43"/>
  <c r="G53" i="43"/>
  <c r="F53" i="43"/>
  <c r="E53" i="43"/>
  <c r="D53" i="43"/>
  <c r="C53" i="43"/>
  <c r="J52" i="43"/>
  <c r="I52" i="43"/>
  <c r="H52" i="43"/>
  <c r="G52" i="43"/>
  <c r="F52" i="43"/>
  <c r="E52" i="43"/>
  <c r="D52" i="43"/>
  <c r="C52" i="43"/>
  <c r="J51" i="43"/>
  <c r="I51" i="43"/>
  <c r="H51" i="43"/>
  <c r="G51" i="43"/>
  <c r="F51" i="43"/>
  <c r="E51" i="43"/>
  <c r="D51" i="43"/>
  <c r="C51" i="43"/>
  <c r="J50" i="43"/>
  <c r="I50" i="43"/>
  <c r="H50" i="43"/>
  <c r="G50" i="43"/>
  <c r="F50" i="43"/>
  <c r="E50" i="43"/>
  <c r="D50" i="43"/>
  <c r="C50" i="43"/>
  <c r="J49" i="43"/>
  <c r="I49" i="43"/>
  <c r="H49" i="43"/>
  <c r="G49" i="43"/>
  <c r="F49" i="43"/>
  <c r="E49" i="43"/>
  <c r="D49" i="43"/>
  <c r="C49" i="43"/>
  <c r="J48" i="43"/>
  <c r="I48" i="43"/>
  <c r="H48" i="43"/>
  <c r="G48" i="43"/>
  <c r="F48" i="43"/>
  <c r="E48" i="43"/>
  <c r="D48" i="43"/>
  <c r="C48" i="43"/>
  <c r="J46" i="43"/>
  <c r="I46" i="43"/>
  <c r="H46" i="43"/>
  <c r="G46" i="43"/>
  <c r="F46" i="43"/>
  <c r="E46" i="43"/>
  <c r="D46" i="43"/>
  <c r="C46" i="43"/>
  <c r="J45" i="43"/>
  <c r="I45" i="43"/>
  <c r="H45" i="43"/>
  <c r="G45" i="43"/>
  <c r="F45" i="43"/>
  <c r="E45" i="43"/>
  <c r="D45" i="43"/>
  <c r="C45" i="43"/>
  <c r="J44" i="43"/>
  <c r="I44" i="43"/>
  <c r="H44" i="43"/>
  <c r="G44" i="43"/>
  <c r="F44" i="43"/>
  <c r="E44" i="43"/>
  <c r="D44" i="43"/>
  <c r="C44" i="43"/>
  <c r="J43" i="43"/>
  <c r="I43" i="43"/>
  <c r="H43" i="43"/>
  <c r="G43" i="43"/>
  <c r="F43" i="43"/>
  <c r="E43" i="43"/>
  <c r="D43" i="43"/>
  <c r="C43" i="43"/>
  <c r="J42" i="43"/>
  <c r="I42" i="43"/>
  <c r="H42" i="43"/>
  <c r="G42" i="43"/>
  <c r="F42" i="43"/>
  <c r="E42" i="43"/>
  <c r="D42" i="43"/>
  <c r="C42" i="43"/>
  <c r="J41" i="43"/>
  <c r="I41" i="43"/>
  <c r="H41" i="43"/>
  <c r="G41" i="43"/>
  <c r="F41" i="43"/>
  <c r="E41" i="43"/>
  <c r="D41" i="43"/>
  <c r="C41" i="43"/>
  <c r="J40" i="43"/>
  <c r="I40" i="43"/>
  <c r="H40" i="43"/>
  <c r="G40" i="43"/>
  <c r="F40" i="43"/>
  <c r="E40" i="43"/>
  <c r="D40" i="43"/>
  <c r="C40" i="43"/>
  <c r="J39" i="43"/>
  <c r="I39" i="43"/>
  <c r="H39" i="43"/>
  <c r="G39" i="43"/>
  <c r="F39" i="43"/>
  <c r="E39" i="43"/>
  <c r="D39" i="43"/>
  <c r="C39" i="43"/>
  <c r="J38" i="43"/>
  <c r="I38" i="43"/>
  <c r="H38" i="43"/>
  <c r="G38" i="43"/>
  <c r="F38" i="43"/>
  <c r="E38" i="43"/>
  <c r="D38" i="43"/>
  <c r="C38" i="43"/>
  <c r="J37" i="43"/>
  <c r="I37" i="43"/>
  <c r="H37" i="43"/>
  <c r="G37" i="43"/>
  <c r="F37" i="43"/>
  <c r="E37" i="43"/>
  <c r="D37" i="43"/>
  <c r="C37" i="43"/>
  <c r="J36" i="43"/>
  <c r="I36" i="43"/>
  <c r="H36" i="43"/>
  <c r="G36" i="43"/>
  <c r="F36" i="43"/>
  <c r="E36" i="43"/>
  <c r="D36" i="43"/>
  <c r="C36" i="43"/>
  <c r="J34" i="43"/>
  <c r="I34" i="43"/>
  <c r="H34" i="43"/>
  <c r="G34" i="43"/>
  <c r="F34" i="43"/>
  <c r="E34" i="43"/>
  <c r="D34" i="43"/>
  <c r="C34" i="43"/>
  <c r="J33" i="43"/>
  <c r="I33" i="43"/>
  <c r="H33" i="43"/>
  <c r="G33" i="43"/>
  <c r="F33" i="43"/>
  <c r="E33" i="43"/>
  <c r="D33" i="43"/>
  <c r="C33" i="43"/>
  <c r="J32" i="43"/>
  <c r="I32" i="43"/>
  <c r="H32" i="43"/>
  <c r="G32" i="43"/>
  <c r="F32" i="43"/>
  <c r="E32" i="43"/>
  <c r="D32" i="43"/>
  <c r="C32" i="43"/>
  <c r="J31" i="43"/>
  <c r="I31" i="43"/>
  <c r="H31" i="43"/>
  <c r="G31" i="43"/>
  <c r="F31" i="43"/>
  <c r="E31" i="43"/>
  <c r="D31" i="43"/>
  <c r="C31" i="43"/>
  <c r="J30" i="43"/>
  <c r="I30" i="43"/>
  <c r="H30" i="43"/>
  <c r="G30" i="43"/>
  <c r="F30" i="43"/>
  <c r="E30" i="43"/>
  <c r="D30" i="43"/>
  <c r="C30" i="43"/>
  <c r="J29" i="43"/>
  <c r="I29" i="43"/>
  <c r="H29" i="43"/>
  <c r="G29" i="43"/>
  <c r="F29" i="43"/>
  <c r="E29" i="43"/>
  <c r="D29" i="43"/>
  <c r="C29" i="43"/>
  <c r="J28" i="43"/>
  <c r="I28" i="43"/>
  <c r="H28" i="43"/>
  <c r="G28" i="43"/>
  <c r="F28" i="43"/>
  <c r="E28" i="43"/>
  <c r="D28" i="43"/>
  <c r="C28" i="43"/>
  <c r="J27" i="43"/>
  <c r="I27" i="43"/>
  <c r="H27" i="43"/>
  <c r="G27" i="43"/>
  <c r="F27" i="43"/>
  <c r="E27" i="43"/>
  <c r="D27" i="43"/>
  <c r="C27" i="43"/>
  <c r="J26" i="43"/>
  <c r="I26" i="43"/>
  <c r="H26" i="43"/>
  <c r="G26" i="43"/>
  <c r="F26" i="43"/>
  <c r="E26" i="43"/>
  <c r="D26" i="43"/>
  <c r="C26" i="43"/>
  <c r="J25" i="43"/>
  <c r="I25" i="43"/>
  <c r="H25" i="43"/>
  <c r="G25" i="43"/>
  <c r="F25" i="43"/>
  <c r="E25" i="43"/>
  <c r="D25" i="43"/>
  <c r="C25" i="43"/>
  <c r="J24" i="43"/>
  <c r="I24" i="43"/>
  <c r="H24" i="43"/>
  <c r="G24" i="43"/>
  <c r="F24" i="43"/>
  <c r="E24" i="43"/>
  <c r="D24" i="43"/>
  <c r="C24" i="43"/>
  <c r="J23" i="43"/>
  <c r="I23" i="43"/>
  <c r="H23" i="43"/>
  <c r="G23" i="43"/>
  <c r="F23" i="43"/>
  <c r="E23" i="43"/>
  <c r="D23" i="43"/>
  <c r="C23" i="43"/>
  <c r="J22" i="43"/>
  <c r="I22" i="43"/>
  <c r="H22" i="43"/>
  <c r="G22" i="43"/>
  <c r="F22" i="43"/>
  <c r="E22" i="43"/>
  <c r="D22" i="43"/>
  <c r="C22" i="43"/>
  <c r="J21" i="43"/>
  <c r="I21" i="43"/>
  <c r="H21" i="43"/>
  <c r="G21" i="43"/>
  <c r="F21" i="43"/>
  <c r="E21" i="43"/>
  <c r="D21" i="43"/>
  <c r="C21" i="43"/>
  <c r="J20" i="43"/>
  <c r="I20" i="43"/>
  <c r="H20" i="43"/>
  <c r="G20" i="43"/>
  <c r="F20" i="43"/>
  <c r="E20" i="43"/>
  <c r="D20" i="43"/>
  <c r="C20" i="43"/>
  <c r="J19" i="43"/>
  <c r="I19" i="43"/>
  <c r="H19" i="43"/>
  <c r="G19" i="43"/>
  <c r="F19" i="43"/>
  <c r="E19" i="43"/>
  <c r="D19" i="43"/>
  <c r="C19" i="43"/>
  <c r="J17" i="43"/>
  <c r="I17" i="43"/>
  <c r="H17" i="43"/>
  <c r="G17" i="43"/>
  <c r="F17" i="43"/>
  <c r="E17" i="43"/>
  <c r="D17" i="43"/>
  <c r="C17" i="43"/>
  <c r="J16" i="43"/>
  <c r="I16" i="43"/>
  <c r="H16" i="43"/>
  <c r="G16" i="43"/>
  <c r="F16" i="43"/>
  <c r="E16" i="43"/>
  <c r="D16" i="43"/>
  <c r="C16" i="43"/>
  <c r="J15" i="43"/>
  <c r="I15" i="43"/>
  <c r="H15" i="43"/>
  <c r="G15" i="43"/>
  <c r="F15" i="43"/>
  <c r="E15" i="43"/>
  <c r="D15" i="43"/>
  <c r="C15" i="43"/>
  <c r="J14" i="43"/>
  <c r="I14" i="43"/>
  <c r="H14" i="43"/>
  <c r="G14" i="43"/>
  <c r="F14" i="43"/>
  <c r="E14" i="43"/>
  <c r="D14" i="43"/>
  <c r="C14" i="43"/>
  <c r="J13" i="43"/>
  <c r="I13" i="43"/>
  <c r="H13" i="43"/>
  <c r="G13" i="43"/>
  <c r="F13" i="43"/>
  <c r="E13" i="43"/>
  <c r="D13" i="43"/>
  <c r="C13" i="43"/>
  <c r="J12" i="43"/>
  <c r="I12" i="43"/>
  <c r="H12" i="43"/>
  <c r="G12" i="43"/>
  <c r="F12" i="43"/>
  <c r="E12" i="43"/>
  <c r="D12" i="43"/>
  <c r="C12" i="43"/>
  <c r="J11" i="43"/>
  <c r="I11" i="43"/>
  <c r="H11" i="43"/>
  <c r="G11" i="43"/>
  <c r="F11" i="43"/>
  <c r="E11" i="43"/>
  <c r="D11" i="43"/>
  <c r="C11" i="43"/>
  <c r="J10" i="43"/>
  <c r="I10" i="43"/>
  <c r="H10" i="43"/>
  <c r="G10" i="43"/>
  <c r="F10" i="43"/>
  <c r="E10" i="43"/>
  <c r="D10" i="43"/>
  <c r="C10" i="43"/>
  <c r="J9" i="43"/>
  <c r="I9" i="43"/>
  <c r="H9" i="43"/>
  <c r="G9" i="43"/>
  <c r="F9" i="43"/>
  <c r="E9" i="43"/>
  <c r="D9" i="43"/>
  <c r="C9" i="43"/>
  <c r="J8" i="43"/>
  <c r="I8" i="43"/>
  <c r="H8" i="43"/>
  <c r="G8" i="43"/>
  <c r="F8" i="43"/>
  <c r="E8" i="43"/>
  <c r="D8" i="43"/>
  <c r="C8" i="43"/>
  <c r="J7" i="43"/>
  <c r="I7" i="43"/>
  <c r="H7" i="43"/>
  <c r="G7" i="43"/>
  <c r="F7" i="43"/>
  <c r="E7" i="43"/>
  <c r="D7" i="43"/>
  <c r="C7" i="43"/>
  <c r="J5" i="43"/>
  <c r="I5" i="43"/>
  <c r="H5" i="43"/>
  <c r="G5" i="43"/>
  <c r="F5" i="43"/>
  <c r="E5" i="43"/>
  <c r="D5" i="43"/>
  <c r="C5" i="43"/>
  <c r="C7" i="42" l="1"/>
  <c r="D7" i="42"/>
  <c r="E7" i="42"/>
  <c r="F7" i="42"/>
  <c r="G7" i="42"/>
  <c r="H7" i="42"/>
  <c r="I7" i="42"/>
  <c r="J7" i="42"/>
  <c r="K7" i="42"/>
  <c r="C8" i="42"/>
  <c r="D8" i="42"/>
  <c r="E8" i="42"/>
  <c r="F8" i="42"/>
  <c r="G8" i="42"/>
  <c r="H8" i="42"/>
  <c r="I8" i="42"/>
  <c r="J8" i="42"/>
  <c r="K8" i="42"/>
  <c r="C9" i="42"/>
  <c r="D9" i="42"/>
  <c r="E9" i="42"/>
  <c r="F9" i="42"/>
  <c r="G9" i="42"/>
  <c r="H9" i="42"/>
  <c r="I9" i="42"/>
  <c r="J9" i="42"/>
  <c r="K9" i="42"/>
  <c r="C10" i="42"/>
  <c r="D10" i="42"/>
  <c r="E10" i="42"/>
  <c r="F10" i="42"/>
  <c r="G10" i="42"/>
  <c r="H10" i="42"/>
  <c r="I10" i="42"/>
  <c r="J10" i="42"/>
  <c r="K10" i="42"/>
  <c r="C11" i="42"/>
  <c r="D11" i="42"/>
  <c r="E11" i="42"/>
  <c r="F11" i="42"/>
  <c r="G11" i="42"/>
  <c r="H11" i="42"/>
  <c r="I11" i="42"/>
  <c r="J11" i="42"/>
  <c r="K11" i="42"/>
  <c r="C12" i="42"/>
  <c r="D12" i="42"/>
  <c r="E12" i="42"/>
  <c r="F12" i="42"/>
  <c r="G12" i="42"/>
  <c r="H12" i="42"/>
  <c r="I12" i="42"/>
  <c r="J12" i="42"/>
  <c r="K12" i="42"/>
  <c r="C13" i="42"/>
  <c r="D13" i="42"/>
  <c r="E13" i="42"/>
  <c r="F13" i="42"/>
  <c r="G13" i="42"/>
  <c r="H13" i="42"/>
  <c r="I13" i="42"/>
  <c r="J13" i="42"/>
  <c r="K13" i="42"/>
  <c r="C14" i="42"/>
  <c r="D14" i="42"/>
  <c r="E14" i="42"/>
  <c r="F14" i="42"/>
  <c r="G14" i="42"/>
  <c r="H14" i="42"/>
  <c r="I14" i="42"/>
  <c r="J14" i="42"/>
  <c r="K14" i="42"/>
  <c r="C15" i="42"/>
  <c r="D15" i="42"/>
  <c r="E15" i="42"/>
  <c r="F15" i="42"/>
  <c r="G15" i="42"/>
  <c r="H15" i="42"/>
  <c r="I15" i="42"/>
  <c r="J15" i="42"/>
  <c r="K15" i="42"/>
  <c r="C16" i="42"/>
  <c r="D16" i="42"/>
  <c r="E16" i="42"/>
  <c r="F16" i="42"/>
  <c r="G16" i="42"/>
  <c r="H16" i="42"/>
  <c r="I16" i="42"/>
  <c r="J16" i="42"/>
  <c r="K16" i="42"/>
  <c r="C17" i="42"/>
  <c r="D17" i="42"/>
  <c r="E17" i="42"/>
  <c r="F17" i="42"/>
  <c r="G17" i="42"/>
  <c r="H17" i="42"/>
  <c r="I17" i="42"/>
  <c r="J17" i="42"/>
  <c r="K17" i="42"/>
  <c r="C19" i="42"/>
  <c r="D19" i="42"/>
  <c r="E19" i="42"/>
  <c r="F19" i="42"/>
  <c r="G19" i="42"/>
  <c r="H19" i="42"/>
  <c r="I19" i="42"/>
  <c r="J19" i="42"/>
  <c r="K19" i="42"/>
  <c r="C20" i="42"/>
  <c r="D20" i="42"/>
  <c r="E20" i="42"/>
  <c r="F20" i="42"/>
  <c r="G20" i="42"/>
  <c r="H20" i="42"/>
  <c r="I20" i="42"/>
  <c r="J20" i="42"/>
  <c r="K20" i="42"/>
  <c r="C21" i="42"/>
  <c r="D21" i="42"/>
  <c r="E21" i="42"/>
  <c r="F21" i="42"/>
  <c r="G21" i="42"/>
  <c r="H21" i="42"/>
  <c r="I21" i="42"/>
  <c r="J21" i="42"/>
  <c r="K21" i="42"/>
  <c r="C22" i="42"/>
  <c r="D22" i="42"/>
  <c r="E22" i="42"/>
  <c r="F22" i="42"/>
  <c r="G22" i="42"/>
  <c r="H22" i="42"/>
  <c r="I22" i="42"/>
  <c r="J22" i="42"/>
  <c r="K22" i="42"/>
  <c r="C23" i="42"/>
  <c r="D23" i="42"/>
  <c r="E23" i="42"/>
  <c r="F23" i="42"/>
  <c r="G23" i="42"/>
  <c r="H23" i="42"/>
  <c r="I23" i="42"/>
  <c r="J23" i="42"/>
  <c r="K23" i="42"/>
  <c r="C24" i="42"/>
  <c r="D24" i="42"/>
  <c r="E24" i="42"/>
  <c r="F24" i="42"/>
  <c r="G24" i="42"/>
  <c r="H24" i="42"/>
  <c r="I24" i="42"/>
  <c r="J24" i="42"/>
  <c r="K24" i="42"/>
  <c r="C25" i="42"/>
  <c r="D25" i="42"/>
  <c r="E25" i="42"/>
  <c r="F25" i="42"/>
  <c r="G25" i="42"/>
  <c r="H25" i="42"/>
  <c r="I25" i="42"/>
  <c r="J25" i="42"/>
  <c r="K25" i="42"/>
  <c r="C26" i="42"/>
  <c r="D26" i="42"/>
  <c r="E26" i="42"/>
  <c r="F26" i="42"/>
  <c r="G26" i="42"/>
  <c r="H26" i="42"/>
  <c r="I26" i="42"/>
  <c r="J26" i="42"/>
  <c r="K26" i="42"/>
  <c r="C27" i="42"/>
  <c r="D27" i="42"/>
  <c r="E27" i="42"/>
  <c r="F27" i="42"/>
  <c r="G27" i="42"/>
  <c r="H27" i="42"/>
  <c r="I27" i="42"/>
  <c r="J27" i="42"/>
  <c r="K27" i="42"/>
  <c r="C28" i="42"/>
  <c r="D28" i="42"/>
  <c r="E28" i="42"/>
  <c r="F28" i="42"/>
  <c r="G28" i="42"/>
  <c r="H28" i="42"/>
  <c r="I28" i="42"/>
  <c r="J28" i="42"/>
  <c r="K28" i="42"/>
  <c r="C29" i="42"/>
  <c r="D29" i="42"/>
  <c r="E29" i="42"/>
  <c r="F29" i="42"/>
  <c r="G29" i="42"/>
  <c r="H29" i="42"/>
  <c r="I29" i="42"/>
  <c r="J29" i="42"/>
  <c r="K29" i="42"/>
  <c r="C30" i="42"/>
  <c r="D30" i="42"/>
  <c r="E30" i="42"/>
  <c r="F30" i="42"/>
  <c r="G30" i="42"/>
  <c r="H30" i="42"/>
  <c r="I30" i="42"/>
  <c r="J30" i="42"/>
  <c r="K30" i="42"/>
  <c r="C31" i="42"/>
  <c r="D31" i="42"/>
  <c r="E31" i="42"/>
  <c r="F31" i="42"/>
  <c r="G31" i="42"/>
  <c r="H31" i="42"/>
  <c r="I31" i="42"/>
  <c r="J31" i="42"/>
  <c r="K31" i="42"/>
  <c r="C32" i="42"/>
  <c r="D32" i="42"/>
  <c r="E32" i="42"/>
  <c r="F32" i="42"/>
  <c r="G32" i="42"/>
  <c r="H32" i="42"/>
  <c r="I32" i="42"/>
  <c r="J32" i="42"/>
  <c r="K32" i="42"/>
  <c r="C33" i="42"/>
  <c r="D33" i="42"/>
  <c r="E33" i="42"/>
  <c r="F33" i="42"/>
  <c r="G33" i="42"/>
  <c r="H33" i="42"/>
  <c r="I33" i="42"/>
  <c r="J33" i="42"/>
  <c r="K33" i="42"/>
  <c r="C34" i="42"/>
  <c r="D34" i="42"/>
  <c r="E34" i="42"/>
  <c r="F34" i="42"/>
  <c r="G34" i="42"/>
  <c r="H34" i="42"/>
  <c r="I34" i="42"/>
  <c r="J34" i="42"/>
  <c r="K34" i="42"/>
  <c r="C36" i="42"/>
  <c r="D36" i="42"/>
  <c r="E36" i="42"/>
  <c r="F36" i="42"/>
  <c r="G36" i="42"/>
  <c r="H36" i="42"/>
  <c r="I36" i="42"/>
  <c r="J36" i="42"/>
  <c r="K36" i="42"/>
  <c r="C37" i="42"/>
  <c r="D37" i="42"/>
  <c r="E37" i="42"/>
  <c r="F37" i="42"/>
  <c r="G37" i="42"/>
  <c r="H37" i="42"/>
  <c r="I37" i="42"/>
  <c r="J37" i="42"/>
  <c r="K37" i="42"/>
  <c r="C38" i="42"/>
  <c r="D38" i="42"/>
  <c r="E38" i="42"/>
  <c r="F38" i="42"/>
  <c r="G38" i="42"/>
  <c r="H38" i="42"/>
  <c r="I38" i="42"/>
  <c r="J38" i="42"/>
  <c r="K38" i="42"/>
  <c r="C39" i="42"/>
  <c r="D39" i="42"/>
  <c r="E39" i="42"/>
  <c r="F39" i="42"/>
  <c r="G39" i="42"/>
  <c r="H39" i="42"/>
  <c r="I39" i="42"/>
  <c r="J39" i="42"/>
  <c r="K39" i="42"/>
  <c r="C40" i="42"/>
  <c r="D40" i="42"/>
  <c r="E40" i="42"/>
  <c r="F40" i="42"/>
  <c r="G40" i="42"/>
  <c r="H40" i="42"/>
  <c r="I40" i="42"/>
  <c r="J40" i="42"/>
  <c r="K40" i="42"/>
  <c r="C41" i="42"/>
  <c r="D41" i="42"/>
  <c r="E41" i="42"/>
  <c r="F41" i="42"/>
  <c r="G41" i="42"/>
  <c r="H41" i="42"/>
  <c r="I41" i="42"/>
  <c r="J41" i="42"/>
  <c r="K41" i="42"/>
  <c r="C42" i="42"/>
  <c r="D42" i="42"/>
  <c r="E42" i="42"/>
  <c r="F42" i="42"/>
  <c r="G42" i="42"/>
  <c r="H42" i="42"/>
  <c r="I42" i="42"/>
  <c r="J42" i="42"/>
  <c r="K42" i="42"/>
  <c r="C43" i="42"/>
  <c r="D43" i="42"/>
  <c r="E43" i="42"/>
  <c r="F43" i="42"/>
  <c r="G43" i="42"/>
  <c r="H43" i="42"/>
  <c r="I43" i="42"/>
  <c r="J43" i="42"/>
  <c r="K43" i="42"/>
  <c r="C44" i="42"/>
  <c r="D44" i="42"/>
  <c r="E44" i="42"/>
  <c r="F44" i="42"/>
  <c r="G44" i="42"/>
  <c r="H44" i="42"/>
  <c r="I44" i="42"/>
  <c r="J44" i="42"/>
  <c r="K44" i="42"/>
  <c r="C45" i="42"/>
  <c r="D45" i="42"/>
  <c r="E45" i="42"/>
  <c r="F45" i="42"/>
  <c r="G45" i="42"/>
  <c r="H45" i="42"/>
  <c r="I45" i="42"/>
  <c r="J45" i="42"/>
  <c r="K45" i="42"/>
  <c r="C46" i="42"/>
  <c r="D46" i="42"/>
  <c r="E46" i="42"/>
  <c r="F46" i="42"/>
  <c r="G46" i="42"/>
  <c r="H46" i="42"/>
  <c r="I46" i="42"/>
  <c r="J46" i="42"/>
  <c r="K46" i="42"/>
  <c r="C48" i="42"/>
  <c r="D48" i="42"/>
  <c r="E48" i="42"/>
  <c r="F48" i="42"/>
  <c r="G48" i="42"/>
  <c r="H48" i="42"/>
  <c r="I48" i="42"/>
  <c r="J48" i="42"/>
  <c r="K48" i="42"/>
  <c r="C49" i="42"/>
  <c r="D49" i="42"/>
  <c r="E49" i="42"/>
  <c r="F49" i="42"/>
  <c r="G49" i="42"/>
  <c r="H49" i="42"/>
  <c r="I49" i="42"/>
  <c r="J49" i="42"/>
  <c r="K49" i="42"/>
  <c r="C50" i="42"/>
  <c r="D50" i="42"/>
  <c r="E50" i="42"/>
  <c r="F50" i="42"/>
  <c r="G50" i="42"/>
  <c r="H50" i="42"/>
  <c r="I50" i="42"/>
  <c r="J50" i="42"/>
  <c r="K50" i="42"/>
  <c r="C51" i="42"/>
  <c r="D51" i="42"/>
  <c r="E51" i="42"/>
  <c r="F51" i="42"/>
  <c r="G51" i="42"/>
  <c r="H51" i="42"/>
  <c r="I51" i="42"/>
  <c r="J51" i="42"/>
  <c r="K51" i="42"/>
  <c r="C52" i="42"/>
  <c r="D52" i="42"/>
  <c r="E52" i="42"/>
  <c r="F52" i="42"/>
  <c r="G52" i="42"/>
  <c r="H52" i="42"/>
  <c r="I52" i="42"/>
  <c r="J52" i="42"/>
  <c r="K52" i="42"/>
  <c r="C53" i="42"/>
  <c r="D53" i="42"/>
  <c r="E53" i="42"/>
  <c r="F53" i="42"/>
  <c r="G53" i="42"/>
  <c r="H53" i="42"/>
  <c r="I53" i="42"/>
  <c r="J53" i="42"/>
  <c r="K53" i="42"/>
  <c r="C54" i="42"/>
  <c r="D54" i="42"/>
  <c r="E54" i="42"/>
  <c r="F54" i="42"/>
  <c r="G54" i="42"/>
  <c r="H54" i="42"/>
  <c r="I54" i="42"/>
  <c r="J54" i="42"/>
  <c r="K54" i="42"/>
  <c r="C55" i="42"/>
  <c r="D55" i="42"/>
  <c r="E55" i="42"/>
  <c r="F55" i="42"/>
  <c r="G55" i="42"/>
  <c r="H55" i="42"/>
  <c r="I55" i="42"/>
  <c r="J55" i="42"/>
  <c r="K55" i="42"/>
  <c r="C56" i="42"/>
  <c r="D56" i="42"/>
  <c r="E56" i="42"/>
  <c r="F56" i="42"/>
  <c r="G56" i="42"/>
  <c r="H56" i="42"/>
  <c r="I56" i="42"/>
  <c r="J56" i="42"/>
  <c r="K56" i="42"/>
  <c r="C57" i="42"/>
  <c r="D57" i="42"/>
  <c r="E57" i="42"/>
  <c r="F57" i="42"/>
  <c r="G57" i="42"/>
  <c r="H57" i="42"/>
  <c r="I57" i="42"/>
  <c r="J57" i="42"/>
  <c r="K57" i="42"/>
  <c r="C58" i="42"/>
  <c r="D58" i="42"/>
  <c r="E58" i="42"/>
  <c r="F58" i="42"/>
  <c r="G58" i="42"/>
  <c r="H58" i="42"/>
  <c r="I58" i="42"/>
  <c r="J58" i="42"/>
  <c r="K58" i="42"/>
  <c r="C60" i="42"/>
  <c r="D60" i="42"/>
  <c r="E60" i="42"/>
  <c r="F60" i="42"/>
  <c r="G60" i="42"/>
  <c r="H60" i="42"/>
  <c r="I60" i="42"/>
  <c r="J60" i="42"/>
  <c r="K60" i="42"/>
  <c r="C61" i="42"/>
  <c r="D61" i="42"/>
  <c r="E61" i="42"/>
  <c r="F61" i="42"/>
  <c r="G61" i="42"/>
  <c r="H61" i="42"/>
  <c r="I61" i="42"/>
  <c r="J61" i="42"/>
  <c r="K61" i="42"/>
  <c r="C62" i="42"/>
  <c r="D62" i="42"/>
  <c r="E62" i="42"/>
  <c r="F62" i="42"/>
  <c r="G62" i="42"/>
  <c r="H62" i="42"/>
  <c r="I62" i="42"/>
  <c r="J62" i="42"/>
  <c r="K62" i="42"/>
  <c r="C63" i="42"/>
  <c r="D63" i="42"/>
  <c r="E63" i="42"/>
  <c r="F63" i="42"/>
  <c r="G63" i="42"/>
  <c r="H63" i="42"/>
  <c r="I63" i="42"/>
  <c r="J63" i="42"/>
  <c r="K63" i="42"/>
  <c r="C64" i="42"/>
  <c r="D64" i="42"/>
  <c r="E64" i="42"/>
  <c r="F64" i="42"/>
  <c r="G64" i="42"/>
  <c r="H64" i="42"/>
  <c r="I64" i="42"/>
  <c r="J64" i="42"/>
  <c r="K64" i="42"/>
  <c r="C65" i="42"/>
  <c r="D65" i="42"/>
  <c r="E65" i="42"/>
  <c r="F65" i="42"/>
  <c r="G65" i="42"/>
  <c r="H65" i="42"/>
  <c r="I65" i="42"/>
  <c r="J65" i="42"/>
  <c r="K65" i="42"/>
  <c r="C66" i="42"/>
  <c r="D66" i="42"/>
  <c r="E66" i="42"/>
  <c r="F66" i="42"/>
  <c r="G66" i="42"/>
  <c r="H66" i="42"/>
  <c r="I66" i="42"/>
  <c r="J66" i="42"/>
  <c r="K66" i="42"/>
  <c r="C67" i="42"/>
  <c r="D67" i="42"/>
  <c r="E67" i="42"/>
  <c r="F67" i="42"/>
  <c r="G67" i="42"/>
  <c r="H67" i="42"/>
  <c r="I67" i="42"/>
  <c r="J67" i="42"/>
  <c r="K67" i="42"/>
  <c r="C68" i="42"/>
  <c r="D68" i="42"/>
  <c r="E68" i="42"/>
  <c r="F68" i="42"/>
  <c r="G68" i="42"/>
  <c r="H68" i="42"/>
  <c r="I68" i="42"/>
  <c r="J68" i="42"/>
  <c r="K68" i="42"/>
  <c r="C69" i="42"/>
  <c r="D69" i="42"/>
  <c r="E69" i="42"/>
  <c r="F69" i="42"/>
  <c r="G69" i="42"/>
  <c r="H69" i="42"/>
  <c r="I69" i="42"/>
  <c r="J69" i="42"/>
  <c r="K69" i="42"/>
  <c r="C70" i="42"/>
  <c r="D70" i="42"/>
  <c r="E70" i="42"/>
  <c r="F70" i="42"/>
  <c r="G70" i="42"/>
  <c r="H70" i="42"/>
  <c r="I70" i="42"/>
  <c r="J70" i="42"/>
  <c r="K70" i="42"/>
  <c r="C71" i="42"/>
  <c r="D71" i="42"/>
  <c r="E71" i="42"/>
  <c r="F71" i="42"/>
  <c r="G71" i="42"/>
  <c r="H71" i="42"/>
  <c r="I71" i="42"/>
  <c r="J71" i="42"/>
  <c r="K71" i="42"/>
  <c r="C72" i="42"/>
  <c r="D72" i="42"/>
  <c r="E72" i="42"/>
  <c r="F72" i="42"/>
  <c r="G72" i="42"/>
  <c r="H72" i="42"/>
  <c r="I72" i="42"/>
  <c r="J72" i="42"/>
  <c r="K72" i="42"/>
  <c r="C73" i="42"/>
  <c r="D73" i="42"/>
  <c r="E73" i="42"/>
  <c r="F73" i="42"/>
  <c r="G73" i="42"/>
  <c r="H73" i="42"/>
  <c r="I73" i="42"/>
  <c r="J73" i="42"/>
  <c r="K73" i="42"/>
  <c r="C75" i="42"/>
  <c r="D75" i="42"/>
  <c r="E75" i="42"/>
  <c r="F75" i="42"/>
  <c r="G75" i="42"/>
  <c r="H75" i="42"/>
  <c r="I75" i="42"/>
  <c r="J75" i="42"/>
  <c r="K75" i="42"/>
  <c r="C76" i="42"/>
  <c r="D76" i="42"/>
  <c r="E76" i="42"/>
  <c r="F76" i="42"/>
  <c r="G76" i="42"/>
  <c r="H76" i="42"/>
  <c r="I76" i="42"/>
  <c r="J76" i="42"/>
  <c r="K76" i="42"/>
  <c r="C77" i="42"/>
  <c r="D77" i="42"/>
  <c r="E77" i="42"/>
  <c r="F77" i="42"/>
  <c r="G77" i="42"/>
  <c r="H77" i="42"/>
  <c r="I77" i="42"/>
  <c r="J77" i="42"/>
  <c r="K77" i="42"/>
  <c r="C78" i="42"/>
  <c r="D78" i="42"/>
  <c r="E78" i="42"/>
  <c r="F78" i="42"/>
  <c r="G78" i="42"/>
  <c r="H78" i="42"/>
  <c r="I78" i="42"/>
  <c r="J78" i="42"/>
  <c r="K78" i="42"/>
  <c r="C79" i="42"/>
  <c r="D79" i="42"/>
  <c r="E79" i="42"/>
  <c r="F79" i="42"/>
  <c r="G79" i="42"/>
  <c r="H79" i="42"/>
  <c r="I79" i="42"/>
  <c r="J79" i="42"/>
  <c r="K79" i="42"/>
  <c r="C80" i="42"/>
  <c r="D80" i="42"/>
  <c r="E80" i="42"/>
  <c r="F80" i="42"/>
  <c r="G80" i="42"/>
  <c r="H80" i="42"/>
  <c r="I80" i="42"/>
  <c r="J80" i="42"/>
  <c r="K80" i="42"/>
  <c r="C81" i="42"/>
  <c r="D81" i="42"/>
  <c r="E81" i="42"/>
  <c r="F81" i="42"/>
  <c r="G81" i="42"/>
  <c r="H81" i="42"/>
  <c r="I81" i="42"/>
  <c r="J81" i="42"/>
  <c r="K81" i="42"/>
  <c r="C82" i="42"/>
  <c r="D82" i="42"/>
  <c r="E82" i="42"/>
  <c r="F82" i="42"/>
  <c r="G82" i="42"/>
  <c r="H82" i="42"/>
  <c r="I82" i="42"/>
  <c r="J82" i="42"/>
  <c r="K82" i="42"/>
  <c r="C83" i="42"/>
  <c r="D83" i="42"/>
  <c r="E83" i="42"/>
  <c r="F83" i="42"/>
  <c r="G83" i="42"/>
  <c r="H83" i="42"/>
  <c r="I83" i="42"/>
  <c r="J83" i="42"/>
  <c r="K83" i="42"/>
  <c r="C84" i="42"/>
  <c r="D84" i="42"/>
  <c r="E84" i="42"/>
  <c r="F84" i="42"/>
  <c r="G84" i="42"/>
  <c r="H84" i="42"/>
  <c r="I84" i="42"/>
  <c r="J84" i="42"/>
  <c r="K84" i="42"/>
  <c r="C85" i="42"/>
  <c r="D85" i="42"/>
  <c r="E85" i="42"/>
  <c r="F85" i="42"/>
  <c r="G85" i="42"/>
  <c r="H85" i="42"/>
  <c r="I85" i="42"/>
  <c r="J85" i="42"/>
  <c r="K85" i="42"/>
  <c r="C86" i="42"/>
  <c r="D86" i="42"/>
  <c r="E86" i="42"/>
  <c r="F86" i="42"/>
  <c r="G86" i="42"/>
  <c r="H86" i="42"/>
  <c r="I86" i="42"/>
  <c r="J86" i="42"/>
  <c r="K86" i="42"/>
  <c r="C87" i="42"/>
  <c r="D87" i="42"/>
  <c r="E87" i="42"/>
  <c r="F87" i="42"/>
  <c r="G87" i="42"/>
  <c r="H87" i="42"/>
  <c r="I87" i="42"/>
  <c r="J87" i="42"/>
  <c r="K87" i="42"/>
  <c r="C88" i="42"/>
  <c r="D88" i="42"/>
  <c r="E88" i="42"/>
  <c r="F88" i="42"/>
  <c r="G88" i="42"/>
  <c r="H88" i="42"/>
  <c r="I88" i="42"/>
  <c r="J88" i="42"/>
  <c r="K88" i="42"/>
  <c r="C89" i="42"/>
  <c r="D89" i="42"/>
  <c r="E89" i="42"/>
  <c r="F89" i="42"/>
  <c r="G89" i="42"/>
  <c r="H89" i="42"/>
  <c r="I89" i="42"/>
  <c r="J89" i="42"/>
  <c r="K89" i="42"/>
  <c r="C91" i="42"/>
  <c r="D91" i="42"/>
  <c r="E91" i="42"/>
  <c r="F91" i="42"/>
  <c r="G91" i="42"/>
  <c r="H91" i="42"/>
  <c r="I91" i="42"/>
  <c r="J91" i="42"/>
  <c r="K91" i="42"/>
  <c r="C92" i="42"/>
  <c r="D92" i="42"/>
  <c r="E92" i="42"/>
  <c r="F92" i="42"/>
  <c r="G92" i="42"/>
  <c r="H92" i="42"/>
  <c r="I92" i="42"/>
  <c r="J92" i="42"/>
  <c r="K92" i="42"/>
  <c r="C93" i="42"/>
  <c r="D93" i="42"/>
  <c r="E93" i="42"/>
  <c r="F93" i="42"/>
  <c r="G93" i="42"/>
  <c r="H93" i="42"/>
  <c r="I93" i="42"/>
  <c r="J93" i="42"/>
  <c r="K93" i="42"/>
  <c r="C94" i="42"/>
  <c r="D94" i="42"/>
  <c r="E94" i="42"/>
  <c r="F94" i="42"/>
  <c r="G94" i="42"/>
  <c r="H94" i="42"/>
  <c r="I94" i="42"/>
  <c r="J94" i="42"/>
  <c r="K94" i="42"/>
  <c r="C95" i="42"/>
  <c r="D95" i="42"/>
  <c r="E95" i="42"/>
  <c r="F95" i="42"/>
  <c r="G95" i="42"/>
  <c r="H95" i="42"/>
  <c r="I95" i="42"/>
  <c r="J95" i="42"/>
  <c r="K95" i="42"/>
  <c r="C96" i="42"/>
  <c r="D96" i="42"/>
  <c r="E96" i="42"/>
  <c r="F96" i="42"/>
  <c r="G96" i="42"/>
  <c r="H96" i="42"/>
  <c r="I96" i="42"/>
  <c r="J96" i="42"/>
  <c r="K96" i="42"/>
  <c r="C97" i="42"/>
  <c r="D97" i="42"/>
  <c r="E97" i="42"/>
  <c r="F97" i="42"/>
  <c r="G97" i="42"/>
  <c r="H97" i="42"/>
  <c r="I97" i="42"/>
  <c r="J97" i="42"/>
  <c r="K97" i="42"/>
  <c r="C98" i="42"/>
  <c r="D98" i="42"/>
  <c r="E98" i="42"/>
  <c r="F98" i="42"/>
  <c r="G98" i="42"/>
  <c r="H98" i="42"/>
  <c r="I98" i="42"/>
  <c r="J98" i="42"/>
  <c r="K98" i="42"/>
  <c r="C99" i="42"/>
  <c r="D99" i="42"/>
  <c r="E99" i="42"/>
  <c r="F99" i="42"/>
  <c r="G99" i="42"/>
  <c r="H99" i="42"/>
  <c r="I99" i="42"/>
  <c r="J99" i="42"/>
  <c r="K99" i="42"/>
  <c r="C100" i="42"/>
  <c r="D100" i="42"/>
  <c r="E100" i="42"/>
  <c r="F100" i="42"/>
  <c r="G100" i="42"/>
  <c r="H100" i="42"/>
  <c r="I100" i="42"/>
  <c r="J100" i="42"/>
  <c r="K100" i="42"/>
  <c r="C101" i="42"/>
  <c r="D101" i="42"/>
  <c r="E101" i="42"/>
  <c r="F101" i="42"/>
  <c r="G101" i="42"/>
  <c r="H101" i="42"/>
  <c r="I101" i="42"/>
  <c r="J101" i="42"/>
  <c r="K101" i="42"/>
  <c r="C102" i="42"/>
  <c r="D102" i="42"/>
  <c r="E102" i="42"/>
  <c r="F102" i="42"/>
  <c r="G102" i="42"/>
  <c r="H102" i="42"/>
  <c r="I102" i="42"/>
  <c r="J102" i="42"/>
  <c r="K102" i="42"/>
  <c r="C103" i="42"/>
  <c r="D103" i="42"/>
  <c r="E103" i="42"/>
  <c r="F103" i="42"/>
  <c r="G103" i="42"/>
  <c r="H103" i="42"/>
  <c r="I103" i="42"/>
  <c r="J103" i="42"/>
  <c r="K103" i="42"/>
  <c r="C104" i="42"/>
  <c r="D104" i="42"/>
  <c r="E104" i="42"/>
  <c r="F104" i="42"/>
  <c r="G104" i="42"/>
  <c r="H104" i="42"/>
  <c r="I104" i="42"/>
  <c r="J104" i="42"/>
  <c r="K104" i="42"/>
  <c r="C105" i="42"/>
  <c r="D105" i="42"/>
  <c r="E105" i="42"/>
  <c r="F105" i="42"/>
  <c r="G105" i="42"/>
  <c r="H105" i="42"/>
  <c r="I105" i="42"/>
  <c r="J105" i="42"/>
  <c r="K105" i="42"/>
  <c r="C107" i="42"/>
  <c r="D107" i="42"/>
  <c r="E107" i="42"/>
  <c r="F107" i="42"/>
  <c r="G107" i="42"/>
  <c r="H107" i="42"/>
  <c r="I107" i="42"/>
  <c r="J107" i="42"/>
  <c r="K107" i="42"/>
  <c r="C108" i="42"/>
  <c r="D108" i="42"/>
  <c r="E108" i="42"/>
  <c r="F108" i="42"/>
  <c r="G108" i="42"/>
  <c r="H108" i="42"/>
  <c r="I108" i="42"/>
  <c r="J108" i="42"/>
  <c r="K108" i="42"/>
  <c r="C109" i="42"/>
  <c r="D109" i="42"/>
  <c r="E109" i="42"/>
  <c r="F109" i="42"/>
  <c r="G109" i="42"/>
  <c r="H109" i="42"/>
  <c r="I109" i="42"/>
  <c r="J109" i="42"/>
  <c r="K109" i="42"/>
  <c r="C110" i="42"/>
  <c r="D110" i="42"/>
  <c r="E110" i="42"/>
  <c r="F110" i="42"/>
  <c r="G110" i="42"/>
  <c r="H110" i="42"/>
  <c r="I110" i="42"/>
  <c r="J110" i="42"/>
  <c r="K110" i="42"/>
  <c r="C111" i="42"/>
  <c r="D111" i="42"/>
  <c r="E111" i="42"/>
  <c r="F111" i="42"/>
  <c r="G111" i="42"/>
  <c r="H111" i="42"/>
  <c r="I111" i="42"/>
  <c r="J111" i="42"/>
  <c r="K111" i="42"/>
  <c r="C112" i="42"/>
  <c r="D112" i="42"/>
  <c r="E112" i="42"/>
  <c r="F112" i="42"/>
  <c r="G112" i="42"/>
  <c r="H112" i="42"/>
  <c r="I112" i="42"/>
  <c r="J112" i="42"/>
  <c r="K112" i="42"/>
  <c r="C113" i="42"/>
  <c r="D113" i="42"/>
  <c r="E113" i="42"/>
  <c r="F113" i="42"/>
  <c r="G113" i="42"/>
  <c r="H113" i="42"/>
  <c r="I113" i="42"/>
  <c r="J113" i="42"/>
  <c r="K113" i="42"/>
  <c r="C114" i="42"/>
  <c r="D114" i="42"/>
  <c r="E114" i="42"/>
  <c r="F114" i="42"/>
  <c r="G114" i="42"/>
  <c r="H114" i="42"/>
  <c r="I114" i="42"/>
  <c r="J114" i="42"/>
  <c r="K114" i="42"/>
  <c r="C115" i="42"/>
  <c r="D115" i="42"/>
  <c r="E115" i="42"/>
  <c r="F115" i="42"/>
  <c r="G115" i="42"/>
  <c r="H115" i="42"/>
  <c r="I115" i="42"/>
  <c r="J115" i="42"/>
  <c r="K115" i="42"/>
  <c r="C116" i="42"/>
  <c r="D116" i="42"/>
  <c r="E116" i="42"/>
  <c r="F116" i="42"/>
  <c r="G116" i="42"/>
  <c r="H116" i="42"/>
  <c r="I116" i="42"/>
  <c r="J116" i="42"/>
  <c r="K116" i="42"/>
  <c r="C117" i="42"/>
  <c r="D117" i="42"/>
  <c r="E117" i="42"/>
  <c r="F117" i="42"/>
  <c r="G117" i="42"/>
  <c r="H117" i="42"/>
  <c r="I117" i="42"/>
  <c r="J117" i="42"/>
  <c r="K117" i="42"/>
  <c r="C118" i="42"/>
  <c r="D118" i="42"/>
  <c r="E118" i="42"/>
  <c r="F118" i="42"/>
  <c r="G118" i="42"/>
  <c r="H118" i="42"/>
  <c r="I118" i="42"/>
  <c r="J118" i="42"/>
  <c r="K118" i="42"/>
  <c r="C119" i="42"/>
  <c r="D119" i="42"/>
  <c r="E119" i="42"/>
  <c r="F119" i="42"/>
  <c r="G119" i="42"/>
  <c r="H119" i="42"/>
  <c r="I119" i="42"/>
  <c r="J119" i="42"/>
  <c r="K119" i="42"/>
  <c r="C120" i="42"/>
  <c r="D120" i="42"/>
  <c r="E120" i="42"/>
  <c r="F120" i="42"/>
  <c r="G120" i="42"/>
  <c r="H120" i="42"/>
  <c r="I120" i="42"/>
  <c r="J120" i="42"/>
  <c r="K120" i="42"/>
  <c r="C121" i="42"/>
  <c r="D121" i="42"/>
  <c r="E121" i="42"/>
  <c r="F121" i="42"/>
  <c r="G121" i="42"/>
  <c r="H121" i="42"/>
  <c r="I121" i="42"/>
  <c r="J121" i="42"/>
  <c r="K121" i="42"/>
  <c r="C122" i="42"/>
  <c r="D122" i="42"/>
  <c r="E122" i="42"/>
  <c r="F122" i="42"/>
  <c r="G122" i="42"/>
  <c r="H122" i="42"/>
  <c r="I122" i="42"/>
  <c r="J122" i="42"/>
  <c r="K122" i="42"/>
  <c r="C123" i="42"/>
  <c r="D123" i="42"/>
  <c r="E123" i="42"/>
  <c r="F123" i="42"/>
  <c r="G123" i="42"/>
  <c r="H123" i="42"/>
  <c r="I123" i="42"/>
  <c r="J123" i="42"/>
  <c r="K123" i="42"/>
  <c r="C124" i="42"/>
  <c r="D124" i="42"/>
  <c r="E124" i="42"/>
  <c r="F124" i="42"/>
  <c r="G124" i="42"/>
  <c r="H124" i="42"/>
  <c r="I124" i="42"/>
  <c r="J124" i="42"/>
  <c r="K124" i="42"/>
  <c r="C126" i="42"/>
  <c r="D126" i="42"/>
  <c r="E126" i="42"/>
  <c r="F126" i="42"/>
  <c r="G126" i="42"/>
  <c r="H126" i="42"/>
  <c r="I126" i="42"/>
  <c r="J126" i="42"/>
  <c r="K126" i="42"/>
  <c r="C127" i="42"/>
  <c r="D127" i="42"/>
  <c r="E127" i="42"/>
  <c r="F127" i="42"/>
  <c r="G127" i="42"/>
  <c r="H127" i="42"/>
  <c r="I127" i="42"/>
  <c r="J127" i="42"/>
  <c r="K127" i="42"/>
  <c r="C128" i="42"/>
  <c r="D128" i="42"/>
  <c r="E128" i="42"/>
  <c r="F128" i="42"/>
  <c r="G128" i="42"/>
  <c r="H128" i="42"/>
  <c r="I128" i="42"/>
  <c r="J128" i="42"/>
  <c r="K128" i="42"/>
  <c r="C129" i="42"/>
  <c r="D129" i="42"/>
  <c r="E129" i="42"/>
  <c r="F129" i="42"/>
  <c r="G129" i="42"/>
  <c r="H129" i="42"/>
  <c r="I129" i="42"/>
  <c r="J129" i="42"/>
  <c r="K129" i="42"/>
  <c r="C130" i="42"/>
  <c r="D130" i="42"/>
  <c r="E130" i="42"/>
  <c r="F130" i="42"/>
  <c r="G130" i="42"/>
  <c r="H130" i="42"/>
  <c r="I130" i="42"/>
  <c r="J130" i="42"/>
  <c r="K130" i="42"/>
  <c r="C131" i="42"/>
  <c r="D131" i="42"/>
  <c r="E131" i="42"/>
  <c r="F131" i="42"/>
  <c r="G131" i="42"/>
  <c r="H131" i="42"/>
  <c r="I131" i="42"/>
  <c r="J131" i="42"/>
  <c r="K131" i="42"/>
  <c r="C132" i="42"/>
  <c r="D132" i="42"/>
  <c r="E132" i="42"/>
  <c r="F132" i="42"/>
  <c r="G132" i="42"/>
  <c r="H132" i="42"/>
  <c r="I132" i="42"/>
  <c r="J132" i="42"/>
  <c r="K132" i="42"/>
  <c r="C133" i="42"/>
  <c r="D133" i="42"/>
  <c r="E133" i="42"/>
  <c r="F133" i="42"/>
  <c r="G133" i="42"/>
  <c r="H133" i="42"/>
  <c r="I133" i="42"/>
  <c r="J133" i="42"/>
  <c r="K133" i="42"/>
  <c r="C134" i="42"/>
  <c r="D134" i="42"/>
  <c r="E134" i="42"/>
  <c r="F134" i="42"/>
  <c r="G134" i="42"/>
  <c r="H134" i="42"/>
  <c r="I134" i="42"/>
  <c r="J134" i="42"/>
  <c r="K134" i="42"/>
  <c r="C135" i="42"/>
  <c r="D135" i="42"/>
  <c r="E135" i="42"/>
  <c r="F135" i="42"/>
  <c r="G135" i="42"/>
  <c r="H135" i="42"/>
  <c r="I135" i="42"/>
  <c r="J135" i="42"/>
  <c r="K135" i="42"/>
  <c r="C137" i="42"/>
  <c r="D137" i="42"/>
  <c r="E137" i="42"/>
  <c r="F137" i="42"/>
  <c r="G137" i="42"/>
  <c r="H137" i="42"/>
  <c r="I137" i="42"/>
  <c r="J137" i="42"/>
  <c r="K137" i="42"/>
  <c r="C138" i="42"/>
  <c r="D138" i="42"/>
  <c r="E138" i="42"/>
  <c r="F138" i="42"/>
  <c r="G138" i="42"/>
  <c r="H138" i="42"/>
  <c r="I138" i="42"/>
  <c r="J138" i="42"/>
  <c r="K138" i="42"/>
  <c r="C139" i="42"/>
  <c r="D139" i="42"/>
  <c r="E139" i="42"/>
  <c r="F139" i="42"/>
  <c r="G139" i="42"/>
  <c r="H139" i="42"/>
  <c r="I139" i="42"/>
  <c r="J139" i="42"/>
  <c r="K139" i="42"/>
  <c r="C140" i="42"/>
  <c r="D140" i="42"/>
  <c r="E140" i="42"/>
  <c r="F140" i="42"/>
  <c r="G140" i="42"/>
  <c r="H140" i="42"/>
  <c r="I140" i="42"/>
  <c r="J140" i="42"/>
  <c r="K140" i="42"/>
  <c r="C141" i="42"/>
  <c r="D141" i="42"/>
  <c r="E141" i="42"/>
  <c r="F141" i="42"/>
  <c r="G141" i="42"/>
  <c r="H141" i="42"/>
  <c r="I141" i="42"/>
  <c r="J141" i="42"/>
  <c r="K141" i="42"/>
  <c r="C142" i="42"/>
  <c r="D142" i="42"/>
  <c r="E142" i="42"/>
  <c r="F142" i="42"/>
  <c r="G142" i="42"/>
  <c r="H142" i="42"/>
  <c r="I142" i="42"/>
  <c r="J142" i="42"/>
  <c r="K142" i="42"/>
  <c r="C143" i="42"/>
  <c r="D143" i="42"/>
  <c r="E143" i="42"/>
  <c r="F143" i="42"/>
  <c r="G143" i="42"/>
  <c r="H143" i="42"/>
  <c r="I143" i="42"/>
  <c r="J143" i="42"/>
  <c r="K143" i="42"/>
  <c r="C144" i="42"/>
  <c r="D144" i="42"/>
  <c r="E144" i="42"/>
  <c r="F144" i="42"/>
  <c r="G144" i="42"/>
  <c r="H144" i="42"/>
  <c r="I144" i="42"/>
  <c r="J144" i="42"/>
  <c r="K144" i="42"/>
  <c r="C145" i="42"/>
  <c r="D145" i="42"/>
  <c r="E145" i="42"/>
  <c r="F145" i="42"/>
  <c r="G145" i="42"/>
  <c r="H145" i="42"/>
  <c r="I145" i="42"/>
  <c r="J145" i="42"/>
  <c r="K145" i="42"/>
  <c r="C146" i="42"/>
  <c r="D146" i="42"/>
  <c r="E146" i="42"/>
  <c r="F146" i="42"/>
  <c r="G146" i="42"/>
  <c r="H146" i="42"/>
  <c r="I146" i="42"/>
  <c r="J146" i="42"/>
  <c r="K146" i="42"/>
  <c r="C147" i="42"/>
  <c r="D147" i="42"/>
  <c r="E147" i="42"/>
  <c r="F147" i="42"/>
  <c r="G147" i="42"/>
  <c r="H147" i="42"/>
  <c r="I147" i="42"/>
  <c r="J147" i="42"/>
  <c r="K147" i="42"/>
  <c r="C148" i="42"/>
  <c r="D148" i="42"/>
  <c r="E148" i="42"/>
  <c r="F148" i="42"/>
  <c r="G148" i="42"/>
  <c r="H148" i="42"/>
  <c r="I148" i="42"/>
  <c r="J148" i="42"/>
  <c r="K148" i="42"/>
  <c r="C149" i="42"/>
  <c r="D149" i="42"/>
  <c r="E149" i="42"/>
  <c r="F149" i="42"/>
  <c r="G149" i="42"/>
  <c r="H149" i="42"/>
  <c r="I149" i="42"/>
  <c r="J149" i="42"/>
  <c r="K149" i="42"/>
  <c r="C151" i="42"/>
  <c r="D151" i="42"/>
  <c r="E151" i="42"/>
  <c r="F151" i="42"/>
  <c r="G151" i="42"/>
  <c r="H151" i="42"/>
  <c r="I151" i="42"/>
  <c r="J151" i="42"/>
  <c r="K151" i="42"/>
  <c r="C152" i="42"/>
  <c r="D152" i="42"/>
  <c r="E152" i="42"/>
  <c r="F152" i="42"/>
  <c r="G152" i="42"/>
  <c r="H152" i="42"/>
  <c r="I152" i="42"/>
  <c r="J152" i="42"/>
  <c r="K152" i="42"/>
  <c r="C153" i="42"/>
  <c r="D153" i="42"/>
  <c r="E153" i="42"/>
  <c r="F153" i="42"/>
  <c r="G153" i="42"/>
  <c r="H153" i="42"/>
  <c r="I153" i="42"/>
  <c r="J153" i="42"/>
  <c r="K153" i="42"/>
  <c r="C154" i="42"/>
  <c r="D154" i="42"/>
  <c r="E154" i="42"/>
  <c r="F154" i="42"/>
  <c r="G154" i="42"/>
  <c r="H154" i="42"/>
  <c r="I154" i="42"/>
  <c r="J154" i="42"/>
  <c r="K154" i="42"/>
  <c r="C155" i="42"/>
  <c r="D155" i="42"/>
  <c r="E155" i="42"/>
  <c r="F155" i="42"/>
  <c r="G155" i="42"/>
  <c r="H155" i="42"/>
  <c r="I155" i="42"/>
  <c r="J155" i="42"/>
  <c r="K155" i="42"/>
  <c r="C156" i="42"/>
  <c r="D156" i="42"/>
  <c r="E156" i="42"/>
  <c r="F156" i="42"/>
  <c r="G156" i="42"/>
  <c r="H156" i="42"/>
  <c r="I156" i="42"/>
  <c r="J156" i="42"/>
  <c r="K156" i="42"/>
  <c r="C157" i="42"/>
  <c r="D157" i="42"/>
  <c r="E157" i="42"/>
  <c r="F157" i="42"/>
  <c r="G157" i="42"/>
  <c r="H157" i="42"/>
  <c r="I157" i="42"/>
  <c r="J157" i="42"/>
  <c r="K157" i="42"/>
  <c r="C158" i="42"/>
  <c r="D158" i="42"/>
  <c r="E158" i="42"/>
  <c r="F158" i="42"/>
  <c r="G158" i="42"/>
  <c r="H158" i="42"/>
  <c r="I158" i="42"/>
  <c r="J158" i="42"/>
  <c r="K158" i="42"/>
  <c r="C159" i="42"/>
  <c r="D159" i="42"/>
  <c r="E159" i="42"/>
  <c r="F159" i="42"/>
  <c r="G159" i="42"/>
  <c r="H159" i="42"/>
  <c r="I159" i="42"/>
  <c r="J159" i="42"/>
  <c r="K159" i="42"/>
  <c r="C160" i="42"/>
  <c r="D160" i="42"/>
  <c r="E160" i="42"/>
  <c r="F160" i="42"/>
  <c r="G160" i="42"/>
  <c r="H160" i="42"/>
  <c r="I160" i="42"/>
  <c r="J160" i="42"/>
  <c r="K160" i="42"/>
  <c r="C161" i="42"/>
  <c r="D161" i="42"/>
  <c r="E161" i="42"/>
  <c r="F161" i="42"/>
  <c r="G161" i="42"/>
  <c r="H161" i="42"/>
  <c r="I161" i="42"/>
  <c r="J161" i="42"/>
  <c r="K161" i="42"/>
  <c r="C162" i="42"/>
  <c r="D162" i="42"/>
  <c r="E162" i="42"/>
  <c r="F162" i="42"/>
  <c r="G162" i="42"/>
  <c r="H162" i="42"/>
  <c r="I162" i="42"/>
  <c r="J162" i="42"/>
  <c r="K162" i="42"/>
  <c r="C163" i="42"/>
  <c r="D163" i="42"/>
  <c r="E163" i="42"/>
  <c r="F163" i="42"/>
  <c r="G163" i="42"/>
  <c r="H163" i="42"/>
  <c r="I163" i="42"/>
  <c r="J163" i="42"/>
  <c r="K163" i="42"/>
  <c r="C165" i="42"/>
  <c r="D165" i="42"/>
  <c r="E165" i="42"/>
  <c r="F165" i="42"/>
  <c r="G165" i="42"/>
  <c r="H165" i="42"/>
  <c r="I165" i="42"/>
  <c r="J165" i="42"/>
  <c r="K165" i="42"/>
  <c r="C166" i="42"/>
  <c r="D166" i="42"/>
  <c r="E166" i="42"/>
  <c r="F166" i="42"/>
  <c r="G166" i="42"/>
  <c r="H166" i="42"/>
  <c r="I166" i="42"/>
  <c r="J166" i="42"/>
  <c r="K166" i="42"/>
  <c r="C167" i="42"/>
  <c r="D167" i="42"/>
  <c r="E167" i="42"/>
  <c r="F167" i="42"/>
  <c r="G167" i="42"/>
  <c r="H167" i="42"/>
  <c r="I167" i="42"/>
  <c r="J167" i="42"/>
  <c r="K167" i="42"/>
  <c r="C168" i="42"/>
  <c r="D168" i="42"/>
  <c r="E168" i="42"/>
  <c r="F168" i="42"/>
  <c r="G168" i="42"/>
  <c r="H168" i="42"/>
  <c r="I168" i="42"/>
  <c r="J168" i="42"/>
  <c r="K168" i="42"/>
  <c r="C169" i="42"/>
  <c r="D169" i="42"/>
  <c r="E169" i="42"/>
  <c r="F169" i="42"/>
  <c r="G169" i="42"/>
  <c r="H169" i="42"/>
  <c r="I169" i="42"/>
  <c r="J169" i="42"/>
  <c r="K169" i="42"/>
  <c r="C170" i="42"/>
  <c r="D170" i="42"/>
  <c r="E170" i="42"/>
  <c r="F170" i="42"/>
  <c r="G170" i="42"/>
  <c r="H170" i="42"/>
  <c r="I170" i="42"/>
  <c r="J170" i="42"/>
  <c r="K170" i="42"/>
  <c r="C171" i="42"/>
  <c r="D171" i="42"/>
  <c r="E171" i="42"/>
  <c r="F171" i="42"/>
  <c r="G171" i="42"/>
  <c r="H171" i="42"/>
  <c r="I171" i="42"/>
  <c r="J171" i="42"/>
  <c r="K171" i="42"/>
  <c r="C172" i="42"/>
  <c r="D172" i="42"/>
  <c r="E172" i="42"/>
  <c r="F172" i="42"/>
  <c r="G172" i="42"/>
  <c r="H172" i="42"/>
  <c r="I172" i="42"/>
  <c r="J172" i="42"/>
  <c r="K172" i="42"/>
  <c r="C173" i="42"/>
  <c r="D173" i="42"/>
  <c r="E173" i="42"/>
  <c r="F173" i="42"/>
  <c r="G173" i="42"/>
  <c r="H173" i="42"/>
  <c r="I173" i="42"/>
  <c r="J173" i="42"/>
  <c r="K173" i="42"/>
  <c r="C174" i="42"/>
  <c r="D174" i="42"/>
  <c r="E174" i="42"/>
  <c r="F174" i="42"/>
  <c r="G174" i="42"/>
  <c r="H174" i="42"/>
  <c r="I174" i="42"/>
  <c r="J174" i="42"/>
  <c r="K174" i="42"/>
  <c r="C175" i="42"/>
  <c r="D175" i="42"/>
  <c r="E175" i="42"/>
  <c r="F175" i="42"/>
  <c r="G175" i="42"/>
  <c r="H175" i="42"/>
  <c r="I175" i="42"/>
  <c r="J175" i="42"/>
  <c r="K175" i="42"/>
  <c r="C176" i="42"/>
  <c r="D176" i="42"/>
  <c r="E176" i="42"/>
  <c r="F176" i="42"/>
  <c r="G176" i="42"/>
  <c r="H176" i="42"/>
  <c r="I176" i="42"/>
  <c r="J176" i="42"/>
  <c r="K176" i="42"/>
  <c r="C177" i="42"/>
  <c r="D177" i="42"/>
  <c r="E177" i="42"/>
  <c r="F177" i="42"/>
  <c r="G177" i="42"/>
  <c r="H177" i="42"/>
  <c r="I177" i="42"/>
  <c r="J177" i="42"/>
  <c r="K177" i="42"/>
  <c r="C178" i="42"/>
  <c r="D178" i="42"/>
  <c r="E178" i="42"/>
  <c r="F178" i="42"/>
  <c r="G178" i="42"/>
  <c r="H178" i="42"/>
  <c r="I178" i="42"/>
  <c r="J178" i="42"/>
  <c r="K178" i="42"/>
  <c r="C180" i="42"/>
  <c r="D180" i="42"/>
  <c r="E180" i="42"/>
  <c r="F180" i="42"/>
  <c r="G180" i="42"/>
  <c r="H180" i="42"/>
  <c r="I180" i="42"/>
  <c r="J180" i="42"/>
  <c r="K180" i="42"/>
  <c r="C181" i="42"/>
  <c r="D181" i="42"/>
  <c r="E181" i="42"/>
  <c r="F181" i="42"/>
  <c r="G181" i="42"/>
  <c r="H181" i="42"/>
  <c r="I181" i="42"/>
  <c r="J181" i="42"/>
  <c r="K181" i="42"/>
  <c r="C182" i="42"/>
  <c r="D182" i="42"/>
  <c r="E182" i="42"/>
  <c r="F182" i="42"/>
  <c r="G182" i="42"/>
  <c r="H182" i="42"/>
  <c r="I182" i="42"/>
  <c r="J182" i="42"/>
  <c r="K182" i="42"/>
  <c r="C183" i="42"/>
  <c r="D183" i="42"/>
  <c r="E183" i="42"/>
  <c r="F183" i="42"/>
  <c r="G183" i="42"/>
  <c r="H183" i="42"/>
  <c r="I183" i="42"/>
  <c r="J183" i="42"/>
  <c r="K183" i="42"/>
  <c r="C184" i="42"/>
  <c r="D184" i="42"/>
  <c r="E184" i="42"/>
  <c r="F184" i="42"/>
  <c r="G184" i="42"/>
  <c r="H184" i="42"/>
  <c r="I184" i="42"/>
  <c r="J184" i="42"/>
  <c r="K184" i="42"/>
  <c r="C185" i="42"/>
  <c r="D185" i="42"/>
  <c r="E185" i="42"/>
  <c r="F185" i="42"/>
  <c r="G185" i="42"/>
  <c r="H185" i="42"/>
  <c r="I185" i="42"/>
  <c r="J185" i="42"/>
  <c r="K185" i="42"/>
  <c r="C186" i="42"/>
  <c r="D186" i="42"/>
  <c r="E186" i="42"/>
  <c r="F186" i="42"/>
  <c r="G186" i="42"/>
  <c r="H186" i="42"/>
  <c r="I186" i="42"/>
  <c r="J186" i="42"/>
  <c r="K186" i="42"/>
  <c r="C187" i="42"/>
  <c r="D187" i="42"/>
  <c r="E187" i="42"/>
  <c r="F187" i="42"/>
  <c r="G187" i="42"/>
  <c r="H187" i="42"/>
  <c r="I187" i="42"/>
  <c r="J187" i="42"/>
  <c r="K187" i="42"/>
  <c r="C188" i="42"/>
  <c r="D188" i="42"/>
  <c r="E188" i="42"/>
  <c r="F188" i="42"/>
  <c r="G188" i="42"/>
  <c r="H188" i="42"/>
  <c r="I188" i="42"/>
  <c r="J188" i="42"/>
  <c r="K188" i="42"/>
  <c r="C189" i="42"/>
  <c r="D189" i="42"/>
  <c r="E189" i="42"/>
  <c r="F189" i="42"/>
  <c r="G189" i="42"/>
  <c r="H189" i="42"/>
  <c r="I189" i="42"/>
  <c r="J189" i="42"/>
  <c r="K189" i="42"/>
  <c r="C190" i="42"/>
  <c r="D190" i="42"/>
  <c r="E190" i="42"/>
  <c r="F190" i="42"/>
  <c r="G190" i="42"/>
  <c r="H190" i="42"/>
  <c r="I190" i="42"/>
  <c r="J190" i="42"/>
  <c r="K190" i="42"/>
  <c r="C191" i="42"/>
  <c r="D191" i="42"/>
  <c r="E191" i="42"/>
  <c r="F191" i="42"/>
  <c r="G191" i="42"/>
  <c r="H191" i="42"/>
  <c r="I191" i="42"/>
  <c r="J191" i="42"/>
  <c r="K191" i="42"/>
  <c r="C192" i="42"/>
  <c r="D192" i="42"/>
  <c r="E192" i="42"/>
  <c r="F192" i="42"/>
  <c r="G192" i="42"/>
  <c r="H192" i="42"/>
  <c r="I192" i="42"/>
  <c r="J192" i="42"/>
  <c r="K192" i="42"/>
  <c r="C193" i="42"/>
  <c r="D193" i="42"/>
  <c r="E193" i="42"/>
  <c r="F193" i="42"/>
  <c r="G193" i="42"/>
  <c r="H193" i="42"/>
  <c r="I193" i="42"/>
  <c r="J193" i="42"/>
  <c r="K193" i="42"/>
  <c r="C195" i="42"/>
  <c r="D195" i="42"/>
  <c r="E195" i="42"/>
  <c r="F195" i="42"/>
  <c r="G195" i="42"/>
  <c r="H195" i="42"/>
  <c r="I195" i="42"/>
  <c r="J195" i="42"/>
  <c r="K195" i="42"/>
  <c r="C196" i="42"/>
  <c r="D196" i="42"/>
  <c r="E196" i="42"/>
  <c r="F196" i="42"/>
  <c r="G196" i="42"/>
  <c r="H196" i="42"/>
  <c r="I196" i="42"/>
  <c r="J196" i="42"/>
  <c r="K196" i="42"/>
  <c r="C197" i="42"/>
  <c r="D197" i="42"/>
  <c r="E197" i="42"/>
  <c r="F197" i="42"/>
  <c r="G197" i="42"/>
  <c r="H197" i="42"/>
  <c r="I197" i="42"/>
  <c r="J197" i="42"/>
  <c r="K197" i="42"/>
  <c r="C198" i="42"/>
  <c r="D198" i="42"/>
  <c r="E198" i="42"/>
  <c r="F198" i="42"/>
  <c r="G198" i="42"/>
  <c r="H198" i="42"/>
  <c r="I198" i="42"/>
  <c r="J198" i="42"/>
  <c r="K198" i="42"/>
  <c r="C199" i="42"/>
  <c r="D199" i="42"/>
  <c r="E199" i="42"/>
  <c r="F199" i="42"/>
  <c r="G199" i="42"/>
  <c r="H199" i="42"/>
  <c r="I199" i="42"/>
  <c r="J199" i="42"/>
  <c r="K199" i="42"/>
  <c r="C200" i="42"/>
  <c r="D200" i="42"/>
  <c r="E200" i="42"/>
  <c r="F200" i="42"/>
  <c r="G200" i="42"/>
  <c r="H200" i="42"/>
  <c r="I200" i="42"/>
  <c r="J200" i="42"/>
  <c r="K200" i="42"/>
  <c r="C201" i="42"/>
  <c r="D201" i="42"/>
  <c r="E201" i="42"/>
  <c r="F201" i="42"/>
  <c r="G201" i="42"/>
  <c r="H201" i="42"/>
  <c r="I201" i="42"/>
  <c r="J201" i="42"/>
  <c r="K201" i="42"/>
  <c r="C202" i="42"/>
  <c r="D202" i="42"/>
  <c r="E202" i="42"/>
  <c r="F202" i="42"/>
  <c r="G202" i="42"/>
  <c r="H202" i="42"/>
  <c r="I202" i="42"/>
  <c r="J202" i="42"/>
  <c r="K202" i="42"/>
  <c r="C203" i="42"/>
  <c r="D203" i="42"/>
  <c r="E203" i="42"/>
  <c r="F203" i="42"/>
  <c r="G203" i="42"/>
  <c r="H203" i="42"/>
  <c r="I203" i="42"/>
  <c r="J203" i="42"/>
  <c r="K203" i="42"/>
  <c r="C204" i="42"/>
  <c r="D204" i="42"/>
  <c r="E204" i="42"/>
  <c r="F204" i="42"/>
  <c r="G204" i="42"/>
  <c r="H204" i="42"/>
  <c r="I204" i="42"/>
  <c r="J204" i="42"/>
  <c r="K204" i="42"/>
  <c r="C205" i="42"/>
  <c r="D205" i="42"/>
  <c r="E205" i="42"/>
  <c r="F205" i="42"/>
  <c r="G205" i="42"/>
  <c r="H205" i="42"/>
  <c r="I205" i="42"/>
  <c r="J205" i="42"/>
  <c r="K205" i="42"/>
  <c r="C206" i="42"/>
  <c r="D206" i="42"/>
  <c r="E206" i="42"/>
  <c r="F206" i="42"/>
  <c r="G206" i="42"/>
  <c r="H206" i="42"/>
  <c r="I206" i="42"/>
  <c r="J206" i="42"/>
  <c r="K206" i="42"/>
  <c r="C207" i="42"/>
  <c r="D207" i="42"/>
  <c r="E207" i="42"/>
  <c r="F207" i="42"/>
  <c r="G207" i="42"/>
  <c r="H207" i="42"/>
  <c r="I207" i="42"/>
  <c r="J207" i="42"/>
  <c r="K207" i="42"/>
  <c r="C209" i="42"/>
  <c r="D209" i="42"/>
  <c r="E209" i="42"/>
  <c r="F209" i="42"/>
  <c r="G209" i="42"/>
  <c r="H209" i="42"/>
  <c r="I209" i="42"/>
  <c r="J209" i="42"/>
  <c r="K209" i="42"/>
  <c r="C210" i="42"/>
  <c r="D210" i="42"/>
  <c r="E210" i="42"/>
  <c r="F210" i="42"/>
  <c r="G210" i="42"/>
  <c r="H210" i="42"/>
  <c r="I210" i="42"/>
  <c r="J210" i="42"/>
  <c r="K210" i="42"/>
  <c r="C211" i="42"/>
  <c r="D211" i="42"/>
  <c r="E211" i="42"/>
  <c r="F211" i="42"/>
  <c r="G211" i="42"/>
  <c r="H211" i="42"/>
  <c r="I211" i="42"/>
  <c r="J211" i="42"/>
  <c r="K211" i="42"/>
  <c r="C212" i="42"/>
  <c r="D212" i="42"/>
  <c r="E212" i="42"/>
  <c r="F212" i="42"/>
  <c r="G212" i="42"/>
  <c r="H212" i="42"/>
  <c r="I212" i="42"/>
  <c r="J212" i="42"/>
  <c r="K212" i="42"/>
  <c r="C213" i="42"/>
  <c r="D213" i="42"/>
  <c r="E213" i="42"/>
  <c r="F213" i="42"/>
  <c r="G213" i="42"/>
  <c r="H213" i="42"/>
  <c r="I213" i="42"/>
  <c r="J213" i="42"/>
  <c r="K213" i="42"/>
  <c r="C214" i="42"/>
  <c r="D214" i="42"/>
  <c r="E214" i="42"/>
  <c r="F214" i="42"/>
  <c r="G214" i="42"/>
  <c r="H214" i="42"/>
  <c r="I214" i="42"/>
  <c r="J214" i="42"/>
  <c r="K214" i="42"/>
  <c r="C215" i="42"/>
  <c r="D215" i="42"/>
  <c r="E215" i="42"/>
  <c r="F215" i="42"/>
  <c r="G215" i="42"/>
  <c r="H215" i="42"/>
  <c r="I215" i="42"/>
  <c r="J215" i="42"/>
  <c r="K215" i="42"/>
  <c r="C216" i="42"/>
  <c r="D216" i="42"/>
  <c r="E216" i="42"/>
  <c r="F216" i="42"/>
  <c r="G216" i="42"/>
  <c r="H216" i="42"/>
  <c r="I216" i="42"/>
  <c r="J216" i="42"/>
  <c r="K216" i="42"/>
  <c r="C217" i="42"/>
  <c r="D217" i="42"/>
  <c r="E217" i="42"/>
  <c r="F217" i="42"/>
  <c r="G217" i="42"/>
  <c r="H217" i="42"/>
  <c r="I217" i="42"/>
  <c r="J217" i="42"/>
  <c r="K217" i="42"/>
  <c r="C218" i="42"/>
  <c r="D218" i="42"/>
  <c r="E218" i="42"/>
  <c r="F218" i="42"/>
  <c r="G218" i="42"/>
  <c r="H218" i="42"/>
  <c r="I218" i="42"/>
  <c r="J218" i="42"/>
  <c r="K218" i="42"/>
  <c r="C219" i="42"/>
  <c r="D219" i="42"/>
  <c r="E219" i="42"/>
  <c r="F219" i="42"/>
  <c r="G219" i="42"/>
  <c r="H219" i="42"/>
  <c r="I219" i="42"/>
  <c r="J219" i="42"/>
  <c r="K219" i="42"/>
  <c r="C220" i="42"/>
  <c r="D220" i="42"/>
  <c r="E220" i="42"/>
  <c r="F220" i="42"/>
  <c r="G220" i="42"/>
  <c r="H220" i="42"/>
  <c r="I220" i="42"/>
  <c r="J220" i="42"/>
  <c r="K220" i="42"/>
  <c r="C221" i="42"/>
  <c r="D221" i="42"/>
  <c r="E221" i="42"/>
  <c r="F221" i="42"/>
  <c r="G221" i="42"/>
  <c r="H221" i="42"/>
  <c r="I221" i="42"/>
  <c r="J221" i="42"/>
  <c r="K221" i="42"/>
  <c r="C223" i="42"/>
  <c r="D223" i="42"/>
  <c r="E223" i="42"/>
  <c r="F223" i="42"/>
  <c r="G223" i="42"/>
  <c r="H223" i="42"/>
  <c r="I223" i="42"/>
  <c r="J223" i="42"/>
  <c r="K223" i="42"/>
  <c r="C224" i="42"/>
  <c r="D224" i="42"/>
  <c r="E224" i="42"/>
  <c r="F224" i="42"/>
  <c r="G224" i="42"/>
  <c r="H224" i="42"/>
  <c r="I224" i="42"/>
  <c r="J224" i="42"/>
  <c r="K224" i="42"/>
  <c r="C225" i="42"/>
  <c r="D225" i="42"/>
  <c r="E225" i="42"/>
  <c r="F225" i="42"/>
  <c r="G225" i="42"/>
  <c r="H225" i="42"/>
  <c r="I225" i="42"/>
  <c r="J225" i="42"/>
  <c r="K225" i="42"/>
  <c r="C226" i="42"/>
  <c r="D226" i="42"/>
  <c r="E226" i="42"/>
  <c r="F226" i="42"/>
  <c r="G226" i="42"/>
  <c r="H226" i="42"/>
  <c r="I226" i="42"/>
  <c r="J226" i="42"/>
  <c r="K226" i="42"/>
  <c r="C227" i="42"/>
  <c r="D227" i="42"/>
  <c r="E227" i="42"/>
  <c r="F227" i="42"/>
  <c r="G227" i="42"/>
  <c r="H227" i="42"/>
  <c r="I227" i="42"/>
  <c r="J227" i="42"/>
  <c r="K227" i="42"/>
  <c r="C228" i="42"/>
  <c r="D228" i="42"/>
  <c r="E228" i="42"/>
  <c r="F228" i="42"/>
  <c r="G228" i="42"/>
  <c r="H228" i="42"/>
  <c r="I228" i="42"/>
  <c r="J228" i="42"/>
  <c r="K228" i="42"/>
  <c r="C229" i="42"/>
  <c r="D229" i="42"/>
  <c r="E229" i="42"/>
  <c r="F229" i="42"/>
  <c r="G229" i="42"/>
  <c r="H229" i="42"/>
  <c r="I229" i="42"/>
  <c r="J229" i="42"/>
  <c r="K229" i="42"/>
  <c r="C230" i="42"/>
  <c r="D230" i="42"/>
  <c r="E230" i="42"/>
  <c r="F230" i="42"/>
  <c r="G230" i="42"/>
  <c r="H230" i="42"/>
  <c r="I230" i="42"/>
  <c r="J230" i="42"/>
  <c r="K230" i="42"/>
  <c r="C231" i="42"/>
  <c r="D231" i="42"/>
  <c r="E231" i="42"/>
  <c r="F231" i="42"/>
  <c r="G231" i="42"/>
  <c r="H231" i="42"/>
  <c r="I231" i="42"/>
  <c r="J231" i="42"/>
  <c r="K231" i="42"/>
  <c r="C232" i="42"/>
  <c r="D232" i="42"/>
  <c r="E232" i="42"/>
  <c r="F232" i="42"/>
  <c r="G232" i="42"/>
  <c r="H232" i="42"/>
  <c r="I232" i="42"/>
  <c r="J232" i="42"/>
  <c r="K232" i="42"/>
  <c r="C233" i="42"/>
  <c r="D233" i="42"/>
  <c r="E233" i="42"/>
  <c r="F233" i="42"/>
  <c r="G233" i="42"/>
  <c r="H233" i="42"/>
  <c r="I233" i="42"/>
  <c r="J233" i="42"/>
  <c r="K233" i="42"/>
  <c r="C234" i="42"/>
  <c r="D234" i="42"/>
  <c r="E234" i="42"/>
  <c r="F234" i="42"/>
  <c r="G234" i="42"/>
  <c r="H234" i="42"/>
  <c r="I234" i="42"/>
  <c r="J234" i="42"/>
  <c r="K234" i="42"/>
  <c r="C235" i="42"/>
  <c r="D235" i="42"/>
  <c r="E235" i="42"/>
  <c r="F235" i="42"/>
  <c r="G235" i="42"/>
  <c r="H235" i="42"/>
  <c r="I235" i="42"/>
  <c r="J235" i="42"/>
  <c r="K235" i="42"/>
  <c r="C236" i="42"/>
  <c r="D236" i="42"/>
  <c r="E236" i="42"/>
  <c r="F236" i="42"/>
  <c r="G236" i="42"/>
  <c r="H236" i="42"/>
  <c r="I236" i="42"/>
  <c r="J236" i="42"/>
  <c r="K236" i="42"/>
  <c r="C238" i="42"/>
  <c r="D238" i="42"/>
  <c r="E238" i="42"/>
  <c r="F238" i="42"/>
  <c r="G238" i="42"/>
  <c r="H238" i="42"/>
  <c r="I238" i="42"/>
  <c r="J238" i="42"/>
  <c r="K238" i="42"/>
  <c r="C239" i="42"/>
  <c r="D239" i="42"/>
  <c r="E239" i="42"/>
  <c r="F239" i="42"/>
  <c r="G239" i="42"/>
  <c r="H239" i="42"/>
  <c r="I239" i="42"/>
  <c r="J239" i="42"/>
  <c r="K239" i="42"/>
  <c r="C240" i="42"/>
  <c r="D240" i="42"/>
  <c r="E240" i="42"/>
  <c r="F240" i="42"/>
  <c r="G240" i="42"/>
  <c r="H240" i="42"/>
  <c r="I240" i="42"/>
  <c r="J240" i="42"/>
  <c r="K240" i="42"/>
  <c r="C241" i="42"/>
  <c r="D241" i="42"/>
  <c r="E241" i="42"/>
  <c r="F241" i="42"/>
  <c r="G241" i="42"/>
  <c r="H241" i="42"/>
  <c r="I241" i="42"/>
  <c r="J241" i="42"/>
  <c r="K241" i="42"/>
  <c r="C242" i="42"/>
  <c r="D242" i="42"/>
  <c r="E242" i="42"/>
  <c r="F242" i="42"/>
  <c r="G242" i="42"/>
  <c r="H242" i="42"/>
  <c r="I242" i="42"/>
  <c r="J242" i="42"/>
  <c r="K242" i="42"/>
  <c r="C243" i="42"/>
  <c r="D243" i="42"/>
  <c r="E243" i="42"/>
  <c r="F243" i="42"/>
  <c r="G243" i="42"/>
  <c r="H243" i="42"/>
  <c r="I243" i="42"/>
  <c r="J243" i="42"/>
  <c r="K243" i="42"/>
  <c r="C244" i="42"/>
  <c r="D244" i="42"/>
  <c r="E244" i="42"/>
  <c r="F244" i="42"/>
  <c r="G244" i="42"/>
  <c r="H244" i="42"/>
  <c r="I244" i="42"/>
  <c r="J244" i="42"/>
  <c r="K244" i="42"/>
  <c r="C245" i="42"/>
  <c r="D245" i="42"/>
  <c r="E245" i="42"/>
  <c r="F245" i="42"/>
  <c r="G245" i="42"/>
  <c r="H245" i="42"/>
  <c r="I245" i="42"/>
  <c r="J245" i="42"/>
  <c r="K245" i="42"/>
  <c r="C246" i="42"/>
  <c r="D246" i="42"/>
  <c r="E246" i="42"/>
  <c r="F246" i="42"/>
  <c r="G246" i="42"/>
  <c r="H246" i="42"/>
  <c r="I246" i="42"/>
  <c r="J246" i="42"/>
  <c r="K246" i="42"/>
  <c r="C247" i="42"/>
  <c r="D247" i="42"/>
  <c r="E247" i="42"/>
  <c r="F247" i="42"/>
  <c r="G247" i="42"/>
  <c r="H247" i="42"/>
  <c r="I247" i="42"/>
  <c r="J247" i="42"/>
  <c r="K247" i="42"/>
  <c r="C248" i="42"/>
  <c r="D248" i="42"/>
  <c r="E248" i="42"/>
  <c r="F248" i="42"/>
  <c r="G248" i="42"/>
  <c r="H248" i="42"/>
  <c r="I248" i="42"/>
  <c r="J248" i="42"/>
  <c r="K248" i="42"/>
  <c r="C249" i="42"/>
  <c r="D249" i="42"/>
  <c r="E249" i="42"/>
  <c r="F249" i="42"/>
  <c r="G249" i="42"/>
  <c r="H249" i="42"/>
  <c r="I249" i="42"/>
  <c r="J249" i="42"/>
  <c r="K249" i="42"/>
  <c r="C250" i="42"/>
  <c r="D250" i="42"/>
  <c r="E250" i="42"/>
  <c r="F250" i="42"/>
  <c r="G250" i="42"/>
  <c r="H250" i="42"/>
  <c r="I250" i="42"/>
  <c r="J250" i="42"/>
  <c r="K250" i="42"/>
  <c r="C251" i="42"/>
  <c r="D251" i="42"/>
  <c r="E251" i="42"/>
  <c r="F251" i="42"/>
  <c r="G251" i="42"/>
  <c r="H251" i="42"/>
  <c r="I251" i="42"/>
  <c r="J251" i="42"/>
  <c r="K251" i="42"/>
  <c r="C252" i="42"/>
  <c r="D252" i="42"/>
  <c r="E252" i="42"/>
  <c r="F252" i="42"/>
  <c r="G252" i="42"/>
  <c r="H252" i="42"/>
  <c r="I252" i="42"/>
  <c r="J252" i="42"/>
  <c r="K252" i="42"/>
  <c r="C253" i="42"/>
  <c r="D253" i="42"/>
  <c r="E253" i="42"/>
  <c r="F253" i="42"/>
  <c r="G253" i="42"/>
  <c r="H253" i="42"/>
  <c r="I253" i="42"/>
  <c r="J253" i="42"/>
  <c r="K253" i="42"/>
  <c r="C254" i="42"/>
  <c r="D254" i="42"/>
  <c r="E254" i="42"/>
  <c r="F254" i="42"/>
  <c r="G254" i="42"/>
  <c r="H254" i="42"/>
  <c r="I254" i="42"/>
  <c r="J254" i="42"/>
  <c r="K254" i="42"/>
  <c r="C255" i="42"/>
  <c r="D255" i="42"/>
  <c r="E255" i="42"/>
  <c r="F255" i="42"/>
  <c r="G255" i="42"/>
  <c r="H255" i="42"/>
  <c r="I255" i="42"/>
  <c r="J255" i="42"/>
  <c r="K255" i="42"/>
  <c r="C256" i="42"/>
  <c r="D256" i="42"/>
  <c r="E256" i="42"/>
  <c r="F256" i="42"/>
  <c r="G256" i="42"/>
  <c r="H256" i="42"/>
  <c r="I256" i="42"/>
  <c r="J256" i="42"/>
  <c r="K256" i="42"/>
  <c r="C258" i="42"/>
  <c r="D258" i="42"/>
  <c r="E258" i="42"/>
  <c r="F258" i="42"/>
  <c r="G258" i="42"/>
  <c r="H258" i="42"/>
  <c r="I258" i="42"/>
  <c r="J258" i="42"/>
  <c r="K258" i="42"/>
  <c r="C259" i="42"/>
  <c r="D259" i="42"/>
  <c r="E259" i="42"/>
  <c r="F259" i="42"/>
  <c r="G259" i="42"/>
  <c r="H259" i="42"/>
  <c r="I259" i="42"/>
  <c r="J259" i="42"/>
  <c r="K259" i="42"/>
  <c r="C260" i="42"/>
  <c r="D260" i="42"/>
  <c r="E260" i="42"/>
  <c r="F260" i="42"/>
  <c r="G260" i="42"/>
  <c r="H260" i="42"/>
  <c r="I260" i="42"/>
  <c r="J260" i="42"/>
  <c r="K260" i="42"/>
  <c r="C261" i="42"/>
  <c r="D261" i="42"/>
  <c r="E261" i="42"/>
  <c r="F261" i="42"/>
  <c r="G261" i="42"/>
  <c r="H261" i="42"/>
  <c r="I261" i="42"/>
  <c r="J261" i="42"/>
  <c r="K261" i="42"/>
  <c r="C262" i="42"/>
  <c r="D262" i="42"/>
  <c r="E262" i="42"/>
  <c r="F262" i="42"/>
  <c r="G262" i="42"/>
  <c r="H262" i="42"/>
  <c r="I262" i="42"/>
  <c r="J262" i="42"/>
  <c r="K262" i="42"/>
  <c r="C263" i="42"/>
  <c r="D263" i="42"/>
  <c r="E263" i="42"/>
  <c r="F263" i="42"/>
  <c r="G263" i="42"/>
  <c r="H263" i="42"/>
  <c r="I263" i="42"/>
  <c r="J263" i="42"/>
  <c r="K263" i="42"/>
  <c r="C264" i="42"/>
  <c r="D264" i="42"/>
  <c r="E264" i="42"/>
  <c r="F264" i="42"/>
  <c r="G264" i="42"/>
  <c r="H264" i="42"/>
  <c r="I264" i="42"/>
  <c r="J264" i="42"/>
  <c r="K264" i="42"/>
  <c r="C265" i="42"/>
  <c r="D265" i="42"/>
  <c r="E265" i="42"/>
  <c r="F265" i="42"/>
  <c r="G265" i="42"/>
  <c r="H265" i="42"/>
  <c r="I265" i="42"/>
  <c r="J265" i="42"/>
  <c r="K265" i="42"/>
  <c r="C266" i="42"/>
  <c r="D266" i="42"/>
  <c r="E266" i="42"/>
  <c r="F266" i="42"/>
  <c r="G266" i="42"/>
  <c r="H266" i="42"/>
  <c r="I266" i="42"/>
  <c r="J266" i="42"/>
  <c r="K266" i="42"/>
  <c r="C267" i="42"/>
  <c r="D267" i="42"/>
  <c r="E267" i="42"/>
  <c r="F267" i="42"/>
  <c r="G267" i="42"/>
  <c r="H267" i="42"/>
  <c r="I267" i="42"/>
  <c r="J267" i="42"/>
  <c r="K267" i="42"/>
  <c r="C268" i="42"/>
  <c r="D268" i="42"/>
  <c r="E268" i="42"/>
  <c r="F268" i="42"/>
  <c r="G268" i="42"/>
  <c r="H268" i="42"/>
  <c r="I268" i="42"/>
  <c r="J268" i="42"/>
  <c r="K268" i="42"/>
  <c r="C269" i="42"/>
  <c r="D269" i="42"/>
  <c r="E269" i="42"/>
  <c r="F269" i="42"/>
  <c r="G269" i="42"/>
  <c r="H269" i="42"/>
  <c r="I269" i="42"/>
  <c r="J269" i="42"/>
  <c r="K269" i="42"/>
  <c r="C270" i="42"/>
  <c r="D270" i="42"/>
  <c r="E270" i="42"/>
  <c r="F270" i="42"/>
  <c r="G270" i="42"/>
  <c r="H270" i="42"/>
  <c r="I270" i="42"/>
  <c r="J270" i="42"/>
  <c r="K270" i="42"/>
  <c r="C271" i="42"/>
  <c r="D271" i="42"/>
  <c r="E271" i="42"/>
  <c r="F271" i="42"/>
  <c r="G271" i="42"/>
  <c r="H271" i="42"/>
  <c r="I271" i="42"/>
  <c r="J271" i="42"/>
  <c r="K271" i="42"/>
  <c r="C272" i="42"/>
  <c r="D272" i="42"/>
  <c r="E272" i="42"/>
  <c r="F272" i="42"/>
  <c r="G272" i="42"/>
  <c r="H272" i="42"/>
  <c r="I272" i="42"/>
  <c r="J272" i="42"/>
  <c r="K272" i="42"/>
  <c r="C273" i="42"/>
  <c r="D273" i="42"/>
  <c r="E273" i="42"/>
  <c r="F273" i="42"/>
  <c r="G273" i="42"/>
  <c r="H273" i="42"/>
  <c r="I273" i="42"/>
  <c r="J273" i="42"/>
  <c r="K273" i="42"/>
  <c r="C275" i="42"/>
  <c r="D275" i="42"/>
  <c r="E275" i="42"/>
  <c r="F275" i="42"/>
  <c r="G275" i="42"/>
  <c r="H275" i="42"/>
  <c r="I275" i="42"/>
  <c r="J275" i="42"/>
  <c r="K275" i="42"/>
  <c r="C276" i="42"/>
  <c r="D276" i="42"/>
  <c r="E276" i="42"/>
  <c r="F276" i="42"/>
  <c r="G276" i="42"/>
  <c r="H276" i="42"/>
  <c r="I276" i="42"/>
  <c r="J276" i="42"/>
  <c r="K276" i="42"/>
  <c r="C277" i="42"/>
  <c r="D277" i="42"/>
  <c r="E277" i="42"/>
  <c r="F277" i="42"/>
  <c r="G277" i="42"/>
  <c r="H277" i="42"/>
  <c r="I277" i="42"/>
  <c r="J277" i="42"/>
  <c r="K277" i="42"/>
  <c r="C278" i="42"/>
  <c r="D278" i="42"/>
  <c r="E278" i="42"/>
  <c r="F278" i="42"/>
  <c r="G278" i="42"/>
  <c r="H278" i="42"/>
  <c r="I278" i="42"/>
  <c r="J278" i="42"/>
  <c r="K278" i="42"/>
  <c r="C279" i="42"/>
  <c r="D279" i="42"/>
  <c r="E279" i="42"/>
  <c r="F279" i="42"/>
  <c r="G279" i="42"/>
  <c r="H279" i="42"/>
  <c r="I279" i="42"/>
  <c r="J279" i="42"/>
  <c r="K279" i="42"/>
  <c r="C280" i="42"/>
  <c r="D280" i="42"/>
  <c r="E280" i="42"/>
  <c r="F280" i="42"/>
  <c r="G280" i="42"/>
  <c r="H280" i="42"/>
  <c r="I280" i="42"/>
  <c r="J280" i="42"/>
  <c r="K280" i="42"/>
  <c r="C281" i="42"/>
  <c r="D281" i="42"/>
  <c r="E281" i="42"/>
  <c r="F281" i="42"/>
  <c r="G281" i="42"/>
  <c r="H281" i="42"/>
  <c r="I281" i="42"/>
  <c r="J281" i="42"/>
  <c r="K281" i="42"/>
  <c r="C282" i="42"/>
  <c r="D282" i="42"/>
  <c r="E282" i="42"/>
  <c r="F282" i="42"/>
  <c r="G282" i="42"/>
  <c r="H282" i="42"/>
  <c r="I282" i="42"/>
  <c r="J282" i="42"/>
  <c r="K282" i="42"/>
  <c r="C283" i="42"/>
  <c r="D283" i="42"/>
  <c r="E283" i="42"/>
  <c r="F283" i="42"/>
  <c r="G283" i="42"/>
  <c r="H283" i="42"/>
  <c r="I283" i="42"/>
  <c r="J283" i="42"/>
  <c r="K283" i="42"/>
  <c r="C284" i="42"/>
  <c r="D284" i="42"/>
  <c r="E284" i="42"/>
  <c r="F284" i="42"/>
  <c r="G284" i="42"/>
  <c r="H284" i="42"/>
  <c r="I284" i="42"/>
  <c r="J284" i="42"/>
  <c r="K284" i="42"/>
  <c r="C285" i="42"/>
  <c r="D285" i="42"/>
  <c r="E285" i="42"/>
  <c r="F285" i="42"/>
  <c r="G285" i="42"/>
  <c r="H285" i="42"/>
  <c r="I285" i="42"/>
  <c r="J285" i="42"/>
  <c r="K285" i="42"/>
  <c r="C286" i="42"/>
  <c r="D286" i="42"/>
  <c r="E286" i="42"/>
  <c r="F286" i="42"/>
  <c r="G286" i="42"/>
  <c r="H286" i="42"/>
  <c r="I286" i="42"/>
  <c r="J286" i="42"/>
  <c r="K286" i="42"/>
  <c r="C287" i="42"/>
  <c r="D287" i="42"/>
  <c r="E287" i="42"/>
  <c r="F287" i="42"/>
  <c r="G287" i="42"/>
  <c r="H287" i="42"/>
  <c r="I287" i="42"/>
  <c r="J287" i="42"/>
  <c r="K287" i="42"/>
  <c r="C288" i="42"/>
  <c r="D288" i="42"/>
  <c r="E288" i="42"/>
  <c r="F288" i="42"/>
  <c r="G288" i="42"/>
  <c r="H288" i="42"/>
  <c r="I288" i="42"/>
  <c r="J288" i="42"/>
  <c r="K288" i="42"/>
  <c r="C289" i="42"/>
  <c r="D289" i="42"/>
  <c r="E289" i="42"/>
  <c r="F289" i="42"/>
  <c r="G289" i="42"/>
  <c r="H289" i="42"/>
  <c r="I289" i="42"/>
  <c r="J289" i="42"/>
  <c r="K289" i="42"/>
  <c r="C290" i="42"/>
  <c r="D290" i="42"/>
  <c r="E290" i="42"/>
  <c r="F290" i="42"/>
  <c r="G290" i="42"/>
  <c r="H290" i="42"/>
  <c r="I290" i="42"/>
  <c r="J290" i="42"/>
  <c r="K290" i="42"/>
  <c r="C291" i="42"/>
  <c r="D291" i="42"/>
  <c r="E291" i="42"/>
  <c r="F291" i="42"/>
  <c r="G291" i="42"/>
  <c r="H291" i="42"/>
  <c r="I291" i="42"/>
  <c r="J291" i="42"/>
  <c r="K291" i="42"/>
  <c r="C292" i="42"/>
  <c r="D292" i="42"/>
  <c r="E292" i="42"/>
  <c r="F292" i="42"/>
  <c r="G292" i="42"/>
  <c r="H292" i="42"/>
  <c r="I292" i="42"/>
  <c r="J292" i="42"/>
  <c r="K292" i="42"/>
  <c r="C294" i="42"/>
  <c r="D294" i="42"/>
  <c r="E294" i="42"/>
  <c r="F294" i="42"/>
  <c r="G294" i="42"/>
  <c r="H294" i="42"/>
  <c r="I294" i="42"/>
  <c r="J294" i="42"/>
  <c r="K294" i="42"/>
  <c r="C295" i="42"/>
  <c r="D295" i="42"/>
  <c r="E295" i="42"/>
  <c r="F295" i="42"/>
  <c r="G295" i="42"/>
  <c r="H295" i="42"/>
  <c r="I295" i="42"/>
  <c r="J295" i="42"/>
  <c r="K295" i="42"/>
  <c r="C296" i="42"/>
  <c r="D296" i="42"/>
  <c r="E296" i="42"/>
  <c r="F296" i="42"/>
  <c r="G296" i="42"/>
  <c r="H296" i="42"/>
  <c r="I296" i="42"/>
  <c r="J296" i="42"/>
  <c r="K296" i="42"/>
  <c r="C297" i="42"/>
  <c r="D297" i="42"/>
  <c r="E297" i="42"/>
  <c r="F297" i="42"/>
  <c r="G297" i="42"/>
  <c r="H297" i="42"/>
  <c r="I297" i="42"/>
  <c r="J297" i="42"/>
  <c r="K297" i="42"/>
  <c r="C298" i="42"/>
  <c r="D298" i="42"/>
  <c r="E298" i="42"/>
  <c r="F298" i="42"/>
  <c r="G298" i="42"/>
  <c r="H298" i="42"/>
  <c r="I298" i="42"/>
  <c r="J298" i="42"/>
  <c r="K298" i="42"/>
  <c r="C299" i="42"/>
  <c r="D299" i="42"/>
  <c r="E299" i="42"/>
  <c r="F299" i="42"/>
  <c r="G299" i="42"/>
  <c r="H299" i="42"/>
  <c r="I299" i="42"/>
  <c r="J299" i="42"/>
  <c r="K299" i="42"/>
  <c r="C300" i="42"/>
  <c r="D300" i="42"/>
  <c r="E300" i="42"/>
  <c r="F300" i="42"/>
  <c r="G300" i="42"/>
  <c r="H300" i="42"/>
  <c r="I300" i="42"/>
  <c r="J300" i="42"/>
  <c r="K300" i="42"/>
  <c r="C301" i="42"/>
  <c r="D301" i="42"/>
  <c r="E301" i="42"/>
  <c r="F301" i="42"/>
  <c r="G301" i="42"/>
  <c r="H301" i="42"/>
  <c r="I301" i="42"/>
  <c r="J301" i="42"/>
  <c r="K301" i="42"/>
  <c r="C302" i="42"/>
  <c r="D302" i="42"/>
  <c r="E302" i="42"/>
  <c r="F302" i="42"/>
  <c r="G302" i="42"/>
  <c r="H302" i="42"/>
  <c r="I302" i="42"/>
  <c r="J302" i="42"/>
  <c r="K302" i="42"/>
  <c r="C303" i="42"/>
  <c r="D303" i="42"/>
  <c r="E303" i="42"/>
  <c r="F303" i="42"/>
  <c r="G303" i="42"/>
  <c r="H303" i="42"/>
  <c r="I303" i="42"/>
  <c r="J303" i="42"/>
  <c r="K303" i="42"/>
  <c r="C304" i="42"/>
  <c r="D304" i="42"/>
  <c r="E304" i="42"/>
  <c r="F304" i="42"/>
  <c r="G304" i="42"/>
  <c r="H304" i="42"/>
  <c r="I304" i="42"/>
  <c r="J304" i="42"/>
  <c r="K304" i="42"/>
  <c r="C305" i="42"/>
  <c r="D305" i="42"/>
  <c r="E305" i="42"/>
  <c r="F305" i="42"/>
  <c r="G305" i="42"/>
  <c r="H305" i="42"/>
  <c r="I305" i="42"/>
  <c r="J305" i="42"/>
  <c r="K305" i="42"/>
  <c r="C306" i="42"/>
  <c r="D306" i="42"/>
  <c r="E306" i="42"/>
  <c r="F306" i="42"/>
  <c r="G306" i="42"/>
  <c r="H306" i="42"/>
  <c r="I306" i="42"/>
  <c r="J306" i="42"/>
  <c r="K306" i="42"/>
  <c r="C307" i="42"/>
  <c r="D307" i="42"/>
  <c r="E307" i="42"/>
  <c r="F307" i="42"/>
  <c r="G307" i="42"/>
  <c r="H307" i="42"/>
  <c r="I307" i="42"/>
  <c r="J307" i="42"/>
  <c r="K307" i="42"/>
  <c r="C308" i="42"/>
  <c r="D308" i="42"/>
  <c r="E308" i="42"/>
  <c r="F308" i="42"/>
  <c r="G308" i="42"/>
  <c r="H308" i="42"/>
  <c r="I308" i="42"/>
  <c r="J308" i="42"/>
  <c r="K308" i="42"/>
  <c r="C309" i="42"/>
  <c r="D309" i="42"/>
  <c r="E309" i="42"/>
  <c r="F309" i="42"/>
  <c r="G309" i="42"/>
  <c r="H309" i="42"/>
  <c r="I309" i="42"/>
  <c r="J309" i="42"/>
  <c r="K309" i="42"/>
  <c r="C310" i="42"/>
  <c r="D310" i="42"/>
  <c r="E310" i="42"/>
  <c r="F310" i="42"/>
  <c r="G310" i="42"/>
  <c r="H310" i="42"/>
  <c r="I310" i="42"/>
  <c r="J310" i="42"/>
  <c r="K310" i="42"/>
  <c r="C311" i="42"/>
  <c r="D311" i="42"/>
  <c r="E311" i="42"/>
  <c r="F311" i="42"/>
  <c r="G311" i="42"/>
  <c r="H311" i="42"/>
  <c r="I311" i="42"/>
  <c r="J311" i="42"/>
  <c r="K311" i="42"/>
  <c r="C312" i="42"/>
  <c r="D312" i="42"/>
  <c r="E312" i="42"/>
  <c r="F312" i="42"/>
  <c r="G312" i="42"/>
  <c r="H312" i="42"/>
  <c r="I312" i="42"/>
  <c r="J312" i="42"/>
  <c r="K312" i="42"/>
  <c r="C313" i="42"/>
  <c r="D313" i="42"/>
  <c r="E313" i="42"/>
  <c r="F313" i="42"/>
  <c r="G313" i="42"/>
  <c r="H313" i="42"/>
  <c r="I313" i="42"/>
  <c r="J313" i="42"/>
  <c r="K313" i="42"/>
  <c r="C315" i="42"/>
  <c r="D315" i="42"/>
  <c r="E315" i="42"/>
  <c r="F315" i="42"/>
  <c r="G315" i="42"/>
  <c r="H315" i="42"/>
  <c r="I315" i="42"/>
  <c r="J315" i="42"/>
  <c r="K315" i="42"/>
  <c r="C316" i="42"/>
  <c r="D316" i="42"/>
  <c r="E316" i="42"/>
  <c r="F316" i="42"/>
  <c r="G316" i="42"/>
  <c r="H316" i="42"/>
  <c r="I316" i="42"/>
  <c r="J316" i="42"/>
  <c r="K316" i="42"/>
  <c r="C317" i="42"/>
  <c r="D317" i="42"/>
  <c r="E317" i="42"/>
  <c r="F317" i="42"/>
  <c r="G317" i="42"/>
  <c r="H317" i="42"/>
  <c r="I317" i="42"/>
  <c r="J317" i="42"/>
  <c r="K317" i="42"/>
  <c r="C318" i="42"/>
  <c r="D318" i="42"/>
  <c r="E318" i="42"/>
  <c r="F318" i="42"/>
  <c r="G318" i="42"/>
  <c r="H318" i="42"/>
  <c r="I318" i="42"/>
  <c r="J318" i="42"/>
  <c r="K318" i="42"/>
  <c r="C319" i="42"/>
  <c r="D319" i="42"/>
  <c r="E319" i="42"/>
  <c r="F319" i="42"/>
  <c r="G319" i="42"/>
  <c r="H319" i="42"/>
  <c r="I319" i="42"/>
  <c r="J319" i="42"/>
  <c r="K319" i="42"/>
  <c r="C320" i="42"/>
  <c r="D320" i="42"/>
  <c r="E320" i="42"/>
  <c r="F320" i="42"/>
  <c r="G320" i="42"/>
  <c r="H320" i="42"/>
  <c r="I320" i="42"/>
  <c r="J320" i="42"/>
  <c r="K320" i="42"/>
  <c r="C321" i="42"/>
  <c r="D321" i="42"/>
  <c r="E321" i="42"/>
  <c r="F321" i="42"/>
  <c r="G321" i="42"/>
  <c r="H321" i="42"/>
  <c r="I321" i="42"/>
  <c r="J321" i="42"/>
  <c r="K321" i="42"/>
  <c r="C322" i="42"/>
  <c r="D322" i="42"/>
  <c r="E322" i="42"/>
  <c r="F322" i="42"/>
  <c r="G322" i="42"/>
  <c r="H322" i="42"/>
  <c r="I322" i="42"/>
  <c r="J322" i="42"/>
  <c r="K322" i="42"/>
  <c r="C323" i="42"/>
  <c r="D323" i="42"/>
  <c r="E323" i="42"/>
  <c r="F323" i="42"/>
  <c r="G323" i="42"/>
  <c r="H323" i="42"/>
  <c r="I323" i="42"/>
  <c r="J323" i="42"/>
  <c r="K323" i="42"/>
  <c r="C324" i="42"/>
  <c r="D324" i="42"/>
  <c r="E324" i="42"/>
  <c r="F324" i="42"/>
  <c r="G324" i="42"/>
  <c r="H324" i="42"/>
  <c r="I324" i="42"/>
  <c r="J324" i="42"/>
  <c r="K324" i="42"/>
  <c r="C325" i="42"/>
  <c r="D325" i="42"/>
  <c r="E325" i="42"/>
  <c r="F325" i="42"/>
  <c r="G325" i="42"/>
  <c r="H325" i="42"/>
  <c r="I325" i="42"/>
  <c r="J325" i="42"/>
  <c r="K325" i="42"/>
  <c r="C326" i="42"/>
  <c r="D326" i="42"/>
  <c r="E326" i="42"/>
  <c r="F326" i="42"/>
  <c r="G326" i="42"/>
  <c r="H326" i="42"/>
  <c r="I326" i="42"/>
  <c r="J326" i="42"/>
  <c r="K326" i="42"/>
  <c r="C327" i="42"/>
  <c r="D327" i="42"/>
  <c r="E327" i="42"/>
  <c r="F327" i="42"/>
  <c r="G327" i="42"/>
  <c r="H327" i="42"/>
  <c r="I327" i="42"/>
  <c r="J327" i="42"/>
  <c r="K327" i="42"/>
  <c r="C328" i="42"/>
  <c r="D328" i="42"/>
  <c r="E328" i="42"/>
  <c r="F328" i="42"/>
  <c r="G328" i="42"/>
  <c r="H328" i="42"/>
  <c r="I328" i="42"/>
  <c r="J328" i="42"/>
  <c r="K328" i="42"/>
  <c r="C329" i="42"/>
  <c r="D329" i="42"/>
  <c r="E329" i="42"/>
  <c r="F329" i="42"/>
  <c r="G329" i="42"/>
  <c r="H329" i="42"/>
  <c r="I329" i="42"/>
  <c r="J329" i="42"/>
  <c r="K329" i="42"/>
  <c r="C330" i="42"/>
  <c r="D330" i="42"/>
  <c r="E330" i="42"/>
  <c r="F330" i="42"/>
  <c r="G330" i="42"/>
  <c r="H330" i="42"/>
  <c r="I330" i="42"/>
  <c r="J330" i="42"/>
  <c r="K330" i="42"/>
  <c r="C332" i="42"/>
  <c r="D332" i="42"/>
  <c r="E332" i="42"/>
  <c r="F332" i="42"/>
  <c r="G332" i="42"/>
  <c r="H332" i="42"/>
  <c r="I332" i="42"/>
  <c r="J332" i="42"/>
  <c r="K332" i="42"/>
  <c r="C333" i="42"/>
  <c r="D333" i="42"/>
  <c r="E333" i="42"/>
  <c r="F333" i="42"/>
  <c r="G333" i="42"/>
  <c r="H333" i="42"/>
  <c r="I333" i="42"/>
  <c r="J333" i="42"/>
  <c r="K333" i="42"/>
  <c r="C334" i="42"/>
  <c r="D334" i="42"/>
  <c r="E334" i="42"/>
  <c r="F334" i="42"/>
  <c r="G334" i="42"/>
  <c r="H334" i="42"/>
  <c r="I334" i="42"/>
  <c r="J334" i="42"/>
  <c r="K334" i="42"/>
  <c r="C335" i="42"/>
  <c r="D335" i="42"/>
  <c r="E335" i="42"/>
  <c r="F335" i="42"/>
  <c r="G335" i="42"/>
  <c r="H335" i="42"/>
  <c r="I335" i="42"/>
  <c r="J335" i="42"/>
  <c r="K335" i="42"/>
  <c r="C336" i="42"/>
  <c r="D336" i="42"/>
  <c r="E336" i="42"/>
  <c r="F336" i="42"/>
  <c r="G336" i="42"/>
  <c r="H336" i="42"/>
  <c r="I336" i="42"/>
  <c r="J336" i="42"/>
  <c r="K336" i="42"/>
  <c r="C337" i="42"/>
  <c r="D337" i="42"/>
  <c r="E337" i="42"/>
  <c r="F337" i="42"/>
  <c r="G337" i="42"/>
  <c r="H337" i="42"/>
  <c r="I337" i="42"/>
  <c r="J337" i="42"/>
  <c r="K337" i="42"/>
  <c r="C338" i="42"/>
  <c r="D338" i="42"/>
  <c r="E338" i="42"/>
  <c r="F338" i="42"/>
  <c r="G338" i="42"/>
  <c r="H338" i="42"/>
  <c r="I338" i="42"/>
  <c r="J338" i="42"/>
  <c r="K338" i="42"/>
  <c r="C339" i="42"/>
  <c r="D339" i="42"/>
  <c r="E339" i="42"/>
  <c r="F339" i="42"/>
  <c r="G339" i="42"/>
  <c r="H339" i="42"/>
  <c r="I339" i="42"/>
  <c r="J339" i="42"/>
  <c r="K339" i="42"/>
  <c r="C340" i="42"/>
  <c r="D340" i="42"/>
  <c r="E340" i="42"/>
  <c r="F340" i="42"/>
  <c r="G340" i="42"/>
  <c r="H340" i="42"/>
  <c r="I340" i="42"/>
  <c r="J340" i="42"/>
  <c r="K340" i="42"/>
  <c r="C341" i="42"/>
  <c r="D341" i="42"/>
  <c r="E341" i="42"/>
  <c r="F341" i="42"/>
  <c r="G341" i="42"/>
  <c r="H341" i="42"/>
  <c r="I341" i="42"/>
  <c r="J341" i="42"/>
  <c r="K341" i="42"/>
  <c r="C342" i="42"/>
  <c r="D342" i="42"/>
  <c r="E342" i="42"/>
  <c r="F342" i="42"/>
  <c r="G342" i="42"/>
  <c r="H342" i="42"/>
  <c r="I342" i="42"/>
  <c r="J342" i="42"/>
  <c r="K342" i="42"/>
  <c r="C343" i="42"/>
  <c r="D343" i="42"/>
  <c r="E343" i="42"/>
  <c r="F343" i="42"/>
  <c r="G343" i="42"/>
  <c r="H343" i="42"/>
  <c r="I343" i="42"/>
  <c r="J343" i="42"/>
  <c r="K343" i="42"/>
  <c r="C344" i="42"/>
  <c r="D344" i="42"/>
  <c r="E344" i="42"/>
  <c r="F344" i="42"/>
  <c r="G344" i="42"/>
  <c r="H344" i="42"/>
  <c r="I344" i="42"/>
  <c r="J344" i="42"/>
  <c r="K344" i="42"/>
  <c r="C345" i="42"/>
  <c r="D345" i="42"/>
  <c r="E345" i="42"/>
  <c r="F345" i="42"/>
  <c r="G345" i="42"/>
  <c r="H345" i="42"/>
  <c r="I345" i="42"/>
  <c r="J345" i="42"/>
  <c r="K345" i="42"/>
  <c r="C346" i="42"/>
  <c r="D346" i="42"/>
  <c r="E346" i="42"/>
  <c r="F346" i="42"/>
  <c r="G346" i="42"/>
  <c r="H346" i="42"/>
  <c r="I346" i="42"/>
  <c r="J346" i="42"/>
  <c r="K346" i="42"/>
  <c r="C347" i="42"/>
  <c r="D347" i="42"/>
  <c r="E347" i="42"/>
  <c r="F347" i="42"/>
  <c r="G347" i="42"/>
  <c r="H347" i="42"/>
  <c r="I347" i="42"/>
  <c r="J347" i="42"/>
  <c r="K347" i="42"/>
  <c r="C348" i="42"/>
  <c r="D348" i="42"/>
  <c r="E348" i="42"/>
  <c r="F348" i="42"/>
  <c r="G348" i="42"/>
  <c r="H348" i="42"/>
  <c r="I348" i="42"/>
  <c r="J348" i="42"/>
  <c r="K348" i="42"/>
  <c r="C349" i="42"/>
  <c r="D349" i="42"/>
  <c r="E349" i="42"/>
  <c r="F349" i="42"/>
  <c r="G349" i="42"/>
  <c r="H349" i="42"/>
  <c r="I349" i="42"/>
  <c r="J349" i="42"/>
  <c r="K349" i="42"/>
  <c r="C351" i="42"/>
  <c r="D351" i="42"/>
  <c r="E351" i="42"/>
  <c r="F351" i="42"/>
  <c r="G351" i="42"/>
  <c r="H351" i="42"/>
  <c r="I351" i="42"/>
  <c r="J351" i="42"/>
  <c r="K351" i="42"/>
  <c r="C352" i="42"/>
  <c r="D352" i="42"/>
  <c r="E352" i="42"/>
  <c r="F352" i="42"/>
  <c r="G352" i="42"/>
  <c r="H352" i="42"/>
  <c r="I352" i="42"/>
  <c r="J352" i="42"/>
  <c r="K352" i="42"/>
  <c r="C353" i="42"/>
  <c r="D353" i="42"/>
  <c r="E353" i="42"/>
  <c r="F353" i="42"/>
  <c r="G353" i="42"/>
  <c r="H353" i="42"/>
  <c r="I353" i="42"/>
  <c r="J353" i="42"/>
  <c r="K353" i="42"/>
  <c r="C354" i="42"/>
  <c r="D354" i="42"/>
  <c r="E354" i="42"/>
  <c r="F354" i="42"/>
  <c r="G354" i="42"/>
  <c r="H354" i="42"/>
  <c r="I354" i="42"/>
  <c r="J354" i="42"/>
  <c r="K354" i="42"/>
  <c r="C355" i="42"/>
  <c r="D355" i="42"/>
  <c r="E355" i="42"/>
  <c r="F355" i="42"/>
  <c r="G355" i="42"/>
  <c r="H355" i="42"/>
  <c r="I355" i="42"/>
  <c r="J355" i="42"/>
  <c r="K355" i="42"/>
  <c r="C356" i="42"/>
  <c r="D356" i="42"/>
  <c r="E356" i="42"/>
  <c r="F356" i="42"/>
  <c r="G356" i="42"/>
  <c r="H356" i="42"/>
  <c r="I356" i="42"/>
  <c r="J356" i="42"/>
  <c r="K356" i="42"/>
  <c r="C357" i="42"/>
  <c r="D357" i="42"/>
  <c r="E357" i="42"/>
  <c r="F357" i="42"/>
  <c r="G357" i="42"/>
  <c r="H357" i="42"/>
  <c r="I357" i="42"/>
  <c r="J357" i="42"/>
  <c r="K357" i="42"/>
  <c r="C358" i="42"/>
  <c r="D358" i="42"/>
  <c r="E358" i="42"/>
  <c r="F358" i="42"/>
  <c r="G358" i="42"/>
  <c r="H358" i="42"/>
  <c r="I358" i="42"/>
  <c r="J358" i="42"/>
  <c r="K358" i="42"/>
  <c r="C359" i="42"/>
  <c r="D359" i="42"/>
  <c r="E359" i="42"/>
  <c r="F359" i="42"/>
  <c r="G359" i="42"/>
  <c r="H359" i="42"/>
  <c r="I359" i="42"/>
  <c r="J359" i="42"/>
  <c r="K359" i="42"/>
  <c r="C360" i="42"/>
  <c r="D360" i="42"/>
  <c r="E360" i="42"/>
  <c r="F360" i="42"/>
  <c r="G360" i="42"/>
  <c r="H360" i="42"/>
  <c r="I360" i="42"/>
  <c r="J360" i="42"/>
  <c r="K360" i="42"/>
  <c r="C361" i="42"/>
  <c r="D361" i="42"/>
  <c r="E361" i="42"/>
  <c r="F361" i="42"/>
  <c r="G361" i="42"/>
  <c r="H361" i="42"/>
  <c r="I361" i="42"/>
  <c r="J361" i="42"/>
  <c r="K361" i="42"/>
  <c r="C362" i="42"/>
  <c r="D362" i="42"/>
  <c r="E362" i="42"/>
  <c r="F362" i="42"/>
  <c r="G362" i="42"/>
  <c r="H362" i="42"/>
  <c r="I362" i="42"/>
  <c r="J362" i="42"/>
  <c r="K362" i="42"/>
  <c r="C363" i="42"/>
  <c r="D363" i="42"/>
  <c r="E363" i="42"/>
  <c r="F363" i="42"/>
  <c r="G363" i="42"/>
  <c r="H363" i="42"/>
  <c r="I363" i="42"/>
  <c r="J363" i="42"/>
  <c r="K363" i="42"/>
  <c r="C364" i="42"/>
  <c r="D364" i="42"/>
  <c r="E364" i="42"/>
  <c r="F364" i="42"/>
  <c r="G364" i="42"/>
  <c r="H364" i="42"/>
  <c r="I364" i="42"/>
  <c r="J364" i="42"/>
  <c r="K364" i="42"/>
  <c r="C365" i="42"/>
  <c r="D365" i="42"/>
  <c r="E365" i="42"/>
  <c r="F365" i="42"/>
  <c r="G365" i="42"/>
  <c r="H365" i="42"/>
  <c r="I365" i="42"/>
  <c r="J365" i="42"/>
  <c r="K365" i="42"/>
  <c r="C366" i="42"/>
  <c r="D366" i="42"/>
  <c r="E366" i="42"/>
  <c r="F366" i="42"/>
  <c r="G366" i="42"/>
  <c r="H366" i="42"/>
  <c r="I366" i="42"/>
  <c r="J366" i="42"/>
  <c r="K366" i="42"/>
  <c r="C367" i="42"/>
  <c r="D367" i="42"/>
  <c r="E367" i="42"/>
  <c r="F367" i="42"/>
  <c r="G367" i="42"/>
  <c r="H367" i="42"/>
  <c r="I367" i="42"/>
  <c r="J367" i="42"/>
  <c r="K367" i="42"/>
  <c r="C368" i="42"/>
  <c r="D368" i="42"/>
  <c r="E368" i="42"/>
  <c r="F368" i="42"/>
  <c r="G368" i="42"/>
  <c r="H368" i="42"/>
  <c r="I368" i="42"/>
  <c r="J368" i="42"/>
  <c r="K368" i="42"/>
  <c r="C369" i="42"/>
  <c r="D369" i="42"/>
  <c r="E369" i="42"/>
  <c r="F369" i="42"/>
  <c r="G369" i="42"/>
  <c r="H369" i="42"/>
  <c r="I369" i="42"/>
  <c r="J369" i="42"/>
  <c r="K369" i="42"/>
  <c r="C370" i="42"/>
  <c r="D370" i="42"/>
  <c r="E370" i="42"/>
  <c r="F370" i="42"/>
  <c r="G370" i="42"/>
  <c r="H370" i="42"/>
  <c r="I370" i="42"/>
  <c r="J370" i="42"/>
  <c r="K370" i="42"/>
  <c r="C371" i="42"/>
  <c r="D371" i="42"/>
  <c r="E371" i="42"/>
  <c r="F371" i="42"/>
  <c r="G371" i="42"/>
  <c r="H371" i="42"/>
  <c r="I371" i="42"/>
  <c r="J371" i="42"/>
  <c r="K371" i="42"/>
  <c r="C372" i="42"/>
  <c r="D372" i="42"/>
  <c r="E372" i="42"/>
  <c r="F372" i="42"/>
  <c r="G372" i="42"/>
  <c r="H372" i="42"/>
  <c r="I372" i="42"/>
  <c r="J372" i="42"/>
  <c r="K372" i="42"/>
  <c r="C374" i="42"/>
  <c r="D374" i="42"/>
  <c r="E374" i="42"/>
  <c r="F374" i="42"/>
  <c r="G374" i="42"/>
  <c r="H374" i="42"/>
  <c r="I374" i="42"/>
  <c r="J374" i="42"/>
  <c r="K374" i="42"/>
  <c r="C375" i="42"/>
  <c r="D375" i="42"/>
  <c r="E375" i="42"/>
  <c r="F375" i="42"/>
  <c r="G375" i="42"/>
  <c r="H375" i="42"/>
  <c r="I375" i="42"/>
  <c r="J375" i="42"/>
  <c r="K375" i="42"/>
  <c r="C376" i="42"/>
  <c r="D376" i="42"/>
  <c r="E376" i="42"/>
  <c r="F376" i="42"/>
  <c r="G376" i="42"/>
  <c r="H376" i="42"/>
  <c r="I376" i="42"/>
  <c r="J376" i="42"/>
  <c r="K376" i="42"/>
  <c r="C377" i="42"/>
  <c r="D377" i="42"/>
  <c r="E377" i="42"/>
  <c r="F377" i="42"/>
  <c r="G377" i="42"/>
  <c r="H377" i="42"/>
  <c r="I377" i="42"/>
  <c r="J377" i="42"/>
  <c r="K377" i="42"/>
  <c r="C378" i="42"/>
  <c r="D378" i="42"/>
  <c r="E378" i="42"/>
  <c r="F378" i="42"/>
  <c r="G378" i="42"/>
  <c r="H378" i="42"/>
  <c r="I378" i="42"/>
  <c r="J378" i="42"/>
  <c r="K378" i="42"/>
  <c r="C379" i="42"/>
  <c r="D379" i="42"/>
  <c r="E379" i="42"/>
  <c r="F379" i="42"/>
  <c r="G379" i="42"/>
  <c r="H379" i="42"/>
  <c r="I379" i="42"/>
  <c r="J379" i="42"/>
  <c r="K379" i="42"/>
  <c r="C380" i="42"/>
  <c r="D380" i="42"/>
  <c r="E380" i="42"/>
  <c r="F380" i="42"/>
  <c r="G380" i="42"/>
  <c r="H380" i="42"/>
  <c r="I380" i="42"/>
  <c r="J380" i="42"/>
  <c r="K380" i="42"/>
  <c r="C381" i="42"/>
  <c r="D381" i="42"/>
  <c r="E381" i="42"/>
  <c r="F381" i="42"/>
  <c r="G381" i="42"/>
  <c r="H381" i="42"/>
  <c r="I381" i="42"/>
  <c r="J381" i="42"/>
  <c r="K381" i="42"/>
  <c r="C382" i="42"/>
  <c r="D382" i="42"/>
  <c r="E382" i="42"/>
  <c r="F382" i="42"/>
  <c r="G382" i="42"/>
  <c r="H382" i="42"/>
  <c r="I382" i="42"/>
  <c r="J382" i="42"/>
  <c r="K382" i="42"/>
  <c r="C383" i="42"/>
  <c r="D383" i="42"/>
  <c r="E383" i="42"/>
  <c r="F383" i="42"/>
  <c r="G383" i="42"/>
  <c r="H383" i="42"/>
  <c r="I383" i="42"/>
  <c r="J383" i="42"/>
  <c r="K383" i="42"/>
  <c r="C384" i="42"/>
  <c r="D384" i="42"/>
  <c r="E384" i="42"/>
  <c r="F384" i="42"/>
  <c r="G384" i="42"/>
  <c r="H384" i="42"/>
  <c r="I384" i="42"/>
  <c r="J384" i="42"/>
  <c r="K384" i="42"/>
  <c r="C385" i="42"/>
  <c r="D385" i="42"/>
  <c r="E385" i="42"/>
  <c r="F385" i="42"/>
  <c r="G385" i="42"/>
  <c r="H385" i="42"/>
  <c r="I385" i="42"/>
  <c r="J385" i="42"/>
  <c r="K385" i="42"/>
  <c r="C386" i="42"/>
  <c r="D386" i="42"/>
  <c r="E386" i="42"/>
  <c r="F386" i="42"/>
  <c r="G386" i="42"/>
  <c r="H386" i="42"/>
  <c r="I386" i="42"/>
  <c r="J386" i="42"/>
  <c r="K386" i="42"/>
  <c r="C387" i="42"/>
  <c r="D387" i="42"/>
  <c r="E387" i="42"/>
  <c r="F387" i="42"/>
  <c r="G387" i="42"/>
  <c r="H387" i="42"/>
  <c r="I387" i="42"/>
  <c r="J387" i="42"/>
  <c r="K387" i="42"/>
  <c r="C388" i="42"/>
  <c r="D388" i="42"/>
  <c r="E388" i="42"/>
  <c r="F388" i="42"/>
  <c r="G388" i="42"/>
  <c r="H388" i="42"/>
  <c r="I388" i="42"/>
  <c r="J388" i="42"/>
  <c r="K388" i="42"/>
  <c r="C390" i="42"/>
  <c r="D390" i="42"/>
  <c r="E390" i="42"/>
  <c r="F390" i="42"/>
  <c r="G390" i="42"/>
  <c r="H390" i="42"/>
  <c r="I390" i="42"/>
  <c r="J390" i="42"/>
  <c r="K390" i="42"/>
  <c r="C391" i="42"/>
  <c r="D391" i="42"/>
  <c r="E391" i="42"/>
  <c r="F391" i="42"/>
  <c r="G391" i="42"/>
  <c r="H391" i="42"/>
  <c r="I391" i="42"/>
  <c r="J391" i="42"/>
  <c r="K391" i="42"/>
  <c r="C392" i="42"/>
  <c r="D392" i="42"/>
  <c r="E392" i="42"/>
  <c r="F392" i="42"/>
  <c r="G392" i="42"/>
  <c r="H392" i="42"/>
  <c r="I392" i="42"/>
  <c r="J392" i="42"/>
  <c r="K392" i="42"/>
  <c r="C393" i="42"/>
  <c r="D393" i="42"/>
  <c r="E393" i="42"/>
  <c r="F393" i="42"/>
  <c r="G393" i="42"/>
  <c r="H393" i="42"/>
  <c r="I393" i="42"/>
  <c r="J393" i="42"/>
  <c r="K393" i="42"/>
  <c r="C394" i="42"/>
  <c r="D394" i="42"/>
  <c r="E394" i="42"/>
  <c r="F394" i="42"/>
  <c r="G394" i="42"/>
  <c r="H394" i="42"/>
  <c r="I394" i="42"/>
  <c r="J394" i="42"/>
  <c r="K394" i="42"/>
  <c r="C395" i="42"/>
  <c r="D395" i="42"/>
  <c r="E395" i="42"/>
  <c r="F395" i="42"/>
  <c r="G395" i="42"/>
  <c r="H395" i="42"/>
  <c r="I395" i="42"/>
  <c r="J395" i="42"/>
  <c r="K395" i="42"/>
  <c r="C396" i="42"/>
  <c r="D396" i="42"/>
  <c r="E396" i="42"/>
  <c r="F396" i="42"/>
  <c r="G396" i="42"/>
  <c r="H396" i="42"/>
  <c r="I396" i="42"/>
  <c r="J396" i="42"/>
  <c r="K396" i="42"/>
  <c r="C397" i="42"/>
  <c r="D397" i="42"/>
  <c r="E397" i="42"/>
  <c r="F397" i="42"/>
  <c r="G397" i="42"/>
  <c r="H397" i="42"/>
  <c r="I397" i="42"/>
  <c r="J397" i="42"/>
  <c r="K397" i="42"/>
  <c r="C398" i="42"/>
  <c r="D398" i="42"/>
  <c r="E398" i="42"/>
  <c r="F398" i="42"/>
  <c r="G398" i="42"/>
  <c r="H398" i="42"/>
  <c r="I398" i="42"/>
  <c r="J398" i="42"/>
  <c r="K398" i="42"/>
  <c r="C399" i="42"/>
  <c r="D399" i="42"/>
  <c r="E399" i="42"/>
  <c r="F399" i="42"/>
  <c r="G399" i="42"/>
  <c r="H399" i="42"/>
  <c r="I399" i="42"/>
  <c r="J399" i="42"/>
  <c r="K399" i="42"/>
  <c r="C400" i="42"/>
  <c r="D400" i="42"/>
  <c r="E400" i="42"/>
  <c r="F400" i="42"/>
  <c r="G400" i="42"/>
  <c r="H400" i="42"/>
  <c r="I400" i="42"/>
  <c r="J400" i="42"/>
  <c r="K400" i="42"/>
  <c r="C401" i="42"/>
  <c r="D401" i="42"/>
  <c r="E401" i="42"/>
  <c r="F401" i="42"/>
  <c r="G401" i="42"/>
  <c r="H401" i="42"/>
  <c r="I401" i="42"/>
  <c r="J401" i="42"/>
  <c r="K401" i="42"/>
  <c r="C402" i="42"/>
  <c r="D402" i="42"/>
  <c r="E402" i="42"/>
  <c r="F402" i="42"/>
  <c r="G402" i="42"/>
  <c r="H402" i="42"/>
  <c r="I402" i="42"/>
  <c r="J402" i="42"/>
  <c r="K402" i="42"/>
  <c r="C403" i="42"/>
  <c r="D403" i="42"/>
  <c r="E403" i="42"/>
  <c r="F403" i="42"/>
  <c r="G403" i="42"/>
  <c r="H403" i="42"/>
  <c r="I403" i="42"/>
  <c r="J403" i="42"/>
  <c r="K403" i="42"/>
  <c r="C404" i="42"/>
  <c r="D404" i="42"/>
  <c r="E404" i="42"/>
  <c r="F404" i="42"/>
  <c r="G404" i="42"/>
  <c r="H404" i="42"/>
  <c r="I404" i="42"/>
  <c r="J404" i="42"/>
  <c r="K404" i="42"/>
  <c r="C406" i="42"/>
  <c r="D406" i="42"/>
  <c r="E406" i="42"/>
  <c r="F406" i="42"/>
  <c r="G406" i="42"/>
  <c r="H406" i="42"/>
  <c r="I406" i="42"/>
  <c r="J406" i="42"/>
  <c r="K406" i="42"/>
  <c r="C407" i="42"/>
  <c r="D407" i="42"/>
  <c r="E407" i="42"/>
  <c r="F407" i="42"/>
  <c r="G407" i="42"/>
  <c r="H407" i="42"/>
  <c r="I407" i="42"/>
  <c r="J407" i="42"/>
  <c r="K407" i="42"/>
  <c r="C408" i="42"/>
  <c r="D408" i="42"/>
  <c r="E408" i="42"/>
  <c r="F408" i="42"/>
  <c r="G408" i="42"/>
  <c r="H408" i="42"/>
  <c r="I408" i="42"/>
  <c r="J408" i="42"/>
  <c r="K408" i="42"/>
  <c r="C409" i="42"/>
  <c r="D409" i="42"/>
  <c r="E409" i="42"/>
  <c r="F409" i="42"/>
  <c r="G409" i="42"/>
  <c r="H409" i="42"/>
  <c r="I409" i="42"/>
  <c r="J409" i="42"/>
  <c r="K409" i="42"/>
  <c r="C410" i="42"/>
  <c r="D410" i="42"/>
  <c r="E410" i="42"/>
  <c r="F410" i="42"/>
  <c r="G410" i="42"/>
  <c r="H410" i="42"/>
  <c r="I410" i="42"/>
  <c r="J410" i="42"/>
  <c r="K410" i="42"/>
  <c r="C411" i="42"/>
  <c r="D411" i="42"/>
  <c r="E411" i="42"/>
  <c r="F411" i="42"/>
  <c r="G411" i="42"/>
  <c r="H411" i="42"/>
  <c r="I411" i="42"/>
  <c r="J411" i="42"/>
  <c r="K411" i="42"/>
  <c r="C412" i="42"/>
  <c r="D412" i="42"/>
  <c r="E412" i="42"/>
  <c r="F412" i="42"/>
  <c r="G412" i="42"/>
  <c r="H412" i="42"/>
  <c r="I412" i="42"/>
  <c r="J412" i="42"/>
  <c r="K412" i="42"/>
  <c r="C413" i="42"/>
  <c r="D413" i="42"/>
  <c r="E413" i="42"/>
  <c r="F413" i="42"/>
  <c r="G413" i="42"/>
  <c r="H413" i="42"/>
  <c r="I413" i="42"/>
  <c r="J413" i="42"/>
  <c r="K413" i="42"/>
  <c r="C414" i="42"/>
  <c r="D414" i="42"/>
  <c r="E414" i="42"/>
  <c r="F414" i="42"/>
  <c r="G414" i="42"/>
  <c r="H414" i="42"/>
  <c r="I414" i="42"/>
  <c r="J414" i="42"/>
  <c r="K414" i="42"/>
  <c r="C415" i="42"/>
  <c r="D415" i="42"/>
  <c r="E415" i="42"/>
  <c r="F415" i="42"/>
  <c r="G415" i="42"/>
  <c r="H415" i="42"/>
  <c r="I415" i="42"/>
  <c r="J415" i="42"/>
  <c r="K415" i="42"/>
  <c r="C416" i="42"/>
  <c r="D416" i="42"/>
  <c r="E416" i="42"/>
  <c r="F416" i="42"/>
  <c r="G416" i="42"/>
  <c r="H416" i="42"/>
  <c r="I416" i="42"/>
  <c r="J416" i="42"/>
  <c r="K416" i="42"/>
  <c r="C417" i="42"/>
  <c r="D417" i="42"/>
  <c r="E417" i="42"/>
  <c r="F417" i="42"/>
  <c r="G417" i="42"/>
  <c r="H417" i="42"/>
  <c r="I417" i="42"/>
  <c r="J417" i="42"/>
  <c r="K417" i="42"/>
  <c r="C418" i="42"/>
  <c r="D418" i="42"/>
  <c r="E418" i="42"/>
  <c r="F418" i="42"/>
  <c r="G418" i="42"/>
  <c r="H418" i="42"/>
  <c r="I418" i="42"/>
  <c r="J418" i="42"/>
  <c r="K418" i="42"/>
  <c r="C419" i="42"/>
  <c r="D419" i="42"/>
  <c r="E419" i="42"/>
  <c r="F419" i="42"/>
  <c r="G419" i="42"/>
  <c r="H419" i="42"/>
  <c r="I419" i="42"/>
  <c r="J419" i="42"/>
  <c r="K419" i="42"/>
  <c r="C420" i="42"/>
  <c r="D420" i="42"/>
  <c r="E420" i="42"/>
  <c r="F420" i="42"/>
  <c r="G420" i="42"/>
  <c r="H420" i="42"/>
  <c r="I420" i="42"/>
  <c r="J420" i="42"/>
  <c r="K420" i="42"/>
  <c r="C422" i="42"/>
  <c r="D422" i="42"/>
  <c r="E422" i="42"/>
  <c r="F422" i="42"/>
  <c r="G422" i="42"/>
  <c r="H422" i="42"/>
  <c r="I422" i="42"/>
  <c r="J422" i="42"/>
  <c r="K422" i="42"/>
  <c r="C423" i="42"/>
  <c r="D423" i="42"/>
  <c r="E423" i="42"/>
  <c r="F423" i="42"/>
  <c r="G423" i="42"/>
  <c r="H423" i="42"/>
  <c r="I423" i="42"/>
  <c r="J423" i="42"/>
  <c r="K423" i="42"/>
  <c r="C424" i="42"/>
  <c r="D424" i="42"/>
  <c r="E424" i="42"/>
  <c r="F424" i="42"/>
  <c r="G424" i="42"/>
  <c r="H424" i="42"/>
  <c r="I424" i="42"/>
  <c r="J424" i="42"/>
  <c r="K424" i="42"/>
  <c r="C425" i="42"/>
  <c r="D425" i="42"/>
  <c r="E425" i="42"/>
  <c r="F425" i="42"/>
  <c r="G425" i="42"/>
  <c r="H425" i="42"/>
  <c r="I425" i="42"/>
  <c r="J425" i="42"/>
  <c r="K425" i="42"/>
  <c r="C426" i="42"/>
  <c r="D426" i="42"/>
  <c r="E426" i="42"/>
  <c r="F426" i="42"/>
  <c r="G426" i="42"/>
  <c r="H426" i="42"/>
  <c r="I426" i="42"/>
  <c r="J426" i="42"/>
  <c r="K426" i="42"/>
  <c r="C427" i="42"/>
  <c r="D427" i="42"/>
  <c r="E427" i="42"/>
  <c r="F427" i="42"/>
  <c r="G427" i="42"/>
  <c r="H427" i="42"/>
  <c r="I427" i="42"/>
  <c r="J427" i="42"/>
  <c r="K427" i="42"/>
  <c r="C428" i="42"/>
  <c r="D428" i="42"/>
  <c r="E428" i="42"/>
  <c r="F428" i="42"/>
  <c r="G428" i="42"/>
  <c r="H428" i="42"/>
  <c r="I428" i="42"/>
  <c r="J428" i="42"/>
  <c r="K428" i="42"/>
  <c r="C429" i="42"/>
  <c r="D429" i="42"/>
  <c r="E429" i="42"/>
  <c r="F429" i="42"/>
  <c r="G429" i="42"/>
  <c r="H429" i="42"/>
  <c r="I429" i="42"/>
  <c r="J429" i="42"/>
  <c r="K429" i="42"/>
  <c r="C430" i="42"/>
  <c r="D430" i="42"/>
  <c r="E430" i="42"/>
  <c r="F430" i="42"/>
  <c r="G430" i="42"/>
  <c r="H430" i="42"/>
  <c r="I430" i="42"/>
  <c r="J430" i="42"/>
  <c r="K430" i="42"/>
  <c r="C431" i="42"/>
  <c r="D431" i="42"/>
  <c r="E431" i="42"/>
  <c r="F431" i="42"/>
  <c r="G431" i="42"/>
  <c r="H431" i="42"/>
  <c r="I431" i="42"/>
  <c r="J431" i="42"/>
  <c r="K431" i="42"/>
  <c r="C432" i="42"/>
  <c r="D432" i="42"/>
  <c r="E432" i="42"/>
  <c r="F432" i="42"/>
  <c r="G432" i="42"/>
  <c r="H432" i="42"/>
  <c r="I432" i="42"/>
  <c r="J432" i="42"/>
  <c r="K432" i="42"/>
  <c r="C433" i="42"/>
  <c r="D433" i="42"/>
  <c r="E433" i="42"/>
  <c r="F433" i="42"/>
  <c r="G433" i="42"/>
  <c r="H433" i="42"/>
  <c r="I433" i="42"/>
  <c r="J433" i="42"/>
  <c r="K433" i="42"/>
  <c r="C434" i="42"/>
  <c r="D434" i="42"/>
  <c r="E434" i="42"/>
  <c r="F434" i="42"/>
  <c r="G434" i="42"/>
  <c r="H434" i="42"/>
  <c r="I434" i="42"/>
  <c r="J434" i="42"/>
  <c r="K434" i="42"/>
  <c r="C436" i="42"/>
  <c r="D436" i="42"/>
  <c r="E436" i="42"/>
  <c r="F436" i="42"/>
  <c r="G436" i="42"/>
  <c r="H436" i="42"/>
  <c r="I436" i="42"/>
  <c r="J436" i="42"/>
  <c r="K436" i="42"/>
  <c r="C437" i="42"/>
  <c r="D437" i="42"/>
  <c r="E437" i="42"/>
  <c r="F437" i="42"/>
  <c r="G437" i="42"/>
  <c r="H437" i="42"/>
  <c r="I437" i="42"/>
  <c r="J437" i="42"/>
  <c r="K437" i="42"/>
  <c r="C438" i="42"/>
  <c r="D438" i="42"/>
  <c r="E438" i="42"/>
  <c r="F438" i="42"/>
  <c r="G438" i="42"/>
  <c r="H438" i="42"/>
  <c r="I438" i="42"/>
  <c r="J438" i="42"/>
  <c r="K438" i="42"/>
  <c r="C439" i="42"/>
  <c r="D439" i="42"/>
  <c r="E439" i="42"/>
  <c r="F439" i="42"/>
  <c r="G439" i="42"/>
  <c r="H439" i="42"/>
  <c r="I439" i="42"/>
  <c r="J439" i="42"/>
  <c r="K439" i="42"/>
  <c r="C440" i="42"/>
  <c r="D440" i="42"/>
  <c r="E440" i="42"/>
  <c r="F440" i="42"/>
  <c r="G440" i="42"/>
  <c r="H440" i="42"/>
  <c r="I440" i="42"/>
  <c r="J440" i="42"/>
  <c r="K440" i="42"/>
  <c r="C441" i="42"/>
  <c r="D441" i="42"/>
  <c r="E441" i="42"/>
  <c r="F441" i="42"/>
  <c r="G441" i="42"/>
  <c r="H441" i="42"/>
  <c r="I441" i="42"/>
  <c r="J441" i="42"/>
  <c r="K441" i="42"/>
  <c r="C442" i="42"/>
  <c r="D442" i="42"/>
  <c r="E442" i="42"/>
  <c r="F442" i="42"/>
  <c r="G442" i="42"/>
  <c r="H442" i="42"/>
  <c r="I442" i="42"/>
  <c r="J442" i="42"/>
  <c r="K442" i="42"/>
  <c r="C443" i="42"/>
  <c r="D443" i="42"/>
  <c r="E443" i="42"/>
  <c r="F443" i="42"/>
  <c r="G443" i="42"/>
  <c r="H443" i="42"/>
  <c r="I443" i="42"/>
  <c r="J443" i="42"/>
  <c r="K443" i="42"/>
  <c r="C444" i="42"/>
  <c r="D444" i="42"/>
  <c r="E444" i="42"/>
  <c r="F444" i="42"/>
  <c r="G444" i="42"/>
  <c r="H444" i="42"/>
  <c r="I444" i="42"/>
  <c r="J444" i="42"/>
  <c r="K444" i="42"/>
  <c r="C445" i="42"/>
  <c r="D445" i="42"/>
  <c r="E445" i="42"/>
  <c r="F445" i="42"/>
  <c r="G445" i="42"/>
  <c r="H445" i="42"/>
  <c r="I445" i="42"/>
  <c r="J445" i="42"/>
  <c r="K445" i="42"/>
  <c r="C446" i="42"/>
  <c r="D446" i="42"/>
  <c r="E446" i="42"/>
  <c r="F446" i="42"/>
  <c r="G446" i="42"/>
  <c r="H446" i="42"/>
  <c r="I446" i="42"/>
  <c r="J446" i="42"/>
  <c r="K446" i="42"/>
  <c r="C447" i="42"/>
  <c r="D447" i="42"/>
  <c r="E447" i="42"/>
  <c r="F447" i="42"/>
  <c r="G447" i="42"/>
  <c r="H447" i="42"/>
  <c r="I447" i="42"/>
  <c r="J447" i="42"/>
  <c r="K447" i="42"/>
  <c r="C448" i="42"/>
  <c r="D448" i="42"/>
  <c r="E448" i="42"/>
  <c r="F448" i="42"/>
  <c r="G448" i="42"/>
  <c r="H448" i="42"/>
  <c r="I448" i="42"/>
  <c r="J448" i="42"/>
  <c r="K448" i="42"/>
  <c r="C450" i="42"/>
  <c r="D450" i="42"/>
  <c r="E450" i="42"/>
  <c r="F450" i="42"/>
  <c r="G450" i="42"/>
  <c r="H450" i="42"/>
  <c r="I450" i="42"/>
  <c r="J450" i="42"/>
  <c r="K450" i="42"/>
  <c r="C451" i="42"/>
  <c r="D451" i="42"/>
  <c r="E451" i="42"/>
  <c r="F451" i="42"/>
  <c r="G451" i="42"/>
  <c r="H451" i="42"/>
  <c r="I451" i="42"/>
  <c r="J451" i="42"/>
  <c r="K451" i="42"/>
  <c r="C452" i="42"/>
  <c r="D452" i="42"/>
  <c r="E452" i="42"/>
  <c r="F452" i="42"/>
  <c r="G452" i="42"/>
  <c r="H452" i="42"/>
  <c r="I452" i="42"/>
  <c r="J452" i="42"/>
  <c r="K452" i="42"/>
  <c r="C453" i="42"/>
  <c r="D453" i="42"/>
  <c r="E453" i="42"/>
  <c r="F453" i="42"/>
  <c r="G453" i="42"/>
  <c r="H453" i="42"/>
  <c r="I453" i="42"/>
  <c r="J453" i="42"/>
  <c r="K453" i="42"/>
  <c r="C454" i="42"/>
  <c r="D454" i="42"/>
  <c r="E454" i="42"/>
  <c r="F454" i="42"/>
  <c r="G454" i="42"/>
  <c r="H454" i="42"/>
  <c r="I454" i="42"/>
  <c r="J454" i="42"/>
  <c r="K454" i="42"/>
  <c r="C455" i="42"/>
  <c r="D455" i="42"/>
  <c r="E455" i="42"/>
  <c r="F455" i="42"/>
  <c r="G455" i="42"/>
  <c r="H455" i="42"/>
  <c r="I455" i="42"/>
  <c r="J455" i="42"/>
  <c r="K455" i="42"/>
  <c r="C456" i="42"/>
  <c r="D456" i="42"/>
  <c r="E456" i="42"/>
  <c r="F456" i="42"/>
  <c r="G456" i="42"/>
  <c r="H456" i="42"/>
  <c r="I456" i="42"/>
  <c r="J456" i="42"/>
  <c r="K456" i="42"/>
  <c r="C457" i="42"/>
  <c r="D457" i="42"/>
  <c r="E457" i="42"/>
  <c r="F457" i="42"/>
  <c r="G457" i="42"/>
  <c r="H457" i="42"/>
  <c r="I457" i="42"/>
  <c r="J457" i="42"/>
  <c r="K457" i="42"/>
  <c r="C458" i="42"/>
  <c r="D458" i="42"/>
  <c r="E458" i="42"/>
  <c r="F458" i="42"/>
  <c r="G458" i="42"/>
  <c r="H458" i="42"/>
  <c r="I458" i="42"/>
  <c r="J458" i="42"/>
  <c r="K458" i="42"/>
  <c r="C459" i="42"/>
  <c r="D459" i="42"/>
  <c r="E459" i="42"/>
  <c r="F459" i="42"/>
  <c r="G459" i="42"/>
  <c r="H459" i="42"/>
  <c r="I459" i="42"/>
  <c r="J459" i="42"/>
  <c r="K459" i="42"/>
  <c r="C460" i="42"/>
  <c r="D460" i="42"/>
  <c r="E460" i="42"/>
  <c r="F460" i="42"/>
  <c r="G460" i="42"/>
  <c r="H460" i="42"/>
  <c r="I460" i="42"/>
  <c r="J460" i="42"/>
  <c r="K460" i="42"/>
  <c r="C461" i="42"/>
  <c r="D461" i="42"/>
  <c r="E461" i="42"/>
  <c r="F461" i="42"/>
  <c r="G461" i="42"/>
  <c r="H461" i="42"/>
  <c r="I461" i="42"/>
  <c r="J461" i="42"/>
  <c r="K461" i="42"/>
  <c r="C462" i="42"/>
  <c r="D462" i="42"/>
  <c r="E462" i="42"/>
  <c r="F462" i="42"/>
  <c r="G462" i="42"/>
  <c r="H462" i="42"/>
  <c r="I462" i="42"/>
  <c r="J462" i="42"/>
  <c r="K462" i="42"/>
  <c r="C463" i="42"/>
  <c r="D463" i="42"/>
  <c r="E463" i="42"/>
  <c r="F463" i="42"/>
  <c r="G463" i="42"/>
  <c r="H463" i="42"/>
  <c r="I463" i="42"/>
  <c r="J463" i="42"/>
  <c r="K463" i="42"/>
  <c r="C464" i="42"/>
  <c r="D464" i="42"/>
  <c r="E464" i="42"/>
  <c r="F464" i="42"/>
  <c r="G464" i="42"/>
  <c r="H464" i="42"/>
  <c r="I464" i="42"/>
  <c r="J464" i="42"/>
  <c r="K464" i="42"/>
  <c r="C466" i="42"/>
  <c r="D466" i="42"/>
  <c r="E466" i="42"/>
  <c r="F466" i="42"/>
  <c r="G466" i="42"/>
  <c r="H466" i="42"/>
  <c r="I466" i="42"/>
  <c r="J466" i="42"/>
  <c r="K466" i="42"/>
  <c r="C467" i="42"/>
  <c r="D467" i="42"/>
  <c r="E467" i="42"/>
  <c r="F467" i="42"/>
  <c r="G467" i="42"/>
  <c r="H467" i="42"/>
  <c r="I467" i="42"/>
  <c r="J467" i="42"/>
  <c r="K467" i="42"/>
  <c r="C468" i="42"/>
  <c r="D468" i="42"/>
  <c r="E468" i="42"/>
  <c r="F468" i="42"/>
  <c r="G468" i="42"/>
  <c r="H468" i="42"/>
  <c r="I468" i="42"/>
  <c r="J468" i="42"/>
  <c r="K468" i="42"/>
  <c r="C469" i="42"/>
  <c r="D469" i="42"/>
  <c r="E469" i="42"/>
  <c r="F469" i="42"/>
  <c r="G469" i="42"/>
  <c r="H469" i="42"/>
  <c r="I469" i="42"/>
  <c r="J469" i="42"/>
  <c r="K469" i="42"/>
  <c r="C470" i="42"/>
  <c r="D470" i="42"/>
  <c r="E470" i="42"/>
  <c r="F470" i="42"/>
  <c r="G470" i="42"/>
  <c r="H470" i="42"/>
  <c r="I470" i="42"/>
  <c r="J470" i="42"/>
  <c r="K470" i="42"/>
  <c r="C471" i="42"/>
  <c r="D471" i="42"/>
  <c r="E471" i="42"/>
  <c r="F471" i="42"/>
  <c r="G471" i="42"/>
  <c r="H471" i="42"/>
  <c r="I471" i="42"/>
  <c r="J471" i="42"/>
  <c r="K471" i="42"/>
  <c r="C472" i="42"/>
  <c r="D472" i="42"/>
  <c r="E472" i="42"/>
  <c r="F472" i="42"/>
  <c r="G472" i="42"/>
  <c r="H472" i="42"/>
  <c r="I472" i="42"/>
  <c r="J472" i="42"/>
  <c r="K472" i="42"/>
  <c r="C473" i="42"/>
  <c r="D473" i="42"/>
  <c r="E473" i="42"/>
  <c r="F473" i="42"/>
  <c r="G473" i="42"/>
  <c r="H473" i="42"/>
  <c r="I473" i="42"/>
  <c r="J473" i="42"/>
  <c r="K473" i="42"/>
  <c r="C474" i="42"/>
  <c r="D474" i="42"/>
  <c r="E474" i="42"/>
  <c r="F474" i="42"/>
  <c r="G474" i="42"/>
  <c r="H474" i="42"/>
  <c r="I474" i="42"/>
  <c r="J474" i="42"/>
  <c r="K474" i="42"/>
  <c r="C475" i="42"/>
  <c r="D475" i="42"/>
  <c r="E475" i="42"/>
  <c r="F475" i="42"/>
  <c r="G475" i="42"/>
  <c r="H475" i="42"/>
  <c r="I475" i="42"/>
  <c r="J475" i="42"/>
  <c r="K475" i="42"/>
  <c r="C476" i="42"/>
  <c r="D476" i="42"/>
  <c r="E476" i="42"/>
  <c r="F476" i="42"/>
  <c r="G476" i="42"/>
  <c r="H476" i="42"/>
  <c r="I476" i="42"/>
  <c r="J476" i="42"/>
  <c r="K476" i="42"/>
  <c r="C477" i="42"/>
  <c r="D477" i="42"/>
  <c r="E477" i="42"/>
  <c r="F477" i="42"/>
  <c r="G477" i="42"/>
  <c r="H477" i="42"/>
  <c r="I477" i="42"/>
  <c r="J477" i="42"/>
  <c r="K477" i="42"/>
  <c r="C478" i="42"/>
  <c r="D478" i="42"/>
  <c r="E478" i="42"/>
  <c r="F478" i="42"/>
  <c r="G478" i="42"/>
  <c r="H478" i="42"/>
  <c r="I478" i="42"/>
  <c r="J478" i="42"/>
  <c r="K478" i="42"/>
  <c r="C479" i="42"/>
  <c r="D479" i="42"/>
  <c r="E479" i="42"/>
  <c r="F479" i="42"/>
  <c r="G479" i="42"/>
  <c r="H479" i="42"/>
  <c r="I479" i="42"/>
  <c r="J479" i="42"/>
  <c r="K479" i="42"/>
  <c r="C480" i="42"/>
  <c r="D480" i="42"/>
  <c r="E480" i="42"/>
  <c r="F480" i="42"/>
  <c r="G480" i="42"/>
  <c r="H480" i="42"/>
  <c r="I480" i="42"/>
  <c r="J480" i="42"/>
  <c r="K480" i="42"/>
  <c r="C481" i="42"/>
  <c r="D481" i="42"/>
  <c r="E481" i="42"/>
  <c r="F481" i="42"/>
  <c r="G481" i="42"/>
  <c r="H481" i="42"/>
  <c r="I481" i="42"/>
  <c r="J481" i="42"/>
  <c r="K481" i="42"/>
  <c r="D5" i="42"/>
  <c r="E5" i="42"/>
  <c r="F5" i="42"/>
  <c r="G5" i="42"/>
  <c r="H5" i="42"/>
  <c r="I5" i="42"/>
  <c r="J5" i="42"/>
  <c r="K5" i="42"/>
  <c r="C5" i="42"/>
  <c r="C7" i="41"/>
  <c r="D7" i="41"/>
  <c r="E7" i="41"/>
  <c r="F7" i="41"/>
  <c r="G7" i="41"/>
  <c r="H7" i="41"/>
  <c r="I7" i="41"/>
  <c r="J7" i="41"/>
  <c r="K7" i="41"/>
  <c r="L7" i="41"/>
  <c r="M7" i="41"/>
  <c r="N7" i="41"/>
  <c r="O7" i="41"/>
  <c r="C8" i="41"/>
  <c r="D8" i="41"/>
  <c r="E8" i="41"/>
  <c r="F8" i="41"/>
  <c r="G8" i="41"/>
  <c r="H8" i="41"/>
  <c r="I8" i="41"/>
  <c r="J8" i="41"/>
  <c r="K8" i="41"/>
  <c r="L8" i="41"/>
  <c r="M8" i="41"/>
  <c r="N8" i="41"/>
  <c r="O8" i="41"/>
  <c r="C9" i="41"/>
  <c r="D9" i="41"/>
  <c r="E9" i="41"/>
  <c r="F9" i="41"/>
  <c r="G9" i="41"/>
  <c r="H9" i="41"/>
  <c r="I9" i="41"/>
  <c r="J9" i="41"/>
  <c r="K9" i="41"/>
  <c r="L9" i="41"/>
  <c r="M9" i="41"/>
  <c r="N9" i="41"/>
  <c r="O9" i="41"/>
  <c r="C10" i="41"/>
  <c r="D10" i="41"/>
  <c r="E10" i="41"/>
  <c r="F10" i="41"/>
  <c r="G10" i="41"/>
  <c r="H10" i="41"/>
  <c r="I10" i="41"/>
  <c r="J10" i="41"/>
  <c r="K10" i="41"/>
  <c r="L10" i="41"/>
  <c r="M10" i="41"/>
  <c r="N10" i="41"/>
  <c r="O10" i="41"/>
  <c r="C11" i="41"/>
  <c r="D11" i="41"/>
  <c r="E11" i="41"/>
  <c r="F11" i="41"/>
  <c r="G11" i="41"/>
  <c r="H11" i="41"/>
  <c r="I11" i="41"/>
  <c r="J11" i="41"/>
  <c r="K11" i="41"/>
  <c r="L11" i="41"/>
  <c r="M11" i="41"/>
  <c r="N11" i="41"/>
  <c r="O11" i="41"/>
  <c r="C12" i="41"/>
  <c r="D12" i="41"/>
  <c r="E12" i="41"/>
  <c r="F12" i="41"/>
  <c r="G12" i="41"/>
  <c r="H12" i="41"/>
  <c r="I12" i="41"/>
  <c r="J12" i="41"/>
  <c r="K12" i="41"/>
  <c r="L12" i="41"/>
  <c r="M12" i="41"/>
  <c r="N12" i="41"/>
  <c r="O12" i="41"/>
  <c r="C13" i="41"/>
  <c r="D13" i="41"/>
  <c r="E13" i="41"/>
  <c r="F13" i="41"/>
  <c r="G13" i="41"/>
  <c r="H13" i="41"/>
  <c r="I13" i="41"/>
  <c r="J13" i="41"/>
  <c r="K13" i="41"/>
  <c r="L13" i="41"/>
  <c r="M13" i="41"/>
  <c r="N13" i="41"/>
  <c r="O13" i="41"/>
  <c r="C14" i="41"/>
  <c r="D14" i="41"/>
  <c r="E14" i="41"/>
  <c r="F14" i="41"/>
  <c r="G14" i="41"/>
  <c r="H14" i="41"/>
  <c r="I14" i="41"/>
  <c r="J14" i="41"/>
  <c r="K14" i="41"/>
  <c r="L14" i="41"/>
  <c r="M14" i="41"/>
  <c r="N14" i="41"/>
  <c r="O14" i="41"/>
  <c r="C15" i="41"/>
  <c r="D15" i="41"/>
  <c r="E15" i="41"/>
  <c r="F15" i="41"/>
  <c r="G15" i="41"/>
  <c r="H15" i="41"/>
  <c r="I15" i="41"/>
  <c r="J15" i="41"/>
  <c r="K15" i="41"/>
  <c r="L15" i="41"/>
  <c r="M15" i="41"/>
  <c r="N15" i="41"/>
  <c r="O15" i="41"/>
  <c r="C16" i="41"/>
  <c r="D16" i="41"/>
  <c r="E16" i="41"/>
  <c r="F16" i="41"/>
  <c r="G16" i="41"/>
  <c r="H16" i="41"/>
  <c r="I16" i="41"/>
  <c r="J16" i="41"/>
  <c r="K16" i="41"/>
  <c r="L16" i="41"/>
  <c r="M16" i="41"/>
  <c r="N16" i="41"/>
  <c r="O16" i="41"/>
  <c r="C17" i="41"/>
  <c r="D17" i="41"/>
  <c r="E17" i="41"/>
  <c r="F17" i="41"/>
  <c r="G17" i="41"/>
  <c r="H17" i="41"/>
  <c r="I17" i="41"/>
  <c r="J17" i="41"/>
  <c r="K17" i="41"/>
  <c r="L17" i="41"/>
  <c r="M17" i="41"/>
  <c r="N17" i="41"/>
  <c r="O17" i="41"/>
  <c r="C19" i="41"/>
  <c r="D19" i="41"/>
  <c r="E19" i="41"/>
  <c r="F19" i="41"/>
  <c r="G19" i="41"/>
  <c r="H19" i="41"/>
  <c r="I19" i="41"/>
  <c r="J19" i="41"/>
  <c r="K19" i="41"/>
  <c r="L19" i="41"/>
  <c r="M19" i="41"/>
  <c r="N19" i="41"/>
  <c r="O19" i="41"/>
  <c r="C20" i="41"/>
  <c r="D20" i="41"/>
  <c r="E20" i="41"/>
  <c r="F20" i="41"/>
  <c r="G20" i="41"/>
  <c r="H20" i="41"/>
  <c r="I20" i="41"/>
  <c r="J20" i="41"/>
  <c r="K20" i="41"/>
  <c r="L20" i="41"/>
  <c r="M20" i="41"/>
  <c r="N20" i="41"/>
  <c r="O20" i="41"/>
  <c r="C21" i="41"/>
  <c r="D21" i="41"/>
  <c r="E21" i="41"/>
  <c r="F21" i="41"/>
  <c r="G21" i="41"/>
  <c r="H21" i="41"/>
  <c r="I21" i="41"/>
  <c r="J21" i="41"/>
  <c r="K21" i="41"/>
  <c r="L21" i="41"/>
  <c r="M21" i="41"/>
  <c r="N21" i="41"/>
  <c r="O21" i="41"/>
  <c r="C22" i="41"/>
  <c r="D22" i="41"/>
  <c r="E22" i="41"/>
  <c r="F22" i="41"/>
  <c r="G22" i="41"/>
  <c r="H22" i="41"/>
  <c r="I22" i="41"/>
  <c r="J22" i="41"/>
  <c r="K22" i="41"/>
  <c r="L22" i="41"/>
  <c r="M22" i="41"/>
  <c r="N22" i="41"/>
  <c r="O22" i="41"/>
  <c r="C23" i="41"/>
  <c r="D23" i="41"/>
  <c r="E23" i="41"/>
  <c r="F23" i="41"/>
  <c r="G23" i="41"/>
  <c r="H23" i="41"/>
  <c r="I23" i="41"/>
  <c r="J23" i="41"/>
  <c r="K23" i="41"/>
  <c r="L23" i="41"/>
  <c r="M23" i="41"/>
  <c r="N23" i="41"/>
  <c r="O23" i="41"/>
  <c r="C24" i="41"/>
  <c r="D24" i="41"/>
  <c r="E24" i="41"/>
  <c r="F24" i="41"/>
  <c r="G24" i="41"/>
  <c r="H24" i="41"/>
  <c r="I24" i="41"/>
  <c r="J24" i="41"/>
  <c r="K24" i="41"/>
  <c r="L24" i="41"/>
  <c r="M24" i="41"/>
  <c r="N24" i="41"/>
  <c r="O24" i="41"/>
  <c r="C25" i="41"/>
  <c r="D25" i="41"/>
  <c r="E25" i="41"/>
  <c r="F25" i="41"/>
  <c r="G25" i="41"/>
  <c r="H25" i="41"/>
  <c r="I25" i="41"/>
  <c r="J25" i="41"/>
  <c r="K25" i="41"/>
  <c r="L25" i="41"/>
  <c r="M25" i="41"/>
  <c r="N25" i="41"/>
  <c r="O25" i="41"/>
  <c r="C26" i="41"/>
  <c r="D26" i="41"/>
  <c r="E26" i="41"/>
  <c r="F26" i="41"/>
  <c r="G26" i="41"/>
  <c r="H26" i="41"/>
  <c r="I26" i="41"/>
  <c r="J26" i="41"/>
  <c r="K26" i="41"/>
  <c r="L26" i="41"/>
  <c r="M26" i="41"/>
  <c r="N26" i="41"/>
  <c r="O26" i="41"/>
  <c r="C27" i="41"/>
  <c r="D27" i="41"/>
  <c r="E27" i="41"/>
  <c r="F27" i="41"/>
  <c r="G27" i="41"/>
  <c r="H27" i="41"/>
  <c r="I27" i="41"/>
  <c r="J27" i="41"/>
  <c r="K27" i="41"/>
  <c r="L27" i="41"/>
  <c r="M27" i="41"/>
  <c r="N27" i="41"/>
  <c r="O27" i="41"/>
  <c r="C28" i="41"/>
  <c r="D28" i="41"/>
  <c r="E28" i="41"/>
  <c r="F28" i="41"/>
  <c r="G28" i="41"/>
  <c r="H28" i="41"/>
  <c r="I28" i="41"/>
  <c r="J28" i="41"/>
  <c r="K28" i="41"/>
  <c r="L28" i="41"/>
  <c r="M28" i="41"/>
  <c r="N28" i="41"/>
  <c r="O28" i="41"/>
  <c r="C29" i="41"/>
  <c r="D29" i="41"/>
  <c r="E29" i="41"/>
  <c r="F29" i="41"/>
  <c r="G29" i="41"/>
  <c r="H29" i="41"/>
  <c r="I29" i="41"/>
  <c r="J29" i="41"/>
  <c r="K29" i="41"/>
  <c r="L29" i="41"/>
  <c r="M29" i="41"/>
  <c r="N29" i="41"/>
  <c r="O29" i="41"/>
  <c r="C30" i="41"/>
  <c r="D30" i="41"/>
  <c r="E30" i="41"/>
  <c r="F30" i="41"/>
  <c r="G30" i="41"/>
  <c r="H30" i="41"/>
  <c r="I30" i="41"/>
  <c r="J30" i="41"/>
  <c r="K30" i="41"/>
  <c r="L30" i="41"/>
  <c r="M30" i="41"/>
  <c r="N30" i="41"/>
  <c r="O30" i="41"/>
  <c r="C31" i="41"/>
  <c r="D31" i="41"/>
  <c r="E31" i="41"/>
  <c r="F31" i="41"/>
  <c r="G31" i="41"/>
  <c r="H31" i="41"/>
  <c r="I31" i="41"/>
  <c r="J31" i="41"/>
  <c r="K31" i="41"/>
  <c r="L31" i="41"/>
  <c r="M31" i="41"/>
  <c r="N31" i="41"/>
  <c r="O31" i="41"/>
  <c r="C32" i="41"/>
  <c r="D32" i="41"/>
  <c r="E32" i="41"/>
  <c r="F32" i="41"/>
  <c r="G32" i="41"/>
  <c r="H32" i="41"/>
  <c r="I32" i="41"/>
  <c r="J32" i="41"/>
  <c r="K32" i="41"/>
  <c r="L32" i="41"/>
  <c r="M32" i="41"/>
  <c r="N32" i="41"/>
  <c r="O32" i="41"/>
  <c r="C33" i="41"/>
  <c r="D33" i="41"/>
  <c r="E33" i="41"/>
  <c r="F33" i="41"/>
  <c r="G33" i="41"/>
  <c r="H33" i="41"/>
  <c r="I33" i="41"/>
  <c r="J33" i="41"/>
  <c r="K33" i="41"/>
  <c r="L33" i="41"/>
  <c r="M33" i="41"/>
  <c r="N33" i="41"/>
  <c r="O33" i="41"/>
  <c r="C34" i="41"/>
  <c r="D34" i="41"/>
  <c r="E34" i="41"/>
  <c r="F34" i="41"/>
  <c r="G34" i="41"/>
  <c r="H34" i="41"/>
  <c r="I34" i="41"/>
  <c r="J34" i="41"/>
  <c r="K34" i="41"/>
  <c r="L34" i="41"/>
  <c r="M34" i="41"/>
  <c r="N34" i="41"/>
  <c r="O34" i="41"/>
  <c r="C36" i="41"/>
  <c r="D36" i="41"/>
  <c r="E36" i="41"/>
  <c r="F36" i="41"/>
  <c r="G36" i="41"/>
  <c r="H36" i="41"/>
  <c r="I36" i="41"/>
  <c r="J36" i="41"/>
  <c r="K36" i="41"/>
  <c r="L36" i="41"/>
  <c r="M36" i="41"/>
  <c r="N36" i="41"/>
  <c r="O36" i="41"/>
  <c r="C37" i="41"/>
  <c r="D37" i="41"/>
  <c r="E37" i="41"/>
  <c r="F37" i="41"/>
  <c r="G37" i="41"/>
  <c r="H37" i="41"/>
  <c r="I37" i="41"/>
  <c r="J37" i="41"/>
  <c r="K37" i="41"/>
  <c r="L37" i="41"/>
  <c r="M37" i="41"/>
  <c r="N37" i="41"/>
  <c r="O37" i="41"/>
  <c r="C38" i="41"/>
  <c r="D38" i="41"/>
  <c r="E38" i="41"/>
  <c r="F38" i="41"/>
  <c r="G38" i="41"/>
  <c r="H38" i="41"/>
  <c r="I38" i="41"/>
  <c r="J38" i="41"/>
  <c r="K38" i="41"/>
  <c r="L38" i="41"/>
  <c r="M38" i="41"/>
  <c r="N38" i="41"/>
  <c r="O38" i="41"/>
  <c r="C39" i="41"/>
  <c r="D39" i="41"/>
  <c r="E39" i="41"/>
  <c r="F39" i="41"/>
  <c r="G39" i="41"/>
  <c r="H39" i="41"/>
  <c r="I39" i="41"/>
  <c r="J39" i="41"/>
  <c r="K39" i="41"/>
  <c r="L39" i="41"/>
  <c r="M39" i="41"/>
  <c r="N39" i="41"/>
  <c r="O39" i="41"/>
  <c r="C40" i="41"/>
  <c r="D40" i="41"/>
  <c r="E40" i="41"/>
  <c r="F40" i="41"/>
  <c r="G40" i="41"/>
  <c r="H40" i="41"/>
  <c r="I40" i="41"/>
  <c r="J40" i="41"/>
  <c r="K40" i="41"/>
  <c r="L40" i="41"/>
  <c r="M40" i="41"/>
  <c r="N40" i="41"/>
  <c r="O40" i="41"/>
  <c r="C41" i="41"/>
  <c r="D41" i="41"/>
  <c r="E41" i="41"/>
  <c r="F41" i="41"/>
  <c r="G41" i="41"/>
  <c r="H41" i="41"/>
  <c r="I41" i="41"/>
  <c r="J41" i="41"/>
  <c r="K41" i="41"/>
  <c r="L41" i="41"/>
  <c r="M41" i="41"/>
  <c r="N41" i="41"/>
  <c r="O41" i="41"/>
  <c r="C42" i="41"/>
  <c r="D42" i="41"/>
  <c r="E42" i="41"/>
  <c r="F42" i="41"/>
  <c r="G42" i="41"/>
  <c r="H42" i="41"/>
  <c r="I42" i="41"/>
  <c r="J42" i="41"/>
  <c r="K42" i="41"/>
  <c r="L42" i="41"/>
  <c r="M42" i="41"/>
  <c r="N42" i="41"/>
  <c r="O42" i="41"/>
  <c r="C43" i="41"/>
  <c r="D43" i="41"/>
  <c r="E43" i="41"/>
  <c r="F43" i="41"/>
  <c r="G43" i="41"/>
  <c r="H43" i="41"/>
  <c r="I43" i="41"/>
  <c r="J43" i="41"/>
  <c r="K43" i="41"/>
  <c r="L43" i="41"/>
  <c r="M43" i="41"/>
  <c r="N43" i="41"/>
  <c r="O43" i="41"/>
  <c r="C44" i="41"/>
  <c r="D44" i="41"/>
  <c r="E44" i="41"/>
  <c r="F44" i="41"/>
  <c r="G44" i="41"/>
  <c r="H44" i="41"/>
  <c r="I44" i="41"/>
  <c r="J44" i="41"/>
  <c r="K44" i="41"/>
  <c r="L44" i="41"/>
  <c r="M44" i="41"/>
  <c r="N44" i="41"/>
  <c r="O44" i="41"/>
  <c r="C45" i="41"/>
  <c r="D45" i="41"/>
  <c r="E45" i="41"/>
  <c r="F45" i="41"/>
  <c r="G45" i="41"/>
  <c r="H45" i="41"/>
  <c r="I45" i="41"/>
  <c r="J45" i="41"/>
  <c r="K45" i="41"/>
  <c r="L45" i="41"/>
  <c r="M45" i="41"/>
  <c r="N45" i="41"/>
  <c r="O45" i="41"/>
  <c r="C46" i="41"/>
  <c r="D46" i="41"/>
  <c r="E46" i="41"/>
  <c r="F46" i="41"/>
  <c r="G46" i="41"/>
  <c r="H46" i="41"/>
  <c r="I46" i="41"/>
  <c r="J46" i="41"/>
  <c r="K46" i="41"/>
  <c r="L46" i="41"/>
  <c r="M46" i="41"/>
  <c r="N46" i="41"/>
  <c r="O46" i="41"/>
  <c r="C48" i="41"/>
  <c r="D48" i="41"/>
  <c r="E48" i="41"/>
  <c r="F48" i="41"/>
  <c r="G48" i="41"/>
  <c r="H48" i="41"/>
  <c r="I48" i="41"/>
  <c r="J48" i="41"/>
  <c r="K48" i="41"/>
  <c r="L48" i="41"/>
  <c r="M48" i="41"/>
  <c r="N48" i="41"/>
  <c r="O48" i="41"/>
  <c r="C49" i="41"/>
  <c r="D49" i="41"/>
  <c r="E49" i="41"/>
  <c r="F49" i="41"/>
  <c r="G49" i="41"/>
  <c r="H49" i="41"/>
  <c r="I49" i="41"/>
  <c r="J49" i="41"/>
  <c r="K49" i="41"/>
  <c r="L49" i="41"/>
  <c r="M49" i="41"/>
  <c r="N49" i="41"/>
  <c r="O49" i="41"/>
  <c r="C50" i="41"/>
  <c r="D50" i="41"/>
  <c r="E50" i="41"/>
  <c r="F50" i="41"/>
  <c r="G50" i="41"/>
  <c r="H50" i="41"/>
  <c r="I50" i="41"/>
  <c r="J50" i="41"/>
  <c r="K50" i="41"/>
  <c r="L50" i="41"/>
  <c r="M50" i="41"/>
  <c r="N50" i="41"/>
  <c r="O50" i="41"/>
  <c r="C51" i="41"/>
  <c r="D51" i="41"/>
  <c r="E51" i="41"/>
  <c r="F51" i="41"/>
  <c r="G51" i="41"/>
  <c r="H51" i="41"/>
  <c r="I51" i="41"/>
  <c r="J51" i="41"/>
  <c r="K51" i="41"/>
  <c r="L51" i="41"/>
  <c r="M51" i="41"/>
  <c r="N51" i="41"/>
  <c r="O51" i="41"/>
  <c r="C52" i="41"/>
  <c r="D52" i="41"/>
  <c r="E52" i="41"/>
  <c r="F52" i="41"/>
  <c r="G52" i="41"/>
  <c r="H52" i="41"/>
  <c r="I52" i="41"/>
  <c r="J52" i="41"/>
  <c r="K52" i="41"/>
  <c r="L52" i="41"/>
  <c r="M52" i="41"/>
  <c r="N52" i="41"/>
  <c r="O52" i="41"/>
  <c r="C53" i="41"/>
  <c r="D53" i="41"/>
  <c r="E53" i="41"/>
  <c r="F53" i="41"/>
  <c r="G53" i="41"/>
  <c r="H53" i="41"/>
  <c r="I53" i="41"/>
  <c r="J53" i="41"/>
  <c r="K53" i="41"/>
  <c r="L53" i="41"/>
  <c r="M53" i="41"/>
  <c r="N53" i="41"/>
  <c r="O53" i="41"/>
  <c r="C54" i="41"/>
  <c r="D54" i="41"/>
  <c r="E54" i="41"/>
  <c r="F54" i="41"/>
  <c r="G54" i="41"/>
  <c r="H54" i="41"/>
  <c r="I54" i="41"/>
  <c r="J54" i="41"/>
  <c r="K54" i="41"/>
  <c r="L54" i="41"/>
  <c r="M54" i="41"/>
  <c r="N54" i="41"/>
  <c r="O54" i="41"/>
  <c r="C55" i="41"/>
  <c r="D55" i="41"/>
  <c r="E55" i="41"/>
  <c r="F55" i="41"/>
  <c r="G55" i="41"/>
  <c r="H55" i="41"/>
  <c r="I55" i="41"/>
  <c r="J55" i="41"/>
  <c r="K55" i="41"/>
  <c r="L55" i="41"/>
  <c r="M55" i="41"/>
  <c r="N55" i="41"/>
  <c r="O55" i="41"/>
  <c r="C56" i="41"/>
  <c r="D56" i="41"/>
  <c r="E56" i="41"/>
  <c r="F56" i="41"/>
  <c r="G56" i="41"/>
  <c r="H56" i="41"/>
  <c r="I56" i="41"/>
  <c r="J56" i="41"/>
  <c r="K56" i="41"/>
  <c r="L56" i="41"/>
  <c r="M56" i="41"/>
  <c r="N56" i="41"/>
  <c r="O56" i="41"/>
  <c r="C57" i="41"/>
  <c r="D57" i="41"/>
  <c r="E57" i="41"/>
  <c r="F57" i="41"/>
  <c r="G57" i="41"/>
  <c r="H57" i="41"/>
  <c r="I57" i="41"/>
  <c r="J57" i="41"/>
  <c r="K57" i="41"/>
  <c r="L57" i="41"/>
  <c r="M57" i="41"/>
  <c r="N57" i="41"/>
  <c r="O57" i="41"/>
  <c r="C58" i="41"/>
  <c r="D58" i="41"/>
  <c r="E58" i="41"/>
  <c r="F58" i="41"/>
  <c r="G58" i="41"/>
  <c r="H58" i="41"/>
  <c r="I58" i="41"/>
  <c r="J58" i="41"/>
  <c r="K58" i="41"/>
  <c r="L58" i="41"/>
  <c r="M58" i="41"/>
  <c r="N58" i="41"/>
  <c r="O58" i="41"/>
  <c r="C60" i="41"/>
  <c r="D60" i="41"/>
  <c r="E60" i="41"/>
  <c r="F60" i="41"/>
  <c r="G60" i="41"/>
  <c r="H60" i="41"/>
  <c r="I60" i="41"/>
  <c r="J60" i="41"/>
  <c r="K60" i="41"/>
  <c r="L60" i="41"/>
  <c r="M60" i="41"/>
  <c r="N60" i="41"/>
  <c r="O60" i="41"/>
  <c r="C61" i="41"/>
  <c r="D61" i="41"/>
  <c r="E61" i="41"/>
  <c r="F61" i="41"/>
  <c r="G61" i="41"/>
  <c r="H61" i="41"/>
  <c r="I61" i="41"/>
  <c r="J61" i="41"/>
  <c r="K61" i="41"/>
  <c r="L61" i="41"/>
  <c r="M61" i="41"/>
  <c r="N61" i="41"/>
  <c r="O61" i="41"/>
  <c r="C62" i="41"/>
  <c r="D62" i="41"/>
  <c r="E62" i="41"/>
  <c r="F62" i="41"/>
  <c r="G62" i="41"/>
  <c r="H62" i="41"/>
  <c r="I62" i="41"/>
  <c r="J62" i="41"/>
  <c r="K62" i="41"/>
  <c r="L62" i="41"/>
  <c r="M62" i="41"/>
  <c r="N62" i="41"/>
  <c r="O62" i="41"/>
  <c r="C63" i="41"/>
  <c r="D63" i="41"/>
  <c r="E63" i="41"/>
  <c r="F63" i="41"/>
  <c r="G63" i="41"/>
  <c r="H63" i="41"/>
  <c r="I63" i="41"/>
  <c r="J63" i="41"/>
  <c r="K63" i="41"/>
  <c r="L63" i="41"/>
  <c r="M63" i="41"/>
  <c r="N63" i="41"/>
  <c r="O63" i="41"/>
  <c r="C64" i="41"/>
  <c r="D64" i="41"/>
  <c r="E64" i="41"/>
  <c r="F64" i="41"/>
  <c r="G64" i="41"/>
  <c r="H64" i="41"/>
  <c r="I64" i="41"/>
  <c r="J64" i="41"/>
  <c r="K64" i="41"/>
  <c r="L64" i="41"/>
  <c r="M64" i="41"/>
  <c r="N64" i="41"/>
  <c r="O64" i="41"/>
  <c r="C65" i="41"/>
  <c r="D65" i="41"/>
  <c r="E65" i="41"/>
  <c r="F65" i="41"/>
  <c r="G65" i="41"/>
  <c r="H65" i="41"/>
  <c r="I65" i="41"/>
  <c r="J65" i="41"/>
  <c r="K65" i="41"/>
  <c r="L65" i="41"/>
  <c r="M65" i="41"/>
  <c r="N65" i="41"/>
  <c r="O65" i="41"/>
  <c r="C66" i="41"/>
  <c r="D66" i="41"/>
  <c r="E66" i="41"/>
  <c r="F66" i="41"/>
  <c r="G66" i="41"/>
  <c r="H66" i="41"/>
  <c r="I66" i="41"/>
  <c r="J66" i="41"/>
  <c r="K66" i="41"/>
  <c r="L66" i="41"/>
  <c r="M66" i="41"/>
  <c r="N66" i="41"/>
  <c r="O66" i="41"/>
  <c r="C67" i="41"/>
  <c r="D67" i="41"/>
  <c r="E67" i="41"/>
  <c r="F67" i="41"/>
  <c r="G67" i="41"/>
  <c r="H67" i="41"/>
  <c r="I67" i="41"/>
  <c r="J67" i="41"/>
  <c r="K67" i="41"/>
  <c r="L67" i="41"/>
  <c r="M67" i="41"/>
  <c r="N67" i="41"/>
  <c r="O67" i="41"/>
  <c r="C68" i="41"/>
  <c r="D68" i="41"/>
  <c r="E68" i="41"/>
  <c r="F68" i="41"/>
  <c r="G68" i="41"/>
  <c r="H68" i="41"/>
  <c r="I68" i="41"/>
  <c r="J68" i="41"/>
  <c r="K68" i="41"/>
  <c r="L68" i="41"/>
  <c r="M68" i="41"/>
  <c r="N68" i="41"/>
  <c r="O68" i="41"/>
  <c r="C69" i="41"/>
  <c r="D69" i="41"/>
  <c r="E69" i="41"/>
  <c r="F69" i="41"/>
  <c r="G69" i="41"/>
  <c r="H69" i="41"/>
  <c r="I69" i="41"/>
  <c r="J69" i="41"/>
  <c r="K69" i="41"/>
  <c r="L69" i="41"/>
  <c r="M69" i="41"/>
  <c r="N69" i="41"/>
  <c r="O69" i="41"/>
  <c r="C70" i="41"/>
  <c r="D70" i="41"/>
  <c r="E70" i="41"/>
  <c r="F70" i="41"/>
  <c r="G70" i="41"/>
  <c r="H70" i="41"/>
  <c r="I70" i="41"/>
  <c r="J70" i="41"/>
  <c r="K70" i="41"/>
  <c r="L70" i="41"/>
  <c r="M70" i="41"/>
  <c r="N70" i="41"/>
  <c r="O70" i="41"/>
  <c r="C71" i="41"/>
  <c r="D71" i="41"/>
  <c r="E71" i="41"/>
  <c r="F71" i="41"/>
  <c r="G71" i="41"/>
  <c r="H71" i="41"/>
  <c r="I71" i="41"/>
  <c r="J71" i="41"/>
  <c r="K71" i="41"/>
  <c r="L71" i="41"/>
  <c r="M71" i="41"/>
  <c r="N71" i="41"/>
  <c r="O71" i="41"/>
  <c r="C72" i="41"/>
  <c r="D72" i="41"/>
  <c r="E72" i="41"/>
  <c r="F72" i="41"/>
  <c r="G72" i="41"/>
  <c r="H72" i="41"/>
  <c r="I72" i="41"/>
  <c r="J72" i="41"/>
  <c r="K72" i="41"/>
  <c r="L72" i="41"/>
  <c r="M72" i="41"/>
  <c r="N72" i="41"/>
  <c r="O72" i="41"/>
  <c r="C73" i="41"/>
  <c r="D73" i="41"/>
  <c r="E73" i="41"/>
  <c r="F73" i="41"/>
  <c r="G73" i="41"/>
  <c r="H73" i="41"/>
  <c r="I73" i="41"/>
  <c r="J73" i="41"/>
  <c r="K73" i="41"/>
  <c r="L73" i="41"/>
  <c r="M73" i="41"/>
  <c r="N73" i="41"/>
  <c r="O73" i="41"/>
  <c r="C75" i="41"/>
  <c r="D75" i="41"/>
  <c r="E75" i="41"/>
  <c r="F75" i="41"/>
  <c r="G75" i="41"/>
  <c r="H75" i="41"/>
  <c r="I75" i="41"/>
  <c r="J75" i="41"/>
  <c r="K75" i="41"/>
  <c r="L75" i="41"/>
  <c r="M75" i="41"/>
  <c r="N75" i="41"/>
  <c r="O75" i="41"/>
  <c r="C76" i="41"/>
  <c r="D76" i="41"/>
  <c r="E76" i="41"/>
  <c r="F76" i="41"/>
  <c r="G76" i="41"/>
  <c r="H76" i="41"/>
  <c r="I76" i="41"/>
  <c r="J76" i="41"/>
  <c r="K76" i="41"/>
  <c r="L76" i="41"/>
  <c r="M76" i="41"/>
  <c r="N76" i="41"/>
  <c r="O76" i="41"/>
  <c r="C77" i="41"/>
  <c r="D77" i="41"/>
  <c r="E77" i="41"/>
  <c r="F77" i="41"/>
  <c r="G77" i="41"/>
  <c r="H77" i="41"/>
  <c r="I77" i="41"/>
  <c r="J77" i="41"/>
  <c r="K77" i="41"/>
  <c r="L77" i="41"/>
  <c r="M77" i="41"/>
  <c r="N77" i="41"/>
  <c r="O77" i="41"/>
  <c r="C78" i="41"/>
  <c r="D78" i="41"/>
  <c r="E78" i="41"/>
  <c r="F78" i="41"/>
  <c r="G78" i="41"/>
  <c r="H78" i="41"/>
  <c r="I78" i="41"/>
  <c r="J78" i="41"/>
  <c r="K78" i="41"/>
  <c r="L78" i="41"/>
  <c r="M78" i="41"/>
  <c r="N78" i="41"/>
  <c r="O78" i="41"/>
  <c r="C79" i="41"/>
  <c r="D79" i="41"/>
  <c r="E79" i="41"/>
  <c r="F79" i="41"/>
  <c r="G79" i="41"/>
  <c r="H79" i="41"/>
  <c r="I79" i="41"/>
  <c r="J79" i="41"/>
  <c r="K79" i="41"/>
  <c r="L79" i="41"/>
  <c r="M79" i="41"/>
  <c r="N79" i="41"/>
  <c r="O79" i="41"/>
  <c r="C80" i="41"/>
  <c r="D80" i="41"/>
  <c r="E80" i="41"/>
  <c r="F80" i="41"/>
  <c r="G80" i="41"/>
  <c r="H80" i="41"/>
  <c r="I80" i="41"/>
  <c r="J80" i="41"/>
  <c r="K80" i="41"/>
  <c r="L80" i="41"/>
  <c r="M80" i="41"/>
  <c r="N80" i="41"/>
  <c r="O80" i="41"/>
  <c r="C81" i="41"/>
  <c r="D81" i="41"/>
  <c r="E81" i="41"/>
  <c r="F81" i="41"/>
  <c r="G81" i="41"/>
  <c r="H81" i="41"/>
  <c r="I81" i="41"/>
  <c r="J81" i="41"/>
  <c r="K81" i="41"/>
  <c r="L81" i="41"/>
  <c r="M81" i="41"/>
  <c r="N81" i="41"/>
  <c r="O81" i="41"/>
  <c r="C82" i="41"/>
  <c r="D82" i="41"/>
  <c r="E82" i="41"/>
  <c r="F82" i="41"/>
  <c r="G82" i="41"/>
  <c r="H82" i="41"/>
  <c r="I82" i="41"/>
  <c r="J82" i="41"/>
  <c r="K82" i="41"/>
  <c r="L82" i="41"/>
  <c r="M82" i="41"/>
  <c r="N82" i="41"/>
  <c r="O82" i="41"/>
  <c r="C83" i="41"/>
  <c r="D83" i="41"/>
  <c r="E83" i="41"/>
  <c r="F83" i="41"/>
  <c r="G83" i="41"/>
  <c r="H83" i="41"/>
  <c r="I83" i="41"/>
  <c r="J83" i="41"/>
  <c r="K83" i="41"/>
  <c r="L83" i="41"/>
  <c r="M83" i="41"/>
  <c r="N83" i="41"/>
  <c r="O83" i="41"/>
  <c r="C84" i="41"/>
  <c r="D84" i="41"/>
  <c r="E84" i="41"/>
  <c r="F84" i="41"/>
  <c r="G84" i="41"/>
  <c r="H84" i="41"/>
  <c r="I84" i="41"/>
  <c r="J84" i="41"/>
  <c r="K84" i="41"/>
  <c r="L84" i="41"/>
  <c r="M84" i="41"/>
  <c r="N84" i="41"/>
  <c r="O84" i="41"/>
  <c r="C85" i="41"/>
  <c r="D85" i="41"/>
  <c r="E85" i="41"/>
  <c r="F85" i="41"/>
  <c r="G85" i="41"/>
  <c r="H85" i="41"/>
  <c r="I85" i="41"/>
  <c r="J85" i="41"/>
  <c r="K85" i="41"/>
  <c r="L85" i="41"/>
  <c r="M85" i="41"/>
  <c r="N85" i="41"/>
  <c r="O85" i="41"/>
  <c r="C86" i="41"/>
  <c r="D86" i="41"/>
  <c r="E86" i="41"/>
  <c r="F86" i="41"/>
  <c r="G86" i="41"/>
  <c r="H86" i="41"/>
  <c r="I86" i="41"/>
  <c r="J86" i="41"/>
  <c r="K86" i="41"/>
  <c r="L86" i="41"/>
  <c r="M86" i="41"/>
  <c r="N86" i="41"/>
  <c r="O86" i="41"/>
  <c r="C87" i="41"/>
  <c r="D87" i="41"/>
  <c r="E87" i="41"/>
  <c r="F87" i="41"/>
  <c r="G87" i="41"/>
  <c r="H87" i="41"/>
  <c r="I87" i="41"/>
  <c r="J87" i="41"/>
  <c r="K87" i="41"/>
  <c r="L87" i="41"/>
  <c r="M87" i="41"/>
  <c r="N87" i="41"/>
  <c r="O87" i="41"/>
  <c r="C88" i="41"/>
  <c r="D88" i="41"/>
  <c r="E88" i="41"/>
  <c r="F88" i="41"/>
  <c r="G88" i="41"/>
  <c r="H88" i="41"/>
  <c r="I88" i="41"/>
  <c r="J88" i="41"/>
  <c r="K88" i="41"/>
  <c r="L88" i="41"/>
  <c r="M88" i="41"/>
  <c r="N88" i="41"/>
  <c r="O88" i="41"/>
  <c r="C89" i="41"/>
  <c r="D89" i="41"/>
  <c r="E89" i="41"/>
  <c r="F89" i="41"/>
  <c r="G89" i="41"/>
  <c r="H89" i="41"/>
  <c r="I89" i="41"/>
  <c r="J89" i="41"/>
  <c r="K89" i="41"/>
  <c r="L89" i="41"/>
  <c r="M89" i="41"/>
  <c r="N89" i="41"/>
  <c r="O89" i="41"/>
  <c r="C91" i="41"/>
  <c r="D91" i="41"/>
  <c r="E91" i="41"/>
  <c r="F91" i="41"/>
  <c r="G91" i="41"/>
  <c r="H91" i="41"/>
  <c r="I91" i="41"/>
  <c r="J91" i="41"/>
  <c r="K91" i="41"/>
  <c r="L91" i="41"/>
  <c r="M91" i="41"/>
  <c r="N91" i="41"/>
  <c r="O91" i="41"/>
  <c r="C92" i="41"/>
  <c r="D92" i="41"/>
  <c r="E92" i="41"/>
  <c r="F92" i="41"/>
  <c r="G92" i="41"/>
  <c r="H92" i="41"/>
  <c r="I92" i="41"/>
  <c r="J92" i="41"/>
  <c r="K92" i="41"/>
  <c r="L92" i="41"/>
  <c r="M92" i="41"/>
  <c r="N92" i="41"/>
  <c r="O92" i="41"/>
  <c r="C93" i="41"/>
  <c r="D93" i="41"/>
  <c r="E93" i="41"/>
  <c r="F93" i="41"/>
  <c r="G93" i="41"/>
  <c r="H93" i="41"/>
  <c r="I93" i="41"/>
  <c r="J93" i="41"/>
  <c r="K93" i="41"/>
  <c r="L93" i="41"/>
  <c r="M93" i="41"/>
  <c r="N93" i="41"/>
  <c r="O93" i="41"/>
  <c r="C94" i="41"/>
  <c r="D94" i="41"/>
  <c r="E94" i="41"/>
  <c r="F94" i="41"/>
  <c r="G94" i="41"/>
  <c r="H94" i="41"/>
  <c r="I94" i="41"/>
  <c r="J94" i="41"/>
  <c r="K94" i="41"/>
  <c r="L94" i="41"/>
  <c r="M94" i="41"/>
  <c r="N94" i="41"/>
  <c r="O94" i="41"/>
  <c r="C95" i="41"/>
  <c r="D95" i="41"/>
  <c r="E95" i="41"/>
  <c r="F95" i="41"/>
  <c r="G95" i="41"/>
  <c r="H95" i="41"/>
  <c r="I95" i="41"/>
  <c r="J95" i="41"/>
  <c r="K95" i="41"/>
  <c r="L95" i="41"/>
  <c r="M95" i="41"/>
  <c r="N95" i="41"/>
  <c r="O95" i="41"/>
  <c r="C96" i="41"/>
  <c r="D96" i="41"/>
  <c r="E96" i="41"/>
  <c r="F96" i="41"/>
  <c r="G96" i="41"/>
  <c r="H96" i="41"/>
  <c r="I96" i="41"/>
  <c r="J96" i="41"/>
  <c r="K96" i="41"/>
  <c r="L96" i="41"/>
  <c r="M96" i="41"/>
  <c r="N96" i="41"/>
  <c r="O96" i="41"/>
  <c r="C97" i="41"/>
  <c r="D97" i="41"/>
  <c r="E97" i="41"/>
  <c r="F97" i="41"/>
  <c r="G97" i="41"/>
  <c r="H97" i="41"/>
  <c r="I97" i="41"/>
  <c r="J97" i="41"/>
  <c r="K97" i="41"/>
  <c r="L97" i="41"/>
  <c r="M97" i="41"/>
  <c r="N97" i="41"/>
  <c r="O97" i="41"/>
  <c r="C98" i="41"/>
  <c r="D98" i="41"/>
  <c r="E98" i="41"/>
  <c r="F98" i="41"/>
  <c r="G98" i="41"/>
  <c r="H98" i="41"/>
  <c r="I98" i="41"/>
  <c r="J98" i="41"/>
  <c r="K98" i="41"/>
  <c r="L98" i="41"/>
  <c r="M98" i="41"/>
  <c r="N98" i="41"/>
  <c r="O98" i="41"/>
  <c r="C99" i="41"/>
  <c r="D99" i="41"/>
  <c r="E99" i="41"/>
  <c r="F99" i="41"/>
  <c r="G99" i="41"/>
  <c r="H99" i="41"/>
  <c r="I99" i="41"/>
  <c r="J99" i="41"/>
  <c r="K99" i="41"/>
  <c r="L99" i="41"/>
  <c r="M99" i="41"/>
  <c r="N99" i="41"/>
  <c r="O99" i="41"/>
  <c r="C100" i="41"/>
  <c r="D100" i="41"/>
  <c r="E100" i="41"/>
  <c r="F100" i="41"/>
  <c r="G100" i="41"/>
  <c r="H100" i="41"/>
  <c r="I100" i="41"/>
  <c r="J100" i="41"/>
  <c r="K100" i="41"/>
  <c r="L100" i="41"/>
  <c r="M100" i="41"/>
  <c r="N100" i="41"/>
  <c r="O100" i="41"/>
  <c r="C101" i="41"/>
  <c r="D101" i="41"/>
  <c r="E101" i="41"/>
  <c r="F101" i="41"/>
  <c r="G101" i="41"/>
  <c r="H101" i="41"/>
  <c r="I101" i="41"/>
  <c r="J101" i="41"/>
  <c r="K101" i="41"/>
  <c r="L101" i="41"/>
  <c r="M101" i="41"/>
  <c r="N101" i="41"/>
  <c r="O101" i="41"/>
  <c r="C102" i="41"/>
  <c r="D102" i="41"/>
  <c r="E102" i="41"/>
  <c r="F102" i="41"/>
  <c r="G102" i="41"/>
  <c r="H102" i="41"/>
  <c r="I102" i="41"/>
  <c r="J102" i="41"/>
  <c r="K102" i="41"/>
  <c r="L102" i="41"/>
  <c r="M102" i="41"/>
  <c r="N102" i="41"/>
  <c r="O102" i="41"/>
  <c r="C103" i="41"/>
  <c r="D103" i="41"/>
  <c r="E103" i="41"/>
  <c r="F103" i="41"/>
  <c r="G103" i="41"/>
  <c r="H103" i="41"/>
  <c r="I103" i="41"/>
  <c r="J103" i="41"/>
  <c r="K103" i="41"/>
  <c r="L103" i="41"/>
  <c r="M103" i="41"/>
  <c r="N103" i="41"/>
  <c r="O103" i="41"/>
  <c r="C104" i="41"/>
  <c r="D104" i="41"/>
  <c r="E104" i="41"/>
  <c r="F104" i="41"/>
  <c r="G104" i="41"/>
  <c r="H104" i="41"/>
  <c r="I104" i="41"/>
  <c r="J104" i="41"/>
  <c r="K104" i="41"/>
  <c r="L104" i="41"/>
  <c r="M104" i="41"/>
  <c r="N104" i="41"/>
  <c r="O104" i="41"/>
  <c r="C105" i="41"/>
  <c r="D105" i="41"/>
  <c r="E105" i="41"/>
  <c r="F105" i="41"/>
  <c r="G105" i="41"/>
  <c r="H105" i="41"/>
  <c r="I105" i="41"/>
  <c r="J105" i="41"/>
  <c r="K105" i="41"/>
  <c r="L105" i="41"/>
  <c r="M105" i="41"/>
  <c r="N105" i="41"/>
  <c r="O105" i="41"/>
  <c r="C107" i="41"/>
  <c r="D107" i="41"/>
  <c r="E107" i="41"/>
  <c r="F107" i="41"/>
  <c r="G107" i="41"/>
  <c r="H107" i="41"/>
  <c r="I107" i="41"/>
  <c r="J107" i="41"/>
  <c r="K107" i="41"/>
  <c r="L107" i="41"/>
  <c r="M107" i="41"/>
  <c r="N107" i="41"/>
  <c r="O107" i="41"/>
  <c r="C108" i="41"/>
  <c r="D108" i="41"/>
  <c r="E108" i="41"/>
  <c r="F108" i="41"/>
  <c r="G108" i="41"/>
  <c r="H108" i="41"/>
  <c r="I108" i="41"/>
  <c r="J108" i="41"/>
  <c r="K108" i="41"/>
  <c r="L108" i="41"/>
  <c r="M108" i="41"/>
  <c r="N108" i="41"/>
  <c r="O108" i="41"/>
  <c r="C109" i="41"/>
  <c r="D109" i="41"/>
  <c r="E109" i="41"/>
  <c r="F109" i="41"/>
  <c r="G109" i="41"/>
  <c r="H109" i="41"/>
  <c r="I109" i="41"/>
  <c r="J109" i="41"/>
  <c r="K109" i="41"/>
  <c r="L109" i="41"/>
  <c r="M109" i="41"/>
  <c r="N109" i="41"/>
  <c r="O109" i="41"/>
  <c r="C110" i="41"/>
  <c r="D110" i="41"/>
  <c r="E110" i="41"/>
  <c r="F110" i="41"/>
  <c r="G110" i="41"/>
  <c r="H110" i="41"/>
  <c r="I110" i="41"/>
  <c r="J110" i="41"/>
  <c r="K110" i="41"/>
  <c r="L110" i="41"/>
  <c r="M110" i="41"/>
  <c r="N110" i="41"/>
  <c r="O110" i="41"/>
  <c r="C111" i="41"/>
  <c r="D111" i="41"/>
  <c r="E111" i="41"/>
  <c r="F111" i="41"/>
  <c r="G111" i="41"/>
  <c r="H111" i="41"/>
  <c r="I111" i="41"/>
  <c r="J111" i="41"/>
  <c r="K111" i="41"/>
  <c r="L111" i="41"/>
  <c r="M111" i="41"/>
  <c r="N111" i="41"/>
  <c r="O111" i="41"/>
  <c r="C112" i="41"/>
  <c r="D112" i="41"/>
  <c r="E112" i="41"/>
  <c r="F112" i="41"/>
  <c r="G112" i="41"/>
  <c r="H112" i="41"/>
  <c r="I112" i="41"/>
  <c r="J112" i="41"/>
  <c r="K112" i="41"/>
  <c r="L112" i="41"/>
  <c r="M112" i="41"/>
  <c r="N112" i="41"/>
  <c r="O112" i="41"/>
  <c r="C113" i="41"/>
  <c r="D113" i="41"/>
  <c r="E113" i="41"/>
  <c r="F113" i="41"/>
  <c r="G113" i="41"/>
  <c r="H113" i="41"/>
  <c r="I113" i="41"/>
  <c r="J113" i="41"/>
  <c r="K113" i="41"/>
  <c r="L113" i="41"/>
  <c r="M113" i="41"/>
  <c r="N113" i="41"/>
  <c r="O113" i="41"/>
  <c r="C114" i="41"/>
  <c r="D114" i="41"/>
  <c r="E114" i="41"/>
  <c r="F114" i="41"/>
  <c r="G114" i="41"/>
  <c r="H114" i="41"/>
  <c r="I114" i="41"/>
  <c r="J114" i="41"/>
  <c r="K114" i="41"/>
  <c r="L114" i="41"/>
  <c r="M114" i="41"/>
  <c r="N114" i="41"/>
  <c r="O114" i="41"/>
  <c r="C115" i="41"/>
  <c r="D115" i="41"/>
  <c r="E115" i="41"/>
  <c r="F115" i="41"/>
  <c r="G115" i="41"/>
  <c r="H115" i="41"/>
  <c r="I115" i="41"/>
  <c r="J115" i="41"/>
  <c r="K115" i="41"/>
  <c r="L115" i="41"/>
  <c r="M115" i="41"/>
  <c r="N115" i="41"/>
  <c r="O115" i="41"/>
  <c r="C116" i="41"/>
  <c r="D116" i="41"/>
  <c r="E116" i="41"/>
  <c r="F116" i="41"/>
  <c r="G116" i="41"/>
  <c r="H116" i="41"/>
  <c r="I116" i="41"/>
  <c r="J116" i="41"/>
  <c r="K116" i="41"/>
  <c r="L116" i="41"/>
  <c r="M116" i="41"/>
  <c r="N116" i="41"/>
  <c r="O116" i="41"/>
  <c r="C117" i="41"/>
  <c r="D117" i="41"/>
  <c r="E117" i="41"/>
  <c r="F117" i="41"/>
  <c r="G117" i="41"/>
  <c r="H117" i="41"/>
  <c r="I117" i="41"/>
  <c r="J117" i="41"/>
  <c r="K117" i="41"/>
  <c r="L117" i="41"/>
  <c r="M117" i="41"/>
  <c r="N117" i="41"/>
  <c r="O117" i="41"/>
  <c r="C118" i="41"/>
  <c r="D118" i="41"/>
  <c r="E118" i="41"/>
  <c r="F118" i="41"/>
  <c r="G118" i="41"/>
  <c r="H118" i="41"/>
  <c r="I118" i="41"/>
  <c r="J118" i="41"/>
  <c r="K118" i="41"/>
  <c r="L118" i="41"/>
  <c r="M118" i="41"/>
  <c r="N118" i="41"/>
  <c r="O118" i="41"/>
  <c r="C119" i="41"/>
  <c r="D119" i="41"/>
  <c r="E119" i="41"/>
  <c r="F119" i="41"/>
  <c r="G119" i="41"/>
  <c r="H119" i="41"/>
  <c r="I119" i="41"/>
  <c r="J119" i="41"/>
  <c r="K119" i="41"/>
  <c r="L119" i="41"/>
  <c r="M119" i="41"/>
  <c r="N119" i="41"/>
  <c r="O119" i="41"/>
  <c r="C120" i="41"/>
  <c r="D120" i="41"/>
  <c r="E120" i="41"/>
  <c r="F120" i="41"/>
  <c r="G120" i="41"/>
  <c r="H120" i="41"/>
  <c r="I120" i="41"/>
  <c r="J120" i="41"/>
  <c r="K120" i="41"/>
  <c r="L120" i="41"/>
  <c r="M120" i="41"/>
  <c r="N120" i="41"/>
  <c r="O120" i="41"/>
  <c r="C121" i="41"/>
  <c r="D121" i="41"/>
  <c r="E121" i="41"/>
  <c r="F121" i="41"/>
  <c r="G121" i="41"/>
  <c r="H121" i="41"/>
  <c r="I121" i="41"/>
  <c r="J121" i="41"/>
  <c r="K121" i="41"/>
  <c r="L121" i="41"/>
  <c r="M121" i="41"/>
  <c r="N121" i="41"/>
  <c r="O121" i="41"/>
  <c r="C122" i="41"/>
  <c r="D122" i="41"/>
  <c r="E122" i="41"/>
  <c r="F122" i="41"/>
  <c r="G122" i="41"/>
  <c r="H122" i="41"/>
  <c r="I122" i="41"/>
  <c r="J122" i="41"/>
  <c r="K122" i="41"/>
  <c r="L122" i="41"/>
  <c r="M122" i="41"/>
  <c r="N122" i="41"/>
  <c r="O122" i="41"/>
  <c r="C123" i="41"/>
  <c r="D123" i="41"/>
  <c r="E123" i="41"/>
  <c r="F123" i="41"/>
  <c r="G123" i="41"/>
  <c r="H123" i="41"/>
  <c r="I123" i="41"/>
  <c r="J123" i="41"/>
  <c r="K123" i="41"/>
  <c r="L123" i="41"/>
  <c r="M123" i="41"/>
  <c r="N123" i="41"/>
  <c r="O123" i="41"/>
  <c r="C124" i="41"/>
  <c r="D124" i="41"/>
  <c r="E124" i="41"/>
  <c r="F124" i="41"/>
  <c r="G124" i="41"/>
  <c r="H124" i="41"/>
  <c r="I124" i="41"/>
  <c r="J124" i="41"/>
  <c r="K124" i="41"/>
  <c r="L124" i="41"/>
  <c r="M124" i="41"/>
  <c r="N124" i="41"/>
  <c r="O124" i="41"/>
  <c r="C126" i="41"/>
  <c r="D126" i="41"/>
  <c r="E126" i="41"/>
  <c r="F126" i="41"/>
  <c r="G126" i="41"/>
  <c r="H126" i="41"/>
  <c r="I126" i="41"/>
  <c r="J126" i="41"/>
  <c r="K126" i="41"/>
  <c r="L126" i="41"/>
  <c r="M126" i="41"/>
  <c r="N126" i="41"/>
  <c r="O126" i="41"/>
  <c r="C127" i="41"/>
  <c r="D127" i="41"/>
  <c r="E127" i="41"/>
  <c r="F127" i="41"/>
  <c r="G127" i="41"/>
  <c r="H127" i="41"/>
  <c r="I127" i="41"/>
  <c r="J127" i="41"/>
  <c r="K127" i="41"/>
  <c r="L127" i="41"/>
  <c r="M127" i="41"/>
  <c r="N127" i="41"/>
  <c r="O127" i="41"/>
  <c r="C128" i="41"/>
  <c r="D128" i="41"/>
  <c r="E128" i="41"/>
  <c r="F128" i="41"/>
  <c r="G128" i="41"/>
  <c r="H128" i="41"/>
  <c r="I128" i="41"/>
  <c r="J128" i="41"/>
  <c r="K128" i="41"/>
  <c r="L128" i="41"/>
  <c r="M128" i="41"/>
  <c r="N128" i="41"/>
  <c r="O128" i="41"/>
  <c r="C129" i="41"/>
  <c r="D129" i="41"/>
  <c r="E129" i="41"/>
  <c r="F129" i="41"/>
  <c r="G129" i="41"/>
  <c r="H129" i="41"/>
  <c r="I129" i="41"/>
  <c r="J129" i="41"/>
  <c r="K129" i="41"/>
  <c r="L129" i="41"/>
  <c r="M129" i="41"/>
  <c r="N129" i="41"/>
  <c r="O129" i="41"/>
  <c r="C130" i="41"/>
  <c r="D130" i="41"/>
  <c r="E130" i="41"/>
  <c r="F130" i="41"/>
  <c r="G130" i="41"/>
  <c r="H130" i="41"/>
  <c r="I130" i="41"/>
  <c r="J130" i="41"/>
  <c r="K130" i="41"/>
  <c r="L130" i="41"/>
  <c r="M130" i="41"/>
  <c r="N130" i="41"/>
  <c r="O130" i="41"/>
  <c r="C131" i="41"/>
  <c r="D131" i="41"/>
  <c r="E131" i="41"/>
  <c r="F131" i="41"/>
  <c r="G131" i="41"/>
  <c r="H131" i="41"/>
  <c r="I131" i="41"/>
  <c r="J131" i="41"/>
  <c r="K131" i="41"/>
  <c r="L131" i="41"/>
  <c r="M131" i="41"/>
  <c r="N131" i="41"/>
  <c r="O131" i="41"/>
  <c r="C132" i="41"/>
  <c r="D132" i="41"/>
  <c r="E132" i="41"/>
  <c r="F132" i="41"/>
  <c r="G132" i="41"/>
  <c r="H132" i="41"/>
  <c r="I132" i="41"/>
  <c r="J132" i="41"/>
  <c r="K132" i="41"/>
  <c r="L132" i="41"/>
  <c r="M132" i="41"/>
  <c r="N132" i="41"/>
  <c r="O132" i="41"/>
  <c r="C133" i="41"/>
  <c r="D133" i="41"/>
  <c r="E133" i="41"/>
  <c r="F133" i="41"/>
  <c r="G133" i="41"/>
  <c r="H133" i="41"/>
  <c r="I133" i="41"/>
  <c r="J133" i="41"/>
  <c r="K133" i="41"/>
  <c r="L133" i="41"/>
  <c r="M133" i="41"/>
  <c r="N133" i="41"/>
  <c r="O133" i="41"/>
  <c r="C134" i="41"/>
  <c r="D134" i="41"/>
  <c r="E134" i="41"/>
  <c r="F134" i="41"/>
  <c r="G134" i="41"/>
  <c r="H134" i="41"/>
  <c r="I134" i="41"/>
  <c r="J134" i="41"/>
  <c r="K134" i="41"/>
  <c r="L134" i="41"/>
  <c r="M134" i="41"/>
  <c r="N134" i="41"/>
  <c r="O134" i="41"/>
  <c r="C135" i="41"/>
  <c r="D135" i="41"/>
  <c r="E135" i="41"/>
  <c r="F135" i="41"/>
  <c r="G135" i="41"/>
  <c r="H135" i="41"/>
  <c r="I135" i="41"/>
  <c r="J135" i="41"/>
  <c r="K135" i="41"/>
  <c r="L135" i="41"/>
  <c r="M135" i="41"/>
  <c r="N135" i="41"/>
  <c r="O135" i="41"/>
  <c r="C137" i="41"/>
  <c r="D137" i="41"/>
  <c r="E137" i="41"/>
  <c r="F137" i="41"/>
  <c r="G137" i="41"/>
  <c r="H137" i="41"/>
  <c r="I137" i="41"/>
  <c r="J137" i="41"/>
  <c r="K137" i="41"/>
  <c r="L137" i="41"/>
  <c r="M137" i="41"/>
  <c r="N137" i="41"/>
  <c r="O137" i="41"/>
  <c r="C138" i="41"/>
  <c r="D138" i="41"/>
  <c r="E138" i="41"/>
  <c r="F138" i="41"/>
  <c r="G138" i="41"/>
  <c r="H138" i="41"/>
  <c r="I138" i="41"/>
  <c r="J138" i="41"/>
  <c r="K138" i="41"/>
  <c r="L138" i="41"/>
  <c r="M138" i="41"/>
  <c r="N138" i="41"/>
  <c r="O138" i="41"/>
  <c r="C139" i="41"/>
  <c r="D139" i="41"/>
  <c r="E139" i="41"/>
  <c r="F139" i="41"/>
  <c r="G139" i="41"/>
  <c r="H139" i="41"/>
  <c r="I139" i="41"/>
  <c r="J139" i="41"/>
  <c r="K139" i="41"/>
  <c r="L139" i="41"/>
  <c r="M139" i="41"/>
  <c r="N139" i="41"/>
  <c r="O139" i="41"/>
  <c r="C140" i="41"/>
  <c r="D140" i="41"/>
  <c r="E140" i="41"/>
  <c r="F140" i="41"/>
  <c r="G140" i="41"/>
  <c r="H140" i="41"/>
  <c r="I140" i="41"/>
  <c r="J140" i="41"/>
  <c r="K140" i="41"/>
  <c r="L140" i="41"/>
  <c r="M140" i="41"/>
  <c r="N140" i="41"/>
  <c r="O140" i="41"/>
  <c r="C141" i="41"/>
  <c r="D141" i="41"/>
  <c r="E141" i="41"/>
  <c r="F141" i="41"/>
  <c r="G141" i="41"/>
  <c r="H141" i="41"/>
  <c r="I141" i="41"/>
  <c r="J141" i="41"/>
  <c r="K141" i="41"/>
  <c r="L141" i="41"/>
  <c r="M141" i="41"/>
  <c r="N141" i="41"/>
  <c r="O141" i="41"/>
  <c r="C142" i="41"/>
  <c r="D142" i="41"/>
  <c r="E142" i="41"/>
  <c r="F142" i="41"/>
  <c r="G142" i="41"/>
  <c r="H142" i="41"/>
  <c r="I142" i="41"/>
  <c r="J142" i="41"/>
  <c r="K142" i="41"/>
  <c r="L142" i="41"/>
  <c r="M142" i="41"/>
  <c r="N142" i="41"/>
  <c r="O142" i="41"/>
  <c r="C143" i="41"/>
  <c r="D143" i="41"/>
  <c r="E143" i="41"/>
  <c r="F143" i="41"/>
  <c r="G143" i="41"/>
  <c r="H143" i="41"/>
  <c r="I143" i="41"/>
  <c r="J143" i="41"/>
  <c r="K143" i="41"/>
  <c r="L143" i="41"/>
  <c r="M143" i="41"/>
  <c r="N143" i="41"/>
  <c r="O143" i="41"/>
  <c r="C144" i="41"/>
  <c r="D144" i="41"/>
  <c r="E144" i="41"/>
  <c r="F144" i="41"/>
  <c r="G144" i="41"/>
  <c r="H144" i="41"/>
  <c r="I144" i="41"/>
  <c r="J144" i="41"/>
  <c r="K144" i="41"/>
  <c r="L144" i="41"/>
  <c r="M144" i="41"/>
  <c r="N144" i="41"/>
  <c r="O144" i="41"/>
  <c r="C145" i="41"/>
  <c r="D145" i="41"/>
  <c r="E145" i="41"/>
  <c r="F145" i="41"/>
  <c r="G145" i="41"/>
  <c r="H145" i="41"/>
  <c r="I145" i="41"/>
  <c r="J145" i="41"/>
  <c r="K145" i="41"/>
  <c r="L145" i="41"/>
  <c r="M145" i="41"/>
  <c r="N145" i="41"/>
  <c r="O145" i="41"/>
  <c r="C146" i="41"/>
  <c r="D146" i="41"/>
  <c r="E146" i="41"/>
  <c r="F146" i="41"/>
  <c r="G146" i="41"/>
  <c r="H146" i="41"/>
  <c r="I146" i="41"/>
  <c r="J146" i="41"/>
  <c r="K146" i="41"/>
  <c r="L146" i="41"/>
  <c r="M146" i="41"/>
  <c r="N146" i="41"/>
  <c r="O146" i="41"/>
  <c r="C147" i="41"/>
  <c r="D147" i="41"/>
  <c r="E147" i="41"/>
  <c r="F147" i="41"/>
  <c r="G147" i="41"/>
  <c r="H147" i="41"/>
  <c r="I147" i="41"/>
  <c r="J147" i="41"/>
  <c r="K147" i="41"/>
  <c r="L147" i="41"/>
  <c r="M147" i="41"/>
  <c r="N147" i="41"/>
  <c r="O147" i="41"/>
  <c r="C148" i="41"/>
  <c r="D148" i="41"/>
  <c r="E148" i="41"/>
  <c r="F148" i="41"/>
  <c r="G148" i="41"/>
  <c r="H148" i="41"/>
  <c r="I148" i="41"/>
  <c r="J148" i="41"/>
  <c r="K148" i="41"/>
  <c r="L148" i="41"/>
  <c r="M148" i="41"/>
  <c r="N148" i="41"/>
  <c r="O148" i="41"/>
  <c r="C149" i="41"/>
  <c r="D149" i="41"/>
  <c r="E149" i="41"/>
  <c r="F149" i="41"/>
  <c r="G149" i="41"/>
  <c r="H149" i="41"/>
  <c r="I149" i="41"/>
  <c r="J149" i="41"/>
  <c r="K149" i="41"/>
  <c r="L149" i="41"/>
  <c r="M149" i="41"/>
  <c r="N149" i="41"/>
  <c r="O149" i="41"/>
  <c r="C151" i="41"/>
  <c r="D151" i="41"/>
  <c r="E151" i="41"/>
  <c r="F151" i="41"/>
  <c r="G151" i="41"/>
  <c r="H151" i="41"/>
  <c r="I151" i="41"/>
  <c r="J151" i="41"/>
  <c r="K151" i="41"/>
  <c r="L151" i="41"/>
  <c r="M151" i="41"/>
  <c r="N151" i="41"/>
  <c r="O151" i="41"/>
  <c r="C152" i="41"/>
  <c r="D152" i="41"/>
  <c r="E152" i="41"/>
  <c r="F152" i="41"/>
  <c r="G152" i="41"/>
  <c r="H152" i="41"/>
  <c r="I152" i="41"/>
  <c r="J152" i="41"/>
  <c r="K152" i="41"/>
  <c r="L152" i="41"/>
  <c r="M152" i="41"/>
  <c r="N152" i="41"/>
  <c r="O152" i="41"/>
  <c r="C153" i="41"/>
  <c r="D153" i="41"/>
  <c r="E153" i="41"/>
  <c r="F153" i="41"/>
  <c r="G153" i="41"/>
  <c r="H153" i="41"/>
  <c r="I153" i="41"/>
  <c r="J153" i="41"/>
  <c r="K153" i="41"/>
  <c r="L153" i="41"/>
  <c r="M153" i="41"/>
  <c r="N153" i="41"/>
  <c r="O153" i="41"/>
  <c r="C154" i="41"/>
  <c r="D154" i="41"/>
  <c r="E154" i="41"/>
  <c r="F154" i="41"/>
  <c r="G154" i="41"/>
  <c r="H154" i="41"/>
  <c r="I154" i="41"/>
  <c r="J154" i="41"/>
  <c r="K154" i="41"/>
  <c r="L154" i="41"/>
  <c r="M154" i="41"/>
  <c r="N154" i="41"/>
  <c r="O154" i="41"/>
  <c r="C155" i="41"/>
  <c r="D155" i="41"/>
  <c r="E155" i="41"/>
  <c r="F155" i="41"/>
  <c r="G155" i="41"/>
  <c r="H155" i="41"/>
  <c r="I155" i="41"/>
  <c r="J155" i="41"/>
  <c r="K155" i="41"/>
  <c r="L155" i="41"/>
  <c r="M155" i="41"/>
  <c r="N155" i="41"/>
  <c r="O155" i="41"/>
  <c r="C156" i="41"/>
  <c r="D156" i="41"/>
  <c r="E156" i="41"/>
  <c r="F156" i="41"/>
  <c r="G156" i="41"/>
  <c r="H156" i="41"/>
  <c r="I156" i="41"/>
  <c r="J156" i="41"/>
  <c r="K156" i="41"/>
  <c r="L156" i="41"/>
  <c r="M156" i="41"/>
  <c r="N156" i="41"/>
  <c r="O156" i="41"/>
  <c r="C157" i="41"/>
  <c r="D157" i="41"/>
  <c r="E157" i="41"/>
  <c r="F157" i="41"/>
  <c r="G157" i="41"/>
  <c r="H157" i="41"/>
  <c r="I157" i="41"/>
  <c r="J157" i="41"/>
  <c r="K157" i="41"/>
  <c r="L157" i="41"/>
  <c r="M157" i="41"/>
  <c r="N157" i="41"/>
  <c r="O157" i="41"/>
  <c r="C158" i="41"/>
  <c r="D158" i="41"/>
  <c r="E158" i="41"/>
  <c r="F158" i="41"/>
  <c r="G158" i="41"/>
  <c r="H158" i="41"/>
  <c r="I158" i="41"/>
  <c r="J158" i="41"/>
  <c r="K158" i="41"/>
  <c r="L158" i="41"/>
  <c r="M158" i="41"/>
  <c r="N158" i="41"/>
  <c r="O158" i="41"/>
  <c r="C159" i="41"/>
  <c r="D159" i="41"/>
  <c r="E159" i="41"/>
  <c r="F159" i="41"/>
  <c r="G159" i="41"/>
  <c r="H159" i="41"/>
  <c r="I159" i="41"/>
  <c r="J159" i="41"/>
  <c r="K159" i="41"/>
  <c r="L159" i="41"/>
  <c r="M159" i="41"/>
  <c r="N159" i="41"/>
  <c r="O159" i="41"/>
  <c r="C160" i="41"/>
  <c r="D160" i="41"/>
  <c r="E160" i="41"/>
  <c r="F160" i="41"/>
  <c r="G160" i="41"/>
  <c r="H160" i="41"/>
  <c r="I160" i="41"/>
  <c r="J160" i="41"/>
  <c r="K160" i="41"/>
  <c r="L160" i="41"/>
  <c r="M160" i="41"/>
  <c r="N160" i="41"/>
  <c r="O160" i="41"/>
  <c r="C161" i="41"/>
  <c r="D161" i="41"/>
  <c r="E161" i="41"/>
  <c r="F161" i="41"/>
  <c r="G161" i="41"/>
  <c r="H161" i="41"/>
  <c r="I161" i="41"/>
  <c r="J161" i="41"/>
  <c r="K161" i="41"/>
  <c r="L161" i="41"/>
  <c r="M161" i="41"/>
  <c r="N161" i="41"/>
  <c r="O161" i="41"/>
  <c r="C162" i="41"/>
  <c r="D162" i="41"/>
  <c r="E162" i="41"/>
  <c r="F162" i="41"/>
  <c r="G162" i="41"/>
  <c r="H162" i="41"/>
  <c r="I162" i="41"/>
  <c r="J162" i="41"/>
  <c r="K162" i="41"/>
  <c r="L162" i="41"/>
  <c r="M162" i="41"/>
  <c r="N162" i="41"/>
  <c r="O162" i="41"/>
  <c r="C163" i="41"/>
  <c r="D163" i="41"/>
  <c r="E163" i="41"/>
  <c r="F163" i="41"/>
  <c r="G163" i="41"/>
  <c r="H163" i="41"/>
  <c r="I163" i="41"/>
  <c r="J163" i="41"/>
  <c r="K163" i="41"/>
  <c r="L163" i="41"/>
  <c r="M163" i="41"/>
  <c r="N163" i="41"/>
  <c r="O163" i="41"/>
  <c r="C165" i="41"/>
  <c r="D165" i="41"/>
  <c r="E165" i="41"/>
  <c r="F165" i="41"/>
  <c r="G165" i="41"/>
  <c r="H165" i="41"/>
  <c r="I165" i="41"/>
  <c r="J165" i="41"/>
  <c r="K165" i="41"/>
  <c r="L165" i="41"/>
  <c r="M165" i="41"/>
  <c r="N165" i="41"/>
  <c r="O165" i="41"/>
  <c r="C166" i="41"/>
  <c r="D166" i="41"/>
  <c r="E166" i="41"/>
  <c r="F166" i="41"/>
  <c r="G166" i="41"/>
  <c r="H166" i="41"/>
  <c r="I166" i="41"/>
  <c r="J166" i="41"/>
  <c r="K166" i="41"/>
  <c r="L166" i="41"/>
  <c r="M166" i="41"/>
  <c r="N166" i="41"/>
  <c r="O166" i="41"/>
  <c r="C167" i="41"/>
  <c r="D167" i="41"/>
  <c r="E167" i="41"/>
  <c r="F167" i="41"/>
  <c r="G167" i="41"/>
  <c r="H167" i="41"/>
  <c r="I167" i="41"/>
  <c r="J167" i="41"/>
  <c r="K167" i="41"/>
  <c r="L167" i="41"/>
  <c r="M167" i="41"/>
  <c r="N167" i="41"/>
  <c r="O167" i="41"/>
  <c r="C168" i="41"/>
  <c r="D168" i="41"/>
  <c r="E168" i="41"/>
  <c r="F168" i="41"/>
  <c r="G168" i="41"/>
  <c r="H168" i="41"/>
  <c r="I168" i="41"/>
  <c r="J168" i="41"/>
  <c r="K168" i="41"/>
  <c r="L168" i="41"/>
  <c r="M168" i="41"/>
  <c r="N168" i="41"/>
  <c r="O168" i="41"/>
  <c r="C169" i="41"/>
  <c r="D169" i="41"/>
  <c r="E169" i="41"/>
  <c r="F169" i="41"/>
  <c r="G169" i="41"/>
  <c r="H169" i="41"/>
  <c r="I169" i="41"/>
  <c r="J169" i="41"/>
  <c r="K169" i="41"/>
  <c r="L169" i="41"/>
  <c r="M169" i="41"/>
  <c r="N169" i="41"/>
  <c r="O169" i="41"/>
  <c r="C170" i="41"/>
  <c r="D170" i="41"/>
  <c r="E170" i="41"/>
  <c r="F170" i="41"/>
  <c r="G170" i="41"/>
  <c r="H170" i="41"/>
  <c r="I170" i="41"/>
  <c r="J170" i="41"/>
  <c r="K170" i="41"/>
  <c r="L170" i="41"/>
  <c r="M170" i="41"/>
  <c r="N170" i="41"/>
  <c r="O170" i="41"/>
  <c r="C171" i="41"/>
  <c r="D171" i="41"/>
  <c r="E171" i="41"/>
  <c r="F171" i="41"/>
  <c r="G171" i="41"/>
  <c r="H171" i="41"/>
  <c r="I171" i="41"/>
  <c r="J171" i="41"/>
  <c r="K171" i="41"/>
  <c r="L171" i="41"/>
  <c r="M171" i="41"/>
  <c r="N171" i="41"/>
  <c r="O171" i="41"/>
  <c r="C172" i="41"/>
  <c r="D172" i="41"/>
  <c r="E172" i="41"/>
  <c r="F172" i="41"/>
  <c r="G172" i="41"/>
  <c r="H172" i="41"/>
  <c r="I172" i="41"/>
  <c r="J172" i="41"/>
  <c r="K172" i="41"/>
  <c r="L172" i="41"/>
  <c r="M172" i="41"/>
  <c r="N172" i="41"/>
  <c r="O172" i="41"/>
  <c r="C173" i="41"/>
  <c r="D173" i="41"/>
  <c r="E173" i="41"/>
  <c r="F173" i="41"/>
  <c r="G173" i="41"/>
  <c r="H173" i="41"/>
  <c r="I173" i="41"/>
  <c r="J173" i="41"/>
  <c r="K173" i="41"/>
  <c r="L173" i="41"/>
  <c r="M173" i="41"/>
  <c r="N173" i="41"/>
  <c r="O173" i="41"/>
  <c r="C174" i="41"/>
  <c r="D174" i="41"/>
  <c r="E174" i="41"/>
  <c r="F174" i="41"/>
  <c r="G174" i="41"/>
  <c r="H174" i="41"/>
  <c r="I174" i="41"/>
  <c r="J174" i="41"/>
  <c r="K174" i="41"/>
  <c r="L174" i="41"/>
  <c r="M174" i="41"/>
  <c r="N174" i="41"/>
  <c r="O174" i="41"/>
  <c r="C175" i="41"/>
  <c r="D175" i="41"/>
  <c r="E175" i="41"/>
  <c r="F175" i="41"/>
  <c r="G175" i="41"/>
  <c r="H175" i="41"/>
  <c r="I175" i="41"/>
  <c r="J175" i="41"/>
  <c r="K175" i="41"/>
  <c r="L175" i="41"/>
  <c r="M175" i="41"/>
  <c r="N175" i="41"/>
  <c r="O175" i="41"/>
  <c r="C176" i="41"/>
  <c r="D176" i="41"/>
  <c r="E176" i="41"/>
  <c r="F176" i="41"/>
  <c r="G176" i="41"/>
  <c r="H176" i="41"/>
  <c r="I176" i="41"/>
  <c r="J176" i="41"/>
  <c r="K176" i="41"/>
  <c r="L176" i="41"/>
  <c r="M176" i="41"/>
  <c r="N176" i="41"/>
  <c r="O176" i="41"/>
  <c r="C177" i="41"/>
  <c r="D177" i="41"/>
  <c r="E177" i="41"/>
  <c r="F177" i="41"/>
  <c r="G177" i="41"/>
  <c r="H177" i="41"/>
  <c r="I177" i="41"/>
  <c r="J177" i="41"/>
  <c r="K177" i="41"/>
  <c r="L177" i="41"/>
  <c r="M177" i="41"/>
  <c r="N177" i="41"/>
  <c r="O177" i="41"/>
  <c r="C178" i="41"/>
  <c r="D178" i="41"/>
  <c r="E178" i="41"/>
  <c r="F178" i="41"/>
  <c r="G178" i="41"/>
  <c r="H178" i="41"/>
  <c r="I178" i="41"/>
  <c r="J178" i="41"/>
  <c r="K178" i="41"/>
  <c r="L178" i="41"/>
  <c r="M178" i="41"/>
  <c r="N178" i="41"/>
  <c r="O178" i="41"/>
  <c r="C180" i="41"/>
  <c r="D180" i="41"/>
  <c r="E180" i="41"/>
  <c r="F180" i="41"/>
  <c r="G180" i="41"/>
  <c r="H180" i="41"/>
  <c r="I180" i="41"/>
  <c r="J180" i="41"/>
  <c r="K180" i="41"/>
  <c r="L180" i="41"/>
  <c r="M180" i="41"/>
  <c r="N180" i="41"/>
  <c r="O180" i="41"/>
  <c r="C181" i="41"/>
  <c r="D181" i="41"/>
  <c r="E181" i="41"/>
  <c r="F181" i="41"/>
  <c r="G181" i="41"/>
  <c r="H181" i="41"/>
  <c r="I181" i="41"/>
  <c r="J181" i="41"/>
  <c r="K181" i="41"/>
  <c r="L181" i="41"/>
  <c r="M181" i="41"/>
  <c r="N181" i="41"/>
  <c r="O181" i="41"/>
  <c r="C182" i="41"/>
  <c r="D182" i="41"/>
  <c r="E182" i="41"/>
  <c r="F182" i="41"/>
  <c r="G182" i="41"/>
  <c r="H182" i="41"/>
  <c r="I182" i="41"/>
  <c r="J182" i="41"/>
  <c r="K182" i="41"/>
  <c r="L182" i="41"/>
  <c r="M182" i="41"/>
  <c r="N182" i="41"/>
  <c r="O182" i="41"/>
  <c r="C183" i="41"/>
  <c r="D183" i="41"/>
  <c r="E183" i="41"/>
  <c r="F183" i="41"/>
  <c r="G183" i="41"/>
  <c r="H183" i="41"/>
  <c r="I183" i="41"/>
  <c r="J183" i="41"/>
  <c r="K183" i="41"/>
  <c r="L183" i="41"/>
  <c r="M183" i="41"/>
  <c r="N183" i="41"/>
  <c r="O183" i="41"/>
  <c r="C184" i="41"/>
  <c r="D184" i="41"/>
  <c r="E184" i="41"/>
  <c r="F184" i="41"/>
  <c r="G184" i="41"/>
  <c r="H184" i="41"/>
  <c r="I184" i="41"/>
  <c r="J184" i="41"/>
  <c r="K184" i="41"/>
  <c r="L184" i="41"/>
  <c r="M184" i="41"/>
  <c r="N184" i="41"/>
  <c r="O184" i="41"/>
  <c r="C185" i="41"/>
  <c r="D185" i="41"/>
  <c r="E185" i="41"/>
  <c r="F185" i="41"/>
  <c r="G185" i="41"/>
  <c r="H185" i="41"/>
  <c r="I185" i="41"/>
  <c r="J185" i="41"/>
  <c r="K185" i="41"/>
  <c r="L185" i="41"/>
  <c r="M185" i="41"/>
  <c r="N185" i="41"/>
  <c r="O185" i="41"/>
  <c r="C186" i="41"/>
  <c r="D186" i="41"/>
  <c r="E186" i="41"/>
  <c r="F186" i="41"/>
  <c r="G186" i="41"/>
  <c r="H186" i="41"/>
  <c r="I186" i="41"/>
  <c r="J186" i="41"/>
  <c r="K186" i="41"/>
  <c r="L186" i="41"/>
  <c r="M186" i="41"/>
  <c r="N186" i="41"/>
  <c r="O186" i="41"/>
  <c r="C187" i="41"/>
  <c r="D187" i="41"/>
  <c r="E187" i="41"/>
  <c r="F187" i="41"/>
  <c r="G187" i="41"/>
  <c r="H187" i="41"/>
  <c r="I187" i="41"/>
  <c r="J187" i="41"/>
  <c r="K187" i="41"/>
  <c r="L187" i="41"/>
  <c r="M187" i="41"/>
  <c r="N187" i="41"/>
  <c r="O187" i="41"/>
  <c r="C188" i="41"/>
  <c r="D188" i="41"/>
  <c r="E188" i="41"/>
  <c r="F188" i="41"/>
  <c r="G188" i="41"/>
  <c r="H188" i="41"/>
  <c r="I188" i="41"/>
  <c r="J188" i="41"/>
  <c r="K188" i="41"/>
  <c r="L188" i="41"/>
  <c r="M188" i="41"/>
  <c r="N188" i="41"/>
  <c r="O188" i="41"/>
  <c r="C189" i="41"/>
  <c r="D189" i="41"/>
  <c r="E189" i="41"/>
  <c r="F189" i="41"/>
  <c r="G189" i="41"/>
  <c r="H189" i="41"/>
  <c r="I189" i="41"/>
  <c r="J189" i="41"/>
  <c r="K189" i="41"/>
  <c r="L189" i="41"/>
  <c r="M189" i="41"/>
  <c r="N189" i="41"/>
  <c r="O189" i="41"/>
  <c r="C190" i="41"/>
  <c r="D190" i="41"/>
  <c r="E190" i="41"/>
  <c r="F190" i="41"/>
  <c r="G190" i="41"/>
  <c r="H190" i="41"/>
  <c r="I190" i="41"/>
  <c r="J190" i="41"/>
  <c r="K190" i="41"/>
  <c r="L190" i="41"/>
  <c r="M190" i="41"/>
  <c r="N190" i="41"/>
  <c r="O190" i="41"/>
  <c r="C191" i="41"/>
  <c r="D191" i="41"/>
  <c r="E191" i="41"/>
  <c r="F191" i="41"/>
  <c r="G191" i="41"/>
  <c r="H191" i="41"/>
  <c r="I191" i="41"/>
  <c r="J191" i="41"/>
  <c r="K191" i="41"/>
  <c r="L191" i="41"/>
  <c r="M191" i="41"/>
  <c r="N191" i="41"/>
  <c r="O191" i="41"/>
  <c r="C192" i="41"/>
  <c r="D192" i="41"/>
  <c r="E192" i="41"/>
  <c r="F192" i="41"/>
  <c r="G192" i="41"/>
  <c r="H192" i="41"/>
  <c r="I192" i="41"/>
  <c r="J192" i="41"/>
  <c r="K192" i="41"/>
  <c r="L192" i="41"/>
  <c r="M192" i="41"/>
  <c r="N192" i="41"/>
  <c r="O192" i="41"/>
  <c r="C193" i="41"/>
  <c r="D193" i="41"/>
  <c r="E193" i="41"/>
  <c r="F193" i="41"/>
  <c r="G193" i="41"/>
  <c r="H193" i="41"/>
  <c r="I193" i="41"/>
  <c r="J193" i="41"/>
  <c r="K193" i="41"/>
  <c r="L193" i="41"/>
  <c r="M193" i="41"/>
  <c r="N193" i="41"/>
  <c r="O193" i="41"/>
  <c r="C195" i="41"/>
  <c r="D195" i="41"/>
  <c r="E195" i="41"/>
  <c r="F195" i="41"/>
  <c r="G195" i="41"/>
  <c r="H195" i="41"/>
  <c r="I195" i="41"/>
  <c r="J195" i="41"/>
  <c r="K195" i="41"/>
  <c r="L195" i="41"/>
  <c r="M195" i="41"/>
  <c r="N195" i="41"/>
  <c r="O195" i="41"/>
  <c r="C196" i="41"/>
  <c r="D196" i="41"/>
  <c r="E196" i="41"/>
  <c r="F196" i="41"/>
  <c r="G196" i="41"/>
  <c r="H196" i="41"/>
  <c r="I196" i="41"/>
  <c r="J196" i="41"/>
  <c r="K196" i="41"/>
  <c r="L196" i="41"/>
  <c r="M196" i="41"/>
  <c r="N196" i="41"/>
  <c r="O196" i="41"/>
  <c r="C197" i="41"/>
  <c r="D197" i="41"/>
  <c r="E197" i="41"/>
  <c r="F197" i="41"/>
  <c r="G197" i="41"/>
  <c r="H197" i="41"/>
  <c r="I197" i="41"/>
  <c r="J197" i="41"/>
  <c r="K197" i="41"/>
  <c r="L197" i="41"/>
  <c r="M197" i="41"/>
  <c r="N197" i="41"/>
  <c r="O197" i="41"/>
  <c r="C198" i="41"/>
  <c r="D198" i="41"/>
  <c r="E198" i="41"/>
  <c r="F198" i="41"/>
  <c r="G198" i="41"/>
  <c r="H198" i="41"/>
  <c r="I198" i="41"/>
  <c r="J198" i="41"/>
  <c r="K198" i="41"/>
  <c r="L198" i="41"/>
  <c r="M198" i="41"/>
  <c r="N198" i="41"/>
  <c r="O198" i="41"/>
  <c r="C199" i="41"/>
  <c r="D199" i="41"/>
  <c r="E199" i="41"/>
  <c r="F199" i="41"/>
  <c r="G199" i="41"/>
  <c r="H199" i="41"/>
  <c r="I199" i="41"/>
  <c r="J199" i="41"/>
  <c r="K199" i="41"/>
  <c r="L199" i="41"/>
  <c r="M199" i="41"/>
  <c r="N199" i="41"/>
  <c r="O199" i="41"/>
  <c r="C200" i="41"/>
  <c r="D200" i="41"/>
  <c r="E200" i="41"/>
  <c r="F200" i="41"/>
  <c r="G200" i="41"/>
  <c r="H200" i="41"/>
  <c r="I200" i="41"/>
  <c r="J200" i="41"/>
  <c r="K200" i="41"/>
  <c r="L200" i="41"/>
  <c r="M200" i="41"/>
  <c r="N200" i="41"/>
  <c r="O200" i="41"/>
  <c r="C201" i="41"/>
  <c r="D201" i="41"/>
  <c r="E201" i="41"/>
  <c r="F201" i="41"/>
  <c r="G201" i="41"/>
  <c r="H201" i="41"/>
  <c r="I201" i="41"/>
  <c r="J201" i="41"/>
  <c r="K201" i="41"/>
  <c r="L201" i="41"/>
  <c r="M201" i="41"/>
  <c r="N201" i="41"/>
  <c r="O201" i="41"/>
  <c r="C202" i="41"/>
  <c r="D202" i="41"/>
  <c r="E202" i="41"/>
  <c r="F202" i="41"/>
  <c r="G202" i="41"/>
  <c r="H202" i="41"/>
  <c r="I202" i="41"/>
  <c r="J202" i="41"/>
  <c r="K202" i="41"/>
  <c r="L202" i="41"/>
  <c r="M202" i="41"/>
  <c r="N202" i="41"/>
  <c r="O202" i="41"/>
  <c r="C203" i="41"/>
  <c r="D203" i="41"/>
  <c r="E203" i="41"/>
  <c r="F203" i="41"/>
  <c r="G203" i="41"/>
  <c r="H203" i="41"/>
  <c r="I203" i="41"/>
  <c r="J203" i="41"/>
  <c r="K203" i="41"/>
  <c r="L203" i="41"/>
  <c r="M203" i="41"/>
  <c r="N203" i="41"/>
  <c r="O203" i="41"/>
  <c r="C204" i="41"/>
  <c r="D204" i="41"/>
  <c r="E204" i="41"/>
  <c r="F204" i="41"/>
  <c r="G204" i="41"/>
  <c r="H204" i="41"/>
  <c r="I204" i="41"/>
  <c r="J204" i="41"/>
  <c r="K204" i="41"/>
  <c r="L204" i="41"/>
  <c r="M204" i="41"/>
  <c r="N204" i="41"/>
  <c r="O204" i="41"/>
  <c r="C205" i="41"/>
  <c r="D205" i="41"/>
  <c r="E205" i="41"/>
  <c r="F205" i="41"/>
  <c r="G205" i="41"/>
  <c r="H205" i="41"/>
  <c r="I205" i="41"/>
  <c r="J205" i="41"/>
  <c r="K205" i="41"/>
  <c r="L205" i="41"/>
  <c r="M205" i="41"/>
  <c r="N205" i="41"/>
  <c r="O205" i="41"/>
  <c r="C206" i="41"/>
  <c r="D206" i="41"/>
  <c r="E206" i="41"/>
  <c r="F206" i="41"/>
  <c r="G206" i="41"/>
  <c r="H206" i="41"/>
  <c r="I206" i="41"/>
  <c r="J206" i="41"/>
  <c r="K206" i="41"/>
  <c r="L206" i="41"/>
  <c r="M206" i="41"/>
  <c r="N206" i="41"/>
  <c r="O206" i="41"/>
  <c r="C207" i="41"/>
  <c r="D207" i="41"/>
  <c r="E207" i="41"/>
  <c r="F207" i="41"/>
  <c r="G207" i="41"/>
  <c r="H207" i="41"/>
  <c r="I207" i="41"/>
  <c r="J207" i="41"/>
  <c r="K207" i="41"/>
  <c r="L207" i="41"/>
  <c r="M207" i="41"/>
  <c r="N207" i="41"/>
  <c r="O207" i="41"/>
  <c r="C209" i="41"/>
  <c r="D209" i="41"/>
  <c r="E209" i="41"/>
  <c r="F209" i="41"/>
  <c r="G209" i="41"/>
  <c r="H209" i="41"/>
  <c r="I209" i="41"/>
  <c r="J209" i="41"/>
  <c r="K209" i="41"/>
  <c r="L209" i="41"/>
  <c r="M209" i="41"/>
  <c r="N209" i="41"/>
  <c r="O209" i="41"/>
  <c r="C210" i="41"/>
  <c r="D210" i="41"/>
  <c r="E210" i="41"/>
  <c r="F210" i="41"/>
  <c r="G210" i="41"/>
  <c r="H210" i="41"/>
  <c r="I210" i="41"/>
  <c r="J210" i="41"/>
  <c r="K210" i="41"/>
  <c r="L210" i="41"/>
  <c r="M210" i="41"/>
  <c r="N210" i="41"/>
  <c r="O210" i="41"/>
  <c r="C211" i="41"/>
  <c r="D211" i="41"/>
  <c r="E211" i="41"/>
  <c r="F211" i="41"/>
  <c r="G211" i="41"/>
  <c r="H211" i="41"/>
  <c r="I211" i="41"/>
  <c r="J211" i="41"/>
  <c r="K211" i="41"/>
  <c r="L211" i="41"/>
  <c r="M211" i="41"/>
  <c r="N211" i="41"/>
  <c r="O211" i="41"/>
  <c r="C212" i="41"/>
  <c r="D212" i="41"/>
  <c r="E212" i="41"/>
  <c r="F212" i="41"/>
  <c r="G212" i="41"/>
  <c r="H212" i="41"/>
  <c r="I212" i="41"/>
  <c r="J212" i="41"/>
  <c r="K212" i="41"/>
  <c r="L212" i="41"/>
  <c r="M212" i="41"/>
  <c r="N212" i="41"/>
  <c r="O212" i="41"/>
  <c r="C213" i="41"/>
  <c r="D213" i="41"/>
  <c r="E213" i="41"/>
  <c r="F213" i="41"/>
  <c r="G213" i="41"/>
  <c r="H213" i="41"/>
  <c r="I213" i="41"/>
  <c r="J213" i="41"/>
  <c r="K213" i="41"/>
  <c r="L213" i="41"/>
  <c r="M213" i="41"/>
  <c r="N213" i="41"/>
  <c r="O213" i="41"/>
  <c r="C214" i="41"/>
  <c r="D214" i="41"/>
  <c r="E214" i="41"/>
  <c r="F214" i="41"/>
  <c r="G214" i="41"/>
  <c r="H214" i="41"/>
  <c r="I214" i="41"/>
  <c r="J214" i="41"/>
  <c r="K214" i="41"/>
  <c r="L214" i="41"/>
  <c r="M214" i="41"/>
  <c r="N214" i="41"/>
  <c r="O214" i="41"/>
  <c r="C215" i="41"/>
  <c r="D215" i="41"/>
  <c r="E215" i="41"/>
  <c r="F215" i="41"/>
  <c r="G215" i="41"/>
  <c r="H215" i="41"/>
  <c r="I215" i="41"/>
  <c r="J215" i="41"/>
  <c r="K215" i="41"/>
  <c r="L215" i="41"/>
  <c r="M215" i="41"/>
  <c r="N215" i="41"/>
  <c r="O215" i="41"/>
  <c r="C216" i="41"/>
  <c r="D216" i="41"/>
  <c r="E216" i="41"/>
  <c r="F216" i="41"/>
  <c r="G216" i="41"/>
  <c r="H216" i="41"/>
  <c r="I216" i="41"/>
  <c r="J216" i="41"/>
  <c r="K216" i="41"/>
  <c r="L216" i="41"/>
  <c r="M216" i="41"/>
  <c r="N216" i="41"/>
  <c r="O216" i="41"/>
  <c r="C217" i="41"/>
  <c r="D217" i="41"/>
  <c r="E217" i="41"/>
  <c r="F217" i="41"/>
  <c r="G217" i="41"/>
  <c r="H217" i="41"/>
  <c r="I217" i="41"/>
  <c r="J217" i="41"/>
  <c r="K217" i="41"/>
  <c r="L217" i="41"/>
  <c r="M217" i="41"/>
  <c r="N217" i="41"/>
  <c r="O217" i="41"/>
  <c r="C218" i="41"/>
  <c r="D218" i="41"/>
  <c r="E218" i="41"/>
  <c r="F218" i="41"/>
  <c r="G218" i="41"/>
  <c r="H218" i="41"/>
  <c r="I218" i="41"/>
  <c r="J218" i="41"/>
  <c r="K218" i="41"/>
  <c r="L218" i="41"/>
  <c r="M218" i="41"/>
  <c r="N218" i="41"/>
  <c r="O218" i="41"/>
  <c r="C219" i="41"/>
  <c r="D219" i="41"/>
  <c r="E219" i="41"/>
  <c r="F219" i="41"/>
  <c r="G219" i="41"/>
  <c r="H219" i="41"/>
  <c r="I219" i="41"/>
  <c r="J219" i="41"/>
  <c r="K219" i="41"/>
  <c r="L219" i="41"/>
  <c r="M219" i="41"/>
  <c r="N219" i="41"/>
  <c r="O219" i="41"/>
  <c r="C220" i="41"/>
  <c r="D220" i="41"/>
  <c r="E220" i="41"/>
  <c r="F220" i="41"/>
  <c r="G220" i="41"/>
  <c r="H220" i="41"/>
  <c r="I220" i="41"/>
  <c r="J220" i="41"/>
  <c r="K220" i="41"/>
  <c r="L220" i="41"/>
  <c r="M220" i="41"/>
  <c r="N220" i="41"/>
  <c r="O220" i="41"/>
  <c r="C221" i="41"/>
  <c r="D221" i="41"/>
  <c r="E221" i="41"/>
  <c r="F221" i="41"/>
  <c r="G221" i="41"/>
  <c r="H221" i="41"/>
  <c r="I221" i="41"/>
  <c r="J221" i="41"/>
  <c r="K221" i="41"/>
  <c r="L221" i="41"/>
  <c r="M221" i="41"/>
  <c r="N221" i="41"/>
  <c r="O221" i="41"/>
  <c r="C223" i="41"/>
  <c r="D223" i="41"/>
  <c r="E223" i="41"/>
  <c r="F223" i="41"/>
  <c r="G223" i="41"/>
  <c r="H223" i="41"/>
  <c r="I223" i="41"/>
  <c r="J223" i="41"/>
  <c r="K223" i="41"/>
  <c r="L223" i="41"/>
  <c r="M223" i="41"/>
  <c r="N223" i="41"/>
  <c r="O223" i="41"/>
  <c r="C224" i="41"/>
  <c r="D224" i="41"/>
  <c r="E224" i="41"/>
  <c r="F224" i="41"/>
  <c r="G224" i="41"/>
  <c r="H224" i="41"/>
  <c r="I224" i="41"/>
  <c r="J224" i="41"/>
  <c r="K224" i="41"/>
  <c r="L224" i="41"/>
  <c r="M224" i="41"/>
  <c r="N224" i="41"/>
  <c r="O224" i="41"/>
  <c r="C225" i="41"/>
  <c r="D225" i="41"/>
  <c r="E225" i="41"/>
  <c r="F225" i="41"/>
  <c r="G225" i="41"/>
  <c r="H225" i="41"/>
  <c r="I225" i="41"/>
  <c r="J225" i="41"/>
  <c r="K225" i="41"/>
  <c r="L225" i="41"/>
  <c r="M225" i="41"/>
  <c r="N225" i="41"/>
  <c r="O225" i="41"/>
  <c r="C226" i="41"/>
  <c r="D226" i="41"/>
  <c r="E226" i="41"/>
  <c r="F226" i="41"/>
  <c r="G226" i="41"/>
  <c r="H226" i="41"/>
  <c r="I226" i="41"/>
  <c r="J226" i="41"/>
  <c r="K226" i="41"/>
  <c r="L226" i="41"/>
  <c r="M226" i="41"/>
  <c r="N226" i="41"/>
  <c r="O226" i="41"/>
  <c r="C227" i="41"/>
  <c r="D227" i="41"/>
  <c r="E227" i="41"/>
  <c r="F227" i="41"/>
  <c r="G227" i="41"/>
  <c r="H227" i="41"/>
  <c r="I227" i="41"/>
  <c r="J227" i="41"/>
  <c r="K227" i="41"/>
  <c r="L227" i="41"/>
  <c r="M227" i="41"/>
  <c r="N227" i="41"/>
  <c r="O227" i="41"/>
  <c r="C228" i="41"/>
  <c r="D228" i="41"/>
  <c r="E228" i="41"/>
  <c r="F228" i="41"/>
  <c r="G228" i="41"/>
  <c r="H228" i="41"/>
  <c r="I228" i="41"/>
  <c r="J228" i="41"/>
  <c r="K228" i="41"/>
  <c r="L228" i="41"/>
  <c r="M228" i="41"/>
  <c r="N228" i="41"/>
  <c r="O228" i="41"/>
  <c r="C229" i="41"/>
  <c r="D229" i="41"/>
  <c r="E229" i="41"/>
  <c r="F229" i="41"/>
  <c r="G229" i="41"/>
  <c r="H229" i="41"/>
  <c r="I229" i="41"/>
  <c r="J229" i="41"/>
  <c r="K229" i="41"/>
  <c r="L229" i="41"/>
  <c r="M229" i="41"/>
  <c r="N229" i="41"/>
  <c r="O229" i="41"/>
  <c r="C230" i="41"/>
  <c r="D230" i="41"/>
  <c r="E230" i="41"/>
  <c r="F230" i="41"/>
  <c r="G230" i="41"/>
  <c r="H230" i="41"/>
  <c r="I230" i="41"/>
  <c r="J230" i="41"/>
  <c r="K230" i="41"/>
  <c r="L230" i="41"/>
  <c r="M230" i="41"/>
  <c r="N230" i="41"/>
  <c r="O230" i="41"/>
  <c r="C231" i="41"/>
  <c r="D231" i="41"/>
  <c r="E231" i="41"/>
  <c r="F231" i="41"/>
  <c r="G231" i="41"/>
  <c r="H231" i="41"/>
  <c r="I231" i="41"/>
  <c r="J231" i="41"/>
  <c r="K231" i="41"/>
  <c r="L231" i="41"/>
  <c r="M231" i="41"/>
  <c r="N231" i="41"/>
  <c r="O231" i="41"/>
  <c r="C232" i="41"/>
  <c r="D232" i="41"/>
  <c r="E232" i="41"/>
  <c r="F232" i="41"/>
  <c r="G232" i="41"/>
  <c r="H232" i="41"/>
  <c r="I232" i="41"/>
  <c r="J232" i="41"/>
  <c r="K232" i="41"/>
  <c r="L232" i="41"/>
  <c r="M232" i="41"/>
  <c r="N232" i="41"/>
  <c r="O232" i="41"/>
  <c r="C233" i="41"/>
  <c r="D233" i="41"/>
  <c r="E233" i="41"/>
  <c r="F233" i="41"/>
  <c r="G233" i="41"/>
  <c r="H233" i="41"/>
  <c r="I233" i="41"/>
  <c r="J233" i="41"/>
  <c r="K233" i="41"/>
  <c r="L233" i="41"/>
  <c r="M233" i="41"/>
  <c r="N233" i="41"/>
  <c r="O233" i="41"/>
  <c r="C234" i="41"/>
  <c r="D234" i="41"/>
  <c r="E234" i="41"/>
  <c r="F234" i="41"/>
  <c r="G234" i="41"/>
  <c r="H234" i="41"/>
  <c r="I234" i="41"/>
  <c r="J234" i="41"/>
  <c r="K234" i="41"/>
  <c r="L234" i="41"/>
  <c r="M234" i="41"/>
  <c r="N234" i="41"/>
  <c r="O234" i="41"/>
  <c r="C235" i="41"/>
  <c r="D235" i="41"/>
  <c r="E235" i="41"/>
  <c r="F235" i="41"/>
  <c r="G235" i="41"/>
  <c r="H235" i="41"/>
  <c r="I235" i="41"/>
  <c r="J235" i="41"/>
  <c r="K235" i="41"/>
  <c r="L235" i="41"/>
  <c r="M235" i="41"/>
  <c r="N235" i="41"/>
  <c r="O235" i="41"/>
  <c r="C236" i="41"/>
  <c r="D236" i="41"/>
  <c r="E236" i="41"/>
  <c r="F236" i="41"/>
  <c r="G236" i="41"/>
  <c r="H236" i="41"/>
  <c r="I236" i="41"/>
  <c r="J236" i="41"/>
  <c r="K236" i="41"/>
  <c r="L236" i="41"/>
  <c r="M236" i="41"/>
  <c r="N236" i="41"/>
  <c r="O236" i="41"/>
  <c r="C238" i="41"/>
  <c r="D238" i="41"/>
  <c r="E238" i="41"/>
  <c r="F238" i="41"/>
  <c r="G238" i="41"/>
  <c r="H238" i="41"/>
  <c r="I238" i="41"/>
  <c r="J238" i="41"/>
  <c r="K238" i="41"/>
  <c r="L238" i="41"/>
  <c r="M238" i="41"/>
  <c r="N238" i="41"/>
  <c r="O238" i="41"/>
  <c r="C239" i="41"/>
  <c r="D239" i="41"/>
  <c r="E239" i="41"/>
  <c r="F239" i="41"/>
  <c r="G239" i="41"/>
  <c r="H239" i="41"/>
  <c r="I239" i="41"/>
  <c r="J239" i="41"/>
  <c r="K239" i="41"/>
  <c r="L239" i="41"/>
  <c r="M239" i="41"/>
  <c r="N239" i="41"/>
  <c r="O239" i="41"/>
  <c r="C240" i="41"/>
  <c r="D240" i="41"/>
  <c r="E240" i="41"/>
  <c r="F240" i="41"/>
  <c r="G240" i="41"/>
  <c r="H240" i="41"/>
  <c r="I240" i="41"/>
  <c r="J240" i="41"/>
  <c r="K240" i="41"/>
  <c r="L240" i="41"/>
  <c r="M240" i="41"/>
  <c r="N240" i="41"/>
  <c r="O240" i="41"/>
  <c r="C241" i="41"/>
  <c r="D241" i="41"/>
  <c r="E241" i="41"/>
  <c r="F241" i="41"/>
  <c r="G241" i="41"/>
  <c r="H241" i="41"/>
  <c r="I241" i="41"/>
  <c r="J241" i="41"/>
  <c r="K241" i="41"/>
  <c r="L241" i="41"/>
  <c r="M241" i="41"/>
  <c r="N241" i="41"/>
  <c r="O241" i="41"/>
  <c r="C242" i="41"/>
  <c r="D242" i="41"/>
  <c r="E242" i="41"/>
  <c r="F242" i="41"/>
  <c r="G242" i="41"/>
  <c r="H242" i="41"/>
  <c r="I242" i="41"/>
  <c r="J242" i="41"/>
  <c r="K242" i="41"/>
  <c r="L242" i="41"/>
  <c r="M242" i="41"/>
  <c r="N242" i="41"/>
  <c r="O242" i="41"/>
  <c r="C243" i="41"/>
  <c r="D243" i="41"/>
  <c r="E243" i="41"/>
  <c r="F243" i="41"/>
  <c r="G243" i="41"/>
  <c r="H243" i="41"/>
  <c r="I243" i="41"/>
  <c r="J243" i="41"/>
  <c r="K243" i="41"/>
  <c r="L243" i="41"/>
  <c r="M243" i="41"/>
  <c r="N243" i="41"/>
  <c r="O243" i="41"/>
  <c r="C244" i="41"/>
  <c r="D244" i="41"/>
  <c r="E244" i="41"/>
  <c r="F244" i="41"/>
  <c r="G244" i="41"/>
  <c r="H244" i="41"/>
  <c r="I244" i="41"/>
  <c r="J244" i="41"/>
  <c r="K244" i="41"/>
  <c r="L244" i="41"/>
  <c r="M244" i="41"/>
  <c r="N244" i="41"/>
  <c r="O244" i="41"/>
  <c r="C245" i="41"/>
  <c r="D245" i="41"/>
  <c r="E245" i="41"/>
  <c r="F245" i="41"/>
  <c r="G245" i="41"/>
  <c r="H245" i="41"/>
  <c r="I245" i="41"/>
  <c r="J245" i="41"/>
  <c r="K245" i="41"/>
  <c r="L245" i="41"/>
  <c r="M245" i="41"/>
  <c r="N245" i="41"/>
  <c r="O245" i="41"/>
  <c r="C246" i="41"/>
  <c r="D246" i="41"/>
  <c r="E246" i="41"/>
  <c r="F246" i="41"/>
  <c r="G246" i="41"/>
  <c r="H246" i="41"/>
  <c r="I246" i="41"/>
  <c r="J246" i="41"/>
  <c r="K246" i="41"/>
  <c r="L246" i="41"/>
  <c r="M246" i="41"/>
  <c r="N246" i="41"/>
  <c r="O246" i="41"/>
  <c r="C247" i="41"/>
  <c r="D247" i="41"/>
  <c r="E247" i="41"/>
  <c r="F247" i="41"/>
  <c r="G247" i="41"/>
  <c r="H247" i="41"/>
  <c r="I247" i="41"/>
  <c r="J247" i="41"/>
  <c r="K247" i="41"/>
  <c r="L247" i="41"/>
  <c r="M247" i="41"/>
  <c r="N247" i="41"/>
  <c r="O247" i="41"/>
  <c r="C248" i="41"/>
  <c r="D248" i="41"/>
  <c r="E248" i="41"/>
  <c r="F248" i="41"/>
  <c r="G248" i="41"/>
  <c r="H248" i="41"/>
  <c r="I248" i="41"/>
  <c r="J248" i="41"/>
  <c r="K248" i="41"/>
  <c r="L248" i="41"/>
  <c r="M248" i="41"/>
  <c r="N248" i="41"/>
  <c r="O248" i="41"/>
  <c r="C249" i="41"/>
  <c r="D249" i="41"/>
  <c r="E249" i="41"/>
  <c r="F249" i="41"/>
  <c r="G249" i="41"/>
  <c r="H249" i="41"/>
  <c r="I249" i="41"/>
  <c r="J249" i="41"/>
  <c r="K249" i="41"/>
  <c r="L249" i="41"/>
  <c r="M249" i="41"/>
  <c r="N249" i="41"/>
  <c r="O249" i="41"/>
  <c r="C250" i="41"/>
  <c r="D250" i="41"/>
  <c r="E250" i="41"/>
  <c r="F250" i="41"/>
  <c r="G250" i="41"/>
  <c r="H250" i="41"/>
  <c r="I250" i="41"/>
  <c r="J250" i="41"/>
  <c r="K250" i="41"/>
  <c r="L250" i="41"/>
  <c r="M250" i="41"/>
  <c r="N250" i="41"/>
  <c r="O250" i="41"/>
  <c r="C251" i="41"/>
  <c r="D251" i="41"/>
  <c r="E251" i="41"/>
  <c r="F251" i="41"/>
  <c r="G251" i="41"/>
  <c r="H251" i="41"/>
  <c r="I251" i="41"/>
  <c r="J251" i="41"/>
  <c r="K251" i="41"/>
  <c r="L251" i="41"/>
  <c r="M251" i="41"/>
  <c r="N251" i="41"/>
  <c r="O251" i="41"/>
  <c r="C252" i="41"/>
  <c r="D252" i="41"/>
  <c r="E252" i="41"/>
  <c r="F252" i="41"/>
  <c r="G252" i="41"/>
  <c r="H252" i="41"/>
  <c r="I252" i="41"/>
  <c r="J252" i="41"/>
  <c r="K252" i="41"/>
  <c r="L252" i="41"/>
  <c r="M252" i="41"/>
  <c r="N252" i="41"/>
  <c r="O252" i="41"/>
  <c r="C253" i="41"/>
  <c r="D253" i="41"/>
  <c r="E253" i="41"/>
  <c r="F253" i="41"/>
  <c r="G253" i="41"/>
  <c r="H253" i="41"/>
  <c r="I253" i="41"/>
  <c r="J253" i="41"/>
  <c r="K253" i="41"/>
  <c r="L253" i="41"/>
  <c r="M253" i="41"/>
  <c r="N253" i="41"/>
  <c r="O253" i="41"/>
  <c r="C254" i="41"/>
  <c r="D254" i="41"/>
  <c r="E254" i="41"/>
  <c r="F254" i="41"/>
  <c r="G254" i="41"/>
  <c r="H254" i="41"/>
  <c r="I254" i="41"/>
  <c r="J254" i="41"/>
  <c r="K254" i="41"/>
  <c r="L254" i="41"/>
  <c r="M254" i="41"/>
  <c r="N254" i="41"/>
  <c r="O254" i="41"/>
  <c r="C255" i="41"/>
  <c r="D255" i="41"/>
  <c r="E255" i="41"/>
  <c r="F255" i="41"/>
  <c r="G255" i="41"/>
  <c r="H255" i="41"/>
  <c r="I255" i="41"/>
  <c r="J255" i="41"/>
  <c r="K255" i="41"/>
  <c r="L255" i="41"/>
  <c r="M255" i="41"/>
  <c r="N255" i="41"/>
  <c r="O255" i="41"/>
  <c r="C256" i="41"/>
  <c r="D256" i="41"/>
  <c r="E256" i="41"/>
  <c r="F256" i="41"/>
  <c r="G256" i="41"/>
  <c r="H256" i="41"/>
  <c r="I256" i="41"/>
  <c r="J256" i="41"/>
  <c r="K256" i="41"/>
  <c r="L256" i="41"/>
  <c r="M256" i="41"/>
  <c r="N256" i="41"/>
  <c r="O256" i="41"/>
  <c r="C258" i="41"/>
  <c r="D258" i="41"/>
  <c r="E258" i="41"/>
  <c r="F258" i="41"/>
  <c r="G258" i="41"/>
  <c r="H258" i="41"/>
  <c r="I258" i="41"/>
  <c r="J258" i="41"/>
  <c r="K258" i="41"/>
  <c r="L258" i="41"/>
  <c r="M258" i="41"/>
  <c r="N258" i="41"/>
  <c r="O258" i="41"/>
  <c r="C259" i="41"/>
  <c r="D259" i="41"/>
  <c r="E259" i="41"/>
  <c r="F259" i="41"/>
  <c r="G259" i="41"/>
  <c r="H259" i="41"/>
  <c r="I259" i="41"/>
  <c r="J259" i="41"/>
  <c r="K259" i="41"/>
  <c r="L259" i="41"/>
  <c r="M259" i="41"/>
  <c r="N259" i="41"/>
  <c r="O259" i="41"/>
  <c r="C260" i="41"/>
  <c r="D260" i="41"/>
  <c r="E260" i="41"/>
  <c r="F260" i="41"/>
  <c r="G260" i="41"/>
  <c r="H260" i="41"/>
  <c r="I260" i="41"/>
  <c r="J260" i="41"/>
  <c r="K260" i="41"/>
  <c r="L260" i="41"/>
  <c r="M260" i="41"/>
  <c r="N260" i="41"/>
  <c r="O260" i="41"/>
  <c r="C261" i="41"/>
  <c r="D261" i="41"/>
  <c r="E261" i="41"/>
  <c r="F261" i="41"/>
  <c r="G261" i="41"/>
  <c r="H261" i="41"/>
  <c r="I261" i="41"/>
  <c r="J261" i="41"/>
  <c r="K261" i="41"/>
  <c r="L261" i="41"/>
  <c r="M261" i="41"/>
  <c r="N261" i="41"/>
  <c r="O261" i="41"/>
  <c r="C262" i="41"/>
  <c r="D262" i="41"/>
  <c r="E262" i="41"/>
  <c r="F262" i="41"/>
  <c r="G262" i="41"/>
  <c r="H262" i="41"/>
  <c r="I262" i="41"/>
  <c r="J262" i="41"/>
  <c r="K262" i="41"/>
  <c r="L262" i="41"/>
  <c r="M262" i="41"/>
  <c r="N262" i="41"/>
  <c r="O262" i="41"/>
  <c r="C263" i="41"/>
  <c r="D263" i="41"/>
  <c r="E263" i="41"/>
  <c r="F263" i="41"/>
  <c r="G263" i="41"/>
  <c r="H263" i="41"/>
  <c r="I263" i="41"/>
  <c r="J263" i="41"/>
  <c r="K263" i="41"/>
  <c r="L263" i="41"/>
  <c r="M263" i="41"/>
  <c r="N263" i="41"/>
  <c r="O263" i="41"/>
  <c r="C264" i="41"/>
  <c r="D264" i="41"/>
  <c r="E264" i="41"/>
  <c r="F264" i="41"/>
  <c r="G264" i="41"/>
  <c r="H264" i="41"/>
  <c r="I264" i="41"/>
  <c r="J264" i="41"/>
  <c r="K264" i="41"/>
  <c r="L264" i="41"/>
  <c r="M264" i="41"/>
  <c r="N264" i="41"/>
  <c r="O264" i="41"/>
  <c r="C265" i="41"/>
  <c r="D265" i="41"/>
  <c r="E265" i="41"/>
  <c r="F265" i="41"/>
  <c r="G265" i="41"/>
  <c r="H265" i="41"/>
  <c r="I265" i="41"/>
  <c r="J265" i="41"/>
  <c r="K265" i="41"/>
  <c r="L265" i="41"/>
  <c r="M265" i="41"/>
  <c r="N265" i="41"/>
  <c r="O265" i="41"/>
  <c r="C266" i="41"/>
  <c r="D266" i="41"/>
  <c r="E266" i="41"/>
  <c r="F266" i="41"/>
  <c r="G266" i="41"/>
  <c r="H266" i="41"/>
  <c r="I266" i="41"/>
  <c r="J266" i="41"/>
  <c r="K266" i="41"/>
  <c r="L266" i="41"/>
  <c r="M266" i="41"/>
  <c r="N266" i="41"/>
  <c r="O266" i="41"/>
  <c r="C267" i="41"/>
  <c r="D267" i="41"/>
  <c r="E267" i="41"/>
  <c r="F267" i="41"/>
  <c r="G267" i="41"/>
  <c r="H267" i="41"/>
  <c r="I267" i="41"/>
  <c r="J267" i="41"/>
  <c r="K267" i="41"/>
  <c r="L267" i="41"/>
  <c r="M267" i="41"/>
  <c r="N267" i="41"/>
  <c r="O267" i="41"/>
  <c r="C268" i="41"/>
  <c r="D268" i="41"/>
  <c r="E268" i="41"/>
  <c r="F268" i="41"/>
  <c r="G268" i="41"/>
  <c r="H268" i="41"/>
  <c r="I268" i="41"/>
  <c r="J268" i="41"/>
  <c r="K268" i="41"/>
  <c r="L268" i="41"/>
  <c r="M268" i="41"/>
  <c r="N268" i="41"/>
  <c r="O268" i="41"/>
  <c r="C269" i="41"/>
  <c r="D269" i="41"/>
  <c r="E269" i="41"/>
  <c r="F269" i="41"/>
  <c r="G269" i="41"/>
  <c r="H269" i="41"/>
  <c r="I269" i="41"/>
  <c r="J269" i="41"/>
  <c r="K269" i="41"/>
  <c r="L269" i="41"/>
  <c r="M269" i="41"/>
  <c r="N269" i="41"/>
  <c r="O269" i="41"/>
  <c r="C270" i="41"/>
  <c r="D270" i="41"/>
  <c r="E270" i="41"/>
  <c r="F270" i="41"/>
  <c r="G270" i="41"/>
  <c r="H270" i="41"/>
  <c r="I270" i="41"/>
  <c r="J270" i="41"/>
  <c r="K270" i="41"/>
  <c r="L270" i="41"/>
  <c r="M270" i="41"/>
  <c r="N270" i="41"/>
  <c r="O270" i="41"/>
  <c r="C271" i="41"/>
  <c r="D271" i="41"/>
  <c r="E271" i="41"/>
  <c r="F271" i="41"/>
  <c r="G271" i="41"/>
  <c r="H271" i="41"/>
  <c r="I271" i="41"/>
  <c r="J271" i="41"/>
  <c r="K271" i="41"/>
  <c r="L271" i="41"/>
  <c r="M271" i="41"/>
  <c r="N271" i="41"/>
  <c r="O271" i="41"/>
  <c r="C272" i="41"/>
  <c r="D272" i="41"/>
  <c r="E272" i="41"/>
  <c r="F272" i="41"/>
  <c r="G272" i="41"/>
  <c r="H272" i="41"/>
  <c r="I272" i="41"/>
  <c r="J272" i="41"/>
  <c r="K272" i="41"/>
  <c r="L272" i="41"/>
  <c r="M272" i="41"/>
  <c r="N272" i="41"/>
  <c r="O272" i="41"/>
  <c r="C273" i="41"/>
  <c r="D273" i="41"/>
  <c r="E273" i="41"/>
  <c r="F273" i="41"/>
  <c r="G273" i="41"/>
  <c r="H273" i="41"/>
  <c r="I273" i="41"/>
  <c r="J273" i="41"/>
  <c r="K273" i="41"/>
  <c r="L273" i="41"/>
  <c r="M273" i="41"/>
  <c r="N273" i="41"/>
  <c r="O273" i="41"/>
  <c r="C275" i="41"/>
  <c r="D275" i="41"/>
  <c r="E275" i="41"/>
  <c r="F275" i="41"/>
  <c r="G275" i="41"/>
  <c r="H275" i="41"/>
  <c r="I275" i="41"/>
  <c r="J275" i="41"/>
  <c r="K275" i="41"/>
  <c r="L275" i="41"/>
  <c r="M275" i="41"/>
  <c r="N275" i="41"/>
  <c r="O275" i="41"/>
  <c r="C276" i="41"/>
  <c r="D276" i="41"/>
  <c r="E276" i="41"/>
  <c r="F276" i="41"/>
  <c r="G276" i="41"/>
  <c r="H276" i="41"/>
  <c r="I276" i="41"/>
  <c r="J276" i="41"/>
  <c r="K276" i="41"/>
  <c r="L276" i="41"/>
  <c r="M276" i="41"/>
  <c r="N276" i="41"/>
  <c r="O276" i="41"/>
  <c r="C277" i="41"/>
  <c r="D277" i="41"/>
  <c r="E277" i="41"/>
  <c r="F277" i="41"/>
  <c r="G277" i="41"/>
  <c r="H277" i="41"/>
  <c r="I277" i="41"/>
  <c r="J277" i="41"/>
  <c r="K277" i="41"/>
  <c r="L277" i="41"/>
  <c r="M277" i="41"/>
  <c r="N277" i="41"/>
  <c r="O277" i="41"/>
  <c r="C278" i="41"/>
  <c r="D278" i="41"/>
  <c r="E278" i="41"/>
  <c r="F278" i="41"/>
  <c r="G278" i="41"/>
  <c r="H278" i="41"/>
  <c r="I278" i="41"/>
  <c r="J278" i="41"/>
  <c r="K278" i="41"/>
  <c r="L278" i="41"/>
  <c r="M278" i="41"/>
  <c r="N278" i="41"/>
  <c r="O278" i="41"/>
  <c r="C279" i="41"/>
  <c r="D279" i="41"/>
  <c r="E279" i="41"/>
  <c r="F279" i="41"/>
  <c r="G279" i="41"/>
  <c r="H279" i="41"/>
  <c r="I279" i="41"/>
  <c r="J279" i="41"/>
  <c r="K279" i="41"/>
  <c r="L279" i="41"/>
  <c r="M279" i="41"/>
  <c r="N279" i="41"/>
  <c r="O279" i="41"/>
  <c r="C280" i="41"/>
  <c r="D280" i="41"/>
  <c r="E280" i="41"/>
  <c r="F280" i="41"/>
  <c r="G280" i="41"/>
  <c r="H280" i="41"/>
  <c r="I280" i="41"/>
  <c r="J280" i="41"/>
  <c r="K280" i="41"/>
  <c r="L280" i="41"/>
  <c r="M280" i="41"/>
  <c r="N280" i="41"/>
  <c r="O280" i="41"/>
  <c r="C281" i="41"/>
  <c r="D281" i="41"/>
  <c r="E281" i="41"/>
  <c r="F281" i="41"/>
  <c r="G281" i="41"/>
  <c r="H281" i="41"/>
  <c r="I281" i="41"/>
  <c r="J281" i="41"/>
  <c r="K281" i="41"/>
  <c r="L281" i="41"/>
  <c r="M281" i="41"/>
  <c r="N281" i="41"/>
  <c r="O281" i="41"/>
  <c r="C282" i="41"/>
  <c r="D282" i="41"/>
  <c r="E282" i="41"/>
  <c r="F282" i="41"/>
  <c r="G282" i="41"/>
  <c r="H282" i="41"/>
  <c r="I282" i="41"/>
  <c r="J282" i="41"/>
  <c r="K282" i="41"/>
  <c r="L282" i="41"/>
  <c r="M282" i="41"/>
  <c r="N282" i="41"/>
  <c r="O282" i="41"/>
  <c r="C283" i="41"/>
  <c r="D283" i="41"/>
  <c r="E283" i="41"/>
  <c r="F283" i="41"/>
  <c r="G283" i="41"/>
  <c r="H283" i="41"/>
  <c r="I283" i="41"/>
  <c r="J283" i="41"/>
  <c r="K283" i="41"/>
  <c r="L283" i="41"/>
  <c r="M283" i="41"/>
  <c r="N283" i="41"/>
  <c r="O283" i="41"/>
  <c r="C284" i="41"/>
  <c r="D284" i="41"/>
  <c r="E284" i="41"/>
  <c r="F284" i="41"/>
  <c r="G284" i="41"/>
  <c r="H284" i="41"/>
  <c r="I284" i="41"/>
  <c r="J284" i="41"/>
  <c r="K284" i="41"/>
  <c r="L284" i="41"/>
  <c r="M284" i="41"/>
  <c r="N284" i="41"/>
  <c r="O284" i="41"/>
  <c r="C285" i="41"/>
  <c r="D285" i="41"/>
  <c r="E285" i="41"/>
  <c r="F285" i="41"/>
  <c r="G285" i="41"/>
  <c r="H285" i="41"/>
  <c r="I285" i="41"/>
  <c r="J285" i="41"/>
  <c r="K285" i="41"/>
  <c r="L285" i="41"/>
  <c r="M285" i="41"/>
  <c r="N285" i="41"/>
  <c r="O285" i="41"/>
  <c r="C286" i="41"/>
  <c r="D286" i="41"/>
  <c r="E286" i="41"/>
  <c r="F286" i="41"/>
  <c r="G286" i="41"/>
  <c r="H286" i="41"/>
  <c r="I286" i="41"/>
  <c r="J286" i="41"/>
  <c r="K286" i="41"/>
  <c r="L286" i="41"/>
  <c r="M286" i="41"/>
  <c r="N286" i="41"/>
  <c r="O286" i="41"/>
  <c r="C287" i="41"/>
  <c r="D287" i="41"/>
  <c r="E287" i="41"/>
  <c r="F287" i="41"/>
  <c r="G287" i="41"/>
  <c r="H287" i="41"/>
  <c r="I287" i="41"/>
  <c r="J287" i="41"/>
  <c r="K287" i="41"/>
  <c r="L287" i="41"/>
  <c r="M287" i="41"/>
  <c r="N287" i="41"/>
  <c r="O287" i="41"/>
  <c r="C288" i="41"/>
  <c r="D288" i="41"/>
  <c r="E288" i="41"/>
  <c r="F288" i="41"/>
  <c r="G288" i="41"/>
  <c r="H288" i="41"/>
  <c r="I288" i="41"/>
  <c r="J288" i="41"/>
  <c r="K288" i="41"/>
  <c r="L288" i="41"/>
  <c r="M288" i="41"/>
  <c r="N288" i="41"/>
  <c r="O288" i="41"/>
  <c r="C289" i="41"/>
  <c r="D289" i="41"/>
  <c r="E289" i="41"/>
  <c r="F289" i="41"/>
  <c r="G289" i="41"/>
  <c r="H289" i="41"/>
  <c r="I289" i="41"/>
  <c r="J289" i="41"/>
  <c r="K289" i="41"/>
  <c r="L289" i="41"/>
  <c r="M289" i="41"/>
  <c r="N289" i="41"/>
  <c r="O289" i="41"/>
  <c r="C290" i="41"/>
  <c r="D290" i="41"/>
  <c r="E290" i="41"/>
  <c r="F290" i="41"/>
  <c r="G290" i="41"/>
  <c r="H290" i="41"/>
  <c r="I290" i="41"/>
  <c r="J290" i="41"/>
  <c r="K290" i="41"/>
  <c r="L290" i="41"/>
  <c r="M290" i="41"/>
  <c r="N290" i="41"/>
  <c r="O290" i="41"/>
  <c r="C291" i="41"/>
  <c r="D291" i="41"/>
  <c r="E291" i="41"/>
  <c r="F291" i="41"/>
  <c r="G291" i="41"/>
  <c r="H291" i="41"/>
  <c r="I291" i="41"/>
  <c r="J291" i="41"/>
  <c r="K291" i="41"/>
  <c r="L291" i="41"/>
  <c r="M291" i="41"/>
  <c r="N291" i="41"/>
  <c r="O291" i="41"/>
  <c r="C292" i="41"/>
  <c r="D292" i="41"/>
  <c r="E292" i="41"/>
  <c r="F292" i="41"/>
  <c r="G292" i="41"/>
  <c r="H292" i="41"/>
  <c r="I292" i="41"/>
  <c r="J292" i="41"/>
  <c r="K292" i="41"/>
  <c r="L292" i="41"/>
  <c r="M292" i="41"/>
  <c r="N292" i="41"/>
  <c r="O292" i="41"/>
  <c r="C294" i="41"/>
  <c r="D294" i="41"/>
  <c r="E294" i="41"/>
  <c r="F294" i="41"/>
  <c r="G294" i="41"/>
  <c r="H294" i="41"/>
  <c r="I294" i="41"/>
  <c r="J294" i="41"/>
  <c r="K294" i="41"/>
  <c r="L294" i="41"/>
  <c r="M294" i="41"/>
  <c r="N294" i="41"/>
  <c r="O294" i="41"/>
  <c r="C295" i="41"/>
  <c r="D295" i="41"/>
  <c r="E295" i="41"/>
  <c r="F295" i="41"/>
  <c r="G295" i="41"/>
  <c r="H295" i="41"/>
  <c r="I295" i="41"/>
  <c r="J295" i="41"/>
  <c r="K295" i="41"/>
  <c r="L295" i="41"/>
  <c r="M295" i="41"/>
  <c r="N295" i="41"/>
  <c r="O295" i="41"/>
  <c r="C296" i="41"/>
  <c r="D296" i="41"/>
  <c r="E296" i="41"/>
  <c r="F296" i="41"/>
  <c r="G296" i="41"/>
  <c r="H296" i="41"/>
  <c r="I296" i="41"/>
  <c r="J296" i="41"/>
  <c r="K296" i="41"/>
  <c r="L296" i="41"/>
  <c r="M296" i="41"/>
  <c r="N296" i="41"/>
  <c r="O296" i="41"/>
  <c r="C297" i="41"/>
  <c r="D297" i="41"/>
  <c r="E297" i="41"/>
  <c r="F297" i="41"/>
  <c r="G297" i="41"/>
  <c r="H297" i="41"/>
  <c r="I297" i="41"/>
  <c r="J297" i="41"/>
  <c r="K297" i="41"/>
  <c r="L297" i="41"/>
  <c r="M297" i="41"/>
  <c r="N297" i="41"/>
  <c r="O297" i="41"/>
  <c r="C298" i="41"/>
  <c r="D298" i="41"/>
  <c r="E298" i="41"/>
  <c r="F298" i="41"/>
  <c r="G298" i="41"/>
  <c r="H298" i="41"/>
  <c r="I298" i="41"/>
  <c r="J298" i="41"/>
  <c r="K298" i="41"/>
  <c r="L298" i="41"/>
  <c r="M298" i="41"/>
  <c r="N298" i="41"/>
  <c r="O298" i="41"/>
  <c r="C299" i="41"/>
  <c r="D299" i="41"/>
  <c r="E299" i="41"/>
  <c r="F299" i="41"/>
  <c r="G299" i="41"/>
  <c r="H299" i="41"/>
  <c r="I299" i="41"/>
  <c r="J299" i="41"/>
  <c r="K299" i="41"/>
  <c r="L299" i="41"/>
  <c r="M299" i="41"/>
  <c r="N299" i="41"/>
  <c r="O299" i="41"/>
  <c r="C300" i="41"/>
  <c r="D300" i="41"/>
  <c r="E300" i="41"/>
  <c r="F300" i="41"/>
  <c r="G300" i="41"/>
  <c r="H300" i="41"/>
  <c r="I300" i="41"/>
  <c r="J300" i="41"/>
  <c r="K300" i="41"/>
  <c r="L300" i="41"/>
  <c r="M300" i="41"/>
  <c r="N300" i="41"/>
  <c r="O300" i="41"/>
  <c r="C301" i="41"/>
  <c r="D301" i="41"/>
  <c r="E301" i="41"/>
  <c r="F301" i="41"/>
  <c r="G301" i="41"/>
  <c r="H301" i="41"/>
  <c r="I301" i="41"/>
  <c r="J301" i="41"/>
  <c r="K301" i="41"/>
  <c r="L301" i="41"/>
  <c r="M301" i="41"/>
  <c r="N301" i="41"/>
  <c r="O301" i="41"/>
  <c r="C302" i="41"/>
  <c r="D302" i="41"/>
  <c r="E302" i="41"/>
  <c r="F302" i="41"/>
  <c r="G302" i="41"/>
  <c r="H302" i="41"/>
  <c r="I302" i="41"/>
  <c r="J302" i="41"/>
  <c r="K302" i="41"/>
  <c r="L302" i="41"/>
  <c r="M302" i="41"/>
  <c r="N302" i="41"/>
  <c r="O302" i="41"/>
  <c r="C303" i="41"/>
  <c r="D303" i="41"/>
  <c r="E303" i="41"/>
  <c r="F303" i="41"/>
  <c r="G303" i="41"/>
  <c r="H303" i="41"/>
  <c r="I303" i="41"/>
  <c r="J303" i="41"/>
  <c r="K303" i="41"/>
  <c r="L303" i="41"/>
  <c r="M303" i="41"/>
  <c r="N303" i="41"/>
  <c r="O303" i="41"/>
  <c r="C304" i="41"/>
  <c r="D304" i="41"/>
  <c r="E304" i="41"/>
  <c r="F304" i="41"/>
  <c r="G304" i="41"/>
  <c r="H304" i="41"/>
  <c r="I304" i="41"/>
  <c r="J304" i="41"/>
  <c r="K304" i="41"/>
  <c r="L304" i="41"/>
  <c r="M304" i="41"/>
  <c r="N304" i="41"/>
  <c r="O304" i="41"/>
  <c r="C305" i="41"/>
  <c r="D305" i="41"/>
  <c r="E305" i="41"/>
  <c r="F305" i="41"/>
  <c r="G305" i="41"/>
  <c r="H305" i="41"/>
  <c r="I305" i="41"/>
  <c r="J305" i="41"/>
  <c r="K305" i="41"/>
  <c r="L305" i="41"/>
  <c r="M305" i="41"/>
  <c r="N305" i="41"/>
  <c r="O305" i="41"/>
  <c r="C306" i="41"/>
  <c r="D306" i="41"/>
  <c r="E306" i="41"/>
  <c r="F306" i="41"/>
  <c r="G306" i="41"/>
  <c r="H306" i="41"/>
  <c r="I306" i="41"/>
  <c r="J306" i="41"/>
  <c r="K306" i="41"/>
  <c r="L306" i="41"/>
  <c r="M306" i="41"/>
  <c r="N306" i="41"/>
  <c r="O306" i="41"/>
  <c r="C307" i="41"/>
  <c r="D307" i="41"/>
  <c r="E307" i="41"/>
  <c r="F307" i="41"/>
  <c r="G307" i="41"/>
  <c r="H307" i="41"/>
  <c r="I307" i="41"/>
  <c r="J307" i="41"/>
  <c r="K307" i="41"/>
  <c r="L307" i="41"/>
  <c r="M307" i="41"/>
  <c r="N307" i="41"/>
  <c r="O307" i="41"/>
  <c r="C308" i="41"/>
  <c r="D308" i="41"/>
  <c r="E308" i="41"/>
  <c r="F308" i="41"/>
  <c r="G308" i="41"/>
  <c r="H308" i="41"/>
  <c r="I308" i="41"/>
  <c r="J308" i="41"/>
  <c r="K308" i="41"/>
  <c r="L308" i="41"/>
  <c r="M308" i="41"/>
  <c r="N308" i="41"/>
  <c r="O308" i="41"/>
  <c r="C309" i="41"/>
  <c r="D309" i="41"/>
  <c r="E309" i="41"/>
  <c r="F309" i="41"/>
  <c r="G309" i="41"/>
  <c r="H309" i="41"/>
  <c r="I309" i="41"/>
  <c r="J309" i="41"/>
  <c r="K309" i="41"/>
  <c r="L309" i="41"/>
  <c r="M309" i="41"/>
  <c r="N309" i="41"/>
  <c r="O309" i="41"/>
  <c r="C310" i="41"/>
  <c r="D310" i="41"/>
  <c r="E310" i="41"/>
  <c r="F310" i="41"/>
  <c r="G310" i="41"/>
  <c r="H310" i="41"/>
  <c r="I310" i="41"/>
  <c r="J310" i="41"/>
  <c r="K310" i="41"/>
  <c r="L310" i="41"/>
  <c r="M310" i="41"/>
  <c r="N310" i="41"/>
  <c r="O310" i="41"/>
  <c r="C311" i="41"/>
  <c r="D311" i="41"/>
  <c r="E311" i="41"/>
  <c r="F311" i="41"/>
  <c r="G311" i="41"/>
  <c r="H311" i="41"/>
  <c r="I311" i="41"/>
  <c r="J311" i="41"/>
  <c r="K311" i="41"/>
  <c r="L311" i="41"/>
  <c r="M311" i="41"/>
  <c r="N311" i="41"/>
  <c r="O311" i="41"/>
  <c r="C312" i="41"/>
  <c r="D312" i="41"/>
  <c r="E312" i="41"/>
  <c r="F312" i="41"/>
  <c r="G312" i="41"/>
  <c r="H312" i="41"/>
  <c r="I312" i="41"/>
  <c r="J312" i="41"/>
  <c r="K312" i="41"/>
  <c r="L312" i="41"/>
  <c r="M312" i="41"/>
  <c r="N312" i="41"/>
  <c r="O312" i="41"/>
  <c r="C313" i="41"/>
  <c r="D313" i="41"/>
  <c r="E313" i="41"/>
  <c r="F313" i="41"/>
  <c r="G313" i="41"/>
  <c r="H313" i="41"/>
  <c r="I313" i="41"/>
  <c r="J313" i="41"/>
  <c r="K313" i="41"/>
  <c r="L313" i="41"/>
  <c r="M313" i="41"/>
  <c r="N313" i="41"/>
  <c r="O313" i="41"/>
  <c r="C315" i="41"/>
  <c r="D315" i="41"/>
  <c r="E315" i="41"/>
  <c r="F315" i="41"/>
  <c r="G315" i="41"/>
  <c r="H315" i="41"/>
  <c r="I315" i="41"/>
  <c r="J315" i="41"/>
  <c r="K315" i="41"/>
  <c r="L315" i="41"/>
  <c r="M315" i="41"/>
  <c r="N315" i="41"/>
  <c r="O315" i="41"/>
  <c r="C316" i="41"/>
  <c r="D316" i="41"/>
  <c r="E316" i="41"/>
  <c r="F316" i="41"/>
  <c r="G316" i="41"/>
  <c r="H316" i="41"/>
  <c r="I316" i="41"/>
  <c r="J316" i="41"/>
  <c r="K316" i="41"/>
  <c r="L316" i="41"/>
  <c r="M316" i="41"/>
  <c r="N316" i="41"/>
  <c r="O316" i="41"/>
  <c r="C317" i="41"/>
  <c r="D317" i="41"/>
  <c r="E317" i="41"/>
  <c r="F317" i="41"/>
  <c r="G317" i="41"/>
  <c r="H317" i="41"/>
  <c r="I317" i="41"/>
  <c r="J317" i="41"/>
  <c r="K317" i="41"/>
  <c r="L317" i="41"/>
  <c r="M317" i="41"/>
  <c r="N317" i="41"/>
  <c r="O317" i="41"/>
  <c r="C318" i="41"/>
  <c r="D318" i="41"/>
  <c r="E318" i="41"/>
  <c r="F318" i="41"/>
  <c r="G318" i="41"/>
  <c r="H318" i="41"/>
  <c r="I318" i="41"/>
  <c r="J318" i="41"/>
  <c r="K318" i="41"/>
  <c r="L318" i="41"/>
  <c r="M318" i="41"/>
  <c r="N318" i="41"/>
  <c r="O318" i="41"/>
  <c r="C319" i="41"/>
  <c r="D319" i="41"/>
  <c r="E319" i="41"/>
  <c r="F319" i="41"/>
  <c r="G319" i="41"/>
  <c r="H319" i="41"/>
  <c r="I319" i="41"/>
  <c r="J319" i="41"/>
  <c r="K319" i="41"/>
  <c r="L319" i="41"/>
  <c r="M319" i="41"/>
  <c r="N319" i="41"/>
  <c r="O319" i="41"/>
  <c r="C320" i="41"/>
  <c r="D320" i="41"/>
  <c r="E320" i="41"/>
  <c r="F320" i="41"/>
  <c r="G320" i="41"/>
  <c r="H320" i="41"/>
  <c r="I320" i="41"/>
  <c r="J320" i="41"/>
  <c r="K320" i="41"/>
  <c r="L320" i="41"/>
  <c r="M320" i="41"/>
  <c r="N320" i="41"/>
  <c r="O320" i="41"/>
  <c r="C321" i="41"/>
  <c r="D321" i="41"/>
  <c r="E321" i="41"/>
  <c r="F321" i="41"/>
  <c r="G321" i="41"/>
  <c r="H321" i="41"/>
  <c r="I321" i="41"/>
  <c r="J321" i="41"/>
  <c r="K321" i="41"/>
  <c r="L321" i="41"/>
  <c r="M321" i="41"/>
  <c r="N321" i="41"/>
  <c r="O321" i="41"/>
  <c r="C322" i="41"/>
  <c r="D322" i="41"/>
  <c r="E322" i="41"/>
  <c r="F322" i="41"/>
  <c r="G322" i="41"/>
  <c r="H322" i="41"/>
  <c r="I322" i="41"/>
  <c r="J322" i="41"/>
  <c r="K322" i="41"/>
  <c r="L322" i="41"/>
  <c r="M322" i="41"/>
  <c r="N322" i="41"/>
  <c r="O322" i="41"/>
  <c r="C323" i="41"/>
  <c r="D323" i="41"/>
  <c r="E323" i="41"/>
  <c r="F323" i="41"/>
  <c r="G323" i="41"/>
  <c r="H323" i="41"/>
  <c r="I323" i="41"/>
  <c r="J323" i="41"/>
  <c r="K323" i="41"/>
  <c r="L323" i="41"/>
  <c r="M323" i="41"/>
  <c r="N323" i="41"/>
  <c r="O323" i="41"/>
  <c r="C324" i="41"/>
  <c r="D324" i="41"/>
  <c r="E324" i="41"/>
  <c r="F324" i="41"/>
  <c r="G324" i="41"/>
  <c r="H324" i="41"/>
  <c r="I324" i="41"/>
  <c r="J324" i="41"/>
  <c r="K324" i="41"/>
  <c r="L324" i="41"/>
  <c r="M324" i="41"/>
  <c r="N324" i="41"/>
  <c r="O324" i="41"/>
  <c r="C325" i="41"/>
  <c r="D325" i="41"/>
  <c r="E325" i="41"/>
  <c r="F325" i="41"/>
  <c r="G325" i="41"/>
  <c r="H325" i="41"/>
  <c r="I325" i="41"/>
  <c r="J325" i="41"/>
  <c r="K325" i="41"/>
  <c r="L325" i="41"/>
  <c r="M325" i="41"/>
  <c r="N325" i="41"/>
  <c r="O325" i="41"/>
  <c r="C326" i="41"/>
  <c r="D326" i="41"/>
  <c r="E326" i="41"/>
  <c r="F326" i="41"/>
  <c r="G326" i="41"/>
  <c r="H326" i="41"/>
  <c r="I326" i="41"/>
  <c r="J326" i="41"/>
  <c r="K326" i="41"/>
  <c r="L326" i="41"/>
  <c r="M326" i="41"/>
  <c r="N326" i="41"/>
  <c r="O326" i="41"/>
  <c r="C327" i="41"/>
  <c r="D327" i="41"/>
  <c r="E327" i="41"/>
  <c r="F327" i="41"/>
  <c r="G327" i="41"/>
  <c r="H327" i="41"/>
  <c r="I327" i="41"/>
  <c r="J327" i="41"/>
  <c r="K327" i="41"/>
  <c r="L327" i="41"/>
  <c r="M327" i="41"/>
  <c r="N327" i="41"/>
  <c r="O327" i="41"/>
  <c r="C328" i="41"/>
  <c r="D328" i="41"/>
  <c r="E328" i="41"/>
  <c r="F328" i="41"/>
  <c r="G328" i="41"/>
  <c r="H328" i="41"/>
  <c r="I328" i="41"/>
  <c r="J328" i="41"/>
  <c r="K328" i="41"/>
  <c r="L328" i="41"/>
  <c r="M328" i="41"/>
  <c r="N328" i="41"/>
  <c r="O328" i="41"/>
  <c r="C329" i="41"/>
  <c r="D329" i="41"/>
  <c r="E329" i="41"/>
  <c r="F329" i="41"/>
  <c r="G329" i="41"/>
  <c r="H329" i="41"/>
  <c r="I329" i="41"/>
  <c r="J329" i="41"/>
  <c r="K329" i="41"/>
  <c r="L329" i="41"/>
  <c r="M329" i="41"/>
  <c r="N329" i="41"/>
  <c r="O329" i="41"/>
  <c r="C330" i="41"/>
  <c r="D330" i="41"/>
  <c r="E330" i="41"/>
  <c r="F330" i="41"/>
  <c r="G330" i="41"/>
  <c r="H330" i="41"/>
  <c r="I330" i="41"/>
  <c r="J330" i="41"/>
  <c r="K330" i="41"/>
  <c r="L330" i="41"/>
  <c r="M330" i="41"/>
  <c r="N330" i="41"/>
  <c r="O330" i="41"/>
  <c r="C332" i="41"/>
  <c r="D332" i="41"/>
  <c r="E332" i="41"/>
  <c r="F332" i="41"/>
  <c r="G332" i="41"/>
  <c r="H332" i="41"/>
  <c r="I332" i="41"/>
  <c r="J332" i="41"/>
  <c r="K332" i="41"/>
  <c r="L332" i="41"/>
  <c r="M332" i="41"/>
  <c r="N332" i="41"/>
  <c r="O332" i="41"/>
  <c r="C333" i="41"/>
  <c r="D333" i="41"/>
  <c r="E333" i="41"/>
  <c r="F333" i="41"/>
  <c r="G333" i="41"/>
  <c r="H333" i="41"/>
  <c r="I333" i="41"/>
  <c r="J333" i="41"/>
  <c r="K333" i="41"/>
  <c r="L333" i="41"/>
  <c r="M333" i="41"/>
  <c r="N333" i="41"/>
  <c r="O333" i="41"/>
  <c r="C334" i="41"/>
  <c r="D334" i="41"/>
  <c r="E334" i="41"/>
  <c r="F334" i="41"/>
  <c r="G334" i="41"/>
  <c r="H334" i="41"/>
  <c r="I334" i="41"/>
  <c r="J334" i="41"/>
  <c r="K334" i="41"/>
  <c r="L334" i="41"/>
  <c r="M334" i="41"/>
  <c r="N334" i="41"/>
  <c r="O334" i="41"/>
  <c r="C335" i="41"/>
  <c r="D335" i="41"/>
  <c r="E335" i="41"/>
  <c r="F335" i="41"/>
  <c r="G335" i="41"/>
  <c r="H335" i="41"/>
  <c r="I335" i="41"/>
  <c r="J335" i="41"/>
  <c r="K335" i="41"/>
  <c r="L335" i="41"/>
  <c r="M335" i="41"/>
  <c r="N335" i="41"/>
  <c r="O335" i="41"/>
  <c r="C336" i="41"/>
  <c r="D336" i="41"/>
  <c r="E336" i="41"/>
  <c r="F336" i="41"/>
  <c r="G336" i="41"/>
  <c r="H336" i="41"/>
  <c r="I336" i="41"/>
  <c r="J336" i="41"/>
  <c r="K336" i="41"/>
  <c r="L336" i="41"/>
  <c r="M336" i="41"/>
  <c r="N336" i="41"/>
  <c r="O336" i="41"/>
  <c r="C337" i="41"/>
  <c r="D337" i="41"/>
  <c r="E337" i="41"/>
  <c r="F337" i="41"/>
  <c r="G337" i="41"/>
  <c r="H337" i="41"/>
  <c r="I337" i="41"/>
  <c r="J337" i="41"/>
  <c r="K337" i="41"/>
  <c r="L337" i="41"/>
  <c r="M337" i="41"/>
  <c r="N337" i="41"/>
  <c r="O337" i="41"/>
  <c r="C338" i="41"/>
  <c r="D338" i="41"/>
  <c r="E338" i="41"/>
  <c r="F338" i="41"/>
  <c r="G338" i="41"/>
  <c r="H338" i="41"/>
  <c r="I338" i="41"/>
  <c r="J338" i="41"/>
  <c r="K338" i="41"/>
  <c r="L338" i="41"/>
  <c r="M338" i="41"/>
  <c r="N338" i="41"/>
  <c r="O338" i="41"/>
  <c r="C339" i="41"/>
  <c r="D339" i="41"/>
  <c r="E339" i="41"/>
  <c r="F339" i="41"/>
  <c r="G339" i="41"/>
  <c r="H339" i="41"/>
  <c r="I339" i="41"/>
  <c r="J339" i="41"/>
  <c r="K339" i="41"/>
  <c r="L339" i="41"/>
  <c r="M339" i="41"/>
  <c r="N339" i="41"/>
  <c r="O339" i="41"/>
  <c r="C340" i="41"/>
  <c r="D340" i="41"/>
  <c r="E340" i="41"/>
  <c r="F340" i="41"/>
  <c r="G340" i="41"/>
  <c r="H340" i="41"/>
  <c r="I340" i="41"/>
  <c r="J340" i="41"/>
  <c r="K340" i="41"/>
  <c r="L340" i="41"/>
  <c r="M340" i="41"/>
  <c r="N340" i="41"/>
  <c r="O340" i="41"/>
  <c r="C341" i="41"/>
  <c r="D341" i="41"/>
  <c r="E341" i="41"/>
  <c r="F341" i="41"/>
  <c r="G341" i="41"/>
  <c r="H341" i="41"/>
  <c r="I341" i="41"/>
  <c r="J341" i="41"/>
  <c r="K341" i="41"/>
  <c r="L341" i="41"/>
  <c r="M341" i="41"/>
  <c r="N341" i="41"/>
  <c r="O341" i="41"/>
  <c r="C342" i="41"/>
  <c r="D342" i="41"/>
  <c r="E342" i="41"/>
  <c r="F342" i="41"/>
  <c r="G342" i="41"/>
  <c r="H342" i="41"/>
  <c r="I342" i="41"/>
  <c r="J342" i="41"/>
  <c r="K342" i="41"/>
  <c r="L342" i="41"/>
  <c r="M342" i="41"/>
  <c r="N342" i="41"/>
  <c r="O342" i="41"/>
  <c r="C343" i="41"/>
  <c r="D343" i="41"/>
  <c r="E343" i="41"/>
  <c r="F343" i="41"/>
  <c r="G343" i="41"/>
  <c r="H343" i="41"/>
  <c r="I343" i="41"/>
  <c r="J343" i="41"/>
  <c r="K343" i="41"/>
  <c r="L343" i="41"/>
  <c r="M343" i="41"/>
  <c r="N343" i="41"/>
  <c r="O343" i="41"/>
  <c r="C344" i="41"/>
  <c r="D344" i="41"/>
  <c r="E344" i="41"/>
  <c r="F344" i="41"/>
  <c r="G344" i="41"/>
  <c r="H344" i="41"/>
  <c r="I344" i="41"/>
  <c r="J344" i="41"/>
  <c r="K344" i="41"/>
  <c r="L344" i="41"/>
  <c r="M344" i="41"/>
  <c r="N344" i="41"/>
  <c r="O344" i="41"/>
  <c r="C345" i="41"/>
  <c r="D345" i="41"/>
  <c r="E345" i="41"/>
  <c r="F345" i="41"/>
  <c r="G345" i="41"/>
  <c r="H345" i="41"/>
  <c r="I345" i="41"/>
  <c r="J345" i="41"/>
  <c r="K345" i="41"/>
  <c r="L345" i="41"/>
  <c r="M345" i="41"/>
  <c r="N345" i="41"/>
  <c r="O345" i="41"/>
  <c r="C346" i="41"/>
  <c r="D346" i="41"/>
  <c r="E346" i="41"/>
  <c r="F346" i="41"/>
  <c r="G346" i="41"/>
  <c r="H346" i="41"/>
  <c r="I346" i="41"/>
  <c r="J346" i="41"/>
  <c r="K346" i="41"/>
  <c r="L346" i="41"/>
  <c r="M346" i="41"/>
  <c r="N346" i="41"/>
  <c r="O346" i="41"/>
  <c r="C347" i="41"/>
  <c r="D347" i="41"/>
  <c r="E347" i="41"/>
  <c r="F347" i="41"/>
  <c r="G347" i="41"/>
  <c r="H347" i="41"/>
  <c r="I347" i="41"/>
  <c r="J347" i="41"/>
  <c r="K347" i="41"/>
  <c r="L347" i="41"/>
  <c r="M347" i="41"/>
  <c r="N347" i="41"/>
  <c r="O347" i="41"/>
  <c r="C348" i="41"/>
  <c r="D348" i="41"/>
  <c r="E348" i="41"/>
  <c r="F348" i="41"/>
  <c r="G348" i="41"/>
  <c r="H348" i="41"/>
  <c r="I348" i="41"/>
  <c r="J348" i="41"/>
  <c r="K348" i="41"/>
  <c r="L348" i="41"/>
  <c r="M348" i="41"/>
  <c r="N348" i="41"/>
  <c r="O348" i="41"/>
  <c r="C349" i="41"/>
  <c r="D349" i="41"/>
  <c r="E349" i="41"/>
  <c r="F349" i="41"/>
  <c r="G349" i="41"/>
  <c r="H349" i="41"/>
  <c r="I349" i="41"/>
  <c r="J349" i="41"/>
  <c r="K349" i="41"/>
  <c r="L349" i="41"/>
  <c r="M349" i="41"/>
  <c r="N349" i="41"/>
  <c r="O349" i="41"/>
  <c r="C351" i="41"/>
  <c r="D351" i="41"/>
  <c r="E351" i="41"/>
  <c r="F351" i="41"/>
  <c r="G351" i="41"/>
  <c r="H351" i="41"/>
  <c r="I351" i="41"/>
  <c r="J351" i="41"/>
  <c r="K351" i="41"/>
  <c r="L351" i="41"/>
  <c r="M351" i="41"/>
  <c r="N351" i="41"/>
  <c r="O351" i="41"/>
  <c r="C352" i="41"/>
  <c r="D352" i="41"/>
  <c r="E352" i="41"/>
  <c r="F352" i="41"/>
  <c r="G352" i="41"/>
  <c r="H352" i="41"/>
  <c r="I352" i="41"/>
  <c r="J352" i="41"/>
  <c r="K352" i="41"/>
  <c r="L352" i="41"/>
  <c r="M352" i="41"/>
  <c r="N352" i="41"/>
  <c r="O352" i="41"/>
  <c r="C353" i="41"/>
  <c r="D353" i="41"/>
  <c r="E353" i="41"/>
  <c r="F353" i="41"/>
  <c r="G353" i="41"/>
  <c r="H353" i="41"/>
  <c r="I353" i="41"/>
  <c r="J353" i="41"/>
  <c r="K353" i="41"/>
  <c r="L353" i="41"/>
  <c r="M353" i="41"/>
  <c r="N353" i="41"/>
  <c r="O353" i="41"/>
  <c r="C354" i="41"/>
  <c r="D354" i="41"/>
  <c r="E354" i="41"/>
  <c r="F354" i="41"/>
  <c r="G354" i="41"/>
  <c r="H354" i="41"/>
  <c r="I354" i="41"/>
  <c r="J354" i="41"/>
  <c r="K354" i="41"/>
  <c r="L354" i="41"/>
  <c r="M354" i="41"/>
  <c r="N354" i="41"/>
  <c r="O354" i="41"/>
  <c r="C355" i="41"/>
  <c r="D355" i="41"/>
  <c r="E355" i="41"/>
  <c r="F355" i="41"/>
  <c r="G355" i="41"/>
  <c r="H355" i="41"/>
  <c r="I355" i="41"/>
  <c r="J355" i="41"/>
  <c r="K355" i="41"/>
  <c r="L355" i="41"/>
  <c r="M355" i="41"/>
  <c r="N355" i="41"/>
  <c r="O355" i="41"/>
  <c r="C356" i="41"/>
  <c r="D356" i="41"/>
  <c r="E356" i="41"/>
  <c r="F356" i="41"/>
  <c r="G356" i="41"/>
  <c r="H356" i="41"/>
  <c r="I356" i="41"/>
  <c r="J356" i="41"/>
  <c r="K356" i="41"/>
  <c r="L356" i="41"/>
  <c r="M356" i="41"/>
  <c r="N356" i="41"/>
  <c r="O356" i="41"/>
  <c r="C357" i="41"/>
  <c r="D357" i="41"/>
  <c r="E357" i="41"/>
  <c r="F357" i="41"/>
  <c r="G357" i="41"/>
  <c r="H357" i="41"/>
  <c r="I357" i="41"/>
  <c r="J357" i="41"/>
  <c r="K357" i="41"/>
  <c r="L357" i="41"/>
  <c r="M357" i="41"/>
  <c r="N357" i="41"/>
  <c r="O357" i="41"/>
  <c r="C358" i="41"/>
  <c r="D358" i="41"/>
  <c r="E358" i="41"/>
  <c r="F358" i="41"/>
  <c r="G358" i="41"/>
  <c r="H358" i="41"/>
  <c r="I358" i="41"/>
  <c r="J358" i="41"/>
  <c r="K358" i="41"/>
  <c r="L358" i="41"/>
  <c r="M358" i="41"/>
  <c r="N358" i="41"/>
  <c r="O358" i="41"/>
  <c r="C359" i="41"/>
  <c r="D359" i="41"/>
  <c r="E359" i="41"/>
  <c r="F359" i="41"/>
  <c r="G359" i="41"/>
  <c r="H359" i="41"/>
  <c r="I359" i="41"/>
  <c r="J359" i="41"/>
  <c r="K359" i="41"/>
  <c r="L359" i="41"/>
  <c r="M359" i="41"/>
  <c r="N359" i="41"/>
  <c r="O359" i="41"/>
  <c r="C360" i="41"/>
  <c r="D360" i="41"/>
  <c r="E360" i="41"/>
  <c r="F360" i="41"/>
  <c r="G360" i="41"/>
  <c r="H360" i="41"/>
  <c r="I360" i="41"/>
  <c r="J360" i="41"/>
  <c r="K360" i="41"/>
  <c r="L360" i="41"/>
  <c r="M360" i="41"/>
  <c r="N360" i="41"/>
  <c r="O360" i="41"/>
  <c r="C361" i="41"/>
  <c r="D361" i="41"/>
  <c r="E361" i="41"/>
  <c r="F361" i="41"/>
  <c r="G361" i="41"/>
  <c r="H361" i="41"/>
  <c r="I361" i="41"/>
  <c r="J361" i="41"/>
  <c r="K361" i="41"/>
  <c r="L361" i="41"/>
  <c r="M361" i="41"/>
  <c r="N361" i="41"/>
  <c r="O361" i="41"/>
  <c r="C362" i="41"/>
  <c r="D362" i="41"/>
  <c r="E362" i="41"/>
  <c r="F362" i="41"/>
  <c r="G362" i="41"/>
  <c r="H362" i="41"/>
  <c r="I362" i="41"/>
  <c r="J362" i="41"/>
  <c r="K362" i="41"/>
  <c r="L362" i="41"/>
  <c r="M362" i="41"/>
  <c r="N362" i="41"/>
  <c r="O362" i="41"/>
  <c r="C363" i="41"/>
  <c r="D363" i="41"/>
  <c r="E363" i="41"/>
  <c r="F363" i="41"/>
  <c r="G363" i="41"/>
  <c r="H363" i="41"/>
  <c r="I363" i="41"/>
  <c r="J363" i="41"/>
  <c r="K363" i="41"/>
  <c r="L363" i="41"/>
  <c r="M363" i="41"/>
  <c r="N363" i="41"/>
  <c r="O363" i="41"/>
  <c r="C364" i="41"/>
  <c r="D364" i="41"/>
  <c r="E364" i="41"/>
  <c r="F364" i="41"/>
  <c r="G364" i="41"/>
  <c r="H364" i="41"/>
  <c r="I364" i="41"/>
  <c r="J364" i="41"/>
  <c r="K364" i="41"/>
  <c r="L364" i="41"/>
  <c r="M364" i="41"/>
  <c r="N364" i="41"/>
  <c r="O364" i="41"/>
  <c r="C365" i="41"/>
  <c r="D365" i="41"/>
  <c r="E365" i="41"/>
  <c r="F365" i="41"/>
  <c r="G365" i="41"/>
  <c r="H365" i="41"/>
  <c r="I365" i="41"/>
  <c r="J365" i="41"/>
  <c r="K365" i="41"/>
  <c r="L365" i="41"/>
  <c r="M365" i="41"/>
  <c r="N365" i="41"/>
  <c r="O365" i="41"/>
  <c r="C366" i="41"/>
  <c r="D366" i="41"/>
  <c r="E366" i="41"/>
  <c r="F366" i="41"/>
  <c r="G366" i="41"/>
  <c r="H366" i="41"/>
  <c r="I366" i="41"/>
  <c r="J366" i="41"/>
  <c r="K366" i="41"/>
  <c r="L366" i="41"/>
  <c r="M366" i="41"/>
  <c r="N366" i="41"/>
  <c r="O366" i="41"/>
  <c r="C367" i="41"/>
  <c r="D367" i="41"/>
  <c r="E367" i="41"/>
  <c r="F367" i="41"/>
  <c r="G367" i="41"/>
  <c r="H367" i="41"/>
  <c r="I367" i="41"/>
  <c r="J367" i="41"/>
  <c r="K367" i="41"/>
  <c r="L367" i="41"/>
  <c r="M367" i="41"/>
  <c r="N367" i="41"/>
  <c r="O367" i="41"/>
  <c r="C368" i="41"/>
  <c r="D368" i="41"/>
  <c r="E368" i="41"/>
  <c r="F368" i="41"/>
  <c r="G368" i="41"/>
  <c r="H368" i="41"/>
  <c r="I368" i="41"/>
  <c r="J368" i="41"/>
  <c r="K368" i="41"/>
  <c r="L368" i="41"/>
  <c r="M368" i="41"/>
  <c r="N368" i="41"/>
  <c r="O368" i="41"/>
  <c r="C369" i="41"/>
  <c r="D369" i="41"/>
  <c r="E369" i="41"/>
  <c r="F369" i="41"/>
  <c r="G369" i="41"/>
  <c r="H369" i="41"/>
  <c r="I369" i="41"/>
  <c r="J369" i="41"/>
  <c r="K369" i="41"/>
  <c r="L369" i="41"/>
  <c r="M369" i="41"/>
  <c r="N369" i="41"/>
  <c r="O369" i="41"/>
  <c r="C370" i="41"/>
  <c r="D370" i="41"/>
  <c r="E370" i="41"/>
  <c r="F370" i="41"/>
  <c r="G370" i="41"/>
  <c r="H370" i="41"/>
  <c r="I370" i="41"/>
  <c r="J370" i="41"/>
  <c r="K370" i="41"/>
  <c r="L370" i="41"/>
  <c r="M370" i="41"/>
  <c r="N370" i="41"/>
  <c r="O370" i="41"/>
  <c r="C371" i="41"/>
  <c r="D371" i="41"/>
  <c r="E371" i="41"/>
  <c r="F371" i="41"/>
  <c r="G371" i="41"/>
  <c r="H371" i="41"/>
  <c r="I371" i="41"/>
  <c r="J371" i="41"/>
  <c r="K371" i="41"/>
  <c r="L371" i="41"/>
  <c r="M371" i="41"/>
  <c r="N371" i="41"/>
  <c r="O371" i="41"/>
  <c r="C372" i="41"/>
  <c r="D372" i="41"/>
  <c r="E372" i="41"/>
  <c r="F372" i="41"/>
  <c r="G372" i="41"/>
  <c r="H372" i="41"/>
  <c r="I372" i="41"/>
  <c r="J372" i="41"/>
  <c r="K372" i="41"/>
  <c r="L372" i="41"/>
  <c r="M372" i="41"/>
  <c r="N372" i="41"/>
  <c r="O372" i="41"/>
  <c r="C374" i="41"/>
  <c r="D374" i="41"/>
  <c r="E374" i="41"/>
  <c r="F374" i="41"/>
  <c r="G374" i="41"/>
  <c r="H374" i="41"/>
  <c r="I374" i="41"/>
  <c r="J374" i="41"/>
  <c r="K374" i="41"/>
  <c r="L374" i="41"/>
  <c r="M374" i="41"/>
  <c r="N374" i="41"/>
  <c r="O374" i="41"/>
  <c r="C375" i="41"/>
  <c r="D375" i="41"/>
  <c r="E375" i="41"/>
  <c r="F375" i="41"/>
  <c r="G375" i="41"/>
  <c r="H375" i="41"/>
  <c r="I375" i="41"/>
  <c r="J375" i="41"/>
  <c r="K375" i="41"/>
  <c r="L375" i="41"/>
  <c r="M375" i="41"/>
  <c r="N375" i="41"/>
  <c r="O375" i="41"/>
  <c r="C376" i="41"/>
  <c r="D376" i="41"/>
  <c r="E376" i="41"/>
  <c r="F376" i="41"/>
  <c r="G376" i="41"/>
  <c r="H376" i="41"/>
  <c r="I376" i="41"/>
  <c r="J376" i="41"/>
  <c r="K376" i="41"/>
  <c r="L376" i="41"/>
  <c r="M376" i="41"/>
  <c r="N376" i="41"/>
  <c r="O376" i="41"/>
  <c r="C377" i="41"/>
  <c r="D377" i="41"/>
  <c r="E377" i="41"/>
  <c r="F377" i="41"/>
  <c r="G377" i="41"/>
  <c r="H377" i="41"/>
  <c r="I377" i="41"/>
  <c r="J377" i="41"/>
  <c r="K377" i="41"/>
  <c r="L377" i="41"/>
  <c r="M377" i="41"/>
  <c r="N377" i="41"/>
  <c r="O377" i="41"/>
  <c r="C378" i="41"/>
  <c r="D378" i="41"/>
  <c r="E378" i="41"/>
  <c r="F378" i="41"/>
  <c r="G378" i="41"/>
  <c r="H378" i="41"/>
  <c r="I378" i="41"/>
  <c r="J378" i="41"/>
  <c r="K378" i="41"/>
  <c r="L378" i="41"/>
  <c r="M378" i="41"/>
  <c r="N378" i="41"/>
  <c r="O378" i="41"/>
  <c r="C379" i="41"/>
  <c r="D379" i="41"/>
  <c r="E379" i="41"/>
  <c r="F379" i="41"/>
  <c r="G379" i="41"/>
  <c r="H379" i="41"/>
  <c r="I379" i="41"/>
  <c r="J379" i="41"/>
  <c r="K379" i="41"/>
  <c r="L379" i="41"/>
  <c r="M379" i="41"/>
  <c r="N379" i="41"/>
  <c r="O379" i="41"/>
  <c r="C380" i="41"/>
  <c r="D380" i="41"/>
  <c r="E380" i="41"/>
  <c r="F380" i="41"/>
  <c r="G380" i="41"/>
  <c r="H380" i="41"/>
  <c r="I380" i="41"/>
  <c r="J380" i="41"/>
  <c r="K380" i="41"/>
  <c r="L380" i="41"/>
  <c r="M380" i="41"/>
  <c r="N380" i="41"/>
  <c r="O380" i="41"/>
  <c r="C381" i="41"/>
  <c r="D381" i="41"/>
  <c r="E381" i="41"/>
  <c r="F381" i="41"/>
  <c r="G381" i="41"/>
  <c r="H381" i="41"/>
  <c r="I381" i="41"/>
  <c r="J381" i="41"/>
  <c r="K381" i="41"/>
  <c r="L381" i="41"/>
  <c r="M381" i="41"/>
  <c r="N381" i="41"/>
  <c r="O381" i="41"/>
  <c r="C382" i="41"/>
  <c r="D382" i="41"/>
  <c r="E382" i="41"/>
  <c r="F382" i="41"/>
  <c r="G382" i="41"/>
  <c r="H382" i="41"/>
  <c r="I382" i="41"/>
  <c r="J382" i="41"/>
  <c r="K382" i="41"/>
  <c r="L382" i="41"/>
  <c r="M382" i="41"/>
  <c r="N382" i="41"/>
  <c r="O382" i="41"/>
  <c r="C383" i="41"/>
  <c r="D383" i="41"/>
  <c r="E383" i="41"/>
  <c r="F383" i="41"/>
  <c r="G383" i="41"/>
  <c r="H383" i="41"/>
  <c r="I383" i="41"/>
  <c r="J383" i="41"/>
  <c r="K383" i="41"/>
  <c r="L383" i="41"/>
  <c r="M383" i="41"/>
  <c r="N383" i="41"/>
  <c r="O383" i="41"/>
  <c r="C384" i="41"/>
  <c r="D384" i="41"/>
  <c r="E384" i="41"/>
  <c r="F384" i="41"/>
  <c r="G384" i="41"/>
  <c r="H384" i="41"/>
  <c r="I384" i="41"/>
  <c r="J384" i="41"/>
  <c r="K384" i="41"/>
  <c r="L384" i="41"/>
  <c r="M384" i="41"/>
  <c r="N384" i="41"/>
  <c r="O384" i="41"/>
  <c r="C385" i="41"/>
  <c r="D385" i="41"/>
  <c r="E385" i="41"/>
  <c r="F385" i="41"/>
  <c r="G385" i="41"/>
  <c r="H385" i="41"/>
  <c r="I385" i="41"/>
  <c r="J385" i="41"/>
  <c r="K385" i="41"/>
  <c r="L385" i="41"/>
  <c r="M385" i="41"/>
  <c r="N385" i="41"/>
  <c r="O385" i="41"/>
  <c r="C386" i="41"/>
  <c r="D386" i="41"/>
  <c r="E386" i="41"/>
  <c r="F386" i="41"/>
  <c r="G386" i="41"/>
  <c r="H386" i="41"/>
  <c r="I386" i="41"/>
  <c r="J386" i="41"/>
  <c r="K386" i="41"/>
  <c r="L386" i="41"/>
  <c r="M386" i="41"/>
  <c r="N386" i="41"/>
  <c r="O386" i="41"/>
  <c r="C387" i="41"/>
  <c r="D387" i="41"/>
  <c r="E387" i="41"/>
  <c r="F387" i="41"/>
  <c r="G387" i="41"/>
  <c r="H387" i="41"/>
  <c r="I387" i="41"/>
  <c r="J387" i="41"/>
  <c r="K387" i="41"/>
  <c r="L387" i="41"/>
  <c r="M387" i="41"/>
  <c r="N387" i="41"/>
  <c r="O387" i="41"/>
  <c r="C388" i="41"/>
  <c r="D388" i="41"/>
  <c r="E388" i="41"/>
  <c r="F388" i="41"/>
  <c r="G388" i="41"/>
  <c r="H388" i="41"/>
  <c r="I388" i="41"/>
  <c r="J388" i="41"/>
  <c r="K388" i="41"/>
  <c r="L388" i="41"/>
  <c r="M388" i="41"/>
  <c r="N388" i="41"/>
  <c r="O388" i="41"/>
  <c r="C390" i="41"/>
  <c r="D390" i="41"/>
  <c r="E390" i="41"/>
  <c r="F390" i="41"/>
  <c r="G390" i="41"/>
  <c r="H390" i="41"/>
  <c r="I390" i="41"/>
  <c r="J390" i="41"/>
  <c r="K390" i="41"/>
  <c r="L390" i="41"/>
  <c r="M390" i="41"/>
  <c r="N390" i="41"/>
  <c r="O390" i="41"/>
  <c r="C391" i="41"/>
  <c r="D391" i="41"/>
  <c r="E391" i="41"/>
  <c r="F391" i="41"/>
  <c r="G391" i="41"/>
  <c r="H391" i="41"/>
  <c r="I391" i="41"/>
  <c r="J391" i="41"/>
  <c r="K391" i="41"/>
  <c r="L391" i="41"/>
  <c r="M391" i="41"/>
  <c r="N391" i="41"/>
  <c r="O391" i="41"/>
  <c r="C392" i="41"/>
  <c r="D392" i="41"/>
  <c r="E392" i="41"/>
  <c r="F392" i="41"/>
  <c r="G392" i="41"/>
  <c r="H392" i="41"/>
  <c r="I392" i="41"/>
  <c r="J392" i="41"/>
  <c r="K392" i="41"/>
  <c r="L392" i="41"/>
  <c r="M392" i="41"/>
  <c r="N392" i="41"/>
  <c r="O392" i="41"/>
  <c r="C393" i="41"/>
  <c r="D393" i="41"/>
  <c r="E393" i="41"/>
  <c r="F393" i="41"/>
  <c r="G393" i="41"/>
  <c r="H393" i="41"/>
  <c r="I393" i="41"/>
  <c r="J393" i="41"/>
  <c r="K393" i="41"/>
  <c r="L393" i="41"/>
  <c r="M393" i="41"/>
  <c r="N393" i="41"/>
  <c r="O393" i="41"/>
  <c r="C394" i="41"/>
  <c r="D394" i="41"/>
  <c r="E394" i="41"/>
  <c r="F394" i="41"/>
  <c r="G394" i="41"/>
  <c r="H394" i="41"/>
  <c r="I394" i="41"/>
  <c r="J394" i="41"/>
  <c r="K394" i="41"/>
  <c r="L394" i="41"/>
  <c r="M394" i="41"/>
  <c r="N394" i="41"/>
  <c r="O394" i="41"/>
  <c r="C395" i="41"/>
  <c r="D395" i="41"/>
  <c r="E395" i="41"/>
  <c r="F395" i="41"/>
  <c r="G395" i="41"/>
  <c r="H395" i="41"/>
  <c r="I395" i="41"/>
  <c r="J395" i="41"/>
  <c r="K395" i="41"/>
  <c r="L395" i="41"/>
  <c r="M395" i="41"/>
  <c r="N395" i="41"/>
  <c r="O395" i="41"/>
  <c r="C396" i="41"/>
  <c r="D396" i="41"/>
  <c r="E396" i="41"/>
  <c r="F396" i="41"/>
  <c r="G396" i="41"/>
  <c r="H396" i="41"/>
  <c r="I396" i="41"/>
  <c r="J396" i="41"/>
  <c r="K396" i="41"/>
  <c r="L396" i="41"/>
  <c r="M396" i="41"/>
  <c r="N396" i="41"/>
  <c r="O396" i="41"/>
  <c r="C397" i="41"/>
  <c r="D397" i="41"/>
  <c r="E397" i="41"/>
  <c r="F397" i="41"/>
  <c r="G397" i="41"/>
  <c r="H397" i="41"/>
  <c r="I397" i="41"/>
  <c r="J397" i="41"/>
  <c r="K397" i="41"/>
  <c r="L397" i="41"/>
  <c r="M397" i="41"/>
  <c r="N397" i="41"/>
  <c r="O397" i="41"/>
  <c r="C398" i="41"/>
  <c r="D398" i="41"/>
  <c r="E398" i="41"/>
  <c r="F398" i="41"/>
  <c r="G398" i="41"/>
  <c r="H398" i="41"/>
  <c r="I398" i="41"/>
  <c r="J398" i="41"/>
  <c r="K398" i="41"/>
  <c r="L398" i="41"/>
  <c r="M398" i="41"/>
  <c r="N398" i="41"/>
  <c r="O398" i="41"/>
  <c r="C399" i="41"/>
  <c r="D399" i="41"/>
  <c r="E399" i="41"/>
  <c r="F399" i="41"/>
  <c r="G399" i="41"/>
  <c r="H399" i="41"/>
  <c r="I399" i="41"/>
  <c r="J399" i="41"/>
  <c r="K399" i="41"/>
  <c r="L399" i="41"/>
  <c r="M399" i="41"/>
  <c r="N399" i="41"/>
  <c r="O399" i="41"/>
  <c r="C400" i="41"/>
  <c r="D400" i="41"/>
  <c r="E400" i="41"/>
  <c r="F400" i="41"/>
  <c r="G400" i="41"/>
  <c r="H400" i="41"/>
  <c r="I400" i="41"/>
  <c r="J400" i="41"/>
  <c r="K400" i="41"/>
  <c r="L400" i="41"/>
  <c r="M400" i="41"/>
  <c r="N400" i="41"/>
  <c r="O400" i="41"/>
  <c r="C401" i="41"/>
  <c r="D401" i="41"/>
  <c r="E401" i="41"/>
  <c r="F401" i="41"/>
  <c r="G401" i="41"/>
  <c r="H401" i="41"/>
  <c r="I401" i="41"/>
  <c r="J401" i="41"/>
  <c r="K401" i="41"/>
  <c r="L401" i="41"/>
  <c r="M401" i="41"/>
  <c r="N401" i="41"/>
  <c r="O401" i="41"/>
  <c r="C402" i="41"/>
  <c r="D402" i="41"/>
  <c r="E402" i="41"/>
  <c r="F402" i="41"/>
  <c r="G402" i="41"/>
  <c r="H402" i="41"/>
  <c r="I402" i="41"/>
  <c r="J402" i="41"/>
  <c r="K402" i="41"/>
  <c r="L402" i="41"/>
  <c r="M402" i="41"/>
  <c r="N402" i="41"/>
  <c r="O402" i="41"/>
  <c r="C403" i="41"/>
  <c r="D403" i="41"/>
  <c r="E403" i="41"/>
  <c r="F403" i="41"/>
  <c r="G403" i="41"/>
  <c r="H403" i="41"/>
  <c r="I403" i="41"/>
  <c r="J403" i="41"/>
  <c r="K403" i="41"/>
  <c r="L403" i="41"/>
  <c r="M403" i="41"/>
  <c r="N403" i="41"/>
  <c r="O403" i="41"/>
  <c r="C404" i="41"/>
  <c r="D404" i="41"/>
  <c r="E404" i="41"/>
  <c r="F404" i="41"/>
  <c r="G404" i="41"/>
  <c r="H404" i="41"/>
  <c r="I404" i="41"/>
  <c r="J404" i="41"/>
  <c r="K404" i="41"/>
  <c r="L404" i="41"/>
  <c r="M404" i="41"/>
  <c r="N404" i="41"/>
  <c r="O404" i="41"/>
  <c r="C406" i="41"/>
  <c r="D406" i="41"/>
  <c r="E406" i="41"/>
  <c r="F406" i="41"/>
  <c r="G406" i="41"/>
  <c r="H406" i="41"/>
  <c r="I406" i="41"/>
  <c r="J406" i="41"/>
  <c r="K406" i="41"/>
  <c r="L406" i="41"/>
  <c r="M406" i="41"/>
  <c r="N406" i="41"/>
  <c r="O406" i="41"/>
  <c r="C407" i="41"/>
  <c r="D407" i="41"/>
  <c r="E407" i="41"/>
  <c r="F407" i="41"/>
  <c r="G407" i="41"/>
  <c r="H407" i="41"/>
  <c r="I407" i="41"/>
  <c r="J407" i="41"/>
  <c r="K407" i="41"/>
  <c r="L407" i="41"/>
  <c r="M407" i="41"/>
  <c r="N407" i="41"/>
  <c r="O407" i="41"/>
  <c r="C408" i="41"/>
  <c r="D408" i="41"/>
  <c r="E408" i="41"/>
  <c r="F408" i="41"/>
  <c r="G408" i="41"/>
  <c r="H408" i="41"/>
  <c r="I408" i="41"/>
  <c r="J408" i="41"/>
  <c r="K408" i="41"/>
  <c r="L408" i="41"/>
  <c r="M408" i="41"/>
  <c r="N408" i="41"/>
  <c r="O408" i="41"/>
  <c r="C409" i="41"/>
  <c r="D409" i="41"/>
  <c r="E409" i="41"/>
  <c r="F409" i="41"/>
  <c r="G409" i="41"/>
  <c r="H409" i="41"/>
  <c r="I409" i="41"/>
  <c r="J409" i="41"/>
  <c r="K409" i="41"/>
  <c r="L409" i="41"/>
  <c r="M409" i="41"/>
  <c r="N409" i="41"/>
  <c r="O409" i="41"/>
  <c r="C410" i="41"/>
  <c r="D410" i="41"/>
  <c r="E410" i="41"/>
  <c r="F410" i="41"/>
  <c r="G410" i="41"/>
  <c r="H410" i="41"/>
  <c r="I410" i="41"/>
  <c r="J410" i="41"/>
  <c r="K410" i="41"/>
  <c r="L410" i="41"/>
  <c r="M410" i="41"/>
  <c r="N410" i="41"/>
  <c r="O410" i="41"/>
  <c r="C411" i="41"/>
  <c r="D411" i="41"/>
  <c r="E411" i="41"/>
  <c r="F411" i="41"/>
  <c r="G411" i="41"/>
  <c r="H411" i="41"/>
  <c r="I411" i="41"/>
  <c r="J411" i="41"/>
  <c r="K411" i="41"/>
  <c r="L411" i="41"/>
  <c r="M411" i="41"/>
  <c r="N411" i="41"/>
  <c r="O411" i="41"/>
  <c r="C412" i="41"/>
  <c r="D412" i="41"/>
  <c r="E412" i="41"/>
  <c r="F412" i="41"/>
  <c r="G412" i="41"/>
  <c r="H412" i="41"/>
  <c r="I412" i="41"/>
  <c r="J412" i="41"/>
  <c r="K412" i="41"/>
  <c r="L412" i="41"/>
  <c r="M412" i="41"/>
  <c r="N412" i="41"/>
  <c r="O412" i="41"/>
  <c r="C413" i="41"/>
  <c r="D413" i="41"/>
  <c r="E413" i="41"/>
  <c r="F413" i="41"/>
  <c r="G413" i="41"/>
  <c r="H413" i="41"/>
  <c r="I413" i="41"/>
  <c r="J413" i="41"/>
  <c r="K413" i="41"/>
  <c r="L413" i="41"/>
  <c r="M413" i="41"/>
  <c r="N413" i="41"/>
  <c r="O413" i="41"/>
  <c r="C414" i="41"/>
  <c r="D414" i="41"/>
  <c r="E414" i="41"/>
  <c r="F414" i="41"/>
  <c r="G414" i="41"/>
  <c r="H414" i="41"/>
  <c r="I414" i="41"/>
  <c r="J414" i="41"/>
  <c r="K414" i="41"/>
  <c r="L414" i="41"/>
  <c r="M414" i="41"/>
  <c r="N414" i="41"/>
  <c r="O414" i="41"/>
  <c r="C415" i="41"/>
  <c r="D415" i="41"/>
  <c r="E415" i="41"/>
  <c r="F415" i="41"/>
  <c r="G415" i="41"/>
  <c r="H415" i="41"/>
  <c r="I415" i="41"/>
  <c r="J415" i="41"/>
  <c r="K415" i="41"/>
  <c r="L415" i="41"/>
  <c r="M415" i="41"/>
  <c r="N415" i="41"/>
  <c r="O415" i="41"/>
  <c r="C416" i="41"/>
  <c r="D416" i="41"/>
  <c r="E416" i="41"/>
  <c r="F416" i="41"/>
  <c r="G416" i="41"/>
  <c r="H416" i="41"/>
  <c r="I416" i="41"/>
  <c r="J416" i="41"/>
  <c r="K416" i="41"/>
  <c r="L416" i="41"/>
  <c r="M416" i="41"/>
  <c r="N416" i="41"/>
  <c r="O416" i="41"/>
  <c r="C417" i="41"/>
  <c r="D417" i="41"/>
  <c r="E417" i="41"/>
  <c r="F417" i="41"/>
  <c r="G417" i="41"/>
  <c r="H417" i="41"/>
  <c r="I417" i="41"/>
  <c r="J417" i="41"/>
  <c r="K417" i="41"/>
  <c r="L417" i="41"/>
  <c r="M417" i="41"/>
  <c r="N417" i="41"/>
  <c r="O417" i="41"/>
  <c r="C418" i="41"/>
  <c r="D418" i="41"/>
  <c r="E418" i="41"/>
  <c r="F418" i="41"/>
  <c r="G418" i="41"/>
  <c r="H418" i="41"/>
  <c r="I418" i="41"/>
  <c r="J418" i="41"/>
  <c r="K418" i="41"/>
  <c r="L418" i="41"/>
  <c r="M418" i="41"/>
  <c r="N418" i="41"/>
  <c r="O418" i="41"/>
  <c r="C419" i="41"/>
  <c r="D419" i="41"/>
  <c r="E419" i="41"/>
  <c r="F419" i="41"/>
  <c r="G419" i="41"/>
  <c r="H419" i="41"/>
  <c r="I419" i="41"/>
  <c r="J419" i="41"/>
  <c r="K419" i="41"/>
  <c r="L419" i="41"/>
  <c r="M419" i="41"/>
  <c r="N419" i="41"/>
  <c r="O419" i="41"/>
  <c r="C420" i="41"/>
  <c r="D420" i="41"/>
  <c r="E420" i="41"/>
  <c r="F420" i="41"/>
  <c r="G420" i="41"/>
  <c r="H420" i="41"/>
  <c r="I420" i="41"/>
  <c r="J420" i="41"/>
  <c r="K420" i="41"/>
  <c r="L420" i="41"/>
  <c r="M420" i="41"/>
  <c r="N420" i="41"/>
  <c r="O420" i="41"/>
  <c r="C422" i="41"/>
  <c r="D422" i="41"/>
  <c r="E422" i="41"/>
  <c r="F422" i="41"/>
  <c r="G422" i="41"/>
  <c r="H422" i="41"/>
  <c r="I422" i="41"/>
  <c r="J422" i="41"/>
  <c r="K422" i="41"/>
  <c r="L422" i="41"/>
  <c r="M422" i="41"/>
  <c r="N422" i="41"/>
  <c r="O422" i="41"/>
  <c r="C423" i="41"/>
  <c r="D423" i="41"/>
  <c r="E423" i="41"/>
  <c r="F423" i="41"/>
  <c r="G423" i="41"/>
  <c r="H423" i="41"/>
  <c r="I423" i="41"/>
  <c r="J423" i="41"/>
  <c r="K423" i="41"/>
  <c r="L423" i="41"/>
  <c r="M423" i="41"/>
  <c r="N423" i="41"/>
  <c r="O423" i="41"/>
  <c r="C424" i="41"/>
  <c r="D424" i="41"/>
  <c r="E424" i="41"/>
  <c r="F424" i="41"/>
  <c r="G424" i="41"/>
  <c r="H424" i="41"/>
  <c r="I424" i="41"/>
  <c r="J424" i="41"/>
  <c r="K424" i="41"/>
  <c r="L424" i="41"/>
  <c r="M424" i="41"/>
  <c r="N424" i="41"/>
  <c r="O424" i="41"/>
  <c r="C425" i="41"/>
  <c r="D425" i="41"/>
  <c r="E425" i="41"/>
  <c r="F425" i="41"/>
  <c r="G425" i="41"/>
  <c r="H425" i="41"/>
  <c r="I425" i="41"/>
  <c r="J425" i="41"/>
  <c r="K425" i="41"/>
  <c r="L425" i="41"/>
  <c r="M425" i="41"/>
  <c r="N425" i="41"/>
  <c r="O425" i="41"/>
  <c r="C426" i="41"/>
  <c r="D426" i="41"/>
  <c r="E426" i="41"/>
  <c r="F426" i="41"/>
  <c r="G426" i="41"/>
  <c r="H426" i="41"/>
  <c r="I426" i="41"/>
  <c r="J426" i="41"/>
  <c r="K426" i="41"/>
  <c r="L426" i="41"/>
  <c r="M426" i="41"/>
  <c r="N426" i="41"/>
  <c r="O426" i="41"/>
  <c r="C427" i="41"/>
  <c r="D427" i="41"/>
  <c r="E427" i="41"/>
  <c r="F427" i="41"/>
  <c r="G427" i="41"/>
  <c r="H427" i="41"/>
  <c r="I427" i="41"/>
  <c r="J427" i="41"/>
  <c r="K427" i="41"/>
  <c r="L427" i="41"/>
  <c r="M427" i="41"/>
  <c r="N427" i="41"/>
  <c r="O427" i="41"/>
  <c r="C428" i="41"/>
  <c r="D428" i="41"/>
  <c r="E428" i="41"/>
  <c r="F428" i="41"/>
  <c r="G428" i="41"/>
  <c r="H428" i="41"/>
  <c r="I428" i="41"/>
  <c r="J428" i="41"/>
  <c r="K428" i="41"/>
  <c r="L428" i="41"/>
  <c r="M428" i="41"/>
  <c r="N428" i="41"/>
  <c r="O428" i="41"/>
  <c r="C429" i="41"/>
  <c r="D429" i="41"/>
  <c r="E429" i="41"/>
  <c r="F429" i="41"/>
  <c r="G429" i="41"/>
  <c r="H429" i="41"/>
  <c r="I429" i="41"/>
  <c r="J429" i="41"/>
  <c r="K429" i="41"/>
  <c r="L429" i="41"/>
  <c r="M429" i="41"/>
  <c r="N429" i="41"/>
  <c r="O429" i="41"/>
  <c r="C430" i="41"/>
  <c r="D430" i="41"/>
  <c r="E430" i="41"/>
  <c r="F430" i="41"/>
  <c r="G430" i="41"/>
  <c r="H430" i="41"/>
  <c r="I430" i="41"/>
  <c r="J430" i="41"/>
  <c r="K430" i="41"/>
  <c r="L430" i="41"/>
  <c r="M430" i="41"/>
  <c r="N430" i="41"/>
  <c r="O430" i="41"/>
  <c r="C431" i="41"/>
  <c r="D431" i="41"/>
  <c r="E431" i="41"/>
  <c r="F431" i="41"/>
  <c r="G431" i="41"/>
  <c r="H431" i="41"/>
  <c r="I431" i="41"/>
  <c r="J431" i="41"/>
  <c r="K431" i="41"/>
  <c r="L431" i="41"/>
  <c r="M431" i="41"/>
  <c r="N431" i="41"/>
  <c r="O431" i="41"/>
  <c r="C432" i="41"/>
  <c r="D432" i="41"/>
  <c r="E432" i="41"/>
  <c r="F432" i="41"/>
  <c r="G432" i="41"/>
  <c r="H432" i="41"/>
  <c r="I432" i="41"/>
  <c r="J432" i="41"/>
  <c r="K432" i="41"/>
  <c r="L432" i="41"/>
  <c r="M432" i="41"/>
  <c r="N432" i="41"/>
  <c r="O432" i="41"/>
  <c r="C433" i="41"/>
  <c r="D433" i="41"/>
  <c r="E433" i="41"/>
  <c r="F433" i="41"/>
  <c r="G433" i="41"/>
  <c r="H433" i="41"/>
  <c r="I433" i="41"/>
  <c r="J433" i="41"/>
  <c r="K433" i="41"/>
  <c r="L433" i="41"/>
  <c r="M433" i="41"/>
  <c r="N433" i="41"/>
  <c r="O433" i="41"/>
  <c r="C434" i="41"/>
  <c r="D434" i="41"/>
  <c r="E434" i="41"/>
  <c r="F434" i="41"/>
  <c r="G434" i="41"/>
  <c r="H434" i="41"/>
  <c r="I434" i="41"/>
  <c r="J434" i="41"/>
  <c r="K434" i="41"/>
  <c r="L434" i="41"/>
  <c r="M434" i="41"/>
  <c r="N434" i="41"/>
  <c r="O434" i="41"/>
  <c r="C436" i="41"/>
  <c r="D436" i="41"/>
  <c r="E436" i="41"/>
  <c r="F436" i="41"/>
  <c r="G436" i="41"/>
  <c r="H436" i="41"/>
  <c r="I436" i="41"/>
  <c r="J436" i="41"/>
  <c r="K436" i="41"/>
  <c r="L436" i="41"/>
  <c r="M436" i="41"/>
  <c r="N436" i="41"/>
  <c r="O436" i="41"/>
  <c r="C437" i="41"/>
  <c r="D437" i="41"/>
  <c r="E437" i="41"/>
  <c r="F437" i="41"/>
  <c r="G437" i="41"/>
  <c r="H437" i="41"/>
  <c r="I437" i="41"/>
  <c r="J437" i="41"/>
  <c r="K437" i="41"/>
  <c r="L437" i="41"/>
  <c r="M437" i="41"/>
  <c r="N437" i="41"/>
  <c r="O437" i="41"/>
  <c r="C438" i="41"/>
  <c r="D438" i="41"/>
  <c r="E438" i="41"/>
  <c r="F438" i="41"/>
  <c r="G438" i="41"/>
  <c r="H438" i="41"/>
  <c r="I438" i="41"/>
  <c r="J438" i="41"/>
  <c r="K438" i="41"/>
  <c r="L438" i="41"/>
  <c r="M438" i="41"/>
  <c r="N438" i="41"/>
  <c r="O438" i="41"/>
  <c r="C439" i="41"/>
  <c r="D439" i="41"/>
  <c r="E439" i="41"/>
  <c r="F439" i="41"/>
  <c r="G439" i="41"/>
  <c r="H439" i="41"/>
  <c r="I439" i="41"/>
  <c r="J439" i="41"/>
  <c r="K439" i="41"/>
  <c r="L439" i="41"/>
  <c r="M439" i="41"/>
  <c r="N439" i="41"/>
  <c r="O439" i="41"/>
  <c r="C440" i="41"/>
  <c r="D440" i="41"/>
  <c r="E440" i="41"/>
  <c r="F440" i="41"/>
  <c r="G440" i="41"/>
  <c r="H440" i="41"/>
  <c r="I440" i="41"/>
  <c r="J440" i="41"/>
  <c r="K440" i="41"/>
  <c r="L440" i="41"/>
  <c r="M440" i="41"/>
  <c r="N440" i="41"/>
  <c r="O440" i="41"/>
  <c r="C441" i="41"/>
  <c r="D441" i="41"/>
  <c r="E441" i="41"/>
  <c r="F441" i="41"/>
  <c r="G441" i="41"/>
  <c r="H441" i="41"/>
  <c r="I441" i="41"/>
  <c r="J441" i="41"/>
  <c r="K441" i="41"/>
  <c r="L441" i="41"/>
  <c r="M441" i="41"/>
  <c r="N441" i="41"/>
  <c r="O441" i="41"/>
  <c r="C442" i="41"/>
  <c r="D442" i="41"/>
  <c r="E442" i="41"/>
  <c r="F442" i="41"/>
  <c r="G442" i="41"/>
  <c r="H442" i="41"/>
  <c r="I442" i="41"/>
  <c r="J442" i="41"/>
  <c r="K442" i="41"/>
  <c r="L442" i="41"/>
  <c r="M442" i="41"/>
  <c r="N442" i="41"/>
  <c r="O442" i="41"/>
  <c r="C443" i="41"/>
  <c r="D443" i="41"/>
  <c r="E443" i="41"/>
  <c r="F443" i="41"/>
  <c r="G443" i="41"/>
  <c r="H443" i="41"/>
  <c r="I443" i="41"/>
  <c r="J443" i="41"/>
  <c r="K443" i="41"/>
  <c r="L443" i="41"/>
  <c r="M443" i="41"/>
  <c r="N443" i="41"/>
  <c r="O443" i="41"/>
  <c r="C444" i="41"/>
  <c r="D444" i="41"/>
  <c r="E444" i="41"/>
  <c r="F444" i="41"/>
  <c r="G444" i="41"/>
  <c r="H444" i="41"/>
  <c r="I444" i="41"/>
  <c r="J444" i="41"/>
  <c r="K444" i="41"/>
  <c r="L444" i="41"/>
  <c r="M444" i="41"/>
  <c r="N444" i="41"/>
  <c r="O444" i="41"/>
  <c r="C445" i="41"/>
  <c r="D445" i="41"/>
  <c r="E445" i="41"/>
  <c r="F445" i="41"/>
  <c r="G445" i="41"/>
  <c r="H445" i="41"/>
  <c r="I445" i="41"/>
  <c r="J445" i="41"/>
  <c r="K445" i="41"/>
  <c r="L445" i="41"/>
  <c r="M445" i="41"/>
  <c r="N445" i="41"/>
  <c r="O445" i="41"/>
  <c r="C446" i="41"/>
  <c r="D446" i="41"/>
  <c r="E446" i="41"/>
  <c r="F446" i="41"/>
  <c r="G446" i="41"/>
  <c r="H446" i="41"/>
  <c r="I446" i="41"/>
  <c r="J446" i="41"/>
  <c r="K446" i="41"/>
  <c r="L446" i="41"/>
  <c r="M446" i="41"/>
  <c r="N446" i="41"/>
  <c r="O446" i="41"/>
  <c r="C447" i="41"/>
  <c r="D447" i="41"/>
  <c r="E447" i="41"/>
  <c r="F447" i="41"/>
  <c r="G447" i="41"/>
  <c r="H447" i="41"/>
  <c r="I447" i="41"/>
  <c r="J447" i="41"/>
  <c r="K447" i="41"/>
  <c r="L447" i="41"/>
  <c r="M447" i="41"/>
  <c r="N447" i="41"/>
  <c r="O447" i="41"/>
  <c r="C448" i="41"/>
  <c r="D448" i="41"/>
  <c r="E448" i="41"/>
  <c r="F448" i="41"/>
  <c r="G448" i="41"/>
  <c r="H448" i="41"/>
  <c r="I448" i="41"/>
  <c r="J448" i="41"/>
  <c r="K448" i="41"/>
  <c r="L448" i="41"/>
  <c r="M448" i="41"/>
  <c r="N448" i="41"/>
  <c r="O448" i="41"/>
  <c r="C450" i="41"/>
  <c r="D450" i="41"/>
  <c r="E450" i="41"/>
  <c r="F450" i="41"/>
  <c r="G450" i="41"/>
  <c r="H450" i="41"/>
  <c r="I450" i="41"/>
  <c r="J450" i="41"/>
  <c r="K450" i="41"/>
  <c r="L450" i="41"/>
  <c r="M450" i="41"/>
  <c r="N450" i="41"/>
  <c r="O450" i="41"/>
  <c r="C451" i="41"/>
  <c r="D451" i="41"/>
  <c r="E451" i="41"/>
  <c r="F451" i="41"/>
  <c r="G451" i="41"/>
  <c r="H451" i="41"/>
  <c r="I451" i="41"/>
  <c r="J451" i="41"/>
  <c r="K451" i="41"/>
  <c r="L451" i="41"/>
  <c r="M451" i="41"/>
  <c r="N451" i="41"/>
  <c r="O451" i="41"/>
  <c r="C452" i="41"/>
  <c r="D452" i="41"/>
  <c r="E452" i="41"/>
  <c r="F452" i="41"/>
  <c r="G452" i="41"/>
  <c r="H452" i="41"/>
  <c r="I452" i="41"/>
  <c r="J452" i="41"/>
  <c r="K452" i="41"/>
  <c r="L452" i="41"/>
  <c r="M452" i="41"/>
  <c r="N452" i="41"/>
  <c r="O452" i="41"/>
  <c r="C453" i="41"/>
  <c r="D453" i="41"/>
  <c r="E453" i="41"/>
  <c r="F453" i="41"/>
  <c r="G453" i="41"/>
  <c r="H453" i="41"/>
  <c r="I453" i="41"/>
  <c r="J453" i="41"/>
  <c r="K453" i="41"/>
  <c r="L453" i="41"/>
  <c r="M453" i="41"/>
  <c r="N453" i="41"/>
  <c r="O453" i="41"/>
  <c r="C454" i="41"/>
  <c r="D454" i="41"/>
  <c r="E454" i="41"/>
  <c r="F454" i="41"/>
  <c r="G454" i="41"/>
  <c r="H454" i="41"/>
  <c r="I454" i="41"/>
  <c r="J454" i="41"/>
  <c r="K454" i="41"/>
  <c r="L454" i="41"/>
  <c r="M454" i="41"/>
  <c r="N454" i="41"/>
  <c r="O454" i="41"/>
  <c r="C455" i="41"/>
  <c r="D455" i="41"/>
  <c r="E455" i="41"/>
  <c r="F455" i="41"/>
  <c r="G455" i="41"/>
  <c r="H455" i="41"/>
  <c r="I455" i="41"/>
  <c r="J455" i="41"/>
  <c r="K455" i="41"/>
  <c r="L455" i="41"/>
  <c r="M455" i="41"/>
  <c r="N455" i="41"/>
  <c r="O455" i="41"/>
  <c r="C456" i="41"/>
  <c r="D456" i="41"/>
  <c r="E456" i="41"/>
  <c r="F456" i="41"/>
  <c r="G456" i="41"/>
  <c r="H456" i="41"/>
  <c r="I456" i="41"/>
  <c r="J456" i="41"/>
  <c r="K456" i="41"/>
  <c r="L456" i="41"/>
  <c r="M456" i="41"/>
  <c r="N456" i="41"/>
  <c r="O456" i="41"/>
  <c r="C457" i="41"/>
  <c r="D457" i="41"/>
  <c r="E457" i="41"/>
  <c r="F457" i="41"/>
  <c r="G457" i="41"/>
  <c r="H457" i="41"/>
  <c r="I457" i="41"/>
  <c r="J457" i="41"/>
  <c r="K457" i="41"/>
  <c r="L457" i="41"/>
  <c r="M457" i="41"/>
  <c r="N457" i="41"/>
  <c r="O457" i="41"/>
  <c r="C458" i="41"/>
  <c r="D458" i="41"/>
  <c r="E458" i="41"/>
  <c r="F458" i="41"/>
  <c r="G458" i="41"/>
  <c r="H458" i="41"/>
  <c r="I458" i="41"/>
  <c r="J458" i="41"/>
  <c r="K458" i="41"/>
  <c r="L458" i="41"/>
  <c r="M458" i="41"/>
  <c r="N458" i="41"/>
  <c r="O458" i="41"/>
  <c r="C459" i="41"/>
  <c r="D459" i="41"/>
  <c r="E459" i="41"/>
  <c r="F459" i="41"/>
  <c r="G459" i="41"/>
  <c r="H459" i="41"/>
  <c r="I459" i="41"/>
  <c r="J459" i="41"/>
  <c r="K459" i="41"/>
  <c r="L459" i="41"/>
  <c r="M459" i="41"/>
  <c r="N459" i="41"/>
  <c r="O459" i="41"/>
  <c r="C460" i="41"/>
  <c r="D460" i="41"/>
  <c r="E460" i="41"/>
  <c r="F460" i="41"/>
  <c r="G460" i="41"/>
  <c r="H460" i="41"/>
  <c r="I460" i="41"/>
  <c r="J460" i="41"/>
  <c r="K460" i="41"/>
  <c r="L460" i="41"/>
  <c r="M460" i="41"/>
  <c r="N460" i="41"/>
  <c r="O460" i="41"/>
  <c r="C461" i="41"/>
  <c r="D461" i="41"/>
  <c r="E461" i="41"/>
  <c r="F461" i="41"/>
  <c r="G461" i="41"/>
  <c r="H461" i="41"/>
  <c r="I461" i="41"/>
  <c r="J461" i="41"/>
  <c r="K461" i="41"/>
  <c r="L461" i="41"/>
  <c r="M461" i="41"/>
  <c r="N461" i="41"/>
  <c r="O461" i="41"/>
  <c r="C462" i="41"/>
  <c r="D462" i="41"/>
  <c r="E462" i="41"/>
  <c r="F462" i="41"/>
  <c r="G462" i="41"/>
  <c r="H462" i="41"/>
  <c r="I462" i="41"/>
  <c r="J462" i="41"/>
  <c r="K462" i="41"/>
  <c r="L462" i="41"/>
  <c r="M462" i="41"/>
  <c r="N462" i="41"/>
  <c r="O462" i="41"/>
  <c r="C463" i="41"/>
  <c r="D463" i="41"/>
  <c r="E463" i="41"/>
  <c r="F463" i="41"/>
  <c r="G463" i="41"/>
  <c r="H463" i="41"/>
  <c r="I463" i="41"/>
  <c r="J463" i="41"/>
  <c r="K463" i="41"/>
  <c r="L463" i="41"/>
  <c r="M463" i="41"/>
  <c r="N463" i="41"/>
  <c r="O463" i="41"/>
  <c r="C464" i="41"/>
  <c r="D464" i="41"/>
  <c r="E464" i="41"/>
  <c r="F464" i="41"/>
  <c r="G464" i="41"/>
  <c r="H464" i="41"/>
  <c r="I464" i="41"/>
  <c r="J464" i="41"/>
  <c r="K464" i="41"/>
  <c r="L464" i="41"/>
  <c r="M464" i="41"/>
  <c r="N464" i="41"/>
  <c r="O464" i="41"/>
  <c r="C466" i="41"/>
  <c r="D466" i="41"/>
  <c r="E466" i="41"/>
  <c r="F466" i="41"/>
  <c r="G466" i="41"/>
  <c r="H466" i="41"/>
  <c r="I466" i="41"/>
  <c r="J466" i="41"/>
  <c r="K466" i="41"/>
  <c r="L466" i="41"/>
  <c r="M466" i="41"/>
  <c r="N466" i="41"/>
  <c r="O466" i="41"/>
  <c r="C467" i="41"/>
  <c r="D467" i="41"/>
  <c r="E467" i="41"/>
  <c r="F467" i="41"/>
  <c r="G467" i="41"/>
  <c r="H467" i="41"/>
  <c r="I467" i="41"/>
  <c r="J467" i="41"/>
  <c r="K467" i="41"/>
  <c r="L467" i="41"/>
  <c r="M467" i="41"/>
  <c r="N467" i="41"/>
  <c r="O467" i="41"/>
  <c r="C468" i="41"/>
  <c r="D468" i="41"/>
  <c r="E468" i="41"/>
  <c r="F468" i="41"/>
  <c r="G468" i="41"/>
  <c r="H468" i="41"/>
  <c r="I468" i="41"/>
  <c r="J468" i="41"/>
  <c r="K468" i="41"/>
  <c r="L468" i="41"/>
  <c r="M468" i="41"/>
  <c r="N468" i="41"/>
  <c r="O468" i="41"/>
  <c r="C469" i="41"/>
  <c r="D469" i="41"/>
  <c r="E469" i="41"/>
  <c r="F469" i="41"/>
  <c r="G469" i="41"/>
  <c r="H469" i="41"/>
  <c r="I469" i="41"/>
  <c r="J469" i="41"/>
  <c r="K469" i="41"/>
  <c r="L469" i="41"/>
  <c r="M469" i="41"/>
  <c r="N469" i="41"/>
  <c r="O469" i="41"/>
  <c r="C470" i="41"/>
  <c r="D470" i="41"/>
  <c r="E470" i="41"/>
  <c r="F470" i="41"/>
  <c r="G470" i="41"/>
  <c r="H470" i="41"/>
  <c r="I470" i="41"/>
  <c r="J470" i="41"/>
  <c r="K470" i="41"/>
  <c r="L470" i="41"/>
  <c r="M470" i="41"/>
  <c r="N470" i="41"/>
  <c r="O470" i="41"/>
  <c r="C471" i="41"/>
  <c r="D471" i="41"/>
  <c r="E471" i="41"/>
  <c r="F471" i="41"/>
  <c r="G471" i="41"/>
  <c r="H471" i="41"/>
  <c r="I471" i="41"/>
  <c r="J471" i="41"/>
  <c r="K471" i="41"/>
  <c r="L471" i="41"/>
  <c r="M471" i="41"/>
  <c r="N471" i="41"/>
  <c r="O471" i="41"/>
  <c r="C472" i="41"/>
  <c r="D472" i="41"/>
  <c r="E472" i="41"/>
  <c r="F472" i="41"/>
  <c r="G472" i="41"/>
  <c r="H472" i="41"/>
  <c r="I472" i="41"/>
  <c r="J472" i="41"/>
  <c r="K472" i="41"/>
  <c r="L472" i="41"/>
  <c r="M472" i="41"/>
  <c r="N472" i="41"/>
  <c r="O472" i="41"/>
  <c r="C473" i="41"/>
  <c r="D473" i="41"/>
  <c r="E473" i="41"/>
  <c r="F473" i="41"/>
  <c r="G473" i="41"/>
  <c r="H473" i="41"/>
  <c r="I473" i="41"/>
  <c r="J473" i="41"/>
  <c r="K473" i="41"/>
  <c r="L473" i="41"/>
  <c r="M473" i="41"/>
  <c r="N473" i="41"/>
  <c r="O473" i="41"/>
  <c r="C474" i="41"/>
  <c r="D474" i="41"/>
  <c r="E474" i="41"/>
  <c r="F474" i="41"/>
  <c r="G474" i="41"/>
  <c r="H474" i="41"/>
  <c r="I474" i="41"/>
  <c r="J474" i="41"/>
  <c r="K474" i="41"/>
  <c r="L474" i="41"/>
  <c r="M474" i="41"/>
  <c r="N474" i="41"/>
  <c r="O474" i="41"/>
  <c r="C475" i="41"/>
  <c r="D475" i="41"/>
  <c r="E475" i="41"/>
  <c r="F475" i="41"/>
  <c r="G475" i="41"/>
  <c r="H475" i="41"/>
  <c r="I475" i="41"/>
  <c r="J475" i="41"/>
  <c r="K475" i="41"/>
  <c r="L475" i="41"/>
  <c r="M475" i="41"/>
  <c r="N475" i="41"/>
  <c r="O475" i="41"/>
  <c r="C476" i="41"/>
  <c r="D476" i="41"/>
  <c r="E476" i="41"/>
  <c r="F476" i="41"/>
  <c r="G476" i="41"/>
  <c r="H476" i="41"/>
  <c r="I476" i="41"/>
  <c r="J476" i="41"/>
  <c r="K476" i="41"/>
  <c r="L476" i="41"/>
  <c r="M476" i="41"/>
  <c r="N476" i="41"/>
  <c r="O476" i="41"/>
  <c r="C477" i="41"/>
  <c r="D477" i="41"/>
  <c r="E477" i="41"/>
  <c r="F477" i="41"/>
  <c r="G477" i="41"/>
  <c r="H477" i="41"/>
  <c r="I477" i="41"/>
  <c r="J477" i="41"/>
  <c r="K477" i="41"/>
  <c r="L477" i="41"/>
  <c r="M477" i="41"/>
  <c r="N477" i="41"/>
  <c r="O477" i="41"/>
  <c r="C478" i="41"/>
  <c r="D478" i="41"/>
  <c r="E478" i="41"/>
  <c r="F478" i="41"/>
  <c r="G478" i="41"/>
  <c r="H478" i="41"/>
  <c r="I478" i="41"/>
  <c r="J478" i="41"/>
  <c r="K478" i="41"/>
  <c r="L478" i="41"/>
  <c r="M478" i="41"/>
  <c r="N478" i="41"/>
  <c r="O478" i="41"/>
  <c r="C479" i="41"/>
  <c r="D479" i="41"/>
  <c r="E479" i="41"/>
  <c r="F479" i="41"/>
  <c r="G479" i="41"/>
  <c r="H479" i="41"/>
  <c r="I479" i="41"/>
  <c r="J479" i="41"/>
  <c r="K479" i="41"/>
  <c r="L479" i="41"/>
  <c r="M479" i="41"/>
  <c r="N479" i="41"/>
  <c r="O479" i="41"/>
  <c r="C480" i="41"/>
  <c r="D480" i="41"/>
  <c r="E480" i="41"/>
  <c r="F480" i="41"/>
  <c r="G480" i="41"/>
  <c r="H480" i="41"/>
  <c r="I480" i="41"/>
  <c r="J480" i="41"/>
  <c r="K480" i="41"/>
  <c r="L480" i="41"/>
  <c r="M480" i="41"/>
  <c r="N480" i="41"/>
  <c r="O480" i="41"/>
  <c r="C481" i="41"/>
  <c r="D481" i="41"/>
  <c r="E481" i="41"/>
  <c r="F481" i="41"/>
  <c r="G481" i="41"/>
  <c r="H481" i="41"/>
  <c r="I481" i="41"/>
  <c r="J481" i="41"/>
  <c r="K481" i="41"/>
  <c r="L481" i="41"/>
  <c r="M481" i="41"/>
  <c r="N481" i="41"/>
  <c r="O481" i="41"/>
  <c r="D5" i="41"/>
  <c r="E5" i="41"/>
  <c r="F5" i="41"/>
  <c r="G5" i="41"/>
  <c r="H5" i="41"/>
  <c r="I5" i="41"/>
  <c r="J5" i="41"/>
  <c r="K5" i="41"/>
  <c r="L5" i="41"/>
  <c r="M5" i="41"/>
  <c r="N5" i="41"/>
  <c r="O5" i="41"/>
  <c r="C5" i="41"/>
  <c r="C8" i="40"/>
  <c r="D8" i="40"/>
  <c r="E8" i="40"/>
  <c r="F8" i="40"/>
  <c r="G8" i="40"/>
  <c r="H8" i="40"/>
  <c r="I8" i="40"/>
  <c r="J8" i="40"/>
  <c r="K8" i="40"/>
  <c r="L8" i="40"/>
  <c r="M8" i="40"/>
  <c r="N8" i="40"/>
  <c r="O8" i="40"/>
  <c r="P8" i="40"/>
  <c r="Q8" i="40"/>
  <c r="C9" i="40"/>
  <c r="D9" i="40"/>
  <c r="E9" i="40"/>
  <c r="F9" i="40"/>
  <c r="G9" i="40"/>
  <c r="H9" i="40"/>
  <c r="I9" i="40"/>
  <c r="J9" i="40"/>
  <c r="K9" i="40"/>
  <c r="L9" i="40"/>
  <c r="M9" i="40"/>
  <c r="N9" i="40"/>
  <c r="O9" i="40"/>
  <c r="P9" i="40"/>
  <c r="Q9" i="40"/>
  <c r="C10" i="40"/>
  <c r="D10" i="40"/>
  <c r="E10" i="40"/>
  <c r="F10" i="40"/>
  <c r="G10" i="40"/>
  <c r="H10" i="40"/>
  <c r="I10" i="40"/>
  <c r="J10" i="40"/>
  <c r="K10" i="40"/>
  <c r="L10" i="40"/>
  <c r="M10" i="40"/>
  <c r="N10" i="40"/>
  <c r="O10" i="40"/>
  <c r="P10" i="40"/>
  <c r="Q10" i="40"/>
  <c r="C11" i="40"/>
  <c r="D11" i="40"/>
  <c r="E11" i="40"/>
  <c r="F11" i="40"/>
  <c r="G11" i="40"/>
  <c r="H11" i="40"/>
  <c r="I11" i="40"/>
  <c r="J11" i="40"/>
  <c r="K11" i="40"/>
  <c r="L11" i="40"/>
  <c r="M11" i="40"/>
  <c r="N11" i="40"/>
  <c r="O11" i="40"/>
  <c r="P11" i="40"/>
  <c r="Q11" i="40"/>
  <c r="C12" i="40"/>
  <c r="D12" i="40"/>
  <c r="E12" i="40"/>
  <c r="F12" i="40"/>
  <c r="G12" i="40"/>
  <c r="H12" i="40"/>
  <c r="I12" i="40"/>
  <c r="J12" i="40"/>
  <c r="K12" i="40"/>
  <c r="L12" i="40"/>
  <c r="M12" i="40"/>
  <c r="N12" i="40"/>
  <c r="O12" i="40"/>
  <c r="P12" i="40"/>
  <c r="Q12" i="40"/>
  <c r="C13" i="40"/>
  <c r="D13" i="40"/>
  <c r="E13" i="40"/>
  <c r="F13" i="40"/>
  <c r="G13" i="40"/>
  <c r="H13" i="40"/>
  <c r="I13" i="40"/>
  <c r="J13" i="40"/>
  <c r="K13" i="40"/>
  <c r="L13" i="40"/>
  <c r="M13" i="40"/>
  <c r="N13" i="40"/>
  <c r="O13" i="40"/>
  <c r="P13" i="40"/>
  <c r="Q13" i="40"/>
  <c r="C14" i="40"/>
  <c r="D14" i="40"/>
  <c r="E14" i="40"/>
  <c r="F14" i="40"/>
  <c r="G14" i="40"/>
  <c r="H14" i="40"/>
  <c r="I14" i="40"/>
  <c r="J14" i="40"/>
  <c r="K14" i="40"/>
  <c r="L14" i="40"/>
  <c r="M14" i="40"/>
  <c r="N14" i="40"/>
  <c r="O14" i="40"/>
  <c r="P14" i="40"/>
  <c r="Q14" i="40"/>
  <c r="C15" i="40"/>
  <c r="D15" i="40"/>
  <c r="E15" i="40"/>
  <c r="F15" i="40"/>
  <c r="G15" i="40"/>
  <c r="H15" i="40"/>
  <c r="I15" i="40"/>
  <c r="J15" i="40"/>
  <c r="K15" i="40"/>
  <c r="L15" i="40"/>
  <c r="M15" i="40"/>
  <c r="N15" i="40"/>
  <c r="O15" i="40"/>
  <c r="P15" i="40"/>
  <c r="Q15" i="40"/>
  <c r="C16" i="40"/>
  <c r="D16" i="40"/>
  <c r="E16" i="40"/>
  <c r="F16" i="40"/>
  <c r="G16" i="40"/>
  <c r="H16" i="40"/>
  <c r="I16" i="40"/>
  <c r="J16" i="40"/>
  <c r="K16" i="40"/>
  <c r="L16" i="40"/>
  <c r="M16" i="40"/>
  <c r="N16" i="40"/>
  <c r="O16" i="40"/>
  <c r="P16" i="40"/>
  <c r="Q16" i="40"/>
  <c r="C17" i="40"/>
  <c r="D17" i="40"/>
  <c r="E17" i="40"/>
  <c r="F17" i="40"/>
  <c r="G17" i="40"/>
  <c r="H17" i="40"/>
  <c r="I17" i="40"/>
  <c r="J17" i="40"/>
  <c r="K17" i="40"/>
  <c r="L17" i="40"/>
  <c r="M17" i="40"/>
  <c r="N17" i="40"/>
  <c r="O17" i="40"/>
  <c r="P17" i="40"/>
  <c r="Q17" i="40"/>
  <c r="C18" i="40"/>
  <c r="D18" i="40"/>
  <c r="E18" i="40"/>
  <c r="F18" i="40"/>
  <c r="G18" i="40"/>
  <c r="H18" i="40"/>
  <c r="I18" i="40"/>
  <c r="J18" i="40"/>
  <c r="K18" i="40"/>
  <c r="L18" i="40"/>
  <c r="M18" i="40"/>
  <c r="N18" i="40"/>
  <c r="O18" i="40"/>
  <c r="P18" i="40"/>
  <c r="Q18" i="40"/>
  <c r="C20" i="40"/>
  <c r="D20" i="40"/>
  <c r="E20" i="40"/>
  <c r="F20" i="40"/>
  <c r="G20" i="40"/>
  <c r="H20" i="40"/>
  <c r="I20" i="40"/>
  <c r="J20" i="40"/>
  <c r="K20" i="40"/>
  <c r="L20" i="40"/>
  <c r="M20" i="40"/>
  <c r="N20" i="40"/>
  <c r="O20" i="40"/>
  <c r="P20" i="40"/>
  <c r="Q20" i="40"/>
  <c r="C21" i="40"/>
  <c r="D21" i="40"/>
  <c r="E21" i="40"/>
  <c r="F21" i="40"/>
  <c r="G21" i="40"/>
  <c r="H21" i="40"/>
  <c r="I21" i="40"/>
  <c r="J21" i="40"/>
  <c r="K21" i="40"/>
  <c r="L21" i="40"/>
  <c r="M21" i="40"/>
  <c r="N21" i="40"/>
  <c r="O21" i="40"/>
  <c r="P21" i="40"/>
  <c r="Q21" i="40"/>
  <c r="C22" i="40"/>
  <c r="D22" i="40"/>
  <c r="E22" i="40"/>
  <c r="F22" i="40"/>
  <c r="G22" i="40"/>
  <c r="H22" i="40"/>
  <c r="I22" i="40"/>
  <c r="J22" i="40"/>
  <c r="K22" i="40"/>
  <c r="L22" i="40"/>
  <c r="M22" i="40"/>
  <c r="N22" i="40"/>
  <c r="O22" i="40"/>
  <c r="P22" i="40"/>
  <c r="Q22" i="40"/>
  <c r="C23" i="40"/>
  <c r="D23" i="40"/>
  <c r="E23" i="40"/>
  <c r="F23" i="40"/>
  <c r="G23" i="40"/>
  <c r="H23" i="40"/>
  <c r="I23" i="40"/>
  <c r="J23" i="40"/>
  <c r="K23" i="40"/>
  <c r="L23" i="40"/>
  <c r="M23" i="40"/>
  <c r="N23" i="40"/>
  <c r="O23" i="40"/>
  <c r="P23" i="40"/>
  <c r="Q23" i="40"/>
  <c r="C24" i="40"/>
  <c r="D24" i="40"/>
  <c r="E24" i="40"/>
  <c r="F24" i="40"/>
  <c r="G24" i="40"/>
  <c r="H24" i="40"/>
  <c r="I24" i="40"/>
  <c r="J24" i="40"/>
  <c r="K24" i="40"/>
  <c r="L24" i="40"/>
  <c r="M24" i="40"/>
  <c r="N24" i="40"/>
  <c r="O24" i="40"/>
  <c r="P24" i="40"/>
  <c r="Q24" i="40"/>
  <c r="C25" i="40"/>
  <c r="D25" i="40"/>
  <c r="E25" i="40"/>
  <c r="F25" i="40"/>
  <c r="G25" i="40"/>
  <c r="H25" i="40"/>
  <c r="I25" i="40"/>
  <c r="J25" i="40"/>
  <c r="K25" i="40"/>
  <c r="L25" i="40"/>
  <c r="M25" i="40"/>
  <c r="N25" i="40"/>
  <c r="O25" i="40"/>
  <c r="P25" i="40"/>
  <c r="Q25" i="40"/>
  <c r="C26" i="40"/>
  <c r="D26" i="40"/>
  <c r="E26" i="40"/>
  <c r="F26" i="40"/>
  <c r="G26" i="40"/>
  <c r="H26" i="40"/>
  <c r="I26" i="40"/>
  <c r="J26" i="40"/>
  <c r="K26" i="40"/>
  <c r="L26" i="40"/>
  <c r="M26" i="40"/>
  <c r="N26" i="40"/>
  <c r="O26" i="40"/>
  <c r="P26" i="40"/>
  <c r="Q26" i="40"/>
  <c r="C27" i="40"/>
  <c r="D27" i="40"/>
  <c r="E27" i="40"/>
  <c r="F27" i="40"/>
  <c r="G27" i="40"/>
  <c r="H27" i="40"/>
  <c r="I27" i="40"/>
  <c r="J27" i="40"/>
  <c r="K27" i="40"/>
  <c r="L27" i="40"/>
  <c r="M27" i="40"/>
  <c r="N27" i="40"/>
  <c r="O27" i="40"/>
  <c r="P27" i="40"/>
  <c r="Q27" i="40"/>
  <c r="C28" i="40"/>
  <c r="D28" i="40"/>
  <c r="E28" i="40"/>
  <c r="F28" i="40"/>
  <c r="G28" i="40"/>
  <c r="H28" i="40"/>
  <c r="I28" i="40"/>
  <c r="J28" i="40"/>
  <c r="K28" i="40"/>
  <c r="L28" i="40"/>
  <c r="M28" i="40"/>
  <c r="N28" i="40"/>
  <c r="O28" i="40"/>
  <c r="P28" i="40"/>
  <c r="Q28" i="40"/>
  <c r="C29" i="40"/>
  <c r="D29" i="40"/>
  <c r="E29" i="40"/>
  <c r="F29" i="40"/>
  <c r="G29" i="40"/>
  <c r="H29" i="40"/>
  <c r="I29" i="40"/>
  <c r="J29" i="40"/>
  <c r="K29" i="40"/>
  <c r="L29" i="40"/>
  <c r="M29" i="40"/>
  <c r="N29" i="40"/>
  <c r="O29" i="40"/>
  <c r="P29" i="40"/>
  <c r="Q29" i="40"/>
  <c r="C30" i="40"/>
  <c r="D30" i="40"/>
  <c r="E30" i="40"/>
  <c r="F30" i="40"/>
  <c r="G30" i="40"/>
  <c r="H30" i="40"/>
  <c r="I30" i="40"/>
  <c r="J30" i="40"/>
  <c r="K30" i="40"/>
  <c r="L30" i="40"/>
  <c r="M30" i="40"/>
  <c r="N30" i="40"/>
  <c r="O30" i="40"/>
  <c r="P30" i="40"/>
  <c r="Q30" i="40"/>
  <c r="C31" i="40"/>
  <c r="D31" i="40"/>
  <c r="E31" i="40"/>
  <c r="F31" i="40"/>
  <c r="G31" i="40"/>
  <c r="H31" i="40"/>
  <c r="I31" i="40"/>
  <c r="J31" i="40"/>
  <c r="K31" i="40"/>
  <c r="L31" i="40"/>
  <c r="M31" i="40"/>
  <c r="N31" i="40"/>
  <c r="O31" i="40"/>
  <c r="P31" i="40"/>
  <c r="Q31" i="40"/>
  <c r="C32" i="40"/>
  <c r="D32" i="40"/>
  <c r="E32" i="40"/>
  <c r="F32" i="40"/>
  <c r="G32" i="40"/>
  <c r="H32" i="40"/>
  <c r="I32" i="40"/>
  <c r="J32" i="40"/>
  <c r="K32" i="40"/>
  <c r="L32" i="40"/>
  <c r="M32" i="40"/>
  <c r="N32" i="40"/>
  <c r="O32" i="40"/>
  <c r="P32" i="40"/>
  <c r="Q32" i="40"/>
  <c r="C33" i="40"/>
  <c r="D33" i="40"/>
  <c r="E33" i="40"/>
  <c r="F33" i="40"/>
  <c r="G33" i="40"/>
  <c r="H33" i="40"/>
  <c r="I33" i="40"/>
  <c r="J33" i="40"/>
  <c r="K33" i="40"/>
  <c r="L33" i="40"/>
  <c r="M33" i="40"/>
  <c r="N33" i="40"/>
  <c r="O33" i="40"/>
  <c r="P33" i="40"/>
  <c r="Q33" i="40"/>
  <c r="C34" i="40"/>
  <c r="D34" i="40"/>
  <c r="E34" i="40"/>
  <c r="F34" i="40"/>
  <c r="G34" i="40"/>
  <c r="H34" i="40"/>
  <c r="I34" i="40"/>
  <c r="J34" i="40"/>
  <c r="K34" i="40"/>
  <c r="L34" i="40"/>
  <c r="M34" i="40"/>
  <c r="N34" i="40"/>
  <c r="O34" i="40"/>
  <c r="P34" i="40"/>
  <c r="Q34" i="40"/>
  <c r="C35" i="40"/>
  <c r="D35" i="40"/>
  <c r="E35" i="40"/>
  <c r="F35" i="40"/>
  <c r="G35" i="40"/>
  <c r="H35" i="40"/>
  <c r="I35" i="40"/>
  <c r="J35" i="40"/>
  <c r="K35" i="40"/>
  <c r="L35" i="40"/>
  <c r="M35" i="40"/>
  <c r="N35" i="40"/>
  <c r="O35" i="40"/>
  <c r="P35" i="40"/>
  <c r="Q35" i="40"/>
  <c r="C37" i="40"/>
  <c r="D37" i="40"/>
  <c r="E37" i="40"/>
  <c r="F37" i="40"/>
  <c r="G37" i="40"/>
  <c r="H37" i="40"/>
  <c r="I37" i="40"/>
  <c r="J37" i="40"/>
  <c r="K37" i="40"/>
  <c r="L37" i="40"/>
  <c r="M37" i="40"/>
  <c r="N37" i="40"/>
  <c r="O37" i="40"/>
  <c r="P37" i="40"/>
  <c r="Q37" i="40"/>
  <c r="C38" i="40"/>
  <c r="D38" i="40"/>
  <c r="E38" i="40"/>
  <c r="F38" i="40"/>
  <c r="G38" i="40"/>
  <c r="H38" i="40"/>
  <c r="I38" i="40"/>
  <c r="J38" i="40"/>
  <c r="K38" i="40"/>
  <c r="L38" i="40"/>
  <c r="M38" i="40"/>
  <c r="N38" i="40"/>
  <c r="O38" i="40"/>
  <c r="P38" i="40"/>
  <c r="Q38" i="40"/>
  <c r="C39" i="40"/>
  <c r="D39" i="40"/>
  <c r="E39" i="40"/>
  <c r="F39" i="40"/>
  <c r="G39" i="40"/>
  <c r="H39" i="40"/>
  <c r="I39" i="40"/>
  <c r="J39" i="40"/>
  <c r="K39" i="40"/>
  <c r="L39" i="40"/>
  <c r="M39" i="40"/>
  <c r="N39" i="40"/>
  <c r="O39" i="40"/>
  <c r="P39" i="40"/>
  <c r="Q39" i="40"/>
  <c r="C40" i="40"/>
  <c r="D40" i="40"/>
  <c r="E40" i="40"/>
  <c r="F40" i="40"/>
  <c r="G40" i="40"/>
  <c r="H40" i="40"/>
  <c r="I40" i="40"/>
  <c r="J40" i="40"/>
  <c r="K40" i="40"/>
  <c r="L40" i="40"/>
  <c r="M40" i="40"/>
  <c r="N40" i="40"/>
  <c r="O40" i="40"/>
  <c r="P40" i="40"/>
  <c r="Q40" i="40"/>
  <c r="C41" i="40"/>
  <c r="D41" i="40"/>
  <c r="E41" i="40"/>
  <c r="F41" i="40"/>
  <c r="G41" i="40"/>
  <c r="H41" i="40"/>
  <c r="I41" i="40"/>
  <c r="J41" i="40"/>
  <c r="K41" i="40"/>
  <c r="L41" i="40"/>
  <c r="M41" i="40"/>
  <c r="N41" i="40"/>
  <c r="O41" i="40"/>
  <c r="P41" i="40"/>
  <c r="Q41" i="40"/>
  <c r="C42" i="40"/>
  <c r="D42" i="40"/>
  <c r="E42" i="40"/>
  <c r="F42" i="40"/>
  <c r="G42" i="40"/>
  <c r="H42" i="40"/>
  <c r="I42" i="40"/>
  <c r="J42" i="40"/>
  <c r="K42" i="40"/>
  <c r="L42" i="40"/>
  <c r="M42" i="40"/>
  <c r="N42" i="40"/>
  <c r="O42" i="40"/>
  <c r="P42" i="40"/>
  <c r="Q42" i="40"/>
  <c r="C43" i="40"/>
  <c r="D43" i="40"/>
  <c r="E43" i="40"/>
  <c r="F43" i="40"/>
  <c r="G43" i="40"/>
  <c r="H43" i="40"/>
  <c r="I43" i="40"/>
  <c r="J43" i="40"/>
  <c r="K43" i="40"/>
  <c r="L43" i="40"/>
  <c r="M43" i="40"/>
  <c r="N43" i="40"/>
  <c r="O43" i="40"/>
  <c r="P43" i="40"/>
  <c r="Q43" i="40"/>
  <c r="C44" i="40"/>
  <c r="D44" i="40"/>
  <c r="E44" i="40"/>
  <c r="F44" i="40"/>
  <c r="G44" i="40"/>
  <c r="H44" i="40"/>
  <c r="I44" i="40"/>
  <c r="J44" i="40"/>
  <c r="K44" i="40"/>
  <c r="L44" i="40"/>
  <c r="M44" i="40"/>
  <c r="N44" i="40"/>
  <c r="O44" i="40"/>
  <c r="P44" i="40"/>
  <c r="Q44" i="40"/>
  <c r="C45" i="40"/>
  <c r="D45" i="40"/>
  <c r="E45" i="40"/>
  <c r="F45" i="40"/>
  <c r="G45" i="40"/>
  <c r="H45" i="40"/>
  <c r="I45" i="40"/>
  <c r="J45" i="40"/>
  <c r="K45" i="40"/>
  <c r="L45" i="40"/>
  <c r="M45" i="40"/>
  <c r="N45" i="40"/>
  <c r="O45" i="40"/>
  <c r="P45" i="40"/>
  <c r="Q45" i="40"/>
  <c r="C46" i="40"/>
  <c r="D46" i="40"/>
  <c r="E46" i="40"/>
  <c r="F46" i="40"/>
  <c r="G46" i="40"/>
  <c r="H46" i="40"/>
  <c r="I46" i="40"/>
  <c r="J46" i="40"/>
  <c r="K46" i="40"/>
  <c r="L46" i="40"/>
  <c r="M46" i="40"/>
  <c r="N46" i="40"/>
  <c r="O46" i="40"/>
  <c r="P46" i="40"/>
  <c r="Q46" i="40"/>
  <c r="C47" i="40"/>
  <c r="D47" i="40"/>
  <c r="E47" i="40"/>
  <c r="F47" i="40"/>
  <c r="G47" i="40"/>
  <c r="H47" i="40"/>
  <c r="I47" i="40"/>
  <c r="J47" i="40"/>
  <c r="K47" i="40"/>
  <c r="L47" i="40"/>
  <c r="M47" i="40"/>
  <c r="N47" i="40"/>
  <c r="O47" i="40"/>
  <c r="P47" i="40"/>
  <c r="Q47" i="40"/>
  <c r="C49" i="40"/>
  <c r="D49" i="40"/>
  <c r="E49" i="40"/>
  <c r="F49" i="40"/>
  <c r="G49" i="40"/>
  <c r="H49" i="40"/>
  <c r="I49" i="40"/>
  <c r="J49" i="40"/>
  <c r="K49" i="40"/>
  <c r="L49" i="40"/>
  <c r="M49" i="40"/>
  <c r="N49" i="40"/>
  <c r="O49" i="40"/>
  <c r="P49" i="40"/>
  <c r="Q49" i="40"/>
  <c r="C50" i="40"/>
  <c r="D50" i="40"/>
  <c r="E50" i="40"/>
  <c r="F50" i="40"/>
  <c r="G50" i="40"/>
  <c r="H50" i="40"/>
  <c r="I50" i="40"/>
  <c r="J50" i="40"/>
  <c r="K50" i="40"/>
  <c r="L50" i="40"/>
  <c r="M50" i="40"/>
  <c r="N50" i="40"/>
  <c r="O50" i="40"/>
  <c r="P50" i="40"/>
  <c r="Q50" i="40"/>
  <c r="C51" i="40"/>
  <c r="D51" i="40"/>
  <c r="E51" i="40"/>
  <c r="F51" i="40"/>
  <c r="G51" i="40"/>
  <c r="H51" i="40"/>
  <c r="I51" i="40"/>
  <c r="J51" i="40"/>
  <c r="K51" i="40"/>
  <c r="L51" i="40"/>
  <c r="M51" i="40"/>
  <c r="N51" i="40"/>
  <c r="O51" i="40"/>
  <c r="P51" i="40"/>
  <c r="Q51" i="40"/>
  <c r="C52" i="40"/>
  <c r="D52" i="40"/>
  <c r="E52" i="40"/>
  <c r="F52" i="40"/>
  <c r="G52" i="40"/>
  <c r="H52" i="40"/>
  <c r="I52" i="40"/>
  <c r="J52" i="40"/>
  <c r="K52" i="40"/>
  <c r="L52" i="40"/>
  <c r="M52" i="40"/>
  <c r="N52" i="40"/>
  <c r="O52" i="40"/>
  <c r="P52" i="40"/>
  <c r="Q52" i="40"/>
  <c r="C53" i="40"/>
  <c r="D53" i="40"/>
  <c r="E53" i="40"/>
  <c r="F53" i="40"/>
  <c r="G53" i="40"/>
  <c r="H53" i="40"/>
  <c r="I53" i="40"/>
  <c r="J53" i="40"/>
  <c r="K53" i="40"/>
  <c r="L53" i="40"/>
  <c r="M53" i="40"/>
  <c r="N53" i="40"/>
  <c r="O53" i="40"/>
  <c r="P53" i="40"/>
  <c r="Q53" i="40"/>
  <c r="C54" i="40"/>
  <c r="D54" i="40"/>
  <c r="E54" i="40"/>
  <c r="F54" i="40"/>
  <c r="G54" i="40"/>
  <c r="H54" i="40"/>
  <c r="I54" i="40"/>
  <c r="J54" i="40"/>
  <c r="K54" i="40"/>
  <c r="L54" i="40"/>
  <c r="M54" i="40"/>
  <c r="N54" i="40"/>
  <c r="O54" i="40"/>
  <c r="P54" i="40"/>
  <c r="Q54" i="40"/>
  <c r="C55" i="40"/>
  <c r="D55" i="40"/>
  <c r="E55" i="40"/>
  <c r="F55" i="40"/>
  <c r="G55" i="40"/>
  <c r="H55" i="40"/>
  <c r="I55" i="40"/>
  <c r="J55" i="40"/>
  <c r="K55" i="40"/>
  <c r="L55" i="40"/>
  <c r="M55" i="40"/>
  <c r="N55" i="40"/>
  <c r="O55" i="40"/>
  <c r="P55" i="40"/>
  <c r="Q55" i="40"/>
  <c r="C56" i="40"/>
  <c r="D56" i="40"/>
  <c r="E56" i="40"/>
  <c r="F56" i="40"/>
  <c r="G56" i="40"/>
  <c r="H56" i="40"/>
  <c r="I56" i="40"/>
  <c r="J56" i="40"/>
  <c r="K56" i="40"/>
  <c r="L56" i="40"/>
  <c r="M56" i="40"/>
  <c r="N56" i="40"/>
  <c r="O56" i="40"/>
  <c r="P56" i="40"/>
  <c r="Q56" i="40"/>
  <c r="C57" i="40"/>
  <c r="D57" i="40"/>
  <c r="E57" i="40"/>
  <c r="F57" i="40"/>
  <c r="G57" i="40"/>
  <c r="H57" i="40"/>
  <c r="I57" i="40"/>
  <c r="J57" i="40"/>
  <c r="K57" i="40"/>
  <c r="L57" i="40"/>
  <c r="M57" i="40"/>
  <c r="N57" i="40"/>
  <c r="O57" i="40"/>
  <c r="P57" i="40"/>
  <c r="Q57" i="40"/>
  <c r="C58" i="40"/>
  <c r="D58" i="40"/>
  <c r="E58" i="40"/>
  <c r="F58" i="40"/>
  <c r="G58" i="40"/>
  <c r="H58" i="40"/>
  <c r="I58" i="40"/>
  <c r="J58" i="40"/>
  <c r="K58" i="40"/>
  <c r="L58" i="40"/>
  <c r="M58" i="40"/>
  <c r="N58" i="40"/>
  <c r="O58" i="40"/>
  <c r="P58" i="40"/>
  <c r="Q58" i="40"/>
  <c r="C59" i="40"/>
  <c r="D59" i="40"/>
  <c r="E59" i="40"/>
  <c r="F59" i="40"/>
  <c r="G59" i="40"/>
  <c r="H59" i="40"/>
  <c r="I59" i="40"/>
  <c r="J59" i="40"/>
  <c r="K59" i="40"/>
  <c r="L59" i="40"/>
  <c r="M59" i="40"/>
  <c r="N59" i="40"/>
  <c r="O59" i="40"/>
  <c r="P59" i="40"/>
  <c r="Q59" i="40"/>
  <c r="C61" i="40"/>
  <c r="D61" i="40"/>
  <c r="E61" i="40"/>
  <c r="F61" i="40"/>
  <c r="G61" i="40"/>
  <c r="H61" i="40"/>
  <c r="I61" i="40"/>
  <c r="J61" i="40"/>
  <c r="K61" i="40"/>
  <c r="L61" i="40"/>
  <c r="M61" i="40"/>
  <c r="N61" i="40"/>
  <c r="O61" i="40"/>
  <c r="P61" i="40"/>
  <c r="Q61" i="40"/>
  <c r="C62" i="40"/>
  <c r="D62" i="40"/>
  <c r="E62" i="40"/>
  <c r="F62" i="40"/>
  <c r="G62" i="40"/>
  <c r="H62" i="40"/>
  <c r="I62" i="40"/>
  <c r="J62" i="40"/>
  <c r="K62" i="40"/>
  <c r="L62" i="40"/>
  <c r="M62" i="40"/>
  <c r="N62" i="40"/>
  <c r="O62" i="40"/>
  <c r="P62" i="40"/>
  <c r="Q62" i="40"/>
  <c r="C63" i="40"/>
  <c r="D63" i="40"/>
  <c r="E63" i="40"/>
  <c r="F63" i="40"/>
  <c r="G63" i="40"/>
  <c r="H63" i="40"/>
  <c r="I63" i="40"/>
  <c r="J63" i="40"/>
  <c r="K63" i="40"/>
  <c r="L63" i="40"/>
  <c r="M63" i="40"/>
  <c r="N63" i="40"/>
  <c r="O63" i="40"/>
  <c r="P63" i="40"/>
  <c r="Q63" i="40"/>
  <c r="C64" i="40"/>
  <c r="D64" i="40"/>
  <c r="E64" i="40"/>
  <c r="F64" i="40"/>
  <c r="G64" i="40"/>
  <c r="H64" i="40"/>
  <c r="I64" i="40"/>
  <c r="J64" i="40"/>
  <c r="K64" i="40"/>
  <c r="L64" i="40"/>
  <c r="M64" i="40"/>
  <c r="N64" i="40"/>
  <c r="O64" i="40"/>
  <c r="P64" i="40"/>
  <c r="Q64" i="40"/>
  <c r="C65" i="40"/>
  <c r="D65" i="40"/>
  <c r="E65" i="40"/>
  <c r="F65" i="40"/>
  <c r="G65" i="40"/>
  <c r="H65" i="40"/>
  <c r="I65" i="40"/>
  <c r="J65" i="40"/>
  <c r="K65" i="40"/>
  <c r="L65" i="40"/>
  <c r="M65" i="40"/>
  <c r="N65" i="40"/>
  <c r="O65" i="40"/>
  <c r="P65" i="40"/>
  <c r="Q65" i="40"/>
  <c r="C66" i="40"/>
  <c r="D66" i="40"/>
  <c r="E66" i="40"/>
  <c r="F66" i="40"/>
  <c r="G66" i="40"/>
  <c r="H66" i="40"/>
  <c r="I66" i="40"/>
  <c r="J66" i="40"/>
  <c r="K66" i="40"/>
  <c r="L66" i="40"/>
  <c r="M66" i="40"/>
  <c r="N66" i="40"/>
  <c r="O66" i="40"/>
  <c r="P66" i="40"/>
  <c r="Q66" i="40"/>
  <c r="C67" i="40"/>
  <c r="D67" i="40"/>
  <c r="E67" i="40"/>
  <c r="F67" i="40"/>
  <c r="G67" i="40"/>
  <c r="H67" i="40"/>
  <c r="I67" i="40"/>
  <c r="J67" i="40"/>
  <c r="K67" i="40"/>
  <c r="L67" i="40"/>
  <c r="M67" i="40"/>
  <c r="N67" i="40"/>
  <c r="O67" i="40"/>
  <c r="P67" i="40"/>
  <c r="Q67" i="40"/>
  <c r="C68" i="40"/>
  <c r="D68" i="40"/>
  <c r="E68" i="40"/>
  <c r="F68" i="40"/>
  <c r="G68" i="40"/>
  <c r="H68" i="40"/>
  <c r="I68" i="40"/>
  <c r="J68" i="40"/>
  <c r="K68" i="40"/>
  <c r="L68" i="40"/>
  <c r="M68" i="40"/>
  <c r="N68" i="40"/>
  <c r="O68" i="40"/>
  <c r="P68" i="40"/>
  <c r="Q68" i="40"/>
  <c r="C69" i="40"/>
  <c r="D69" i="40"/>
  <c r="E69" i="40"/>
  <c r="F69" i="40"/>
  <c r="G69" i="40"/>
  <c r="H69" i="40"/>
  <c r="I69" i="40"/>
  <c r="J69" i="40"/>
  <c r="K69" i="40"/>
  <c r="L69" i="40"/>
  <c r="M69" i="40"/>
  <c r="N69" i="40"/>
  <c r="O69" i="40"/>
  <c r="P69" i="40"/>
  <c r="Q69" i="40"/>
  <c r="C70" i="40"/>
  <c r="D70" i="40"/>
  <c r="E70" i="40"/>
  <c r="F70" i="40"/>
  <c r="G70" i="40"/>
  <c r="H70" i="40"/>
  <c r="I70" i="40"/>
  <c r="J70" i="40"/>
  <c r="K70" i="40"/>
  <c r="L70" i="40"/>
  <c r="M70" i="40"/>
  <c r="N70" i="40"/>
  <c r="O70" i="40"/>
  <c r="P70" i="40"/>
  <c r="Q70" i="40"/>
  <c r="C71" i="40"/>
  <c r="D71" i="40"/>
  <c r="E71" i="40"/>
  <c r="F71" i="40"/>
  <c r="G71" i="40"/>
  <c r="H71" i="40"/>
  <c r="I71" i="40"/>
  <c r="J71" i="40"/>
  <c r="K71" i="40"/>
  <c r="L71" i="40"/>
  <c r="M71" i="40"/>
  <c r="N71" i="40"/>
  <c r="O71" i="40"/>
  <c r="P71" i="40"/>
  <c r="Q71" i="40"/>
  <c r="C72" i="40"/>
  <c r="D72" i="40"/>
  <c r="E72" i="40"/>
  <c r="F72" i="40"/>
  <c r="G72" i="40"/>
  <c r="H72" i="40"/>
  <c r="I72" i="40"/>
  <c r="J72" i="40"/>
  <c r="K72" i="40"/>
  <c r="L72" i="40"/>
  <c r="M72" i="40"/>
  <c r="N72" i="40"/>
  <c r="O72" i="40"/>
  <c r="P72" i="40"/>
  <c r="Q72" i="40"/>
  <c r="C73" i="40"/>
  <c r="D73" i="40"/>
  <c r="E73" i="40"/>
  <c r="F73" i="40"/>
  <c r="G73" i="40"/>
  <c r="H73" i="40"/>
  <c r="I73" i="40"/>
  <c r="J73" i="40"/>
  <c r="K73" i="40"/>
  <c r="L73" i="40"/>
  <c r="M73" i="40"/>
  <c r="N73" i="40"/>
  <c r="O73" i="40"/>
  <c r="P73" i="40"/>
  <c r="Q73" i="40"/>
  <c r="C74" i="40"/>
  <c r="D74" i="40"/>
  <c r="E74" i="40"/>
  <c r="F74" i="40"/>
  <c r="G74" i="40"/>
  <c r="H74" i="40"/>
  <c r="I74" i="40"/>
  <c r="J74" i="40"/>
  <c r="K74" i="40"/>
  <c r="L74" i="40"/>
  <c r="M74" i="40"/>
  <c r="N74" i="40"/>
  <c r="O74" i="40"/>
  <c r="P74" i="40"/>
  <c r="Q74" i="40"/>
  <c r="C76" i="40"/>
  <c r="D76" i="40"/>
  <c r="E76" i="40"/>
  <c r="F76" i="40"/>
  <c r="G76" i="40"/>
  <c r="H76" i="40"/>
  <c r="I76" i="40"/>
  <c r="J76" i="40"/>
  <c r="K76" i="40"/>
  <c r="L76" i="40"/>
  <c r="M76" i="40"/>
  <c r="N76" i="40"/>
  <c r="O76" i="40"/>
  <c r="P76" i="40"/>
  <c r="Q76" i="40"/>
  <c r="C77" i="40"/>
  <c r="D77" i="40"/>
  <c r="E77" i="40"/>
  <c r="F77" i="40"/>
  <c r="G77" i="40"/>
  <c r="H77" i="40"/>
  <c r="I77" i="40"/>
  <c r="J77" i="40"/>
  <c r="K77" i="40"/>
  <c r="L77" i="40"/>
  <c r="M77" i="40"/>
  <c r="N77" i="40"/>
  <c r="O77" i="40"/>
  <c r="P77" i="40"/>
  <c r="Q77" i="40"/>
  <c r="C78" i="40"/>
  <c r="D78" i="40"/>
  <c r="E78" i="40"/>
  <c r="F78" i="40"/>
  <c r="G78" i="40"/>
  <c r="H78" i="40"/>
  <c r="I78" i="40"/>
  <c r="J78" i="40"/>
  <c r="K78" i="40"/>
  <c r="L78" i="40"/>
  <c r="M78" i="40"/>
  <c r="N78" i="40"/>
  <c r="O78" i="40"/>
  <c r="P78" i="40"/>
  <c r="Q78" i="40"/>
  <c r="C79" i="40"/>
  <c r="D79" i="40"/>
  <c r="E79" i="40"/>
  <c r="F79" i="40"/>
  <c r="G79" i="40"/>
  <c r="H79" i="40"/>
  <c r="I79" i="40"/>
  <c r="J79" i="40"/>
  <c r="K79" i="40"/>
  <c r="L79" i="40"/>
  <c r="M79" i="40"/>
  <c r="N79" i="40"/>
  <c r="O79" i="40"/>
  <c r="P79" i="40"/>
  <c r="Q79" i="40"/>
  <c r="C80" i="40"/>
  <c r="D80" i="40"/>
  <c r="E80" i="40"/>
  <c r="F80" i="40"/>
  <c r="G80" i="40"/>
  <c r="H80" i="40"/>
  <c r="I80" i="40"/>
  <c r="J80" i="40"/>
  <c r="K80" i="40"/>
  <c r="L80" i="40"/>
  <c r="M80" i="40"/>
  <c r="N80" i="40"/>
  <c r="O80" i="40"/>
  <c r="P80" i="40"/>
  <c r="Q80" i="40"/>
  <c r="C81" i="40"/>
  <c r="D81" i="40"/>
  <c r="E81" i="40"/>
  <c r="F81" i="40"/>
  <c r="G81" i="40"/>
  <c r="H81" i="40"/>
  <c r="I81" i="40"/>
  <c r="J81" i="40"/>
  <c r="K81" i="40"/>
  <c r="L81" i="40"/>
  <c r="M81" i="40"/>
  <c r="N81" i="40"/>
  <c r="O81" i="40"/>
  <c r="P81" i="40"/>
  <c r="Q81" i="40"/>
  <c r="C82" i="40"/>
  <c r="D82" i="40"/>
  <c r="E82" i="40"/>
  <c r="F82" i="40"/>
  <c r="G82" i="40"/>
  <c r="H82" i="40"/>
  <c r="I82" i="40"/>
  <c r="J82" i="40"/>
  <c r="K82" i="40"/>
  <c r="L82" i="40"/>
  <c r="M82" i="40"/>
  <c r="N82" i="40"/>
  <c r="O82" i="40"/>
  <c r="P82" i="40"/>
  <c r="Q82" i="40"/>
  <c r="C83" i="40"/>
  <c r="D83" i="40"/>
  <c r="E83" i="40"/>
  <c r="F83" i="40"/>
  <c r="G83" i="40"/>
  <c r="H83" i="40"/>
  <c r="I83" i="40"/>
  <c r="J83" i="40"/>
  <c r="K83" i="40"/>
  <c r="L83" i="40"/>
  <c r="M83" i="40"/>
  <c r="N83" i="40"/>
  <c r="O83" i="40"/>
  <c r="P83" i="40"/>
  <c r="Q83" i="40"/>
  <c r="C84" i="40"/>
  <c r="D84" i="40"/>
  <c r="E84" i="40"/>
  <c r="F84" i="40"/>
  <c r="G84" i="40"/>
  <c r="H84" i="40"/>
  <c r="I84" i="40"/>
  <c r="J84" i="40"/>
  <c r="K84" i="40"/>
  <c r="L84" i="40"/>
  <c r="M84" i="40"/>
  <c r="N84" i="40"/>
  <c r="O84" i="40"/>
  <c r="P84" i="40"/>
  <c r="Q84" i="40"/>
  <c r="C85" i="40"/>
  <c r="D85" i="40"/>
  <c r="E85" i="40"/>
  <c r="F85" i="40"/>
  <c r="G85" i="40"/>
  <c r="H85" i="40"/>
  <c r="I85" i="40"/>
  <c r="J85" i="40"/>
  <c r="K85" i="40"/>
  <c r="L85" i="40"/>
  <c r="M85" i="40"/>
  <c r="N85" i="40"/>
  <c r="O85" i="40"/>
  <c r="P85" i="40"/>
  <c r="Q85" i="40"/>
  <c r="C86" i="40"/>
  <c r="D86" i="40"/>
  <c r="E86" i="40"/>
  <c r="F86" i="40"/>
  <c r="G86" i="40"/>
  <c r="H86" i="40"/>
  <c r="I86" i="40"/>
  <c r="J86" i="40"/>
  <c r="K86" i="40"/>
  <c r="L86" i="40"/>
  <c r="M86" i="40"/>
  <c r="N86" i="40"/>
  <c r="O86" i="40"/>
  <c r="P86" i="40"/>
  <c r="Q86" i="40"/>
  <c r="C87" i="40"/>
  <c r="D87" i="40"/>
  <c r="E87" i="40"/>
  <c r="F87" i="40"/>
  <c r="G87" i="40"/>
  <c r="H87" i="40"/>
  <c r="I87" i="40"/>
  <c r="J87" i="40"/>
  <c r="K87" i="40"/>
  <c r="L87" i="40"/>
  <c r="M87" i="40"/>
  <c r="N87" i="40"/>
  <c r="O87" i="40"/>
  <c r="P87" i="40"/>
  <c r="Q87" i="40"/>
  <c r="C88" i="40"/>
  <c r="D88" i="40"/>
  <c r="E88" i="40"/>
  <c r="F88" i="40"/>
  <c r="G88" i="40"/>
  <c r="H88" i="40"/>
  <c r="I88" i="40"/>
  <c r="J88" i="40"/>
  <c r="K88" i="40"/>
  <c r="L88" i="40"/>
  <c r="M88" i="40"/>
  <c r="N88" i="40"/>
  <c r="O88" i="40"/>
  <c r="P88" i="40"/>
  <c r="Q88" i="40"/>
  <c r="C89" i="40"/>
  <c r="D89" i="40"/>
  <c r="E89" i="40"/>
  <c r="F89" i="40"/>
  <c r="G89" i="40"/>
  <c r="H89" i="40"/>
  <c r="I89" i="40"/>
  <c r="J89" i="40"/>
  <c r="K89" i="40"/>
  <c r="L89" i="40"/>
  <c r="M89" i="40"/>
  <c r="N89" i="40"/>
  <c r="O89" i="40"/>
  <c r="P89" i="40"/>
  <c r="Q89" i="40"/>
  <c r="C90" i="40"/>
  <c r="D90" i="40"/>
  <c r="E90" i="40"/>
  <c r="F90" i="40"/>
  <c r="G90" i="40"/>
  <c r="H90" i="40"/>
  <c r="I90" i="40"/>
  <c r="J90" i="40"/>
  <c r="K90" i="40"/>
  <c r="L90" i="40"/>
  <c r="M90" i="40"/>
  <c r="N90" i="40"/>
  <c r="O90" i="40"/>
  <c r="P90" i="40"/>
  <c r="Q90" i="40"/>
  <c r="C92" i="40"/>
  <c r="D92" i="40"/>
  <c r="E92" i="40"/>
  <c r="F92" i="40"/>
  <c r="G92" i="40"/>
  <c r="H92" i="40"/>
  <c r="I92" i="40"/>
  <c r="J92" i="40"/>
  <c r="K92" i="40"/>
  <c r="L92" i="40"/>
  <c r="M92" i="40"/>
  <c r="N92" i="40"/>
  <c r="O92" i="40"/>
  <c r="P92" i="40"/>
  <c r="Q92" i="40"/>
  <c r="C93" i="40"/>
  <c r="D93" i="40"/>
  <c r="E93" i="40"/>
  <c r="F93" i="40"/>
  <c r="G93" i="40"/>
  <c r="H93" i="40"/>
  <c r="I93" i="40"/>
  <c r="J93" i="40"/>
  <c r="K93" i="40"/>
  <c r="L93" i="40"/>
  <c r="M93" i="40"/>
  <c r="N93" i="40"/>
  <c r="O93" i="40"/>
  <c r="P93" i="40"/>
  <c r="Q93" i="40"/>
  <c r="C94" i="40"/>
  <c r="D94" i="40"/>
  <c r="E94" i="40"/>
  <c r="F94" i="40"/>
  <c r="G94" i="40"/>
  <c r="H94" i="40"/>
  <c r="I94" i="40"/>
  <c r="J94" i="40"/>
  <c r="K94" i="40"/>
  <c r="L94" i="40"/>
  <c r="M94" i="40"/>
  <c r="N94" i="40"/>
  <c r="O94" i="40"/>
  <c r="P94" i="40"/>
  <c r="Q94" i="40"/>
  <c r="C95" i="40"/>
  <c r="D95" i="40"/>
  <c r="E95" i="40"/>
  <c r="F95" i="40"/>
  <c r="G95" i="40"/>
  <c r="H95" i="40"/>
  <c r="I95" i="40"/>
  <c r="J95" i="40"/>
  <c r="K95" i="40"/>
  <c r="L95" i="40"/>
  <c r="M95" i="40"/>
  <c r="N95" i="40"/>
  <c r="O95" i="40"/>
  <c r="P95" i="40"/>
  <c r="Q95" i="40"/>
  <c r="C96" i="40"/>
  <c r="D96" i="40"/>
  <c r="E96" i="40"/>
  <c r="F96" i="40"/>
  <c r="G96" i="40"/>
  <c r="H96" i="40"/>
  <c r="I96" i="40"/>
  <c r="J96" i="40"/>
  <c r="K96" i="40"/>
  <c r="L96" i="40"/>
  <c r="M96" i="40"/>
  <c r="N96" i="40"/>
  <c r="O96" i="40"/>
  <c r="P96" i="40"/>
  <c r="Q96" i="40"/>
  <c r="C97" i="40"/>
  <c r="D97" i="40"/>
  <c r="E97" i="40"/>
  <c r="F97" i="40"/>
  <c r="G97" i="40"/>
  <c r="H97" i="40"/>
  <c r="I97" i="40"/>
  <c r="J97" i="40"/>
  <c r="K97" i="40"/>
  <c r="L97" i="40"/>
  <c r="M97" i="40"/>
  <c r="N97" i="40"/>
  <c r="O97" i="40"/>
  <c r="P97" i="40"/>
  <c r="Q97" i="40"/>
  <c r="C98" i="40"/>
  <c r="D98" i="40"/>
  <c r="E98" i="40"/>
  <c r="F98" i="40"/>
  <c r="G98" i="40"/>
  <c r="H98" i="40"/>
  <c r="I98" i="40"/>
  <c r="J98" i="40"/>
  <c r="K98" i="40"/>
  <c r="L98" i="40"/>
  <c r="M98" i="40"/>
  <c r="N98" i="40"/>
  <c r="O98" i="40"/>
  <c r="P98" i="40"/>
  <c r="Q98" i="40"/>
  <c r="C99" i="40"/>
  <c r="D99" i="40"/>
  <c r="E99" i="40"/>
  <c r="F99" i="40"/>
  <c r="G99" i="40"/>
  <c r="H99" i="40"/>
  <c r="I99" i="40"/>
  <c r="J99" i="40"/>
  <c r="K99" i="40"/>
  <c r="L99" i="40"/>
  <c r="M99" i="40"/>
  <c r="N99" i="40"/>
  <c r="O99" i="40"/>
  <c r="P99" i="40"/>
  <c r="Q99" i="40"/>
  <c r="C100" i="40"/>
  <c r="D100" i="40"/>
  <c r="E100" i="40"/>
  <c r="F100" i="40"/>
  <c r="G100" i="40"/>
  <c r="H100" i="40"/>
  <c r="I100" i="40"/>
  <c r="J100" i="40"/>
  <c r="K100" i="40"/>
  <c r="L100" i="40"/>
  <c r="M100" i="40"/>
  <c r="N100" i="40"/>
  <c r="O100" i="40"/>
  <c r="P100" i="40"/>
  <c r="Q100" i="40"/>
  <c r="C101" i="40"/>
  <c r="D101" i="40"/>
  <c r="E101" i="40"/>
  <c r="F101" i="40"/>
  <c r="G101" i="40"/>
  <c r="H101" i="40"/>
  <c r="I101" i="40"/>
  <c r="J101" i="40"/>
  <c r="K101" i="40"/>
  <c r="L101" i="40"/>
  <c r="M101" i="40"/>
  <c r="N101" i="40"/>
  <c r="O101" i="40"/>
  <c r="P101" i="40"/>
  <c r="Q101" i="40"/>
  <c r="C102" i="40"/>
  <c r="D102" i="40"/>
  <c r="E102" i="40"/>
  <c r="F102" i="40"/>
  <c r="G102" i="40"/>
  <c r="H102" i="40"/>
  <c r="I102" i="40"/>
  <c r="J102" i="40"/>
  <c r="K102" i="40"/>
  <c r="L102" i="40"/>
  <c r="M102" i="40"/>
  <c r="N102" i="40"/>
  <c r="O102" i="40"/>
  <c r="P102" i="40"/>
  <c r="Q102" i="40"/>
  <c r="C103" i="40"/>
  <c r="D103" i="40"/>
  <c r="E103" i="40"/>
  <c r="F103" i="40"/>
  <c r="G103" i="40"/>
  <c r="H103" i="40"/>
  <c r="I103" i="40"/>
  <c r="J103" i="40"/>
  <c r="K103" i="40"/>
  <c r="L103" i="40"/>
  <c r="M103" i="40"/>
  <c r="N103" i="40"/>
  <c r="O103" i="40"/>
  <c r="P103" i="40"/>
  <c r="Q103" i="40"/>
  <c r="C104" i="40"/>
  <c r="D104" i="40"/>
  <c r="E104" i="40"/>
  <c r="F104" i="40"/>
  <c r="G104" i="40"/>
  <c r="H104" i="40"/>
  <c r="I104" i="40"/>
  <c r="J104" i="40"/>
  <c r="K104" i="40"/>
  <c r="L104" i="40"/>
  <c r="M104" i="40"/>
  <c r="N104" i="40"/>
  <c r="O104" i="40"/>
  <c r="P104" i="40"/>
  <c r="Q104" i="40"/>
  <c r="C105" i="40"/>
  <c r="D105" i="40"/>
  <c r="E105" i="40"/>
  <c r="F105" i="40"/>
  <c r="G105" i="40"/>
  <c r="H105" i="40"/>
  <c r="I105" i="40"/>
  <c r="J105" i="40"/>
  <c r="K105" i="40"/>
  <c r="L105" i="40"/>
  <c r="M105" i="40"/>
  <c r="N105" i="40"/>
  <c r="O105" i="40"/>
  <c r="P105" i="40"/>
  <c r="Q105" i="40"/>
  <c r="C106" i="40"/>
  <c r="D106" i="40"/>
  <c r="E106" i="40"/>
  <c r="F106" i="40"/>
  <c r="G106" i="40"/>
  <c r="H106" i="40"/>
  <c r="I106" i="40"/>
  <c r="J106" i="40"/>
  <c r="K106" i="40"/>
  <c r="L106" i="40"/>
  <c r="M106" i="40"/>
  <c r="N106" i="40"/>
  <c r="O106" i="40"/>
  <c r="P106" i="40"/>
  <c r="Q106" i="40"/>
  <c r="C108" i="40"/>
  <c r="D108" i="40"/>
  <c r="E108" i="40"/>
  <c r="F108" i="40"/>
  <c r="G108" i="40"/>
  <c r="H108" i="40"/>
  <c r="I108" i="40"/>
  <c r="J108" i="40"/>
  <c r="K108" i="40"/>
  <c r="L108" i="40"/>
  <c r="M108" i="40"/>
  <c r="N108" i="40"/>
  <c r="O108" i="40"/>
  <c r="P108" i="40"/>
  <c r="Q108" i="40"/>
  <c r="C109" i="40"/>
  <c r="D109" i="40"/>
  <c r="E109" i="40"/>
  <c r="F109" i="40"/>
  <c r="G109" i="40"/>
  <c r="H109" i="40"/>
  <c r="I109" i="40"/>
  <c r="J109" i="40"/>
  <c r="K109" i="40"/>
  <c r="L109" i="40"/>
  <c r="M109" i="40"/>
  <c r="N109" i="40"/>
  <c r="O109" i="40"/>
  <c r="P109" i="40"/>
  <c r="Q109" i="40"/>
  <c r="C110" i="40"/>
  <c r="D110" i="40"/>
  <c r="E110" i="40"/>
  <c r="F110" i="40"/>
  <c r="G110" i="40"/>
  <c r="H110" i="40"/>
  <c r="I110" i="40"/>
  <c r="J110" i="40"/>
  <c r="K110" i="40"/>
  <c r="L110" i="40"/>
  <c r="M110" i="40"/>
  <c r="N110" i="40"/>
  <c r="O110" i="40"/>
  <c r="P110" i="40"/>
  <c r="Q110" i="40"/>
  <c r="C111" i="40"/>
  <c r="D111" i="40"/>
  <c r="E111" i="40"/>
  <c r="F111" i="40"/>
  <c r="G111" i="40"/>
  <c r="H111" i="40"/>
  <c r="I111" i="40"/>
  <c r="J111" i="40"/>
  <c r="K111" i="40"/>
  <c r="L111" i="40"/>
  <c r="M111" i="40"/>
  <c r="N111" i="40"/>
  <c r="O111" i="40"/>
  <c r="P111" i="40"/>
  <c r="Q111" i="40"/>
  <c r="C112" i="40"/>
  <c r="D112" i="40"/>
  <c r="E112" i="40"/>
  <c r="F112" i="40"/>
  <c r="G112" i="40"/>
  <c r="H112" i="40"/>
  <c r="I112" i="40"/>
  <c r="J112" i="40"/>
  <c r="K112" i="40"/>
  <c r="L112" i="40"/>
  <c r="M112" i="40"/>
  <c r="N112" i="40"/>
  <c r="O112" i="40"/>
  <c r="P112" i="40"/>
  <c r="Q112" i="40"/>
  <c r="C113" i="40"/>
  <c r="D113" i="40"/>
  <c r="E113" i="40"/>
  <c r="F113" i="40"/>
  <c r="G113" i="40"/>
  <c r="H113" i="40"/>
  <c r="I113" i="40"/>
  <c r="J113" i="40"/>
  <c r="K113" i="40"/>
  <c r="L113" i="40"/>
  <c r="M113" i="40"/>
  <c r="N113" i="40"/>
  <c r="O113" i="40"/>
  <c r="P113" i="40"/>
  <c r="Q113" i="40"/>
  <c r="C114" i="40"/>
  <c r="D114" i="40"/>
  <c r="E114" i="40"/>
  <c r="F114" i="40"/>
  <c r="G114" i="40"/>
  <c r="H114" i="40"/>
  <c r="I114" i="40"/>
  <c r="J114" i="40"/>
  <c r="K114" i="40"/>
  <c r="L114" i="40"/>
  <c r="M114" i="40"/>
  <c r="N114" i="40"/>
  <c r="O114" i="40"/>
  <c r="P114" i="40"/>
  <c r="Q114" i="40"/>
  <c r="C115" i="40"/>
  <c r="D115" i="40"/>
  <c r="E115" i="40"/>
  <c r="F115" i="40"/>
  <c r="G115" i="40"/>
  <c r="H115" i="40"/>
  <c r="I115" i="40"/>
  <c r="J115" i="40"/>
  <c r="K115" i="40"/>
  <c r="L115" i="40"/>
  <c r="M115" i="40"/>
  <c r="N115" i="40"/>
  <c r="O115" i="40"/>
  <c r="P115" i="40"/>
  <c r="Q115" i="40"/>
  <c r="C116" i="40"/>
  <c r="D116" i="40"/>
  <c r="E116" i="40"/>
  <c r="F116" i="40"/>
  <c r="G116" i="40"/>
  <c r="H116" i="40"/>
  <c r="I116" i="40"/>
  <c r="J116" i="40"/>
  <c r="K116" i="40"/>
  <c r="L116" i="40"/>
  <c r="M116" i="40"/>
  <c r="N116" i="40"/>
  <c r="O116" i="40"/>
  <c r="P116" i="40"/>
  <c r="Q116" i="40"/>
  <c r="C117" i="40"/>
  <c r="D117" i="40"/>
  <c r="E117" i="40"/>
  <c r="F117" i="40"/>
  <c r="G117" i="40"/>
  <c r="H117" i="40"/>
  <c r="I117" i="40"/>
  <c r="J117" i="40"/>
  <c r="K117" i="40"/>
  <c r="L117" i="40"/>
  <c r="M117" i="40"/>
  <c r="N117" i="40"/>
  <c r="O117" i="40"/>
  <c r="P117" i="40"/>
  <c r="Q117" i="40"/>
  <c r="C118" i="40"/>
  <c r="D118" i="40"/>
  <c r="E118" i="40"/>
  <c r="F118" i="40"/>
  <c r="G118" i="40"/>
  <c r="H118" i="40"/>
  <c r="I118" i="40"/>
  <c r="J118" i="40"/>
  <c r="K118" i="40"/>
  <c r="L118" i="40"/>
  <c r="M118" i="40"/>
  <c r="N118" i="40"/>
  <c r="O118" i="40"/>
  <c r="P118" i="40"/>
  <c r="Q118" i="40"/>
  <c r="C119" i="40"/>
  <c r="D119" i="40"/>
  <c r="E119" i="40"/>
  <c r="F119" i="40"/>
  <c r="G119" i="40"/>
  <c r="H119" i="40"/>
  <c r="I119" i="40"/>
  <c r="J119" i="40"/>
  <c r="K119" i="40"/>
  <c r="L119" i="40"/>
  <c r="M119" i="40"/>
  <c r="N119" i="40"/>
  <c r="O119" i="40"/>
  <c r="P119" i="40"/>
  <c r="Q119" i="40"/>
  <c r="C120" i="40"/>
  <c r="D120" i="40"/>
  <c r="E120" i="40"/>
  <c r="F120" i="40"/>
  <c r="G120" i="40"/>
  <c r="H120" i="40"/>
  <c r="I120" i="40"/>
  <c r="J120" i="40"/>
  <c r="K120" i="40"/>
  <c r="L120" i="40"/>
  <c r="M120" i="40"/>
  <c r="N120" i="40"/>
  <c r="O120" i="40"/>
  <c r="P120" i="40"/>
  <c r="Q120" i="40"/>
  <c r="C121" i="40"/>
  <c r="D121" i="40"/>
  <c r="E121" i="40"/>
  <c r="F121" i="40"/>
  <c r="G121" i="40"/>
  <c r="H121" i="40"/>
  <c r="I121" i="40"/>
  <c r="J121" i="40"/>
  <c r="K121" i="40"/>
  <c r="L121" i="40"/>
  <c r="M121" i="40"/>
  <c r="N121" i="40"/>
  <c r="O121" i="40"/>
  <c r="P121" i="40"/>
  <c r="Q121" i="40"/>
  <c r="C122" i="40"/>
  <c r="D122" i="40"/>
  <c r="E122" i="40"/>
  <c r="F122" i="40"/>
  <c r="G122" i="40"/>
  <c r="H122" i="40"/>
  <c r="I122" i="40"/>
  <c r="J122" i="40"/>
  <c r="K122" i="40"/>
  <c r="L122" i="40"/>
  <c r="M122" i="40"/>
  <c r="N122" i="40"/>
  <c r="O122" i="40"/>
  <c r="P122" i="40"/>
  <c r="Q122" i="40"/>
  <c r="C123" i="40"/>
  <c r="D123" i="40"/>
  <c r="E123" i="40"/>
  <c r="F123" i="40"/>
  <c r="G123" i="40"/>
  <c r="H123" i="40"/>
  <c r="I123" i="40"/>
  <c r="J123" i="40"/>
  <c r="K123" i="40"/>
  <c r="L123" i="40"/>
  <c r="M123" i="40"/>
  <c r="N123" i="40"/>
  <c r="O123" i="40"/>
  <c r="P123" i="40"/>
  <c r="Q123" i="40"/>
  <c r="C124" i="40"/>
  <c r="D124" i="40"/>
  <c r="E124" i="40"/>
  <c r="F124" i="40"/>
  <c r="G124" i="40"/>
  <c r="H124" i="40"/>
  <c r="I124" i="40"/>
  <c r="J124" i="40"/>
  <c r="K124" i="40"/>
  <c r="L124" i="40"/>
  <c r="M124" i="40"/>
  <c r="N124" i="40"/>
  <c r="O124" i="40"/>
  <c r="P124" i="40"/>
  <c r="Q124" i="40"/>
  <c r="C125" i="40"/>
  <c r="D125" i="40"/>
  <c r="E125" i="40"/>
  <c r="F125" i="40"/>
  <c r="G125" i="40"/>
  <c r="H125" i="40"/>
  <c r="I125" i="40"/>
  <c r="J125" i="40"/>
  <c r="K125" i="40"/>
  <c r="L125" i="40"/>
  <c r="M125" i="40"/>
  <c r="N125" i="40"/>
  <c r="O125" i="40"/>
  <c r="P125" i="40"/>
  <c r="Q125" i="40"/>
  <c r="C127" i="40"/>
  <c r="D127" i="40"/>
  <c r="E127" i="40"/>
  <c r="F127" i="40"/>
  <c r="G127" i="40"/>
  <c r="H127" i="40"/>
  <c r="I127" i="40"/>
  <c r="J127" i="40"/>
  <c r="K127" i="40"/>
  <c r="L127" i="40"/>
  <c r="M127" i="40"/>
  <c r="N127" i="40"/>
  <c r="O127" i="40"/>
  <c r="P127" i="40"/>
  <c r="Q127" i="40"/>
  <c r="C128" i="40"/>
  <c r="D128" i="40"/>
  <c r="E128" i="40"/>
  <c r="F128" i="40"/>
  <c r="G128" i="40"/>
  <c r="H128" i="40"/>
  <c r="I128" i="40"/>
  <c r="J128" i="40"/>
  <c r="K128" i="40"/>
  <c r="L128" i="40"/>
  <c r="M128" i="40"/>
  <c r="N128" i="40"/>
  <c r="O128" i="40"/>
  <c r="P128" i="40"/>
  <c r="Q128" i="40"/>
  <c r="C129" i="40"/>
  <c r="D129" i="40"/>
  <c r="E129" i="40"/>
  <c r="F129" i="40"/>
  <c r="G129" i="40"/>
  <c r="H129" i="40"/>
  <c r="I129" i="40"/>
  <c r="J129" i="40"/>
  <c r="K129" i="40"/>
  <c r="L129" i="40"/>
  <c r="M129" i="40"/>
  <c r="N129" i="40"/>
  <c r="O129" i="40"/>
  <c r="P129" i="40"/>
  <c r="Q129" i="40"/>
  <c r="C130" i="40"/>
  <c r="D130" i="40"/>
  <c r="E130" i="40"/>
  <c r="F130" i="40"/>
  <c r="G130" i="40"/>
  <c r="H130" i="40"/>
  <c r="I130" i="40"/>
  <c r="J130" i="40"/>
  <c r="K130" i="40"/>
  <c r="L130" i="40"/>
  <c r="M130" i="40"/>
  <c r="N130" i="40"/>
  <c r="O130" i="40"/>
  <c r="P130" i="40"/>
  <c r="Q130" i="40"/>
  <c r="C131" i="40"/>
  <c r="D131" i="40"/>
  <c r="E131" i="40"/>
  <c r="F131" i="40"/>
  <c r="G131" i="40"/>
  <c r="H131" i="40"/>
  <c r="I131" i="40"/>
  <c r="J131" i="40"/>
  <c r="K131" i="40"/>
  <c r="L131" i="40"/>
  <c r="M131" i="40"/>
  <c r="N131" i="40"/>
  <c r="O131" i="40"/>
  <c r="P131" i="40"/>
  <c r="Q131" i="40"/>
  <c r="C132" i="40"/>
  <c r="D132" i="40"/>
  <c r="E132" i="40"/>
  <c r="F132" i="40"/>
  <c r="G132" i="40"/>
  <c r="H132" i="40"/>
  <c r="I132" i="40"/>
  <c r="J132" i="40"/>
  <c r="K132" i="40"/>
  <c r="L132" i="40"/>
  <c r="M132" i="40"/>
  <c r="N132" i="40"/>
  <c r="O132" i="40"/>
  <c r="P132" i="40"/>
  <c r="Q132" i="40"/>
  <c r="C133" i="40"/>
  <c r="D133" i="40"/>
  <c r="E133" i="40"/>
  <c r="F133" i="40"/>
  <c r="G133" i="40"/>
  <c r="H133" i="40"/>
  <c r="I133" i="40"/>
  <c r="J133" i="40"/>
  <c r="K133" i="40"/>
  <c r="L133" i="40"/>
  <c r="M133" i="40"/>
  <c r="N133" i="40"/>
  <c r="O133" i="40"/>
  <c r="P133" i="40"/>
  <c r="Q133" i="40"/>
  <c r="C134" i="40"/>
  <c r="D134" i="40"/>
  <c r="E134" i="40"/>
  <c r="F134" i="40"/>
  <c r="G134" i="40"/>
  <c r="H134" i="40"/>
  <c r="I134" i="40"/>
  <c r="J134" i="40"/>
  <c r="K134" i="40"/>
  <c r="L134" i="40"/>
  <c r="M134" i="40"/>
  <c r="N134" i="40"/>
  <c r="O134" i="40"/>
  <c r="P134" i="40"/>
  <c r="Q134" i="40"/>
  <c r="C135" i="40"/>
  <c r="D135" i="40"/>
  <c r="E135" i="40"/>
  <c r="F135" i="40"/>
  <c r="G135" i="40"/>
  <c r="H135" i="40"/>
  <c r="I135" i="40"/>
  <c r="J135" i="40"/>
  <c r="K135" i="40"/>
  <c r="L135" i="40"/>
  <c r="M135" i="40"/>
  <c r="N135" i="40"/>
  <c r="O135" i="40"/>
  <c r="P135" i="40"/>
  <c r="Q135" i="40"/>
  <c r="C136" i="40"/>
  <c r="D136" i="40"/>
  <c r="E136" i="40"/>
  <c r="F136" i="40"/>
  <c r="G136" i="40"/>
  <c r="H136" i="40"/>
  <c r="I136" i="40"/>
  <c r="J136" i="40"/>
  <c r="K136" i="40"/>
  <c r="L136" i="40"/>
  <c r="M136" i="40"/>
  <c r="N136" i="40"/>
  <c r="O136" i="40"/>
  <c r="P136" i="40"/>
  <c r="Q136" i="40"/>
  <c r="C138" i="40"/>
  <c r="D138" i="40"/>
  <c r="E138" i="40"/>
  <c r="F138" i="40"/>
  <c r="G138" i="40"/>
  <c r="H138" i="40"/>
  <c r="I138" i="40"/>
  <c r="J138" i="40"/>
  <c r="K138" i="40"/>
  <c r="L138" i="40"/>
  <c r="M138" i="40"/>
  <c r="N138" i="40"/>
  <c r="O138" i="40"/>
  <c r="P138" i="40"/>
  <c r="Q138" i="40"/>
  <c r="C139" i="40"/>
  <c r="D139" i="40"/>
  <c r="E139" i="40"/>
  <c r="F139" i="40"/>
  <c r="G139" i="40"/>
  <c r="H139" i="40"/>
  <c r="I139" i="40"/>
  <c r="J139" i="40"/>
  <c r="K139" i="40"/>
  <c r="L139" i="40"/>
  <c r="M139" i="40"/>
  <c r="N139" i="40"/>
  <c r="O139" i="40"/>
  <c r="P139" i="40"/>
  <c r="Q139" i="40"/>
  <c r="C140" i="40"/>
  <c r="D140" i="40"/>
  <c r="E140" i="40"/>
  <c r="F140" i="40"/>
  <c r="G140" i="40"/>
  <c r="H140" i="40"/>
  <c r="I140" i="40"/>
  <c r="J140" i="40"/>
  <c r="K140" i="40"/>
  <c r="L140" i="40"/>
  <c r="M140" i="40"/>
  <c r="N140" i="40"/>
  <c r="O140" i="40"/>
  <c r="P140" i="40"/>
  <c r="Q140" i="40"/>
  <c r="C141" i="40"/>
  <c r="D141" i="40"/>
  <c r="E141" i="40"/>
  <c r="F141" i="40"/>
  <c r="G141" i="40"/>
  <c r="H141" i="40"/>
  <c r="I141" i="40"/>
  <c r="J141" i="40"/>
  <c r="K141" i="40"/>
  <c r="L141" i="40"/>
  <c r="M141" i="40"/>
  <c r="N141" i="40"/>
  <c r="O141" i="40"/>
  <c r="P141" i="40"/>
  <c r="Q141" i="40"/>
  <c r="C142" i="40"/>
  <c r="D142" i="40"/>
  <c r="E142" i="40"/>
  <c r="F142" i="40"/>
  <c r="G142" i="40"/>
  <c r="H142" i="40"/>
  <c r="I142" i="40"/>
  <c r="J142" i="40"/>
  <c r="K142" i="40"/>
  <c r="L142" i="40"/>
  <c r="M142" i="40"/>
  <c r="N142" i="40"/>
  <c r="O142" i="40"/>
  <c r="P142" i="40"/>
  <c r="Q142" i="40"/>
  <c r="C143" i="40"/>
  <c r="D143" i="40"/>
  <c r="E143" i="40"/>
  <c r="F143" i="40"/>
  <c r="G143" i="40"/>
  <c r="H143" i="40"/>
  <c r="I143" i="40"/>
  <c r="J143" i="40"/>
  <c r="K143" i="40"/>
  <c r="L143" i="40"/>
  <c r="M143" i="40"/>
  <c r="N143" i="40"/>
  <c r="O143" i="40"/>
  <c r="P143" i="40"/>
  <c r="Q143" i="40"/>
  <c r="C144" i="40"/>
  <c r="D144" i="40"/>
  <c r="E144" i="40"/>
  <c r="F144" i="40"/>
  <c r="G144" i="40"/>
  <c r="H144" i="40"/>
  <c r="I144" i="40"/>
  <c r="J144" i="40"/>
  <c r="K144" i="40"/>
  <c r="L144" i="40"/>
  <c r="M144" i="40"/>
  <c r="N144" i="40"/>
  <c r="O144" i="40"/>
  <c r="P144" i="40"/>
  <c r="Q144" i="40"/>
  <c r="C145" i="40"/>
  <c r="D145" i="40"/>
  <c r="E145" i="40"/>
  <c r="F145" i="40"/>
  <c r="G145" i="40"/>
  <c r="H145" i="40"/>
  <c r="I145" i="40"/>
  <c r="J145" i="40"/>
  <c r="K145" i="40"/>
  <c r="L145" i="40"/>
  <c r="M145" i="40"/>
  <c r="N145" i="40"/>
  <c r="O145" i="40"/>
  <c r="P145" i="40"/>
  <c r="Q145" i="40"/>
  <c r="C146" i="40"/>
  <c r="D146" i="40"/>
  <c r="E146" i="40"/>
  <c r="F146" i="40"/>
  <c r="G146" i="40"/>
  <c r="H146" i="40"/>
  <c r="I146" i="40"/>
  <c r="J146" i="40"/>
  <c r="K146" i="40"/>
  <c r="L146" i="40"/>
  <c r="M146" i="40"/>
  <c r="N146" i="40"/>
  <c r="O146" i="40"/>
  <c r="P146" i="40"/>
  <c r="Q146" i="40"/>
  <c r="C147" i="40"/>
  <c r="D147" i="40"/>
  <c r="E147" i="40"/>
  <c r="F147" i="40"/>
  <c r="G147" i="40"/>
  <c r="H147" i="40"/>
  <c r="I147" i="40"/>
  <c r="J147" i="40"/>
  <c r="K147" i="40"/>
  <c r="L147" i="40"/>
  <c r="M147" i="40"/>
  <c r="N147" i="40"/>
  <c r="O147" i="40"/>
  <c r="P147" i="40"/>
  <c r="Q147" i="40"/>
  <c r="C148" i="40"/>
  <c r="D148" i="40"/>
  <c r="E148" i="40"/>
  <c r="F148" i="40"/>
  <c r="G148" i="40"/>
  <c r="H148" i="40"/>
  <c r="I148" i="40"/>
  <c r="J148" i="40"/>
  <c r="K148" i="40"/>
  <c r="L148" i="40"/>
  <c r="M148" i="40"/>
  <c r="N148" i="40"/>
  <c r="O148" i="40"/>
  <c r="P148" i="40"/>
  <c r="Q148" i="40"/>
  <c r="C149" i="40"/>
  <c r="D149" i="40"/>
  <c r="E149" i="40"/>
  <c r="F149" i="40"/>
  <c r="G149" i="40"/>
  <c r="H149" i="40"/>
  <c r="I149" i="40"/>
  <c r="J149" i="40"/>
  <c r="K149" i="40"/>
  <c r="L149" i="40"/>
  <c r="M149" i="40"/>
  <c r="N149" i="40"/>
  <c r="O149" i="40"/>
  <c r="P149" i="40"/>
  <c r="Q149" i="40"/>
  <c r="C150" i="40"/>
  <c r="D150" i="40"/>
  <c r="E150" i="40"/>
  <c r="F150" i="40"/>
  <c r="G150" i="40"/>
  <c r="H150" i="40"/>
  <c r="I150" i="40"/>
  <c r="J150" i="40"/>
  <c r="K150" i="40"/>
  <c r="L150" i="40"/>
  <c r="M150" i="40"/>
  <c r="N150" i="40"/>
  <c r="O150" i="40"/>
  <c r="P150" i="40"/>
  <c r="Q150" i="40"/>
  <c r="C152" i="40"/>
  <c r="D152" i="40"/>
  <c r="E152" i="40"/>
  <c r="F152" i="40"/>
  <c r="G152" i="40"/>
  <c r="H152" i="40"/>
  <c r="I152" i="40"/>
  <c r="J152" i="40"/>
  <c r="K152" i="40"/>
  <c r="L152" i="40"/>
  <c r="M152" i="40"/>
  <c r="N152" i="40"/>
  <c r="O152" i="40"/>
  <c r="P152" i="40"/>
  <c r="Q152" i="40"/>
  <c r="C153" i="40"/>
  <c r="D153" i="40"/>
  <c r="E153" i="40"/>
  <c r="F153" i="40"/>
  <c r="G153" i="40"/>
  <c r="H153" i="40"/>
  <c r="I153" i="40"/>
  <c r="J153" i="40"/>
  <c r="K153" i="40"/>
  <c r="L153" i="40"/>
  <c r="M153" i="40"/>
  <c r="N153" i="40"/>
  <c r="O153" i="40"/>
  <c r="P153" i="40"/>
  <c r="Q153" i="40"/>
  <c r="C154" i="40"/>
  <c r="D154" i="40"/>
  <c r="E154" i="40"/>
  <c r="F154" i="40"/>
  <c r="G154" i="40"/>
  <c r="H154" i="40"/>
  <c r="I154" i="40"/>
  <c r="J154" i="40"/>
  <c r="K154" i="40"/>
  <c r="L154" i="40"/>
  <c r="M154" i="40"/>
  <c r="N154" i="40"/>
  <c r="O154" i="40"/>
  <c r="P154" i="40"/>
  <c r="Q154" i="40"/>
  <c r="C155" i="40"/>
  <c r="D155" i="40"/>
  <c r="E155" i="40"/>
  <c r="F155" i="40"/>
  <c r="G155" i="40"/>
  <c r="H155" i="40"/>
  <c r="I155" i="40"/>
  <c r="J155" i="40"/>
  <c r="K155" i="40"/>
  <c r="L155" i="40"/>
  <c r="M155" i="40"/>
  <c r="N155" i="40"/>
  <c r="O155" i="40"/>
  <c r="P155" i="40"/>
  <c r="Q155" i="40"/>
  <c r="C156" i="40"/>
  <c r="D156" i="40"/>
  <c r="E156" i="40"/>
  <c r="F156" i="40"/>
  <c r="G156" i="40"/>
  <c r="H156" i="40"/>
  <c r="I156" i="40"/>
  <c r="J156" i="40"/>
  <c r="K156" i="40"/>
  <c r="L156" i="40"/>
  <c r="M156" i="40"/>
  <c r="N156" i="40"/>
  <c r="O156" i="40"/>
  <c r="P156" i="40"/>
  <c r="Q156" i="40"/>
  <c r="C157" i="40"/>
  <c r="D157" i="40"/>
  <c r="E157" i="40"/>
  <c r="F157" i="40"/>
  <c r="G157" i="40"/>
  <c r="H157" i="40"/>
  <c r="I157" i="40"/>
  <c r="J157" i="40"/>
  <c r="K157" i="40"/>
  <c r="L157" i="40"/>
  <c r="M157" i="40"/>
  <c r="N157" i="40"/>
  <c r="O157" i="40"/>
  <c r="P157" i="40"/>
  <c r="Q157" i="40"/>
  <c r="C158" i="40"/>
  <c r="D158" i="40"/>
  <c r="E158" i="40"/>
  <c r="F158" i="40"/>
  <c r="G158" i="40"/>
  <c r="H158" i="40"/>
  <c r="I158" i="40"/>
  <c r="J158" i="40"/>
  <c r="K158" i="40"/>
  <c r="L158" i="40"/>
  <c r="M158" i="40"/>
  <c r="N158" i="40"/>
  <c r="O158" i="40"/>
  <c r="P158" i="40"/>
  <c r="Q158" i="40"/>
  <c r="C159" i="40"/>
  <c r="D159" i="40"/>
  <c r="E159" i="40"/>
  <c r="F159" i="40"/>
  <c r="G159" i="40"/>
  <c r="H159" i="40"/>
  <c r="I159" i="40"/>
  <c r="J159" i="40"/>
  <c r="K159" i="40"/>
  <c r="L159" i="40"/>
  <c r="M159" i="40"/>
  <c r="N159" i="40"/>
  <c r="O159" i="40"/>
  <c r="P159" i="40"/>
  <c r="Q159" i="40"/>
  <c r="C160" i="40"/>
  <c r="D160" i="40"/>
  <c r="E160" i="40"/>
  <c r="F160" i="40"/>
  <c r="G160" i="40"/>
  <c r="H160" i="40"/>
  <c r="I160" i="40"/>
  <c r="J160" i="40"/>
  <c r="K160" i="40"/>
  <c r="L160" i="40"/>
  <c r="M160" i="40"/>
  <c r="N160" i="40"/>
  <c r="O160" i="40"/>
  <c r="P160" i="40"/>
  <c r="Q160" i="40"/>
  <c r="C161" i="40"/>
  <c r="D161" i="40"/>
  <c r="E161" i="40"/>
  <c r="F161" i="40"/>
  <c r="G161" i="40"/>
  <c r="H161" i="40"/>
  <c r="I161" i="40"/>
  <c r="J161" i="40"/>
  <c r="K161" i="40"/>
  <c r="L161" i="40"/>
  <c r="M161" i="40"/>
  <c r="N161" i="40"/>
  <c r="O161" i="40"/>
  <c r="P161" i="40"/>
  <c r="Q161" i="40"/>
  <c r="C162" i="40"/>
  <c r="D162" i="40"/>
  <c r="E162" i="40"/>
  <c r="F162" i="40"/>
  <c r="G162" i="40"/>
  <c r="H162" i="40"/>
  <c r="I162" i="40"/>
  <c r="J162" i="40"/>
  <c r="K162" i="40"/>
  <c r="L162" i="40"/>
  <c r="M162" i="40"/>
  <c r="N162" i="40"/>
  <c r="O162" i="40"/>
  <c r="P162" i="40"/>
  <c r="Q162" i="40"/>
  <c r="C163" i="40"/>
  <c r="D163" i="40"/>
  <c r="E163" i="40"/>
  <c r="F163" i="40"/>
  <c r="G163" i="40"/>
  <c r="H163" i="40"/>
  <c r="I163" i="40"/>
  <c r="J163" i="40"/>
  <c r="K163" i="40"/>
  <c r="L163" i="40"/>
  <c r="M163" i="40"/>
  <c r="N163" i="40"/>
  <c r="O163" i="40"/>
  <c r="P163" i="40"/>
  <c r="Q163" i="40"/>
  <c r="C164" i="40"/>
  <c r="D164" i="40"/>
  <c r="E164" i="40"/>
  <c r="F164" i="40"/>
  <c r="G164" i="40"/>
  <c r="H164" i="40"/>
  <c r="I164" i="40"/>
  <c r="J164" i="40"/>
  <c r="K164" i="40"/>
  <c r="L164" i="40"/>
  <c r="M164" i="40"/>
  <c r="N164" i="40"/>
  <c r="O164" i="40"/>
  <c r="P164" i="40"/>
  <c r="Q164" i="40"/>
  <c r="C166" i="40"/>
  <c r="D166" i="40"/>
  <c r="E166" i="40"/>
  <c r="F166" i="40"/>
  <c r="G166" i="40"/>
  <c r="H166" i="40"/>
  <c r="I166" i="40"/>
  <c r="J166" i="40"/>
  <c r="K166" i="40"/>
  <c r="L166" i="40"/>
  <c r="M166" i="40"/>
  <c r="N166" i="40"/>
  <c r="O166" i="40"/>
  <c r="P166" i="40"/>
  <c r="Q166" i="40"/>
  <c r="C167" i="40"/>
  <c r="D167" i="40"/>
  <c r="E167" i="40"/>
  <c r="F167" i="40"/>
  <c r="G167" i="40"/>
  <c r="H167" i="40"/>
  <c r="I167" i="40"/>
  <c r="J167" i="40"/>
  <c r="K167" i="40"/>
  <c r="L167" i="40"/>
  <c r="M167" i="40"/>
  <c r="N167" i="40"/>
  <c r="O167" i="40"/>
  <c r="P167" i="40"/>
  <c r="Q167" i="40"/>
  <c r="C168" i="40"/>
  <c r="D168" i="40"/>
  <c r="E168" i="40"/>
  <c r="F168" i="40"/>
  <c r="G168" i="40"/>
  <c r="H168" i="40"/>
  <c r="I168" i="40"/>
  <c r="J168" i="40"/>
  <c r="K168" i="40"/>
  <c r="L168" i="40"/>
  <c r="M168" i="40"/>
  <c r="N168" i="40"/>
  <c r="O168" i="40"/>
  <c r="P168" i="40"/>
  <c r="Q168" i="40"/>
  <c r="C169" i="40"/>
  <c r="D169" i="40"/>
  <c r="E169" i="40"/>
  <c r="F169" i="40"/>
  <c r="G169" i="40"/>
  <c r="H169" i="40"/>
  <c r="I169" i="40"/>
  <c r="J169" i="40"/>
  <c r="K169" i="40"/>
  <c r="L169" i="40"/>
  <c r="M169" i="40"/>
  <c r="N169" i="40"/>
  <c r="O169" i="40"/>
  <c r="P169" i="40"/>
  <c r="Q169" i="40"/>
  <c r="C170" i="40"/>
  <c r="D170" i="40"/>
  <c r="E170" i="40"/>
  <c r="F170" i="40"/>
  <c r="G170" i="40"/>
  <c r="H170" i="40"/>
  <c r="I170" i="40"/>
  <c r="J170" i="40"/>
  <c r="K170" i="40"/>
  <c r="L170" i="40"/>
  <c r="M170" i="40"/>
  <c r="N170" i="40"/>
  <c r="O170" i="40"/>
  <c r="P170" i="40"/>
  <c r="Q170" i="40"/>
  <c r="C171" i="40"/>
  <c r="D171" i="40"/>
  <c r="E171" i="40"/>
  <c r="F171" i="40"/>
  <c r="G171" i="40"/>
  <c r="H171" i="40"/>
  <c r="I171" i="40"/>
  <c r="J171" i="40"/>
  <c r="K171" i="40"/>
  <c r="L171" i="40"/>
  <c r="M171" i="40"/>
  <c r="N171" i="40"/>
  <c r="O171" i="40"/>
  <c r="P171" i="40"/>
  <c r="Q171" i="40"/>
  <c r="C172" i="40"/>
  <c r="D172" i="40"/>
  <c r="E172" i="40"/>
  <c r="F172" i="40"/>
  <c r="G172" i="40"/>
  <c r="H172" i="40"/>
  <c r="I172" i="40"/>
  <c r="J172" i="40"/>
  <c r="K172" i="40"/>
  <c r="L172" i="40"/>
  <c r="M172" i="40"/>
  <c r="N172" i="40"/>
  <c r="O172" i="40"/>
  <c r="P172" i="40"/>
  <c r="Q172" i="40"/>
  <c r="C173" i="40"/>
  <c r="D173" i="40"/>
  <c r="E173" i="40"/>
  <c r="F173" i="40"/>
  <c r="G173" i="40"/>
  <c r="H173" i="40"/>
  <c r="I173" i="40"/>
  <c r="J173" i="40"/>
  <c r="K173" i="40"/>
  <c r="L173" i="40"/>
  <c r="M173" i="40"/>
  <c r="N173" i="40"/>
  <c r="O173" i="40"/>
  <c r="P173" i="40"/>
  <c r="Q173" i="40"/>
  <c r="C174" i="40"/>
  <c r="D174" i="40"/>
  <c r="E174" i="40"/>
  <c r="F174" i="40"/>
  <c r="G174" i="40"/>
  <c r="H174" i="40"/>
  <c r="I174" i="40"/>
  <c r="J174" i="40"/>
  <c r="K174" i="40"/>
  <c r="L174" i="40"/>
  <c r="M174" i="40"/>
  <c r="N174" i="40"/>
  <c r="O174" i="40"/>
  <c r="P174" i="40"/>
  <c r="Q174" i="40"/>
  <c r="C175" i="40"/>
  <c r="D175" i="40"/>
  <c r="E175" i="40"/>
  <c r="F175" i="40"/>
  <c r="G175" i="40"/>
  <c r="H175" i="40"/>
  <c r="I175" i="40"/>
  <c r="J175" i="40"/>
  <c r="K175" i="40"/>
  <c r="L175" i="40"/>
  <c r="M175" i="40"/>
  <c r="N175" i="40"/>
  <c r="O175" i="40"/>
  <c r="P175" i="40"/>
  <c r="Q175" i="40"/>
  <c r="C176" i="40"/>
  <c r="D176" i="40"/>
  <c r="E176" i="40"/>
  <c r="F176" i="40"/>
  <c r="G176" i="40"/>
  <c r="H176" i="40"/>
  <c r="I176" i="40"/>
  <c r="J176" i="40"/>
  <c r="K176" i="40"/>
  <c r="L176" i="40"/>
  <c r="M176" i="40"/>
  <c r="N176" i="40"/>
  <c r="O176" i="40"/>
  <c r="P176" i="40"/>
  <c r="Q176" i="40"/>
  <c r="C177" i="40"/>
  <c r="D177" i="40"/>
  <c r="E177" i="40"/>
  <c r="F177" i="40"/>
  <c r="G177" i="40"/>
  <c r="H177" i="40"/>
  <c r="I177" i="40"/>
  <c r="J177" i="40"/>
  <c r="K177" i="40"/>
  <c r="L177" i="40"/>
  <c r="M177" i="40"/>
  <c r="N177" i="40"/>
  <c r="O177" i="40"/>
  <c r="P177" i="40"/>
  <c r="Q177" i="40"/>
  <c r="C178" i="40"/>
  <c r="D178" i="40"/>
  <c r="E178" i="40"/>
  <c r="F178" i="40"/>
  <c r="G178" i="40"/>
  <c r="H178" i="40"/>
  <c r="I178" i="40"/>
  <c r="J178" i="40"/>
  <c r="K178" i="40"/>
  <c r="L178" i="40"/>
  <c r="M178" i="40"/>
  <c r="N178" i="40"/>
  <c r="O178" i="40"/>
  <c r="P178" i="40"/>
  <c r="Q178" i="40"/>
  <c r="C179" i="40"/>
  <c r="D179" i="40"/>
  <c r="E179" i="40"/>
  <c r="F179" i="40"/>
  <c r="G179" i="40"/>
  <c r="H179" i="40"/>
  <c r="I179" i="40"/>
  <c r="J179" i="40"/>
  <c r="K179" i="40"/>
  <c r="L179" i="40"/>
  <c r="M179" i="40"/>
  <c r="N179" i="40"/>
  <c r="O179" i="40"/>
  <c r="P179" i="40"/>
  <c r="Q179" i="40"/>
  <c r="C181" i="40"/>
  <c r="D181" i="40"/>
  <c r="E181" i="40"/>
  <c r="F181" i="40"/>
  <c r="G181" i="40"/>
  <c r="H181" i="40"/>
  <c r="I181" i="40"/>
  <c r="J181" i="40"/>
  <c r="K181" i="40"/>
  <c r="L181" i="40"/>
  <c r="M181" i="40"/>
  <c r="N181" i="40"/>
  <c r="O181" i="40"/>
  <c r="P181" i="40"/>
  <c r="Q181" i="40"/>
  <c r="C182" i="40"/>
  <c r="D182" i="40"/>
  <c r="E182" i="40"/>
  <c r="F182" i="40"/>
  <c r="G182" i="40"/>
  <c r="H182" i="40"/>
  <c r="I182" i="40"/>
  <c r="J182" i="40"/>
  <c r="K182" i="40"/>
  <c r="L182" i="40"/>
  <c r="M182" i="40"/>
  <c r="N182" i="40"/>
  <c r="O182" i="40"/>
  <c r="P182" i="40"/>
  <c r="Q182" i="40"/>
  <c r="C183" i="40"/>
  <c r="D183" i="40"/>
  <c r="E183" i="40"/>
  <c r="F183" i="40"/>
  <c r="G183" i="40"/>
  <c r="H183" i="40"/>
  <c r="I183" i="40"/>
  <c r="J183" i="40"/>
  <c r="K183" i="40"/>
  <c r="L183" i="40"/>
  <c r="M183" i="40"/>
  <c r="N183" i="40"/>
  <c r="O183" i="40"/>
  <c r="P183" i="40"/>
  <c r="Q183" i="40"/>
  <c r="C184" i="40"/>
  <c r="D184" i="40"/>
  <c r="E184" i="40"/>
  <c r="F184" i="40"/>
  <c r="G184" i="40"/>
  <c r="H184" i="40"/>
  <c r="I184" i="40"/>
  <c r="J184" i="40"/>
  <c r="K184" i="40"/>
  <c r="L184" i="40"/>
  <c r="M184" i="40"/>
  <c r="N184" i="40"/>
  <c r="O184" i="40"/>
  <c r="P184" i="40"/>
  <c r="Q184" i="40"/>
  <c r="C185" i="40"/>
  <c r="D185" i="40"/>
  <c r="E185" i="40"/>
  <c r="F185" i="40"/>
  <c r="G185" i="40"/>
  <c r="H185" i="40"/>
  <c r="I185" i="40"/>
  <c r="J185" i="40"/>
  <c r="K185" i="40"/>
  <c r="L185" i="40"/>
  <c r="M185" i="40"/>
  <c r="N185" i="40"/>
  <c r="O185" i="40"/>
  <c r="P185" i="40"/>
  <c r="Q185" i="40"/>
  <c r="C186" i="40"/>
  <c r="D186" i="40"/>
  <c r="E186" i="40"/>
  <c r="F186" i="40"/>
  <c r="G186" i="40"/>
  <c r="H186" i="40"/>
  <c r="I186" i="40"/>
  <c r="J186" i="40"/>
  <c r="K186" i="40"/>
  <c r="L186" i="40"/>
  <c r="M186" i="40"/>
  <c r="N186" i="40"/>
  <c r="O186" i="40"/>
  <c r="P186" i="40"/>
  <c r="Q186" i="40"/>
  <c r="C187" i="40"/>
  <c r="D187" i="40"/>
  <c r="E187" i="40"/>
  <c r="F187" i="40"/>
  <c r="G187" i="40"/>
  <c r="H187" i="40"/>
  <c r="I187" i="40"/>
  <c r="J187" i="40"/>
  <c r="K187" i="40"/>
  <c r="L187" i="40"/>
  <c r="M187" i="40"/>
  <c r="N187" i="40"/>
  <c r="O187" i="40"/>
  <c r="P187" i="40"/>
  <c r="Q187" i="40"/>
  <c r="C188" i="40"/>
  <c r="D188" i="40"/>
  <c r="E188" i="40"/>
  <c r="F188" i="40"/>
  <c r="G188" i="40"/>
  <c r="H188" i="40"/>
  <c r="I188" i="40"/>
  <c r="J188" i="40"/>
  <c r="K188" i="40"/>
  <c r="L188" i="40"/>
  <c r="M188" i="40"/>
  <c r="N188" i="40"/>
  <c r="O188" i="40"/>
  <c r="P188" i="40"/>
  <c r="Q188" i="40"/>
  <c r="C189" i="40"/>
  <c r="D189" i="40"/>
  <c r="E189" i="40"/>
  <c r="F189" i="40"/>
  <c r="G189" i="40"/>
  <c r="H189" i="40"/>
  <c r="I189" i="40"/>
  <c r="J189" i="40"/>
  <c r="K189" i="40"/>
  <c r="L189" i="40"/>
  <c r="M189" i="40"/>
  <c r="N189" i="40"/>
  <c r="O189" i="40"/>
  <c r="P189" i="40"/>
  <c r="Q189" i="40"/>
  <c r="C190" i="40"/>
  <c r="D190" i="40"/>
  <c r="E190" i="40"/>
  <c r="F190" i="40"/>
  <c r="G190" i="40"/>
  <c r="H190" i="40"/>
  <c r="I190" i="40"/>
  <c r="J190" i="40"/>
  <c r="K190" i="40"/>
  <c r="L190" i="40"/>
  <c r="M190" i="40"/>
  <c r="N190" i="40"/>
  <c r="O190" i="40"/>
  <c r="P190" i="40"/>
  <c r="Q190" i="40"/>
  <c r="C191" i="40"/>
  <c r="D191" i="40"/>
  <c r="E191" i="40"/>
  <c r="F191" i="40"/>
  <c r="G191" i="40"/>
  <c r="H191" i="40"/>
  <c r="I191" i="40"/>
  <c r="J191" i="40"/>
  <c r="K191" i="40"/>
  <c r="L191" i="40"/>
  <c r="M191" i="40"/>
  <c r="N191" i="40"/>
  <c r="O191" i="40"/>
  <c r="P191" i="40"/>
  <c r="Q191" i="40"/>
  <c r="C192" i="40"/>
  <c r="D192" i="40"/>
  <c r="E192" i="40"/>
  <c r="F192" i="40"/>
  <c r="G192" i="40"/>
  <c r="H192" i="40"/>
  <c r="I192" i="40"/>
  <c r="J192" i="40"/>
  <c r="K192" i="40"/>
  <c r="L192" i="40"/>
  <c r="M192" i="40"/>
  <c r="N192" i="40"/>
  <c r="O192" i="40"/>
  <c r="P192" i="40"/>
  <c r="Q192" i="40"/>
  <c r="C193" i="40"/>
  <c r="D193" i="40"/>
  <c r="E193" i="40"/>
  <c r="F193" i="40"/>
  <c r="G193" i="40"/>
  <c r="H193" i="40"/>
  <c r="I193" i="40"/>
  <c r="J193" i="40"/>
  <c r="K193" i="40"/>
  <c r="L193" i="40"/>
  <c r="M193" i="40"/>
  <c r="N193" i="40"/>
  <c r="O193" i="40"/>
  <c r="P193" i="40"/>
  <c r="Q193" i="40"/>
  <c r="C194" i="40"/>
  <c r="D194" i="40"/>
  <c r="E194" i="40"/>
  <c r="F194" i="40"/>
  <c r="G194" i="40"/>
  <c r="H194" i="40"/>
  <c r="I194" i="40"/>
  <c r="J194" i="40"/>
  <c r="K194" i="40"/>
  <c r="L194" i="40"/>
  <c r="M194" i="40"/>
  <c r="N194" i="40"/>
  <c r="O194" i="40"/>
  <c r="P194" i="40"/>
  <c r="Q194" i="40"/>
  <c r="C196" i="40"/>
  <c r="D196" i="40"/>
  <c r="E196" i="40"/>
  <c r="F196" i="40"/>
  <c r="G196" i="40"/>
  <c r="H196" i="40"/>
  <c r="I196" i="40"/>
  <c r="J196" i="40"/>
  <c r="K196" i="40"/>
  <c r="L196" i="40"/>
  <c r="M196" i="40"/>
  <c r="N196" i="40"/>
  <c r="O196" i="40"/>
  <c r="P196" i="40"/>
  <c r="Q196" i="40"/>
  <c r="C197" i="40"/>
  <c r="D197" i="40"/>
  <c r="E197" i="40"/>
  <c r="F197" i="40"/>
  <c r="G197" i="40"/>
  <c r="H197" i="40"/>
  <c r="I197" i="40"/>
  <c r="J197" i="40"/>
  <c r="K197" i="40"/>
  <c r="L197" i="40"/>
  <c r="M197" i="40"/>
  <c r="N197" i="40"/>
  <c r="O197" i="40"/>
  <c r="P197" i="40"/>
  <c r="Q197" i="40"/>
  <c r="C198" i="40"/>
  <c r="D198" i="40"/>
  <c r="E198" i="40"/>
  <c r="F198" i="40"/>
  <c r="G198" i="40"/>
  <c r="H198" i="40"/>
  <c r="I198" i="40"/>
  <c r="J198" i="40"/>
  <c r="K198" i="40"/>
  <c r="L198" i="40"/>
  <c r="M198" i="40"/>
  <c r="N198" i="40"/>
  <c r="O198" i="40"/>
  <c r="P198" i="40"/>
  <c r="Q198" i="40"/>
  <c r="C199" i="40"/>
  <c r="D199" i="40"/>
  <c r="E199" i="40"/>
  <c r="F199" i="40"/>
  <c r="G199" i="40"/>
  <c r="H199" i="40"/>
  <c r="I199" i="40"/>
  <c r="J199" i="40"/>
  <c r="K199" i="40"/>
  <c r="L199" i="40"/>
  <c r="M199" i="40"/>
  <c r="N199" i="40"/>
  <c r="O199" i="40"/>
  <c r="P199" i="40"/>
  <c r="Q199" i="40"/>
  <c r="C200" i="40"/>
  <c r="D200" i="40"/>
  <c r="E200" i="40"/>
  <c r="F200" i="40"/>
  <c r="G200" i="40"/>
  <c r="H200" i="40"/>
  <c r="I200" i="40"/>
  <c r="J200" i="40"/>
  <c r="K200" i="40"/>
  <c r="L200" i="40"/>
  <c r="M200" i="40"/>
  <c r="N200" i="40"/>
  <c r="O200" i="40"/>
  <c r="P200" i="40"/>
  <c r="Q200" i="40"/>
  <c r="C201" i="40"/>
  <c r="D201" i="40"/>
  <c r="E201" i="40"/>
  <c r="F201" i="40"/>
  <c r="G201" i="40"/>
  <c r="H201" i="40"/>
  <c r="I201" i="40"/>
  <c r="J201" i="40"/>
  <c r="K201" i="40"/>
  <c r="L201" i="40"/>
  <c r="M201" i="40"/>
  <c r="N201" i="40"/>
  <c r="O201" i="40"/>
  <c r="P201" i="40"/>
  <c r="Q201" i="40"/>
  <c r="C202" i="40"/>
  <c r="D202" i="40"/>
  <c r="E202" i="40"/>
  <c r="F202" i="40"/>
  <c r="G202" i="40"/>
  <c r="H202" i="40"/>
  <c r="I202" i="40"/>
  <c r="J202" i="40"/>
  <c r="K202" i="40"/>
  <c r="L202" i="40"/>
  <c r="M202" i="40"/>
  <c r="N202" i="40"/>
  <c r="O202" i="40"/>
  <c r="P202" i="40"/>
  <c r="Q202" i="40"/>
  <c r="C203" i="40"/>
  <c r="D203" i="40"/>
  <c r="E203" i="40"/>
  <c r="F203" i="40"/>
  <c r="G203" i="40"/>
  <c r="H203" i="40"/>
  <c r="I203" i="40"/>
  <c r="J203" i="40"/>
  <c r="K203" i="40"/>
  <c r="L203" i="40"/>
  <c r="M203" i="40"/>
  <c r="N203" i="40"/>
  <c r="O203" i="40"/>
  <c r="P203" i="40"/>
  <c r="Q203" i="40"/>
  <c r="C204" i="40"/>
  <c r="D204" i="40"/>
  <c r="E204" i="40"/>
  <c r="F204" i="40"/>
  <c r="G204" i="40"/>
  <c r="H204" i="40"/>
  <c r="I204" i="40"/>
  <c r="J204" i="40"/>
  <c r="K204" i="40"/>
  <c r="L204" i="40"/>
  <c r="M204" i="40"/>
  <c r="N204" i="40"/>
  <c r="O204" i="40"/>
  <c r="P204" i="40"/>
  <c r="Q204" i="40"/>
  <c r="C205" i="40"/>
  <c r="D205" i="40"/>
  <c r="E205" i="40"/>
  <c r="F205" i="40"/>
  <c r="G205" i="40"/>
  <c r="H205" i="40"/>
  <c r="I205" i="40"/>
  <c r="J205" i="40"/>
  <c r="K205" i="40"/>
  <c r="L205" i="40"/>
  <c r="M205" i="40"/>
  <c r="N205" i="40"/>
  <c r="O205" i="40"/>
  <c r="P205" i="40"/>
  <c r="Q205" i="40"/>
  <c r="C206" i="40"/>
  <c r="D206" i="40"/>
  <c r="E206" i="40"/>
  <c r="F206" i="40"/>
  <c r="G206" i="40"/>
  <c r="H206" i="40"/>
  <c r="I206" i="40"/>
  <c r="J206" i="40"/>
  <c r="K206" i="40"/>
  <c r="L206" i="40"/>
  <c r="M206" i="40"/>
  <c r="N206" i="40"/>
  <c r="O206" i="40"/>
  <c r="P206" i="40"/>
  <c r="Q206" i="40"/>
  <c r="C207" i="40"/>
  <c r="D207" i="40"/>
  <c r="E207" i="40"/>
  <c r="F207" i="40"/>
  <c r="G207" i="40"/>
  <c r="H207" i="40"/>
  <c r="I207" i="40"/>
  <c r="J207" i="40"/>
  <c r="K207" i="40"/>
  <c r="L207" i="40"/>
  <c r="M207" i="40"/>
  <c r="N207" i="40"/>
  <c r="O207" i="40"/>
  <c r="P207" i="40"/>
  <c r="Q207" i="40"/>
  <c r="C208" i="40"/>
  <c r="D208" i="40"/>
  <c r="E208" i="40"/>
  <c r="F208" i="40"/>
  <c r="G208" i="40"/>
  <c r="H208" i="40"/>
  <c r="I208" i="40"/>
  <c r="J208" i="40"/>
  <c r="K208" i="40"/>
  <c r="L208" i="40"/>
  <c r="M208" i="40"/>
  <c r="N208" i="40"/>
  <c r="O208" i="40"/>
  <c r="P208" i="40"/>
  <c r="Q208" i="40"/>
  <c r="C210" i="40"/>
  <c r="D210" i="40"/>
  <c r="E210" i="40"/>
  <c r="F210" i="40"/>
  <c r="G210" i="40"/>
  <c r="H210" i="40"/>
  <c r="I210" i="40"/>
  <c r="J210" i="40"/>
  <c r="K210" i="40"/>
  <c r="L210" i="40"/>
  <c r="M210" i="40"/>
  <c r="N210" i="40"/>
  <c r="O210" i="40"/>
  <c r="P210" i="40"/>
  <c r="Q210" i="40"/>
  <c r="C211" i="40"/>
  <c r="D211" i="40"/>
  <c r="E211" i="40"/>
  <c r="F211" i="40"/>
  <c r="G211" i="40"/>
  <c r="H211" i="40"/>
  <c r="I211" i="40"/>
  <c r="J211" i="40"/>
  <c r="K211" i="40"/>
  <c r="L211" i="40"/>
  <c r="M211" i="40"/>
  <c r="N211" i="40"/>
  <c r="O211" i="40"/>
  <c r="P211" i="40"/>
  <c r="Q211" i="40"/>
  <c r="C212" i="40"/>
  <c r="D212" i="40"/>
  <c r="E212" i="40"/>
  <c r="F212" i="40"/>
  <c r="G212" i="40"/>
  <c r="H212" i="40"/>
  <c r="I212" i="40"/>
  <c r="J212" i="40"/>
  <c r="K212" i="40"/>
  <c r="L212" i="40"/>
  <c r="M212" i="40"/>
  <c r="N212" i="40"/>
  <c r="O212" i="40"/>
  <c r="P212" i="40"/>
  <c r="Q212" i="40"/>
  <c r="C213" i="40"/>
  <c r="D213" i="40"/>
  <c r="E213" i="40"/>
  <c r="F213" i="40"/>
  <c r="G213" i="40"/>
  <c r="H213" i="40"/>
  <c r="I213" i="40"/>
  <c r="J213" i="40"/>
  <c r="K213" i="40"/>
  <c r="L213" i="40"/>
  <c r="M213" i="40"/>
  <c r="N213" i="40"/>
  <c r="O213" i="40"/>
  <c r="P213" i="40"/>
  <c r="Q213" i="40"/>
  <c r="C214" i="40"/>
  <c r="D214" i="40"/>
  <c r="E214" i="40"/>
  <c r="F214" i="40"/>
  <c r="G214" i="40"/>
  <c r="H214" i="40"/>
  <c r="I214" i="40"/>
  <c r="J214" i="40"/>
  <c r="K214" i="40"/>
  <c r="L214" i="40"/>
  <c r="M214" i="40"/>
  <c r="N214" i="40"/>
  <c r="O214" i="40"/>
  <c r="P214" i="40"/>
  <c r="Q214" i="40"/>
  <c r="C215" i="40"/>
  <c r="D215" i="40"/>
  <c r="E215" i="40"/>
  <c r="F215" i="40"/>
  <c r="G215" i="40"/>
  <c r="H215" i="40"/>
  <c r="I215" i="40"/>
  <c r="J215" i="40"/>
  <c r="K215" i="40"/>
  <c r="L215" i="40"/>
  <c r="M215" i="40"/>
  <c r="N215" i="40"/>
  <c r="O215" i="40"/>
  <c r="P215" i="40"/>
  <c r="Q215" i="40"/>
  <c r="C216" i="40"/>
  <c r="D216" i="40"/>
  <c r="E216" i="40"/>
  <c r="F216" i="40"/>
  <c r="G216" i="40"/>
  <c r="H216" i="40"/>
  <c r="I216" i="40"/>
  <c r="J216" i="40"/>
  <c r="K216" i="40"/>
  <c r="L216" i="40"/>
  <c r="M216" i="40"/>
  <c r="N216" i="40"/>
  <c r="O216" i="40"/>
  <c r="P216" i="40"/>
  <c r="Q216" i="40"/>
  <c r="C217" i="40"/>
  <c r="D217" i="40"/>
  <c r="E217" i="40"/>
  <c r="F217" i="40"/>
  <c r="G217" i="40"/>
  <c r="H217" i="40"/>
  <c r="I217" i="40"/>
  <c r="J217" i="40"/>
  <c r="K217" i="40"/>
  <c r="L217" i="40"/>
  <c r="M217" i="40"/>
  <c r="N217" i="40"/>
  <c r="O217" i="40"/>
  <c r="P217" i="40"/>
  <c r="Q217" i="40"/>
  <c r="C218" i="40"/>
  <c r="D218" i="40"/>
  <c r="E218" i="40"/>
  <c r="F218" i="40"/>
  <c r="G218" i="40"/>
  <c r="H218" i="40"/>
  <c r="I218" i="40"/>
  <c r="J218" i="40"/>
  <c r="K218" i="40"/>
  <c r="L218" i="40"/>
  <c r="M218" i="40"/>
  <c r="N218" i="40"/>
  <c r="O218" i="40"/>
  <c r="P218" i="40"/>
  <c r="Q218" i="40"/>
  <c r="C219" i="40"/>
  <c r="D219" i="40"/>
  <c r="E219" i="40"/>
  <c r="F219" i="40"/>
  <c r="G219" i="40"/>
  <c r="H219" i="40"/>
  <c r="I219" i="40"/>
  <c r="J219" i="40"/>
  <c r="K219" i="40"/>
  <c r="L219" i="40"/>
  <c r="M219" i="40"/>
  <c r="N219" i="40"/>
  <c r="O219" i="40"/>
  <c r="P219" i="40"/>
  <c r="Q219" i="40"/>
  <c r="C220" i="40"/>
  <c r="D220" i="40"/>
  <c r="E220" i="40"/>
  <c r="F220" i="40"/>
  <c r="G220" i="40"/>
  <c r="H220" i="40"/>
  <c r="I220" i="40"/>
  <c r="J220" i="40"/>
  <c r="K220" i="40"/>
  <c r="L220" i="40"/>
  <c r="M220" i="40"/>
  <c r="N220" i="40"/>
  <c r="O220" i="40"/>
  <c r="P220" i="40"/>
  <c r="Q220" i="40"/>
  <c r="C221" i="40"/>
  <c r="D221" i="40"/>
  <c r="E221" i="40"/>
  <c r="F221" i="40"/>
  <c r="G221" i="40"/>
  <c r="H221" i="40"/>
  <c r="I221" i="40"/>
  <c r="J221" i="40"/>
  <c r="K221" i="40"/>
  <c r="L221" i="40"/>
  <c r="M221" i="40"/>
  <c r="N221" i="40"/>
  <c r="O221" i="40"/>
  <c r="P221" i="40"/>
  <c r="Q221" i="40"/>
  <c r="C222" i="40"/>
  <c r="D222" i="40"/>
  <c r="E222" i="40"/>
  <c r="F222" i="40"/>
  <c r="G222" i="40"/>
  <c r="H222" i="40"/>
  <c r="I222" i="40"/>
  <c r="J222" i="40"/>
  <c r="K222" i="40"/>
  <c r="L222" i="40"/>
  <c r="M222" i="40"/>
  <c r="N222" i="40"/>
  <c r="O222" i="40"/>
  <c r="P222" i="40"/>
  <c r="Q222" i="40"/>
  <c r="C224" i="40"/>
  <c r="D224" i="40"/>
  <c r="E224" i="40"/>
  <c r="F224" i="40"/>
  <c r="G224" i="40"/>
  <c r="H224" i="40"/>
  <c r="I224" i="40"/>
  <c r="J224" i="40"/>
  <c r="K224" i="40"/>
  <c r="L224" i="40"/>
  <c r="M224" i="40"/>
  <c r="N224" i="40"/>
  <c r="O224" i="40"/>
  <c r="P224" i="40"/>
  <c r="Q224" i="40"/>
  <c r="C225" i="40"/>
  <c r="D225" i="40"/>
  <c r="E225" i="40"/>
  <c r="F225" i="40"/>
  <c r="G225" i="40"/>
  <c r="H225" i="40"/>
  <c r="I225" i="40"/>
  <c r="J225" i="40"/>
  <c r="K225" i="40"/>
  <c r="L225" i="40"/>
  <c r="M225" i="40"/>
  <c r="N225" i="40"/>
  <c r="O225" i="40"/>
  <c r="P225" i="40"/>
  <c r="Q225" i="40"/>
  <c r="C226" i="40"/>
  <c r="D226" i="40"/>
  <c r="E226" i="40"/>
  <c r="F226" i="40"/>
  <c r="G226" i="40"/>
  <c r="H226" i="40"/>
  <c r="I226" i="40"/>
  <c r="J226" i="40"/>
  <c r="K226" i="40"/>
  <c r="L226" i="40"/>
  <c r="M226" i="40"/>
  <c r="N226" i="40"/>
  <c r="O226" i="40"/>
  <c r="P226" i="40"/>
  <c r="Q226" i="40"/>
  <c r="C227" i="40"/>
  <c r="D227" i="40"/>
  <c r="E227" i="40"/>
  <c r="F227" i="40"/>
  <c r="G227" i="40"/>
  <c r="H227" i="40"/>
  <c r="I227" i="40"/>
  <c r="J227" i="40"/>
  <c r="K227" i="40"/>
  <c r="L227" i="40"/>
  <c r="M227" i="40"/>
  <c r="N227" i="40"/>
  <c r="O227" i="40"/>
  <c r="P227" i="40"/>
  <c r="Q227" i="40"/>
  <c r="C228" i="40"/>
  <c r="D228" i="40"/>
  <c r="E228" i="40"/>
  <c r="F228" i="40"/>
  <c r="G228" i="40"/>
  <c r="H228" i="40"/>
  <c r="I228" i="40"/>
  <c r="J228" i="40"/>
  <c r="K228" i="40"/>
  <c r="L228" i="40"/>
  <c r="M228" i="40"/>
  <c r="N228" i="40"/>
  <c r="O228" i="40"/>
  <c r="P228" i="40"/>
  <c r="Q228" i="40"/>
  <c r="C229" i="40"/>
  <c r="D229" i="40"/>
  <c r="E229" i="40"/>
  <c r="F229" i="40"/>
  <c r="G229" i="40"/>
  <c r="H229" i="40"/>
  <c r="I229" i="40"/>
  <c r="J229" i="40"/>
  <c r="K229" i="40"/>
  <c r="L229" i="40"/>
  <c r="M229" i="40"/>
  <c r="N229" i="40"/>
  <c r="O229" i="40"/>
  <c r="P229" i="40"/>
  <c r="Q229" i="40"/>
  <c r="C230" i="40"/>
  <c r="D230" i="40"/>
  <c r="E230" i="40"/>
  <c r="F230" i="40"/>
  <c r="G230" i="40"/>
  <c r="H230" i="40"/>
  <c r="I230" i="40"/>
  <c r="J230" i="40"/>
  <c r="K230" i="40"/>
  <c r="L230" i="40"/>
  <c r="M230" i="40"/>
  <c r="N230" i="40"/>
  <c r="O230" i="40"/>
  <c r="P230" i="40"/>
  <c r="Q230" i="40"/>
  <c r="C231" i="40"/>
  <c r="D231" i="40"/>
  <c r="E231" i="40"/>
  <c r="F231" i="40"/>
  <c r="G231" i="40"/>
  <c r="H231" i="40"/>
  <c r="I231" i="40"/>
  <c r="J231" i="40"/>
  <c r="K231" i="40"/>
  <c r="L231" i="40"/>
  <c r="M231" i="40"/>
  <c r="N231" i="40"/>
  <c r="O231" i="40"/>
  <c r="P231" i="40"/>
  <c r="Q231" i="40"/>
  <c r="C232" i="40"/>
  <c r="D232" i="40"/>
  <c r="E232" i="40"/>
  <c r="F232" i="40"/>
  <c r="G232" i="40"/>
  <c r="H232" i="40"/>
  <c r="I232" i="40"/>
  <c r="J232" i="40"/>
  <c r="K232" i="40"/>
  <c r="L232" i="40"/>
  <c r="M232" i="40"/>
  <c r="N232" i="40"/>
  <c r="O232" i="40"/>
  <c r="P232" i="40"/>
  <c r="Q232" i="40"/>
  <c r="C233" i="40"/>
  <c r="D233" i="40"/>
  <c r="E233" i="40"/>
  <c r="F233" i="40"/>
  <c r="G233" i="40"/>
  <c r="H233" i="40"/>
  <c r="I233" i="40"/>
  <c r="J233" i="40"/>
  <c r="K233" i="40"/>
  <c r="L233" i="40"/>
  <c r="M233" i="40"/>
  <c r="N233" i="40"/>
  <c r="O233" i="40"/>
  <c r="P233" i="40"/>
  <c r="Q233" i="40"/>
  <c r="C234" i="40"/>
  <c r="D234" i="40"/>
  <c r="E234" i="40"/>
  <c r="F234" i="40"/>
  <c r="G234" i="40"/>
  <c r="H234" i="40"/>
  <c r="I234" i="40"/>
  <c r="J234" i="40"/>
  <c r="K234" i="40"/>
  <c r="L234" i="40"/>
  <c r="M234" i="40"/>
  <c r="N234" i="40"/>
  <c r="O234" i="40"/>
  <c r="P234" i="40"/>
  <c r="Q234" i="40"/>
  <c r="C235" i="40"/>
  <c r="D235" i="40"/>
  <c r="E235" i="40"/>
  <c r="F235" i="40"/>
  <c r="G235" i="40"/>
  <c r="H235" i="40"/>
  <c r="I235" i="40"/>
  <c r="J235" i="40"/>
  <c r="K235" i="40"/>
  <c r="L235" i="40"/>
  <c r="M235" i="40"/>
  <c r="N235" i="40"/>
  <c r="O235" i="40"/>
  <c r="P235" i="40"/>
  <c r="Q235" i="40"/>
  <c r="C236" i="40"/>
  <c r="D236" i="40"/>
  <c r="E236" i="40"/>
  <c r="F236" i="40"/>
  <c r="G236" i="40"/>
  <c r="H236" i="40"/>
  <c r="I236" i="40"/>
  <c r="J236" i="40"/>
  <c r="K236" i="40"/>
  <c r="L236" i="40"/>
  <c r="M236" i="40"/>
  <c r="N236" i="40"/>
  <c r="O236" i="40"/>
  <c r="P236" i="40"/>
  <c r="Q236" i="40"/>
  <c r="C237" i="40"/>
  <c r="D237" i="40"/>
  <c r="E237" i="40"/>
  <c r="F237" i="40"/>
  <c r="G237" i="40"/>
  <c r="H237" i="40"/>
  <c r="I237" i="40"/>
  <c r="J237" i="40"/>
  <c r="K237" i="40"/>
  <c r="L237" i="40"/>
  <c r="M237" i="40"/>
  <c r="N237" i="40"/>
  <c r="O237" i="40"/>
  <c r="P237" i="40"/>
  <c r="Q237" i="40"/>
  <c r="C239" i="40"/>
  <c r="D239" i="40"/>
  <c r="E239" i="40"/>
  <c r="F239" i="40"/>
  <c r="G239" i="40"/>
  <c r="H239" i="40"/>
  <c r="I239" i="40"/>
  <c r="J239" i="40"/>
  <c r="K239" i="40"/>
  <c r="L239" i="40"/>
  <c r="M239" i="40"/>
  <c r="N239" i="40"/>
  <c r="O239" i="40"/>
  <c r="P239" i="40"/>
  <c r="Q239" i="40"/>
  <c r="C240" i="40"/>
  <c r="D240" i="40"/>
  <c r="E240" i="40"/>
  <c r="F240" i="40"/>
  <c r="G240" i="40"/>
  <c r="H240" i="40"/>
  <c r="I240" i="40"/>
  <c r="J240" i="40"/>
  <c r="K240" i="40"/>
  <c r="L240" i="40"/>
  <c r="M240" i="40"/>
  <c r="N240" i="40"/>
  <c r="O240" i="40"/>
  <c r="P240" i="40"/>
  <c r="Q240" i="40"/>
  <c r="C241" i="40"/>
  <c r="D241" i="40"/>
  <c r="E241" i="40"/>
  <c r="F241" i="40"/>
  <c r="G241" i="40"/>
  <c r="H241" i="40"/>
  <c r="I241" i="40"/>
  <c r="J241" i="40"/>
  <c r="K241" i="40"/>
  <c r="L241" i="40"/>
  <c r="M241" i="40"/>
  <c r="N241" i="40"/>
  <c r="O241" i="40"/>
  <c r="P241" i="40"/>
  <c r="Q241" i="40"/>
  <c r="C242" i="40"/>
  <c r="D242" i="40"/>
  <c r="E242" i="40"/>
  <c r="F242" i="40"/>
  <c r="G242" i="40"/>
  <c r="H242" i="40"/>
  <c r="I242" i="40"/>
  <c r="J242" i="40"/>
  <c r="K242" i="40"/>
  <c r="L242" i="40"/>
  <c r="M242" i="40"/>
  <c r="N242" i="40"/>
  <c r="O242" i="40"/>
  <c r="P242" i="40"/>
  <c r="Q242" i="40"/>
  <c r="C243" i="40"/>
  <c r="D243" i="40"/>
  <c r="E243" i="40"/>
  <c r="F243" i="40"/>
  <c r="G243" i="40"/>
  <c r="H243" i="40"/>
  <c r="I243" i="40"/>
  <c r="J243" i="40"/>
  <c r="K243" i="40"/>
  <c r="L243" i="40"/>
  <c r="M243" i="40"/>
  <c r="N243" i="40"/>
  <c r="O243" i="40"/>
  <c r="P243" i="40"/>
  <c r="Q243" i="40"/>
  <c r="C244" i="40"/>
  <c r="D244" i="40"/>
  <c r="E244" i="40"/>
  <c r="F244" i="40"/>
  <c r="G244" i="40"/>
  <c r="H244" i="40"/>
  <c r="I244" i="40"/>
  <c r="J244" i="40"/>
  <c r="K244" i="40"/>
  <c r="L244" i="40"/>
  <c r="M244" i="40"/>
  <c r="N244" i="40"/>
  <c r="O244" i="40"/>
  <c r="P244" i="40"/>
  <c r="Q244" i="40"/>
  <c r="C245" i="40"/>
  <c r="D245" i="40"/>
  <c r="E245" i="40"/>
  <c r="F245" i="40"/>
  <c r="G245" i="40"/>
  <c r="H245" i="40"/>
  <c r="I245" i="40"/>
  <c r="J245" i="40"/>
  <c r="K245" i="40"/>
  <c r="L245" i="40"/>
  <c r="M245" i="40"/>
  <c r="N245" i="40"/>
  <c r="O245" i="40"/>
  <c r="P245" i="40"/>
  <c r="Q245" i="40"/>
  <c r="C246" i="40"/>
  <c r="D246" i="40"/>
  <c r="E246" i="40"/>
  <c r="F246" i="40"/>
  <c r="G246" i="40"/>
  <c r="H246" i="40"/>
  <c r="I246" i="40"/>
  <c r="J246" i="40"/>
  <c r="K246" i="40"/>
  <c r="L246" i="40"/>
  <c r="M246" i="40"/>
  <c r="N246" i="40"/>
  <c r="O246" i="40"/>
  <c r="P246" i="40"/>
  <c r="Q246" i="40"/>
  <c r="C247" i="40"/>
  <c r="D247" i="40"/>
  <c r="E247" i="40"/>
  <c r="F247" i="40"/>
  <c r="G247" i="40"/>
  <c r="H247" i="40"/>
  <c r="I247" i="40"/>
  <c r="J247" i="40"/>
  <c r="K247" i="40"/>
  <c r="L247" i="40"/>
  <c r="M247" i="40"/>
  <c r="N247" i="40"/>
  <c r="O247" i="40"/>
  <c r="P247" i="40"/>
  <c r="Q247" i="40"/>
  <c r="C248" i="40"/>
  <c r="D248" i="40"/>
  <c r="E248" i="40"/>
  <c r="F248" i="40"/>
  <c r="G248" i="40"/>
  <c r="H248" i="40"/>
  <c r="I248" i="40"/>
  <c r="J248" i="40"/>
  <c r="K248" i="40"/>
  <c r="L248" i="40"/>
  <c r="M248" i="40"/>
  <c r="N248" i="40"/>
  <c r="O248" i="40"/>
  <c r="P248" i="40"/>
  <c r="Q248" i="40"/>
  <c r="C249" i="40"/>
  <c r="D249" i="40"/>
  <c r="E249" i="40"/>
  <c r="F249" i="40"/>
  <c r="G249" i="40"/>
  <c r="H249" i="40"/>
  <c r="I249" i="40"/>
  <c r="J249" i="40"/>
  <c r="K249" i="40"/>
  <c r="L249" i="40"/>
  <c r="M249" i="40"/>
  <c r="N249" i="40"/>
  <c r="O249" i="40"/>
  <c r="P249" i="40"/>
  <c r="Q249" i="40"/>
  <c r="C250" i="40"/>
  <c r="D250" i="40"/>
  <c r="E250" i="40"/>
  <c r="F250" i="40"/>
  <c r="G250" i="40"/>
  <c r="H250" i="40"/>
  <c r="I250" i="40"/>
  <c r="J250" i="40"/>
  <c r="K250" i="40"/>
  <c r="L250" i="40"/>
  <c r="M250" i="40"/>
  <c r="N250" i="40"/>
  <c r="O250" i="40"/>
  <c r="P250" i="40"/>
  <c r="Q250" i="40"/>
  <c r="C251" i="40"/>
  <c r="D251" i="40"/>
  <c r="E251" i="40"/>
  <c r="F251" i="40"/>
  <c r="G251" i="40"/>
  <c r="H251" i="40"/>
  <c r="I251" i="40"/>
  <c r="J251" i="40"/>
  <c r="K251" i="40"/>
  <c r="L251" i="40"/>
  <c r="M251" i="40"/>
  <c r="N251" i="40"/>
  <c r="O251" i="40"/>
  <c r="P251" i="40"/>
  <c r="Q251" i="40"/>
  <c r="C252" i="40"/>
  <c r="D252" i="40"/>
  <c r="E252" i="40"/>
  <c r="F252" i="40"/>
  <c r="G252" i="40"/>
  <c r="H252" i="40"/>
  <c r="I252" i="40"/>
  <c r="J252" i="40"/>
  <c r="K252" i="40"/>
  <c r="L252" i="40"/>
  <c r="M252" i="40"/>
  <c r="N252" i="40"/>
  <c r="O252" i="40"/>
  <c r="P252" i="40"/>
  <c r="Q252" i="40"/>
  <c r="C253" i="40"/>
  <c r="D253" i="40"/>
  <c r="E253" i="40"/>
  <c r="F253" i="40"/>
  <c r="G253" i="40"/>
  <c r="H253" i="40"/>
  <c r="I253" i="40"/>
  <c r="J253" i="40"/>
  <c r="K253" i="40"/>
  <c r="L253" i="40"/>
  <c r="M253" i="40"/>
  <c r="N253" i="40"/>
  <c r="O253" i="40"/>
  <c r="P253" i="40"/>
  <c r="Q253" i="40"/>
  <c r="C254" i="40"/>
  <c r="D254" i="40"/>
  <c r="E254" i="40"/>
  <c r="F254" i="40"/>
  <c r="G254" i="40"/>
  <c r="H254" i="40"/>
  <c r="I254" i="40"/>
  <c r="J254" i="40"/>
  <c r="K254" i="40"/>
  <c r="L254" i="40"/>
  <c r="M254" i="40"/>
  <c r="N254" i="40"/>
  <c r="O254" i="40"/>
  <c r="P254" i="40"/>
  <c r="Q254" i="40"/>
  <c r="C255" i="40"/>
  <c r="D255" i="40"/>
  <c r="E255" i="40"/>
  <c r="F255" i="40"/>
  <c r="G255" i="40"/>
  <c r="H255" i="40"/>
  <c r="I255" i="40"/>
  <c r="J255" i="40"/>
  <c r="K255" i="40"/>
  <c r="L255" i="40"/>
  <c r="M255" i="40"/>
  <c r="N255" i="40"/>
  <c r="O255" i="40"/>
  <c r="P255" i="40"/>
  <c r="Q255" i="40"/>
  <c r="C256" i="40"/>
  <c r="D256" i="40"/>
  <c r="E256" i="40"/>
  <c r="F256" i="40"/>
  <c r="G256" i="40"/>
  <c r="H256" i="40"/>
  <c r="I256" i="40"/>
  <c r="J256" i="40"/>
  <c r="K256" i="40"/>
  <c r="L256" i="40"/>
  <c r="M256" i="40"/>
  <c r="N256" i="40"/>
  <c r="O256" i="40"/>
  <c r="P256" i="40"/>
  <c r="Q256" i="40"/>
  <c r="C257" i="40"/>
  <c r="D257" i="40"/>
  <c r="E257" i="40"/>
  <c r="F257" i="40"/>
  <c r="G257" i="40"/>
  <c r="H257" i="40"/>
  <c r="I257" i="40"/>
  <c r="J257" i="40"/>
  <c r="K257" i="40"/>
  <c r="L257" i="40"/>
  <c r="M257" i="40"/>
  <c r="N257" i="40"/>
  <c r="O257" i="40"/>
  <c r="P257" i="40"/>
  <c r="Q257" i="40"/>
  <c r="C259" i="40"/>
  <c r="D259" i="40"/>
  <c r="E259" i="40"/>
  <c r="F259" i="40"/>
  <c r="G259" i="40"/>
  <c r="H259" i="40"/>
  <c r="I259" i="40"/>
  <c r="J259" i="40"/>
  <c r="K259" i="40"/>
  <c r="L259" i="40"/>
  <c r="M259" i="40"/>
  <c r="N259" i="40"/>
  <c r="O259" i="40"/>
  <c r="P259" i="40"/>
  <c r="Q259" i="40"/>
  <c r="C260" i="40"/>
  <c r="D260" i="40"/>
  <c r="E260" i="40"/>
  <c r="F260" i="40"/>
  <c r="G260" i="40"/>
  <c r="H260" i="40"/>
  <c r="I260" i="40"/>
  <c r="J260" i="40"/>
  <c r="K260" i="40"/>
  <c r="L260" i="40"/>
  <c r="M260" i="40"/>
  <c r="N260" i="40"/>
  <c r="O260" i="40"/>
  <c r="P260" i="40"/>
  <c r="Q260" i="40"/>
  <c r="C261" i="40"/>
  <c r="D261" i="40"/>
  <c r="E261" i="40"/>
  <c r="F261" i="40"/>
  <c r="G261" i="40"/>
  <c r="H261" i="40"/>
  <c r="I261" i="40"/>
  <c r="J261" i="40"/>
  <c r="K261" i="40"/>
  <c r="L261" i="40"/>
  <c r="M261" i="40"/>
  <c r="N261" i="40"/>
  <c r="O261" i="40"/>
  <c r="P261" i="40"/>
  <c r="Q261" i="40"/>
  <c r="C262" i="40"/>
  <c r="D262" i="40"/>
  <c r="E262" i="40"/>
  <c r="F262" i="40"/>
  <c r="G262" i="40"/>
  <c r="H262" i="40"/>
  <c r="I262" i="40"/>
  <c r="J262" i="40"/>
  <c r="K262" i="40"/>
  <c r="L262" i="40"/>
  <c r="M262" i="40"/>
  <c r="N262" i="40"/>
  <c r="O262" i="40"/>
  <c r="P262" i="40"/>
  <c r="Q262" i="40"/>
  <c r="C263" i="40"/>
  <c r="D263" i="40"/>
  <c r="E263" i="40"/>
  <c r="F263" i="40"/>
  <c r="G263" i="40"/>
  <c r="H263" i="40"/>
  <c r="I263" i="40"/>
  <c r="J263" i="40"/>
  <c r="K263" i="40"/>
  <c r="L263" i="40"/>
  <c r="M263" i="40"/>
  <c r="N263" i="40"/>
  <c r="O263" i="40"/>
  <c r="P263" i="40"/>
  <c r="Q263" i="40"/>
  <c r="C264" i="40"/>
  <c r="D264" i="40"/>
  <c r="E264" i="40"/>
  <c r="F264" i="40"/>
  <c r="G264" i="40"/>
  <c r="H264" i="40"/>
  <c r="I264" i="40"/>
  <c r="J264" i="40"/>
  <c r="K264" i="40"/>
  <c r="L264" i="40"/>
  <c r="M264" i="40"/>
  <c r="N264" i="40"/>
  <c r="O264" i="40"/>
  <c r="P264" i="40"/>
  <c r="Q264" i="40"/>
  <c r="C265" i="40"/>
  <c r="D265" i="40"/>
  <c r="E265" i="40"/>
  <c r="F265" i="40"/>
  <c r="G265" i="40"/>
  <c r="H265" i="40"/>
  <c r="I265" i="40"/>
  <c r="J265" i="40"/>
  <c r="K265" i="40"/>
  <c r="L265" i="40"/>
  <c r="M265" i="40"/>
  <c r="N265" i="40"/>
  <c r="O265" i="40"/>
  <c r="P265" i="40"/>
  <c r="Q265" i="40"/>
  <c r="C266" i="40"/>
  <c r="D266" i="40"/>
  <c r="E266" i="40"/>
  <c r="F266" i="40"/>
  <c r="G266" i="40"/>
  <c r="H266" i="40"/>
  <c r="I266" i="40"/>
  <c r="J266" i="40"/>
  <c r="K266" i="40"/>
  <c r="L266" i="40"/>
  <c r="M266" i="40"/>
  <c r="N266" i="40"/>
  <c r="O266" i="40"/>
  <c r="P266" i="40"/>
  <c r="Q266" i="40"/>
  <c r="C267" i="40"/>
  <c r="D267" i="40"/>
  <c r="E267" i="40"/>
  <c r="F267" i="40"/>
  <c r="G267" i="40"/>
  <c r="H267" i="40"/>
  <c r="I267" i="40"/>
  <c r="J267" i="40"/>
  <c r="K267" i="40"/>
  <c r="L267" i="40"/>
  <c r="M267" i="40"/>
  <c r="N267" i="40"/>
  <c r="O267" i="40"/>
  <c r="P267" i="40"/>
  <c r="Q267" i="40"/>
  <c r="C268" i="40"/>
  <c r="D268" i="40"/>
  <c r="E268" i="40"/>
  <c r="F268" i="40"/>
  <c r="G268" i="40"/>
  <c r="H268" i="40"/>
  <c r="I268" i="40"/>
  <c r="J268" i="40"/>
  <c r="K268" i="40"/>
  <c r="L268" i="40"/>
  <c r="M268" i="40"/>
  <c r="N268" i="40"/>
  <c r="O268" i="40"/>
  <c r="P268" i="40"/>
  <c r="Q268" i="40"/>
  <c r="C269" i="40"/>
  <c r="D269" i="40"/>
  <c r="E269" i="40"/>
  <c r="F269" i="40"/>
  <c r="G269" i="40"/>
  <c r="H269" i="40"/>
  <c r="I269" i="40"/>
  <c r="J269" i="40"/>
  <c r="K269" i="40"/>
  <c r="L269" i="40"/>
  <c r="M269" i="40"/>
  <c r="N269" i="40"/>
  <c r="O269" i="40"/>
  <c r="P269" i="40"/>
  <c r="Q269" i="40"/>
  <c r="C270" i="40"/>
  <c r="D270" i="40"/>
  <c r="E270" i="40"/>
  <c r="F270" i="40"/>
  <c r="G270" i="40"/>
  <c r="H270" i="40"/>
  <c r="I270" i="40"/>
  <c r="J270" i="40"/>
  <c r="K270" i="40"/>
  <c r="L270" i="40"/>
  <c r="M270" i="40"/>
  <c r="N270" i="40"/>
  <c r="O270" i="40"/>
  <c r="P270" i="40"/>
  <c r="Q270" i="40"/>
  <c r="C271" i="40"/>
  <c r="D271" i="40"/>
  <c r="E271" i="40"/>
  <c r="F271" i="40"/>
  <c r="G271" i="40"/>
  <c r="H271" i="40"/>
  <c r="I271" i="40"/>
  <c r="J271" i="40"/>
  <c r="K271" i="40"/>
  <c r="L271" i="40"/>
  <c r="M271" i="40"/>
  <c r="N271" i="40"/>
  <c r="O271" i="40"/>
  <c r="P271" i="40"/>
  <c r="Q271" i="40"/>
  <c r="C272" i="40"/>
  <c r="D272" i="40"/>
  <c r="E272" i="40"/>
  <c r="F272" i="40"/>
  <c r="G272" i="40"/>
  <c r="H272" i="40"/>
  <c r="I272" i="40"/>
  <c r="J272" i="40"/>
  <c r="K272" i="40"/>
  <c r="L272" i="40"/>
  <c r="M272" i="40"/>
  <c r="N272" i="40"/>
  <c r="O272" i="40"/>
  <c r="P272" i="40"/>
  <c r="Q272" i="40"/>
  <c r="C273" i="40"/>
  <c r="D273" i="40"/>
  <c r="E273" i="40"/>
  <c r="F273" i="40"/>
  <c r="G273" i="40"/>
  <c r="H273" i="40"/>
  <c r="I273" i="40"/>
  <c r="J273" i="40"/>
  <c r="K273" i="40"/>
  <c r="L273" i="40"/>
  <c r="M273" i="40"/>
  <c r="N273" i="40"/>
  <c r="O273" i="40"/>
  <c r="P273" i="40"/>
  <c r="Q273" i="40"/>
  <c r="C274" i="40"/>
  <c r="D274" i="40"/>
  <c r="E274" i="40"/>
  <c r="F274" i="40"/>
  <c r="G274" i="40"/>
  <c r="H274" i="40"/>
  <c r="I274" i="40"/>
  <c r="J274" i="40"/>
  <c r="K274" i="40"/>
  <c r="L274" i="40"/>
  <c r="M274" i="40"/>
  <c r="N274" i="40"/>
  <c r="O274" i="40"/>
  <c r="P274" i="40"/>
  <c r="Q274" i="40"/>
  <c r="C276" i="40"/>
  <c r="D276" i="40"/>
  <c r="E276" i="40"/>
  <c r="F276" i="40"/>
  <c r="G276" i="40"/>
  <c r="H276" i="40"/>
  <c r="I276" i="40"/>
  <c r="J276" i="40"/>
  <c r="K276" i="40"/>
  <c r="L276" i="40"/>
  <c r="M276" i="40"/>
  <c r="N276" i="40"/>
  <c r="O276" i="40"/>
  <c r="P276" i="40"/>
  <c r="Q276" i="40"/>
  <c r="C277" i="40"/>
  <c r="D277" i="40"/>
  <c r="E277" i="40"/>
  <c r="F277" i="40"/>
  <c r="G277" i="40"/>
  <c r="H277" i="40"/>
  <c r="I277" i="40"/>
  <c r="J277" i="40"/>
  <c r="K277" i="40"/>
  <c r="L277" i="40"/>
  <c r="M277" i="40"/>
  <c r="N277" i="40"/>
  <c r="O277" i="40"/>
  <c r="P277" i="40"/>
  <c r="Q277" i="40"/>
  <c r="C278" i="40"/>
  <c r="D278" i="40"/>
  <c r="E278" i="40"/>
  <c r="F278" i="40"/>
  <c r="G278" i="40"/>
  <c r="H278" i="40"/>
  <c r="I278" i="40"/>
  <c r="J278" i="40"/>
  <c r="K278" i="40"/>
  <c r="L278" i="40"/>
  <c r="M278" i="40"/>
  <c r="N278" i="40"/>
  <c r="O278" i="40"/>
  <c r="P278" i="40"/>
  <c r="Q278" i="40"/>
  <c r="C279" i="40"/>
  <c r="D279" i="40"/>
  <c r="E279" i="40"/>
  <c r="F279" i="40"/>
  <c r="G279" i="40"/>
  <c r="H279" i="40"/>
  <c r="I279" i="40"/>
  <c r="J279" i="40"/>
  <c r="K279" i="40"/>
  <c r="L279" i="40"/>
  <c r="M279" i="40"/>
  <c r="N279" i="40"/>
  <c r="O279" i="40"/>
  <c r="P279" i="40"/>
  <c r="Q279" i="40"/>
  <c r="C280" i="40"/>
  <c r="D280" i="40"/>
  <c r="E280" i="40"/>
  <c r="F280" i="40"/>
  <c r="G280" i="40"/>
  <c r="H280" i="40"/>
  <c r="I280" i="40"/>
  <c r="J280" i="40"/>
  <c r="K280" i="40"/>
  <c r="L280" i="40"/>
  <c r="M280" i="40"/>
  <c r="N280" i="40"/>
  <c r="O280" i="40"/>
  <c r="P280" i="40"/>
  <c r="Q280" i="40"/>
  <c r="C281" i="40"/>
  <c r="D281" i="40"/>
  <c r="E281" i="40"/>
  <c r="F281" i="40"/>
  <c r="G281" i="40"/>
  <c r="H281" i="40"/>
  <c r="I281" i="40"/>
  <c r="J281" i="40"/>
  <c r="K281" i="40"/>
  <c r="L281" i="40"/>
  <c r="M281" i="40"/>
  <c r="N281" i="40"/>
  <c r="O281" i="40"/>
  <c r="P281" i="40"/>
  <c r="Q281" i="40"/>
  <c r="C282" i="40"/>
  <c r="D282" i="40"/>
  <c r="E282" i="40"/>
  <c r="F282" i="40"/>
  <c r="G282" i="40"/>
  <c r="H282" i="40"/>
  <c r="I282" i="40"/>
  <c r="J282" i="40"/>
  <c r="K282" i="40"/>
  <c r="L282" i="40"/>
  <c r="M282" i="40"/>
  <c r="N282" i="40"/>
  <c r="O282" i="40"/>
  <c r="P282" i="40"/>
  <c r="Q282" i="40"/>
  <c r="C283" i="40"/>
  <c r="D283" i="40"/>
  <c r="E283" i="40"/>
  <c r="F283" i="40"/>
  <c r="G283" i="40"/>
  <c r="H283" i="40"/>
  <c r="I283" i="40"/>
  <c r="J283" i="40"/>
  <c r="K283" i="40"/>
  <c r="L283" i="40"/>
  <c r="M283" i="40"/>
  <c r="N283" i="40"/>
  <c r="O283" i="40"/>
  <c r="P283" i="40"/>
  <c r="Q283" i="40"/>
  <c r="C284" i="40"/>
  <c r="D284" i="40"/>
  <c r="E284" i="40"/>
  <c r="F284" i="40"/>
  <c r="G284" i="40"/>
  <c r="H284" i="40"/>
  <c r="I284" i="40"/>
  <c r="J284" i="40"/>
  <c r="K284" i="40"/>
  <c r="L284" i="40"/>
  <c r="M284" i="40"/>
  <c r="N284" i="40"/>
  <c r="O284" i="40"/>
  <c r="P284" i="40"/>
  <c r="Q284" i="40"/>
  <c r="C285" i="40"/>
  <c r="D285" i="40"/>
  <c r="E285" i="40"/>
  <c r="F285" i="40"/>
  <c r="G285" i="40"/>
  <c r="H285" i="40"/>
  <c r="I285" i="40"/>
  <c r="J285" i="40"/>
  <c r="K285" i="40"/>
  <c r="L285" i="40"/>
  <c r="M285" i="40"/>
  <c r="N285" i="40"/>
  <c r="O285" i="40"/>
  <c r="P285" i="40"/>
  <c r="Q285" i="40"/>
  <c r="C286" i="40"/>
  <c r="D286" i="40"/>
  <c r="E286" i="40"/>
  <c r="F286" i="40"/>
  <c r="G286" i="40"/>
  <c r="H286" i="40"/>
  <c r="I286" i="40"/>
  <c r="J286" i="40"/>
  <c r="K286" i="40"/>
  <c r="L286" i="40"/>
  <c r="M286" i="40"/>
  <c r="N286" i="40"/>
  <c r="O286" i="40"/>
  <c r="P286" i="40"/>
  <c r="Q286" i="40"/>
  <c r="C287" i="40"/>
  <c r="D287" i="40"/>
  <c r="E287" i="40"/>
  <c r="F287" i="40"/>
  <c r="G287" i="40"/>
  <c r="H287" i="40"/>
  <c r="I287" i="40"/>
  <c r="J287" i="40"/>
  <c r="K287" i="40"/>
  <c r="L287" i="40"/>
  <c r="M287" i="40"/>
  <c r="N287" i="40"/>
  <c r="O287" i="40"/>
  <c r="P287" i="40"/>
  <c r="Q287" i="40"/>
  <c r="C288" i="40"/>
  <c r="D288" i="40"/>
  <c r="E288" i="40"/>
  <c r="F288" i="40"/>
  <c r="G288" i="40"/>
  <c r="H288" i="40"/>
  <c r="I288" i="40"/>
  <c r="J288" i="40"/>
  <c r="K288" i="40"/>
  <c r="L288" i="40"/>
  <c r="M288" i="40"/>
  <c r="N288" i="40"/>
  <c r="O288" i="40"/>
  <c r="P288" i="40"/>
  <c r="Q288" i="40"/>
  <c r="C289" i="40"/>
  <c r="D289" i="40"/>
  <c r="E289" i="40"/>
  <c r="F289" i="40"/>
  <c r="G289" i="40"/>
  <c r="H289" i="40"/>
  <c r="I289" i="40"/>
  <c r="J289" i="40"/>
  <c r="K289" i="40"/>
  <c r="L289" i="40"/>
  <c r="M289" i="40"/>
  <c r="N289" i="40"/>
  <c r="O289" i="40"/>
  <c r="P289" i="40"/>
  <c r="Q289" i="40"/>
  <c r="C290" i="40"/>
  <c r="D290" i="40"/>
  <c r="E290" i="40"/>
  <c r="F290" i="40"/>
  <c r="G290" i="40"/>
  <c r="H290" i="40"/>
  <c r="I290" i="40"/>
  <c r="J290" i="40"/>
  <c r="K290" i="40"/>
  <c r="L290" i="40"/>
  <c r="M290" i="40"/>
  <c r="N290" i="40"/>
  <c r="O290" i="40"/>
  <c r="P290" i="40"/>
  <c r="Q290" i="40"/>
  <c r="C291" i="40"/>
  <c r="D291" i="40"/>
  <c r="E291" i="40"/>
  <c r="F291" i="40"/>
  <c r="G291" i="40"/>
  <c r="H291" i="40"/>
  <c r="I291" i="40"/>
  <c r="J291" i="40"/>
  <c r="K291" i="40"/>
  <c r="L291" i="40"/>
  <c r="M291" i="40"/>
  <c r="N291" i="40"/>
  <c r="O291" i="40"/>
  <c r="P291" i="40"/>
  <c r="Q291" i="40"/>
  <c r="C292" i="40"/>
  <c r="D292" i="40"/>
  <c r="E292" i="40"/>
  <c r="F292" i="40"/>
  <c r="G292" i="40"/>
  <c r="H292" i="40"/>
  <c r="I292" i="40"/>
  <c r="J292" i="40"/>
  <c r="K292" i="40"/>
  <c r="L292" i="40"/>
  <c r="M292" i="40"/>
  <c r="N292" i="40"/>
  <c r="O292" i="40"/>
  <c r="P292" i="40"/>
  <c r="Q292" i="40"/>
  <c r="C293" i="40"/>
  <c r="D293" i="40"/>
  <c r="E293" i="40"/>
  <c r="F293" i="40"/>
  <c r="G293" i="40"/>
  <c r="H293" i="40"/>
  <c r="I293" i="40"/>
  <c r="J293" i="40"/>
  <c r="K293" i="40"/>
  <c r="L293" i="40"/>
  <c r="M293" i="40"/>
  <c r="N293" i="40"/>
  <c r="O293" i="40"/>
  <c r="P293" i="40"/>
  <c r="Q293" i="40"/>
  <c r="C295" i="40"/>
  <c r="D295" i="40"/>
  <c r="E295" i="40"/>
  <c r="F295" i="40"/>
  <c r="G295" i="40"/>
  <c r="H295" i="40"/>
  <c r="I295" i="40"/>
  <c r="J295" i="40"/>
  <c r="K295" i="40"/>
  <c r="L295" i="40"/>
  <c r="M295" i="40"/>
  <c r="N295" i="40"/>
  <c r="O295" i="40"/>
  <c r="P295" i="40"/>
  <c r="Q295" i="40"/>
  <c r="C296" i="40"/>
  <c r="D296" i="40"/>
  <c r="E296" i="40"/>
  <c r="F296" i="40"/>
  <c r="G296" i="40"/>
  <c r="H296" i="40"/>
  <c r="I296" i="40"/>
  <c r="J296" i="40"/>
  <c r="K296" i="40"/>
  <c r="L296" i="40"/>
  <c r="M296" i="40"/>
  <c r="N296" i="40"/>
  <c r="O296" i="40"/>
  <c r="P296" i="40"/>
  <c r="Q296" i="40"/>
  <c r="C297" i="40"/>
  <c r="D297" i="40"/>
  <c r="E297" i="40"/>
  <c r="F297" i="40"/>
  <c r="G297" i="40"/>
  <c r="H297" i="40"/>
  <c r="I297" i="40"/>
  <c r="J297" i="40"/>
  <c r="K297" i="40"/>
  <c r="L297" i="40"/>
  <c r="M297" i="40"/>
  <c r="N297" i="40"/>
  <c r="O297" i="40"/>
  <c r="P297" i="40"/>
  <c r="Q297" i="40"/>
  <c r="C298" i="40"/>
  <c r="D298" i="40"/>
  <c r="E298" i="40"/>
  <c r="F298" i="40"/>
  <c r="G298" i="40"/>
  <c r="H298" i="40"/>
  <c r="I298" i="40"/>
  <c r="J298" i="40"/>
  <c r="K298" i="40"/>
  <c r="L298" i="40"/>
  <c r="M298" i="40"/>
  <c r="N298" i="40"/>
  <c r="O298" i="40"/>
  <c r="P298" i="40"/>
  <c r="Q298" i="40"/>
  <c r="C299" i="40"/>
  <c r="D299" i="40"/>
  <c r="E299" i="40"/>
  <c r="F299" i="40"/>
  <c r="G299" i="40"/>
  <c r="H299" i="40"/>
  <c r="I299" i="40"/>
  <c r="J299" i="40"/>
  <c r="K299" i="40"/>
  <c r="L299" i="40"/>
  <c r="M299" i="40"/>
  <c r="N299" i="40"/>
  <c r="O299" i="40"/>
  <c r="P299" i="40"/>
  <c r="Q299" i="40"/>
  <c r="C300" i="40"/>
  <c r="D300" i="40"/>
  <c r="E300" i="40"/>
  <c r="F300" i="40"/>
  <c r="G300" i="40"/>
  <c r="H300" i="40"/>
  <c r="I300" i="40"/>
  <c r="J300" i="40"/>
  <c r="K300" i="40"/>
  <c r="L300" i="40"/>
  <c r="M300" i="40"/>
  <c r="N300" i="40"/>
  <c r="O300" i="40"/>
  <c r="P300" i="40"/>
  <c r="Q300" i="40"/>
  <c r="C301" i="40"/>
  <c r="D301" i="40"/>
  <c r="E301" i="40"/>
  <c r="F301" i="40"/>
  <c r="G301" i="40"/>
  <c r="H301" i="40"/>
  <c r="I301" i="40"/>
  <c r="J301" i="40"/>
  <c r="K301" i="40"/>
  <c r="L301" i="40"/>
  <c r="M301" i="40"/>
  <c r="N301" i="40"/>
  <c r="O301" i="40"/>
  <c r="P301" i="40"/>
  <c r="Q301" i="40"/>
  <c r="C302" i="40"/>
  <c r="D302" i="40"/>
  <c r="E302" i="40"/>
  <c r="F302" i="40"/>
  <c r="G302" i="40"/>
  <c r="H302" i="40"/>
  <c r="I302" i="40"/>
  <c r="J302" i="40"/>
  <c r="K302" i="40"/>
  <c r="L302" i="40"/>
  <c r="M302" i="40"/>
  <c r="N302" i="40"/>
  <c r="O302" i="40"/>
  <c r="P302" i="40"/>
  <c r="Q302" i="40"/>
  <c r="C303" i="40"/>
  <c r="D303" i="40"/>
  <c r="E303" i="40"/>
  <c r="F303" i="40"/>
  <c r="G303" i="40"/>
  <c r="H303" i="40"/>
  <c r="I303" i="40"/>
  <c r="J303" i="40"/>
  <c r="K303" i="40"/>
  <c r="L303" i="40"/>
  <c r="M303" i="40"/>
  <c r="N303" i="40"/>
  <c r="O303" i="40"/>
  <c r="P303" i="40"/>
  <c r="Q303" i="40"/>
  <c r="C304" i="40"/>
  <c r="D304" i="40"/>
  <c r="E304" i="40"/>
  <c r="F304" i="40"/>
  <c r="G304" i="40"/>
  <c r="H304" i="40"/>
  <c r="I304" i="40"/>
  <c r="J304" i="40"/>
  <c r="K304" i="40"/>
  <c r="L304" i="40"/>
  <c r="M304" i="40"/>
  <c r="N304" i="40"/>
  <c r="O304" i="40"/>
  <c r="P304" i="40"/>
  <c r="Q304" i="40"/>
  <c r="C305" i="40"/>
  <c r="D305" i="40"/>
  <c r="E305" i="40"/>
  <c r="F305" i="40"/>
  <c r="G305" i="40"/>
  <c r="H305" i="40"/>
  <c r="I305" i="40"/>
  <c r="J305" i="40"/>
  <c r="K305" i="40"/>
  <c r="L305" i="40"/>
  <c r="M305" i="40"/>
  <c r="N305" i="40"/>
  <c r="O305" i="40"/>
  <c r="P305" i="40"/>
  <c r="Q305" i="40"/>
  <c r="C306" i="40"/>
  <c r="D306" i="40"/>
  <c r="E306" i="40"/>
  <c r="F306" i="40"/>
  <c r="G306" i="40"/>
  <c r="H306" i="40"/>
  <c r="I306" i="40"/>
  <c r="J306" i="40"/>
  <c r="K306" i="40"/>
  <c r="L306" i="40"/>
  <c r="M306" i="40"/>
  <c r="N306" i="40"/>
  <c r="O306" i="40"/>
  <c r="P306" i="40"/>
  <c r="Q306" i="40"/>
  <c r="C307" i="40"/>
  <c r="D307" i="40"/>
  <c r="E307" i="40"/>
  <c r="F307" i="40"/>
  <c r="G307" i="40"/>
  <c r="H307" i="40"/>
  <c r="I307" i="40"/>
  <c r="J307" i="40"/>
  <c r="K307" i="40"/>
  <c r="L307" i="40"/>
  <c r="M307" i="40"/>
  <c r="N307" i="40"/>
  <c r="O307" i="40"/>
  <c r="P307" i="40"/>
  <c r="Q307" i="40"/>
  <c r="C308" i="40"/>
  <c r="D308" i="40"/>
  <c r="E308" i="40"/>
  <c r="F308" i="40"/>
  <c r="G308" i="40"/>
  <c r="H308" i="40"/>
  <c r="I308" i="40"/>
  <c r="J308" i="40"/>
  <c r="K308" i="40"/>
  <c r="L308" i="40"/>
  <c r="M308" i="40"/>
  <c r="N308" i="40"/>
  <c r="O308" i="40"/>
  <c r="P308" i="40"/>
  <c r="Q308" i="40"/>
  <c r="C309" i="40"/>
  <c r="D309" i="40"/>
  <c r="E309" i="40"/>
  <c r="F309" i="40"/>
  <c r="G309" i="40"/>
  <c r="H309" i="40"/>
  <c r="I309" i="40"/>
  <c r="J309" i="40"/>
  <c r="K309" i="40"/>
  <c r="L309" i="40"/>
  <c r="M309" i="40"/>
  <c r="N309" i="40"/>
  <c r="O309" i="40"/>
  <c r="P309" i="40"/>
  <c r="Q309" i="40"/>
  <c r="C310" i="40"/>
  <c r="D310" i="40"/>
  <c r="E310" i="40"/>
  <c r="F310" i="40"/>
  <c r="G310" i="40"/>
  <c r="H310" i="40"/>
  <c r="I310" i="40"/>
  <c r="J310" i="40"/>
  <c r="K310" i="40"/>
  <c r="L310" i="40"/>
  <c r="M310" i="40"/>
  <c r="N310" i="40"/>
  <c r="O310" i="40"/>
  <c r="P310" i="40"/>
  <c r="Q310" i="40"/>
  <c r="C311" i="40"/>
  <c r="D311" i="40"/>
  <c r="E311" i="40"/>
  <c r="F311" i="40"/>
  <c r="G311" i="40"/>
  <c r="H311" i="40"/>
  <c r="I311" i="40"/>
  <c r="J311" i="40"/>
  <c r="K311" i="40"/>
  <c r="L311" i="40"/>
  <c r="M311" i="40"/>
  <c r="N311" i="40"/>
  <c r="O311" i="40"/>
  <c r="P311" i="40"/>
  <c r="Q311" i="40"/>
  <c r="C312" i="40"/>
  <c r="D312" i="40"/>
  <c r="E312" i="40"/>
  <c r="F312" i="40"/>
  <c r="G312" i="40"/>
  <c r="H312" i="40"/>
  <c r="I312" i="40"/>
  <c r="J312" i="40"/>
  <c r="K312" i="40"/>
  <c r="L312" i="40"/>
  <c r="M312" i="40"/>
  <c r="N312" i="40"/>
  <c r="O312" i="40"/>
  <c r="P312" i="40"/>
  <c r="Q312" i="40"/>
  <c r="C313" i="40"/>
  <c r="D313" i="40"/>
  <c r="E313" i="40"/>
  <c r="F313" i="40"/>
  <c r="G313" i="40"/>
  <c r="H313" i="40"/>
  <c r="I313" i="40"/>
  <c r="J313" i="40"/>
  <c r="K313" i="40"/>
  <c r="L313" i="40"/>
  <c r="M313" i="40"/>
  <c r="N313" i="40"/>
  <c r="O313" i="40"/>
  <c r="P313" i="40"/>
  <c r="Q313" i="40"/>
  <c r="C314" i="40"/>
  <c r="D314" i="40"/>
  <c r="E314" i="40"/>
  <c r="F314" i="40"/>
  <c r="G314" i="40"/>
  <c r="H314" i="40"/>
  <c r="I314" i="40"/>
  <c r="J314" i="40"/>
  <c r="K314" i="40"/>
  <c r="L314" i="40"/>
  <c r="M314" i="40"/>
  <c r="N314" i="40"/>
  <c r="O314" i="40"/>
  <c r="P314" i="40"/>
  <c r="Q314" i="40"/>
  <c r="C316" i="40"/>
  <c r="D316" i="40"/>
  <c r="E316" i="40"/>
  <c r="F316" i="40"/>
  <c r="G316" i="40"/>
  <c r="H316" i="40"/>
  <c r="I316" i="40"/>
  <c r="J316" i="40"/>
  <c r="K316" i="40"/>
  <c r="L316" i="40"/>
  <c r="M316" i="40"/>
  <c r="N316" i="40"/>
  <c r="O316" i="40"/>
  <c r="P316" i="40"/>
  <c r="Q316" i="40"/>
  <c r="C317" i="40"/>
  <c r="D317" i="40"/>
  <c r="E317" i="40"/>
  <c r="F317" i="40"/>
  <c r="G317" i="40"/>
  <c r="H317" i="40"/>
  <c r="I317" i="40"/>
  <c r="J317" i="40"/>
  <c r="K317" i="40"/>
  <c r="L317" i="40"/>
  <c r="M317" i="40"/>
  <c r="N317" i="40"/>
  <c r="O317" i="40"/>
  <c r="P317" i="40"/>
  <c r="Q317" i="40"/>
  <c r="C318" i="40"/>
  <c r="D318" i="40"/>
  <c r="E318" i="40"/>
  <c r="F318" i="40"/>
  <c r="G318" i="40"/>
  <c r="H318" i="40"/>
  <c r="I318" i="40"/>
  <c r="J318" i="40"/>
  <c r="K318" i="40"/>
  <c r="L318" i="40"/>
  <c r="M318" i="40"/>
  <c r="N318" i="40"/>
  <c r="O318" i="40"/>
  <c r="P318" i="40"/>
  <c r="Q318" i="40"/>
  <c r="C319" i="40"/>
  <c r="D319" i="40"/>
  <c r="E319" i="40"/>
  <c r="F319" i="40"/>
  <c r="G319" i="40"/>
  <c r="H319" i="40"/>
  <c r="I319" i="40"/>
  <c r="J319" i="40"/>
  <c r="K319" i="40"/>
  <c r="L319" i="40"/>
  <c r="M319" i="40"/>
  <c r="N319" i="40"/>
  <c r="O319" i="40"/>
  <c r="P319" i="40"/>
  <c r="Q319" i="40"/>
  <c r="C320" i="40"/>
  <c r="D320" i="40"/>
  <c r="E320" i="40"/>
  <c r="F320" i="40"/>
  <c r="G320" i="40"/>
  <c r="H320" i="40"/>
  <c r="I320" i="40"/>
  <c r="J320" i="40"/>
  <c r="K320" i="40"/>
  <c r="L320" i="40"/>
  <c r="M320" i="40"/>
  <c r="N320" i="40"/>
  <c r="O320" i="40"/>
  <c r="P320" i="40"/>
  <c r="Q320" i="40"/>
  <c r="C321" i="40"/>
  <c r="D321" i="40"/>
  <c r="E321" i="40"/>
  <c r="F321" i="40"/>
  <c r="G321" i="40"/>
  <c r="H321" i="40"/>
  <c r="I321" i="40"/>
  <c r="J321" i="40"/>
  <c r="K321" i="40"/>
  <c r="L321" i="40"/>
  <c r="M321" i="40"/>
  <c r="N321" i="40"/>
  <c r="O321" i="40"/>
  <c r="P321" i="40"/>
  <c r="Q321" i="40"/>
  <c r="C322" i="40"/>
  <c r="D322" i="40"/>
  <c r="E322" i="40"/>
  <c r="F322" i="40"/>
  <c r="G322" i="40"/>
  <c r="H322" i="40"/>
  <c r="I322" i="40"/>
  <c r="J322" i="40"/>
  <c r="K322" i="40"/>
  <c r="L322" i="40"/>
  <c r="M322" i="40"/>
  <c r="N322" i="40"/>
  <c r="O322" i="40"/>
  <c r="P322" i="40"/>
  <c r="Q322" i="40"/>
  <c r="C323" i="40"/>
  <c r="D323" i="40"/>
  <c r="E323" i="40"/>
  <c r="F323" i="40"/>
  <c r="G323" i="40"/>
  <c r="H323" i="40"/>
  <c r="I323" i="40"/>
  <c r="J323" i="40"/>
  <c r="K323" i="40"/>
  <c r="L323" i="40"/>
  <c r="M323" i="40"/>
  <c r="N323" i="40"/>
  <c r="O323" i="40"/>
  <c r="P323" i="40"/>
  <c r="Q323" i="40"/>
  <c r="C324" i="40"/>
  <c r="D324" i="40"/>
  <c r="E324" i="40"/>
  <c r="F324" i="40"/>
  <c r="G324" i="40"/>
  <c r="H324" i="40"/>
  <c r="I324" i="40"/>
  <c r="J324" i="40"/>
  <c r="K324" i="40"/>
  <c r="L324" i="40"/>
  <c r="M324" i="40"/>
  <c r="N324" i="40"/>
  <c r="O324" i="40"/>
  <c r="P324" i="40"/>
  <c r="Q324" i="40"/>
  <c r="C325" i="40"/>
  <c r="D325" i="40"/>
  <c r="E325" i="40"/>
  <c r="F325" i="40"/>
  <c r="G325" i="40"/>
  <c r="H325" i="40"/>
  <c r="I325" i="40"/>
  <c r="J325" i="40"/>
  <c r="K325" i="40"/>
  <c r="L325" i="40"/>
  <c r="M325" i="40"/>
  <c r="N325" i="40"/>
  <c r="O325" i="40"/>
  <c r="P325" i="40"/>
  <c r="Q325" i="40"/>
  <c r="C326" i="40"/>
  <c r="D326" i="40"/>
  <c r="E326" i="40"/>
  <c r="F326" i="40"/>
  <c r="G326" i="40"/>
  <c r="H326" i="40"/>
  <c r="I326" i="40"/>
  <c r="J326" i="40"/>
  <c r="K326" i="40"/>
  <c r="L326" i="40"/>
  <c r="M326" i="40"/>
  <c r="N326" i="40"/>
  <c r="O326" i="40"/>
  <c r="P326" i="40"/>
  <c r="Q326" i="40"/>
  <c r="C327" i="40"/>
  <c r="D327" i="40"/>
  <c r="E327" i="40"/>
  <c r="F327" i="40"/>
  <c r="G327" i="40"/>
  <c r="H327" i="40"/>
  <c r="I327" i="40"/>
  <c r="J327" i="40"/>
  <c r="K327" i="40"/>
  <c r="L327" i="40"/>
  <c r="M327" i="40"/>
  <c r="N327" i="40"/>
  <c r="O327" i="40"/>
  <c r="P327" i="40"/>
  <c r="Q327" i="40"/>
  <c r="C328" i="40"/>
  <c r="D328" i="40"/>
  <c r="E328" i="40"/>
  <c r="F328" i="40"/>
  <c r="G328" i="40"/>
  <c r="H328" i="40"/>
  <c r="I328" i="40"/>
  <c r="J328" i="40"/>
  <c r="K328" i="40"/>
  <c r="L328" i="40"/>
  <c r="M328" i="40"/>
  <c r="N328" i="40"/>
  <c r="O328" i="40"/>
  <c r="P328" i="40"/>
  <c r="Q328" i="40"/>
  <c r="C329" i="40"/>
  <c r="D329" i="40"/>
  <c r="E329" i="40"/>
  <c r="F329" i="40"/>
  <c r="G329" i="40"/>
  <c r="H329" i="40"/>
  <c r="I329" i="40"/>
  <c r="J329" i="40"/>
  <c r="K329" i="40"/>
  <c r="L329" i="40"/>
  <c r="M329" i="40"/>
  <c r="N329" i="40"/>
  <c r="O329" i="40"/>
  <c r="P329" i="40"/>
  <c r="Q329" i="40"/>
  <c r="C330" i="40"/>
  <c r="D330" i="40"/>
  <c r="E330" i="40"/>
  <c r="F330" i="40"/>
  <c r="G330" i="40"/>
  <c r="H330" i="40"/>
  <c r="I330" i="40"/>
  <c r="J330" i="40"/>
  <c r="K330" i="40"/>
  <c r="L330" i="40"/>
  <c r="M330" i="40"/>
  <c r="N330" i="40"/>
  <c r="O330" i="40"/>
  <c r="P330" i="40"/>
  <c r="Q330" i="40"/>
  <c r="C331" i="40"/>
  <c r="D331" i="40"/>
  <c r="E331" i="40"/>
  <c r="F331" i="40"/>
  <c r="G331" i="40"/>
  <c r="H331" i="40"/>
  <c r="I331" i="40"/>
  <c r="J331" i="40"/>
  <c r="K331" i="40"/>
  <c r="L331" i="40"/>
  <c r="M331" i="40"/>
  <c r="N331" i="40"/>
  <c r="O331" i="40"/>
  <c r="P331" i="40"/>
  <c r="Q331" i="40"/>
  <c r="C333" i="40"/>
  <c r="D333" i="40"/>
  <c r="E333" i="40"/>
  <c r="F333" i="40"/>
  <c r="G333" i="40"/>
  <c r="H333" i="40"/>
  <c r="I333" i="40"/>
  <c r="J333" i="40"/>
  <c r="K333" i="40"/>
  <c r="L333" i="40"/>
  <c r="M333" i="40"/>
  <c r="N333" i="40"/>
  <c r="O333" i="40"/>
  <c r="P333" i="40"/>
  <c r="Q333" i="40"/>
  <c r="C334" i="40"/>
  <c r="D334" i="40"/>
  <c r="E334" i="40"/>
  <c r="F334" i="40"/>
  <c r="G334" i="40"/>
  <c r="H334" i="40"/>
  <c r="I334" i="40"/>
  <c r="J334" i="40"/>
  <c r="K334" i="40"/>
  <c r="L334" i="40"/>
  <c r="M334" i="40"/>
  <c r="N334" i="40"/>
  <c r="O334" i="40"/>
  <c r="P334" i="40"/>
  <c r="Q334" i="40"/>
  <c r="C335" i="40"/>
  <c r="D335" i="40"/>
  <c r="E335" i="40"/>
  <c r="F335" i="40"/>
  <c r="G335" i="40"/>
  <c r="H335" i="40"/>
  <c r="I335" i="40"/>
  <c r="J335" i="40"/>
  <c r="K335" i="40"/>
  <c r="L335" i="40"/>
  <c r="M335" i="40"/>
  <c r="N335" i="40"/>
  <c r="O335" i="40"/>
  <c r="P335" i="40"/>
  <c r="Q335" i="40"/>
  <c r="C336" i="40"/>
  <c r="D336" i="40"/>
  <c r="E336" i="40"/>
  <c r="F336" i="40"/>
  <c r="G336" i="40"/>
  <c r="H336" i="40"/>
  <c r="I336" i="40"/>
  <c r="J336" i="40"/>
  <c r="K336" i="40"/>
  <c r="L336" i="40"/>
  <c r="M336" i="40"/>
  <c r="N336" i="40"/>
  <c r="O336" i="40"/>
  <c r="P336" i="40"/>
  <c r="Q336" i="40"/>
  <c r="C337" i="40"/>
  <c r="D337" i="40"/>
  <c r="E337" i="40"/>
  <c r="F337" i="40"/>
  <c r="G337" i="40"/>
  <c r="H337" i="40"/>
  <c r="I337" i="40"/>
  <c r="J337" i="40"/>
  <c r="K337" i="40"/>
  <c r="L337" i="40"/>
  <c r="M337" i="40"/>
  <c r="N337" i="40"/>
  <c r="O337" i="40"/>
  <c r="P337" i="40"/>
  <c r="Q337" i="40"/>
  <c r="C338" i="40"/>
  <c r="D338" i="40"/>
  <c r="E338" i="40"/>
  <c r="F338" i="40"/>
  <c r="G338" i="40"/>
  <c r="H338" i="40"/>
  <c r="I338" i="40"/>
  <c r="J338" i="40"/>
  <c r="K338" i="40"/>
  <c r="L338" i="40"/>
  <c r="M338" i="40"/>
  <c r="N338" i="40"/>
  <c r="O338" i="40"/>
  <c r="P338" i="40"/>
  <c r="Q338" i="40"/>
  <c r="C339" i="40"/>
  <c r="D339" i="40"/>
  <c r="E339" i="40"/>
  <c r="F339" i="40"/>
  <c r="G339" i="40"/>
  <c r="H339" i="40"/>
  <c r="I339" i="40"/>
  <c r="J339" i="40"/>
  <c r="K339" i="40"/>
  <c r="L339" i="40"/>
  <c r="M339" i="40"/>
  <c r="N339" i="40"/>
  <c r="O339" i="40"/>
  <c r="P339" i="40"/>
  <c r="Q339" i="40"/>
  <c r="C340" i="40"/>
  <c r="D340" i="40"/>
  <c r="E340" i="40"/>
  <c r="F340" i="40"/>
  <c r="G340" i="40"/>
  <c r="H340" i="40"/>
  <c r="I340" i="40"/>
  <c r="J340" i="40"/>
  <c r="K340" i="40"/>
  <c r="L340" i="40"/>
  <c r="M340" i="40"/>
  <c r="N340" i="40"/>
  <c r="O340" i="40"/>
  <c r="P340" i="40"/>
  <c r="Q340" i="40"/>
  <c r="C341" i="40"/>
  <c r="D341" i="40"/>
  <c r="E341" i="40"/>
  <c r="F341" i="40"/>
  <c r="G341" i="40"/>
  <c r="H341" i="40"/>
  <c r="I341" i="40"/>
  <c r="J341" i="40"/>
  <c r="K341" i="40"/>
  <c r="L341" i="40"/>
  <c r="M341" i="40"/>
  <c r="N341" i="40"/>
  <c r="O341" i="40"/>
  <c r="P341" i="40"/>
  <c r="Q341" i="40"/>
  <c r="C342" i="40"/>
  <c r="D342" i="40"/>
  <c r="E342" i="40"/>
  <c r="F342" i="40"/>
  <c r="G342" i="40"/>
  <c r="H342" i="40"/>
  <c r="I342" i="40"/>
  <c r="J342" i="40"/>
  <c r="K342" i="40"/>
  <c r="L342" i="40"/>
  <c r="M342" i="40"/>
  <c r="N342" i="40"/>
  <c r="O342" i="40"/>
  <c r="P342" i="40"/>
  <c r="Q342" i="40"/>
  <c r="C343" i="40"/>
  <c r="D343" i="40"/>
  <c r="E343" i="40"/>
  <c r="F343" i="40"/>
  <c r="G343" i="40"/>
  <c r="H343" i="40"/>
  <c r="I343" i="40"/>
  <c r="J343" i="40"/>
  <c r="K343" i="40"/>
  <c r="L343" i="40"/>
  <c r="M343" i="40"/>
  <c r="N343" i="40"/>
  <c r="O343" i="40"/>
  <c r="P343" i="40"/>
  <c r="Q343" i="40"/>
  <c r="C344" i="40"/>
  <c r="D344" i="40"/>
  <c r="E344" i="40"/>
  <c r="F344" i="40"/>
  <c r="G344" i="40"/>
  <c r="H344" i="40"/>
  <c r="I344" i="40"/>
  <c r="J344" i="40"/>
  <c r="K344" i="40"/>
  <c r="L344" i="40"/>
  <c r="M344" i="40"/>
  <c r="N344" i="40"/>
  <c r="O344" i="40"/>
  <c r="P344" i="40"/>
  <c r="Q344" i="40"/>
  <c r="C345" i="40"/>
  <c r="D345" i="40"/>
  <c r="E345" i="40"/>
  <c r="F345" i="40"/>
  <c r="G345" i="40"/>
  <c r="H345" i="40"/>
  <c r="I345" i="40"/>
  <c r="J345" i="40"/>
  <c r="K345" i="40"/>
  <c r="L345" i="40"/>
  <c r="M345" i="40"/>
  <c r="N345" i="40"/>
  <c r="O345" i="40"/>
  <c r="P345" i="40"/>
  <c r="Q345" i="40"/>
  <c r="C346" i="40"/>
  <c r="D346" i="40"/>
  <c r="E346" i="40"/>
  <c r="F346" i="40"/>
  <c r="G346" i="40"/>
  <c r="H346" i="40"/>
  <c r="I346" i="40"/>
  <c r="J346" i="40"/>
  <c r="K346" i="40"/>
  <c r="L346" i="40"/>
  <c r="M346" i="40"/>
  <c r="N346" i="40"/>
  <c r="O346" i="40"/>
  <c r="P346" i="40"/>
  <c r="Q346" i="40"/>
  <c r="C347" i="40"/>
  <c r="D347" i="40"/>
  <c r="E347" i="40"/>
  <c r="F347" i="40"/>
  <c r="G347" i="40"/>
  <c r="H347" i="40"/>
  <c r="I347" i="40"/>
  <c r="J347" i="40"/>
  <c r="K347" i="40"/>
  <c r="L347" i="40"/>
  <c r="M347" i="40"/>
  <c r="N347" i="40"/>
  <c r="O347" i="40"/>
  <c r="P347" i="40"/>
  <c r="Q347" i="40"/>
  <c r="C348" i="40"/>
  <c r="D348" i="40"/>
  <c r="E348" i="40"/>
  <c r="F348" i="40"/>
  <c r="G348" i="40"/>
  <c r="H348" i="40"/>
  <c r="I348" i="40"/>
  <c r="J348" i="40"/>
  <c r="K348" i="40"/>
  <c r="L348" i="40"/>
  <c r="M348" i="40"/>
  <c r="N348" i="40"/>
  <c r="O348" i="40"/>
  <c r="P348" i="40"/>
  <c r="Q348" i="40"/>
  <c r="C349" i="40"/>
  <c r="D349" i="40"/>
  <c r="E349" i="40"/>
  <c r="F349" i="40"/>
  <c r="G349" i="40"/>
  <c r="H349" i="40"/>
  <c r="I349" i="40"/>
  <c r="J349" i="40"/>
  <c r="K349" i="40"/>
  <c r="L349" i="40"/>
  <c r="M349" i="40"/>
  <c r="N349" i="40"/>
  <c r="O349" i="40"/>
  <c r="P349" i="40"/>
  <c r="Q349" i="40"/>
  <c r="C350" i="40"/>
  <c r="D350" i="40"/>
  <c r="E350" i="40"/>
  <c r="F350" i="40"/>
  <c r="G350" i="40"/>
  <c r="H350" i="40"/>
  <c r="I350" i="40"/>
  <c r="J350" i="40"/>
  <c r="K350" i="40"/>
  <c r="L350" i="40"/>
  <c r="M350" i="40"/>
  <c r="N350" i="40"/>
  <c r="O350" i="40"/>
  <c r="P350" i="40"/>
  <c r="Q350" i="40"/>
  <c r="C352" i="40"/>
  <c r="D352" i="40"/>
  <c r="E352" i="40"/>
  <c r="F352" i="40"/>
  <c r="G352" i="40"/>
  <c r="H352" i="40"/>
  <c r="I352" i="40"/>
  <c r="J352" i="40"/>
  <c r="K352" i="40"/>
  <c r="L352" i="40"/>
  <c r="M352" i="40"/>
  <c r="N352" i="40"/>
  <c r="O352" i="40"/>
  <c r="P352" i="40"/>
  <c r="Q352" i="40"/>
  <c r="C353" i="40"/>
  <c r="D353" i="40"/>
  <c r="E353" i="40"/>
  <c r="F353" i="40"/>
  <c r="G353" i="40"/>
  <c r="H353" i="40"/>
  <c r="I353" i="40"/>
  <c r="J353" i="40"/>
  <c r="K353" i="40"/>
  <c r="L353" i="40"/>
  <c r="M353" i="40"/>
  <c r="N353" i="40"/>
  <c r="O353" i="40"/>
  <c r="P353" i="40"/>
  <c r="Q353" i="40"/>
  <c r="C354" i="40"/>
  <c r="D354" i="40"/>
  <c r="E354" i="40"/>
  <c r="F354" i="40"/>
  <c r="G354" i="40"/>
  <c r="H354" i="40"/>
  <c r="I354" i="40"/>
  <c r="J354" i="40"/>
  <c r="K354" i="40"/>
  <c r="L354" i="40"/>
  <c r="M354" i="40"/>
  <c r="N354" i="40"/>
  <c r="O354" i="40"/>
  <c r="P354" i="40"/>
  <c r="Q354" i="40"/>
  <c r="C355" i="40"/>
  <c r="D355" i="40"/>
  <c r="E355" i="40"/>
  <c r="F355" i="40"/>
  <c r="G355" i="40"/>
  <c r="H355" i="40"/>
  <c r="I355" i="40"/>
  <c r="J355" i="40"/>
  <c r="K355" i="40"/>
  <c r="L355" i="40"/>
  <c r="M355" i="40"/>
  <c r="N355" i="40"/>
  <c r="O355" i="40"/>
  <c r="P355" i="40"/>
  <c r="Q355" i="40"/>
  <c r="C356" i="40"/>
  <c r="D356" i="40"/>
  <c r="E356" i="40"/>
  <c r="F356" i="40"/>
  <c r="G356" i="40"/>
  <c r="H356" i="40"/>
  <c r="I356" i="40"/>
  <c r="J356" i="40"/>
  <c r="K356" i="40"/>
  <c r="L356" i="40"/>
  <c r="M356" i="40"/>
  <c r="N356" i="40"/>
  <c r="O356" i="40"/>
  <c r="P356" i="40"/>
  <c r="Q356" i="40"/>
  <c r="C357" i="40"/>
  <c r="D357" i="40"/>
  <c r="E357" i="40"/>
  <c r="F357" i="40"/>
  <c r="G357" i="40"/>
  <c r="H357" i="40"/>
  <c r="I357" i="40"/>
  <c r="J357" i="40"/>
  <c r="K357" i="40"/>
  <c r="L357" i="40"/>
  <c r="M357" i="40"/>
  <c r="N357" i="40"/>
  <c r="O357" i="40"/>
  <c r="P357" i="40"/>
  <c r="Q357" i="40"/>
  <c r="C358" i="40"/>
  <c r="D358" i="40"/>
  <c r="E358" i="40"/>
  <c r="F358" i="40"/>
  <c r="G358" i="40"/>
  <c r="H358" i="40"/>
  <c r="I358" i="40"/>
  <c r="J358" i="40"/>
  <c r="K358" i="40"/>
  <c r="L358" i="40"/>
  <c r="M358" i="40"/>
  <c r="N358" i="40"/>
  <c r="O358" i="40"/>
  <c r="P358" i="40"/>
  <c r="Q358" i="40"/>
  <c r="C359" i="40"/>
  <c r="D359" i="40"/>
  <c r="E359" i="40"/>
  <c r="F359" i="40"/>
  <c r="G359" i="40"/>
  <c r="H359" i="40"/>
  <c r="I359" i="40"/>
  <c r="J359" i="40"/>
  <c r="K359" i="40"/>
  <c r="L359" i="40"/>
  <c r="M359" i="40"/>
  <c r="N359" i="40"/>
  <c r="O359" i="40"/>
  <c r="P359" i="40"/>
  <c r="Q359" i="40"/>
  <c r="C360" i="40"/>
  <c r="D360" i="40"/>
  <c r="E360" i="40"/>
  <c r="F360" i="40"/>
  <c r="G360" i="40"/>
  <c r="H360" i="40"/>
  <c r="I360" i="40"/>
  <c r="J360" i="40"/>
  <c r="K360" i="40"/>
  <c r="L360" i="40"/>
  <c r="M360" i="40"/>
  <c r="N360" i="40"/>
  <c r="O360" i="40"/>
  <c r="P360" i="40"/>
  <c r="Q360" i="40"/>
  <c r="C361" i="40"/>
  <c r="D361" i="40"/>
  <c r="E361" i="40"/>
  <c r="F361" i="40"/>
  <c r="G361" i="40"/>
  <c r="H361" i="40"/>
  <c r="I361" i="40"/>
  <c r="J361" i="40"/>
  <c r="K361" i="40"/>
  <c r="L361" i="40"/>
  <c r="M361" i="40"/>
  <c r="N361" i="40"/>
  <c r="O361" i="40"/>
  <c r="P361" i="40"/>
  <c r="Q361" i="40"/>
  <c r="C362" i="40"/>
  <c r="D362" i="40"/>
  <c r="E362" i="40"/>
  <c r="F362" i="40"/>
  <c r="G362" i="40"/>
  <c r="H362" i="40"/>
  <c r="I362" i="40"/>
  <c r="J362" i="40"/>
  <c r="K362" i="40"/>
  <c r="L362" i="40"/>
  <c r="M362" i="40"/>
  <c r="N362" i="40"/>
  <c r="O362" i="40"/>
  <c r="P362" i="40"/>
  <c r="Q362" i="40"/>
  <c r="C363" i="40"/>
  <c r="D363" i="40"/>
  <c r="E363" i="40"/>
  <c r="F363" i="40"/>
  <c r="G363" i="40"/>
  <c r="H363" i="40"/>
  <c r="I363" i="40"/>
  <c r="J363" i="40"/>
  <c r="K363" i="40"/>
  <c r="L363" i="40"/>
  <c r="M363" i="40"/>
  <c r="N363" i="40"/>
  <c r="O363" i="40"/>
  <c r="P363" i="40"/>
  <c r="Q363" i="40"/>
  <c r="C364" i="40"/>
  <c r="D364" i="40"/>
  <c r="E364" i="40"/>
  <c r="F364" i="40"/>
  <c r="G364" i="40"/>
  <c r="H364" i="40"/>
  <c r="I364" i="40"/>
  <c r="J364" i="40"/>
  <c r="K364" i="40"/>
  <c r="L364" i="40"/>
  <c r="M364" i="40"/>
  <c r="N364" i="40"/>
  <c r="O364" i="40"/>
  <c r="P364" i="40"/>
  <c r="Q364" i="40"/>
  <c r="C365" i="40"/>
  <c r="D365" i="40"/>
  <c r="E365" i="40"/>
  <c r="F365" i="40"/>
  <c r="G365" i="40"/>
  <c r="H365" i="40"/>
  <c r="I365" i="40"/>
  <c r="J365" i="40"/>
  <c r="K365" i="40"/>
  <c r="L365" i="40"/>
  <c r="M365" i="40"/>
  <c r="N365" i="40"/>
  <c r="O365" i="40"/>
  <c r="P365" i="40"/>
  <c r="Q365" i="40"/>
  <c r="C366" i="40"/>
  <c r="D366" i="40"/>
  <c r="E366" i="40"/>
  <c r="F366" i="40"/>
  <c r="G366" i="40"/>
  <c r="H366" i="40"/>
  <c r="I366" i="40"/>
  <c r="J366" i="40"/>
  <c r="K366" i="40"/>
  <c r="L366" i="40"/>
  <c r="M366" i="40"/>
  <c r="N366" i="40"/>
  <c r="O366" i="40"/>
  <c r="P366" i="40"/>
  <c r="Q366" i="40"/>
  <c r="C367" i="40"/>
  <c r="D367" i="40"/>
  <c r="E367" i="40"/>
  <c r="F367" i="40"/>
  <c r="G367" i="40"/>
  <c r="H367" i="40"/>
  <c r="I367" i="40"/>
  <c r="J367" i="40"/>
  <c r="K367" i="40"/>
  <c r="L367" i="40"/>
  <c r="M367" i="40"/>
  <c r="N367" i="40"/>
  <c r="O367" i="40"/>
  <c r="P367" i="40"/>
  <c r="Q367" i="40"/>
  <c r="C368" i="40"/>
  <c r="D368" i="40"/>
  <c r="E368" i="40"/>
  <c r="F368" i="40"/>
  <c r="G368" i="40"/>
  <c r="H368" i="40"/>
  <c r="I368" i="40"/>
  <c r="J368" i="40"/>
  <c r="K368" i="40"/>
  <c r="L368" i="40"/>
  <c r="M368" i="40"/>
  <c r="N368" i="40"/>
  <c r="O368" i="40"/>
  <c r="P368" i="40"/>
  <c r="Q368" i="40"/>
  <c r="C369" i="40"/>
  <c r="D369" i="40"/>
  <c r="E369" i="40"/>
  <c r="F369" i="40"/>
  <c r="G369" i="40"/>
  <c r="H369" i="40"/>
  <c r="I369" i="40"/>
  <c r="J369" i="40"/>
  <c r="K369" i="40"/>
  <c r="L369" i="40"/>
  <c r="M369" i="40"/>
  <c r="N369" i="40"/>
  <c r="O369" i="40"/>
  <c r="P369" i="40"/>
  <c r="Q369" i="40"/>
  <c r="C370" i="40"/>
  <c r="D370" i="40"/>
  <c r="E370" i="40"/>
  <c r="F370" i="40"/>
  <c r="G370" i="40"/>
  <c r="H370" i="40"/>
  <c r="I370" i="40"/>
  <c r="J370" i="40"/>
  <c r="K370" i="40"/>
  <c r="L370" i="40"/>
  <c r="M370" i="40"/>
  <c r="N370" i="40"/>
  <c r="O370" i="40"/>
  <c r="P370" i="40"/>
  <c r="Q370" i="40"/>
  <c r="C371" i="40"/>
  <c r="D371" i="40"/>
  <c r="E371" i="40"/>
  <c r="F371" i="40"/>
  <c r="G371" i="40"/>
  <c r="H371" i="40"/>
  <c r="I371" i="40"/>
  <c r="J371" i="40"/>
  <c r="K371" i="40"/>
  <c r="L371" i="40"/>
  <c r="M371" i="40"/>
  <c r="N371" i="40"/>
  <c r="O371" i="40"/>
  <c r="P371" i="40"/>
  <c r="Q371" i="40"/>
  <c r="C372" i="40"/>
  <c r="D372" i="40"/>
  <c r="E372" i="40"/>
  <c r="F372" i="40"/>
  <c r="G372" i="40"/>
  <c r="H372" i="40"/>
  <c r="I372" i="40"/>
  <c r="J372" i="40"/>
  <c r="K372" i="40"/>
  <c r="L372" i="40"/>
  <c r="M372" i="40"/>
  <c r="N372" i="40"/>
  <c r="O372" i="40"/>
  <c r="P372" i="40"/>
  <c r="Q372" i="40"/>
  <c r="C373" i="40"/>
  <c r="D373" i="40"/>
  <c r="E373" i="40"/>
  <c r="F373" i="40"/>
  <c r="G373" i="40"/>
  <c r="H373" i="40"/>
  <c r="I373" i="40"/>
  <c r="J373" i="40"/>
  <c r="K373" i="40"/>
  <c r="L373" i="40"/>
  <c r="M373" i="40"/>
  <c r="N373" i="40"/>
  <c r="O373" i="40"/>
  <c r="P373" i="40"/>
  <c r="Q373" i="40"/>
  <c r="C375" i="40"/>
  <c r="D375" i="40"/>
  <c r="E375" i="40"/>
  <c r="F375" i="40"/>
  <c r="G375" i="40"/>
  <c r="H375" i="40"/>
  <c r="I375" i="40"/>
  <c r="J375" i="40"/>
  <c r="K375" i="40"/>
  <c r="L375" i="40"/>
  <c r="M375" i="40"/>
  <c r="N375" i="40"/>
  <c r="O375" i="40"/>
  <c r="P375" i="40"/>
  <c r="Q375" i="40"/>
  <c r="C376" i="40"/>
  <c r="D376" i="40"/>
  <c r="E376" i="40"/>
  <c r="F376" i="40"/>
  <c r="G376" i="40"/>
  <c r="H376" i="40"/>
  <c r="I376" i="40"/>
  <c r="J376" i="40"/>
  <c r="K376" i="40"/>
  <c r="L376" i="40"/>
  <c r="M376" i="40"/>
  <c r="N376" i="40"/>
  <c r="O376" i="40"/>
  <c r="P376" i="40"/>
  <c r="Q376" i="40"/>
  <c r="C377" i="40"/>
  <c r="D377" i="40"/>
  <c r="E377" i="40"/>
  <c r="F377" i="40"/>
  <c r="G377" i="40"/>
  <c r="H377" i="40"/>
  <c r="I377" i="40"/>
  <c r="J377" i="40"/>
  <c r="K377" i="40"/>
  <c r="L377" i="40"/>
  <c r="M377" i="40"/>
  <c r="N377" i="40"/>
  <c r="O377" i="40"/>
  <c r="P377" i="40"/>
  <c r="Q377" i="40"/>
  <c r="C378" i="40"/>
  <c r="D378" i="40"/>
  <c r="E378" i="40"/>
  <c r="F378" i="40"/>
  <c r="G378" i="40"/>
  <c r="H378" i="40"/>
  <c r="I378" i="40"/>
  <c r="J378" i="40"/>
  <c r="K378" i="40"/>
  <c r="L378" i="40"/>
  <c r="M378" i="40"/>
  <c r="N378" i="40"/>
  <c r="O378" i="40"/>
  <c r="P378" i="40"/>
  <c r="Q378" i="40"/>
  <c r="C379" i="40"/>
  <c r="D379" i="40"/>
  <c r="E379" i="40"/>
  <c r="F379" i="40"/>
  <c r="G379" i="40"/>
  <c r="H379" i="40"/>
  <c r="I379" i="40"/>
  <c r="J379" i="40"/>
  <c r="K379" i="40"/>
  <c r="L379" i="40"/>
  <c r="M379" i="40"/>
  <c r="N379" i="40"/>
  <c r="O379" i="40"/>
  <c r="P379" i="40"/>
  <c r="Q379" i="40"/>
  <c r="C380" i="40"/>
  <c r="D380" i="40"/>
  <c r="E380" i="40"/>
  <c r="F380" i="40"/>
  <c r="G380" i="40"/>
  <c r="H380" i="40"/>
  <c r="I380" i="40"/>
  <c r="J380" i="40"/>
  <c r="K380" i="40"/>
  <c r="L380" i="40"/>
  <c r="M380" i="40"/>
  <c r="N380" i="40"/>
  <c r="O380" i="40"/>
  <c r="P380" i="40"/>
  <c r="Q380" i="40"/>
  <c r="C381" i="40"/>
  <c r="D381" i="40"/>
  <c r="E381" i="40"/>
  <c r="F381" i="40"/>
  <c r="G381" i="40"/>
  <c r="H381" i="40"/>
  <c r="I381" i="40"/>
  <c r="J381" i="40"/>
  <c r="K381" i="40"/>
  <c r="L381" i="40"/>
  <c r="M381" i="40"/>
  <c r="N381" i="40"/>
  <c r="O381" i="40"/>
  <c r="P381" i="40"/>
  <c r="Q381" i="40"/>
  <c r="C382" i="40"/>
  <c r="D382" i="40"/>
  <c r="E382" i="40"/>
  <c r="F382" i="40"/>
  <c r="G382" i="40"/>
  <c r="H382" i="40"/>
  <c r="I382" i="40"/>
  <c r="J382" i="40"/>
  <c r="K382" i="40"/>
  <c r="L382" i="40"/>
  <c r="M382" i="40"/>
  <c r="N382" i="40"/>
  <c r="O382" i="40"/>
  <c r="P382" i="40"/>
  <c r="Q382" i="40"/>
  <c r="C383" i="40"/>
  <c r="D383" i="40"/>
  <c r="E383" i="40"/>
  <c r="F383" i="40"/>
  <c r="G383" i="40"/>
  <c r="H383" i="40"/>
  <c r="I383" i="40"/>
  <c r="J383" i="40"/>
  <c r="K383" i="40"/>
  <c r="L383" i="40"/>
  <c r="M383" i="40"/>
  <c r="N383" i="40"/>
  <c r="O383" i="40"/>
  <c r="P383" i="40"/>
  <c r="Q383" i="40"/>
  <c r="C384" i="40"/>
  <c r="D384" i="40"/>
  <c r="E384" i="40"/>
  <c r="F384" i="40"/>
  <c r="G384" i="40"/>
  <c r="H384" i="40"/>
  <c r="I384" i="40"/>
  <c r="J384" i="40"/>
  <c r="K384" i="40"/>
  <c r="L384" i="40"/>
  <c r="M384" i="40"/>
  <c r="N384" i="40"/>
  <c r="O384" i="40"/>
  <c r="P384" i="40"/>
  <c r="Q384" i="40"/>
  <c r="C385" i="40"/>
  <c r="D385" i="40"/>
  <c r="E385" i="40"/>
  <c r="F385" i="40"/>
  <c r="G385" i="40"/>
  <c r="H385" i="40"/>
  <c r="I385" i="40"/>
  <c r="J385" i="40"/>
  <c r="K385" i="40"/>
  <c r="L385" i="40"/>
  <c r="M385" i="40"/>
  <c r="N385" i="40"/>
  <c r="O385" i="40"/>
  <c r="P385" i="40"/>
  <c r="Q385" i="40"/>
  <c r="C386" i="40"/>
  <c r="D386" i="40"/>
  <c r="E386" i="40"/>
  <c r="F386" i="40"/>
  <c r="G386" i="40"/>
  <c r="H386" i="40"/>
  <c r="I386" i="40"/>
  <c r="J386" i="40"/>
  <c r="K386" i="40"/>
  <c r="L386" i="40"/>
  <c r="M386" i="40"/>
  <c r="N386" i="40"/>
  <c r="O386" i="40"/>
  <c r="P386" i="40"/>
  <c r="Q386" i="40"/>
  <c r="C387" i="40"/>
  <c r="D387" i="40"/>
  <c r="E387" i="40"/>
  <c r="F387" i="40"/>
  <c r="G387" i="40"/>
  <c r="H387" i="40"/>
  <c r="I387" i="40"/>
  <c r="J387" i="40"/>
  <c r="K387" i="40"/>
  <c r="L387" i="40"/>
  <c r="M387" i="40"/>
  <c r="N387" i="40"/>
  <c r="O387" i="40"/>
  <c r="P387" i="40"/>
  <c r="Q387" i="40"/>
  <c r="C388" i="40"/>
  <c r="D388" i="40"/>
  <c r="E388" i="40"/>
  <c r="F388" i="40"/>
  <c r="G388" i="40"/>
  <c r="H388" i="40"/>
  <c r="I388" i="40"/>
  <c r="J388" i="40"/>
  <c r="K388" i="40"/>
  <c r="L388" i="40"/>
  <c r="M388" i="40"/>
  <c r="N388" i="40"/>
  <c r="O388" i="40"/>
  <c r="P388" i="40"/>
  <c r="Q388" i="40"/>
  <c r="C389" i="40"/>
  <c r="D389" i="40"/>
  <c r="E389" i="40"/>
  <c r="F389" i="40"/>
  <c r="G389" i="40"/>
  <c r="H389" i="40"/>
  <c r="I389" i="40"/>
  <c r="J389" i="40"/>
  <c r="K389" i="40"/>
  <c r="L389" i="40"/>
  <c r="M389" i="40"/>
  <c r="N389" i="40"/>
  <c r="O389" i="40"/>
  <c r="P389" i="40"/>
  <c r="Q389" i="40"/>
  <c r="C391" i="40"/>
  <c r="D391" i="40"/>
  <c r="E391" i="40"/>
  <c r="F391" i="40"/>
  <c r="G391" i="40"/>
  <c r="H391" i="40"/>
  <c r="I391" i="40"/>
  <c r="J391" i="40"/>
  <c r="K391" i="40"/>
  <c r="L391" i="40"/>
  <c r="M391" i="40"/>
  <c r="N391" i="40"/>
  <c r="O391" i="40"/>
  <c r="P391" i="40"/>
  <c r="Q391" i="40"/>
  <c r="C392" i="40"/>
  <c r="D392" i="40"/>
  <c r="E392" i="40"/>
  <c r="F392" i="40"/>
  <c r="G392" i="40"/>
  <c r="H392" i="40"/>
  <c r="I392" i="40"/>
  <c r="J392" i="40"/>
  <c r="K392" i="40"/>
  <c r="L392" i="40"/>
  <c r="M392" i="40"/>
  <c r="N392" i="40"/>
  <c r="O392" i="40"/>
  <c r="P392" i="40"/>
  <c r="Q392" i="40"/>
  <c r="C393" i="40"/>
  <c r="D393" i="40"/>
  <c r="E393" i="40"/>
  <c r="F393" i="40"/>
  <c r="G393" i="40"/>
  <c r="H393" i="40"/>
  <c r="I393" i="40"/>
  <c r="J393" i="40"/>
  <c r="K393" i="40"/>
  <c r="L393" i="40"/>
  <c r="M393" i="40"/>
  <c r="N393" i="40"/>
  <c r="O393" i="40"/>
  <c r="P393" i="40"/>
  <c r="Q393" i="40"/>
  <c r="C394" i="40"/>
  <c r="D394" i="40"/>
  <c r="E394" i="40"/>
  <c r="F394" i="40"/>
  <c r="G394" i="40"/>
  <c r="H394" i="40"/>
  <c r="I394" i="40"/>
  <c r="J394" i="40"/>
  <c r="K394" i="40"/>
  <c r="L394" i="40"/>
  <c r="M394" i="40"/>
  <c r="N394" i="40"/>
  <c r="O394" i="40"/>
  <c r="P394" i="40"/>
  <c r="Q394" i="40"/>
  <c r="C395" i="40"/>
  <c r="D395" i="40"/>
  <c r="E395" i="40"/>
  <c r="F395" i="40"/>
  <c r="G395" i="40"/>
  <c r="H395" i="40"/>
  <c r="I395" i="40"/>
  <c r="J395" i="40"/>
  <c r="K395" i="40"/>
  <c r="L395" i="40"/>
  <c r="M395" i="40"/>
  <c r="N395" i="40"/>
  <c r="O395" i="40"/>
  <c r="P395" i="40"/>
  <c r="Q395" i="40"/>
  <c r="C396" i="40"/>
  <c r="D396" i="40"/>
  <c r="E396" i="40"/>
  <c r="F396" i="40"/>
  <c r="G396" i="40"/>
  <c r="H396" i="40"/>
  <c r="I396" i="40"/>
  <c r="J396" i="40"/>
  <c r="K396" i="40"/>
  <c r="L396" i="40"/>
  <c r="M396" i="40"/>
  <c r="N396" i="40"/>
  <c r="O396" i="40"/>
  <c r="P396" i="40"/>
  <c r="Q396" i="40"/>
  <c r="C397" i="40"/>
  <c r="D397" i="40"/>
  <c r="E397" i="40"/>
  <c r="F397" i="40"/>
  <c r="G397" i="40"/>
  <c r="H397" i="40"/>
  <c r="I397" i="40"/>
  <c r="J397" i="40"/>
  <c r="K397" i="40"/>
  <c r="L397" i="40"/>
  <c r="M397" i="40"/>
  <c r="N397" i="40"/>
  <c r="O397" i="40"/>
  <c r="P397" i="40"/>
  <c r="Q397" i="40"/>
  <c r="C398" i="40"/>
  <c r="D398" i="40"/>
  <c r="E398" i="40"/>
  <c r="F398" i="40"/>
  <c r="G398" i="40"/>
  <c r="H398" i="40"/>
  <c r="I398" i="40"/>
  <c r="J398" i="40"/>
  <c r="K398" i="40"/>
  <c r="L398" i="40"/>
  <c r="M398" i="40"/>
  <c r="N398" i="40"/>
  <c r="O398" i="40"/>
  <c r="P398" i="40"/>
  <c r="Q398" i="40"/>
  <c r="C399" i="40"/>
  <c r="D399" i="40"/>
  <c r="E399" i="40"/>
  <c r="F399" i="40"/>
  <c r="G399" i="40"/>
  <c r="H399" i="40"/>
  <c r="I399" i="40"/>
  <c r="J399" i="40"/>
  <c r="K399" i="40"/>
  <c r="L399" i="40"/>
  <c r="M399" i="40"/>
  <c r="N399" i="40"/>
  <c r="O399" i="40"/>
  <c r="P399" i="40"/>
  <c r="Q399" i="40"/>
  <c r="C400" i="40"/>
  <c r="D400" i="40"/>
  <c r="E400" i="40"/>
  <c r="F400" i="40"/>
  <c r="G400" i="40"/>
  <c r="H400" i="40"/>
  <c r="I400" i="40"/>
  <c r="J400" i="40"/>
  <c r="K400" i="40"/>
  <c r="L400" i="40"/>
  <c r="M400" i="40"/>
  <c r="N400" i="40"/>
  <c r="O400" i="40"/>
  <c r="P400" i="40"/>
  <c r="Q400" i="40"/>
  <c r="C401" i="40"/>
  <c r="D401" i="40"/>
  <c r="E401" i="40"/>
  <c r="F401" i="40"/>
  <c r="G401" i="40"/>
  <c r="H401" i="40"/>
  <c r="I401" i="40"/>
  <c r="J401" i="40"/>
  <c r="K401" i="40"/>
  <c r="L401" i="40"/>
  <c r="M401" i="40"/>
  <c r="N401" i="40"/>
  <c r="O401" i="40"/>
  <c r="P401" i="40"/>
  <c r="Q401" i="40"/>
  <c r="C402" i="40"/>
  <c r="D402" i="40"/>
  <c r="E402" i="40"/>
  <c r="F402" i="40"/>
  <c r="G402" i="40"/>
  <c r="H402" i="40"/>
  <c r="I402" i="40"/>
  <c r="J402" i="40"/>
  <c r="K402" i="40"/>
  <c r="L402" i="40"/>
  <c r="M402" i="40"/>
  <c r="N402" i="40"/>
  <c r="O402" i="40"/>
  <c r="P402" i="40"/>
  <c r="Q402" i="40"/>
  <c r="C403" i="40"/>
  <c r="D403" i="40"/>
  <c r="E403" i="40"/>
  <c r="F403" i="40"/>
  <c r="G403" i="40"/>
  <c r="H403" i="40"/>
  <c r="I403" i="40"/>
  <c r="J403" i="40"/>
  <c r="K403" i="40"/>
  <c r="L403" i="40"/>
  <c r="M403" i="40"/>
  <c r="N403" i="40"/>
  <c r="O403" i="40"/>
  <c r="P403" i="40"/>
  <c r="Q403" i="40"/>
  <c r="C404" i="40"/>
  <c r="D404" i="40"/>
  <c r="E404" i="40"/>
  <c r="F404" i="40"/>
  <c r="G404" i="40"/>
  <c r="H404" i="40"/>
  <c r="I404" i="40"/>
  <c r="J404" i="40"/>
  <c r="K404" i="40"/>
  <c r="L404" i="40"/>
  <c r="M404" i="40"/>
  <c r="N404" i="40"/>
  <c r="O404" i="40"/>
  <c r="P404" i="40"/>
  <c r="Q404" i="40"/>
  <c r="C405" i="40"/>
  <c r="D405" i="40"/>
  <c r="E405" i="40"/>
  <c r="F405" i="40"/>
  <c r="G405" i="40"/>
  <c r="H405" i="40"/>
  <c r="I405" i="40"/>
  <c r="J405" i="40"/>
  <c r="K405" i="40"/>
  <c r="L405" i="40"/>
  <c r="M405" i="40"/>
  <c r="N405" i="40"/>
  <c r="O405" i="40"/>
  <c r="P405" i="40"/>
  <c r="Q405" i="40"/>
  <c r="C407" i="40"/>
  <c r="D407" i="40"/>
  <c r="E407" i="40"/>
  <c r="F407" i="40"/>
  <c r="G407" i="40"/>
  <c r="H407" i="40"/>
  <c r="I407" i="40"/>
  <c r="J407" i="40"/>
  <c r="K407" i="40"/>
  <c r="L407" i="40"/>
  <c r="M407" i="40"/>
  <c r="N407" i="40"/>
  <c r="O407" i="40"/>
  <c r="P407" i="40"/>
  <c r="Q407" i="40"/>
  <c r="C408" i="40"/>
  <c r="D408" i="40"/>
  <c r="E408" i="40"/>
  <c r="F408" i="40"/>
  <c r="G408" i="40"/>
  <c r="H408" i="40"/>
  <c r="I408" i="40"/>
  <c r="J408" i="40"/>
  <c r="K408" i="40"/>
  <c r="L408" i="40"/>
  <c r="M408" i="40"/>
  <c r="N408" i="40"/>
  <c r="O408" i="40"/>
  <c r="P408" i="40"/>
  <c r="Q408" i="40"/>
  <c r="C409" i="40"/>
  <c r="D409" i="40"/>
  <c r="E409" i="40"/>
  <c r="F409" i="40"/>
  <c r="G409" i="40"/>
  <c r="H409" i="40"/>
  <c r="I409" i="40"/>
  <c r="J409" i="40"/>
  <c r="K409" i="40"/>
  <c r="L409" i="40"/>
  <c r="M409" i="40"/>
  <c r="N409" i="40"/>
  <c r="O409" i="40"/>
  <c r="P409" i="40"/>
  <c r="Q409" i="40"/>
  <c r="C410" i="40"/>
  <c r="D410" i="40"/>
  <c r="E410" i="40"/>
  <c r="F410" i="40"/>
  <c r="G410" i="40"/>
  <c r="H410" i="40"/>
  <c r="I410" i="40"/>
  <c r="J410" i="40"/>
  <c r="K410" i="40"/>
  <c r="L410" i="40"/>
  <c r="M410" i="40"/>
  <c r="N410" i="40"/>
  <c r="O410" i="40"/>
  <c r="P410" i="40"/>
  <c r="Q410" i="40"/>
  <c r="C411" i="40"/>
  <c r="D411" i="40"/>
  <c r="E411" i="40"/>
  <c r="F411" i="40"/>
  <c r="G411" i="40"/>
  <c r="H411" i="40"/>
  <c r="I411" i="40"/>
  <c r="J411" i="40"/>
  <c r="K411" i="40"/>
  <c r="L411" i="40"/>
  <c r="M411" i="40"/>
  <c r="N411" i="40"/>
  <c r="O411" i="40"/>
  <c r="P411" i="40"/>
  <c r="Q411" i="40"/>
  <c r="C412" i="40"/>
  <c r="D412" i="40"/>
  <c r="E412" i="40"/>
  <c r="F412" i="40"/>
  <c r="G412" i="40"/>
  <c r="H412" i="40"/>
  <c r="I412" i="40"/>
  <c r="J412" i="40"/>
  <c r="K412" i="40"/>
  <c r="L412" i="40"/>
  <c r="M412" i="40"/>
  <c r="N412" i="40"/>
  <c r="O412" i="40"/>
  <c r="P412" i="40"/>
  <c r="Q412" i="40"/>
  <c r="C413" i="40"/>
  <c r="D413" i="40"/>
  <c r="E413" i="40"/>
  <c r="F413" i="40"/>
  <c r="G413" i="40"/>
  <c r="H413" i="40"/>
  <c r="I413" i="40"/>
  <c r="J413" i="40"/>
  <c r="K413" i="40"/>
  <c r="L413" i="40"/>
  <c r="M413" i="40"/>
  <c r="N413" i="40"/>
  <c r="O413" i="40"/>
  <c r="P413" i="40"/>
  <c r="Q413" i="40"/>
  <c r="C414" i="40"/>
  <c r="D414" i="40"/>
  <c r="E414" i="40"/>
  <c r="F414" i="40"/>
  <c r="G414" i="40"/>
  <c r="H414" i="40"/>
  <c r="I414" i="40"/>
  <c r="J414" i="40"/>
  <c r="K414" i="40"/>
  <c r="L414" i="40"/>
  <c r="M414" i="40"/>
  <c r="N414" i="40"/>
  <c r="O414" i="40"/>
  <c r="P414" i="40"/>
  <c r="Q414" i="40"/>
  <c r="C415" i="40"/>
  <c r="D415" i="40"/>
  <c r="E415" i="40"/>
  <c r="F415" i="40"/>
  <c r="G415" i="40"/>
  <c r="H415" i="40"/>
  <c r="I415" i="40"/>
  <c r="J415" i="40"/>
  <c r="K415" i="40"/>
  <c r="L415" i="40"/>
  <c r="M415" i="40"/>
  <c r="N415" i="40"/>
  <c r="O415" i="40"/>
  <c r="P415" i="40"/>
  <c r="Q415" i="40"/>
  <c r="C416" i="40"/>
  <c r="D416" i="40"/>
  <c r="E416" i="40"/>
  <c r="F416" i="40"/>
  <c r="G416" i="40"/>
  <c r="H416" i="40"/>
  <c r="I416" i="40"/>
  <c r="J416" i="40"/>
  <c r="K416" i="40"/>
  <c r="L416" i="40"/>
  <c r="M416" i="40"/>
  <c r="N416" i="40"/>
  <c r="O416" i="40"/>
  <c r="P416" i="40"/>
  <c r="Q416" i="40"/>
  <c r="C417" i="40"/>
  <c r="D417" i="40"/>
  <c r="E417" i="40"/>
  <c r="F417" i="40"/>
  <c r="G417" i="40"/>
  <c r="H417" i="40"/>
  <c r="I417" i="40"/>
  <c r="J417" i="40"/>
  <c r="K417" i="40"/>
  <c r="L417" i="40"/>
  <c r="M417" i="40"/>
  <c r="N417" i="40"/>
  <c r="O417" i="40"/>
  <c r="P417" i="40"/>
  <c r="Q417" i="40"/>
  <c r="C418" i="40"/>
  <c r="D418" i="40"/>
  <c r="E418" i="40"/>
  <c r="F418" i="40"/>
  <c r="G418" i="40"/>
  <c r="H418" i="40"/>
  <c r="I418" i="40"/>
  <c r="J418" i="40"/>
  <c r="K418" i="40"/>
  <c r="L418" i="40"/>
  <c r="M418" i="40"/>
  <c r="N418" i="40"/>
  <c r="O418" i="40"/>
  <c r="P418" i="40"/>
  <c r="Q418" i="40"/>
  <c r="C419" i="40"/>
  <c r="D419" i="40"/>
  <c r="E419" i="40"/>
  <c r="F419" i="40"/>
  <c r="G419" i="40"/>
  <c r="H419" i="40"/>
  <c r="I419" i="40"/>
  <c r="J419" i="40"/>
  <c r="K419" i="40"/>
  <c r="L419" i="40"/>
  <c r="M419" i="40"/>
  <c r="N419" i="40"/>
  <c r="O419" i="40"/>
  <c r="P419" i="40"/>
  <c r="Q419" i="40"/>
  <c r="C420" i="40"/>
  <c r="D420" i="40"/>
  <c r="E420" i="40"/>
  <c r="F420" i="40"/>
  <c r="G420" i="40"/>
  <c r="H420" i="40"/>
  <c r="I420" i="40"/>
  <c r="J420" i="40"/>
  <c r="K420" i="40"/>
  <c r="L420" i="40"/>
  <c r="M420" i="40"/>
  <c r="N420" i="40"/>
  <c r="O420" i="40"/>
  <c r="P420" i="40"/>
  <c r="Q420" i="40"/>
  <c r="C421" i="40"/>
  <c r="D421" i="40"/>
  <c r="E421" i="40"/>
  <c r="F421" i="40"/>
  <c r="G421" i="40"/>
  <c r="H421" i="40"/>
  <c r="I421" i="40"/>
  <c r="J421" i="40"/>
  <c r="K421" i="40"/>
  <c r="L421" i="40"/>
  <c r="M421" i="40"/>
  <c r="N421" i="40"/>
  <c r="O421" i="40"/>
  <c r="P421" i="40"/>
  <c r="Q421" i="40"/>
  <c r="C423" i="40"/>
  <c r="D423" i="40"/>
  <c r="E423" i="40"/>
  <c r="F423" i="40"/>
  <c r="G423" i="40"/>
  <c r="H423" i="40"/>
  <c r="I423" i="40"/>
  <c r="J423" i="40"/>
  <c r="K423" i="40"/>
  <c r="L423" i="40"/>
  <c r="M423" i="40"/>
  <c r="N423" i="40"/>
  <c r="O423" i="40"/>
  <c r="P423" i="40"/>
  <c r="Q423" i="40"/>
  <c r="C424" i="40"/>
  <c r="D424" i="40"/>
  <c r="E424" i="40"/>
  <c r="F424" i="40"/>
  <c r="G424" i="40"/>
  <c r="H424" i="40"/>
  <c r="I424" i="40"/>
  <c r="J424" i="40"/>
  <c r="K424" i="40"/>
  <c r="L424" i="40"/>
  <c r="M424" i="40"/>
  <c r="N424" i="40"/>
  <c r="O424" i="40"/>
  <c r="P424" i="40"/>
  <c r="Q424" i="40"/>
  <c r="C425" i="40"/>
  <c r="D425" i="40"/>
  <c r="E425" i="40"/>
  <c r="F425" i="40"/>
  <c r="G425" i="40"/>
  <c r="H425" i="40"/>
  <c r="I425" i="40"/>
  <c r="J425" i="40"/>
  <c r="K425" i="40"/>
  <c r="L425" i="40"/>
  <c r="M425" i="40"/>
  <c r="N425" i="40"/>
  <c r="O425" i="40"/>
  <c r="P425" i="40"/>
  <c r="Q425" i="40"/>
  <c r="C426" i="40"/>
  <c r="D426" i="40"/>
  <c r="E426" i="40"/>
  <c r="F426" i="40"/>
  <c r="G426" i="40"/>
  <c r="H426" i="40"/>
  <c r="I426" i="40"/>
  <c r="J426" i="40"/>
  <c r="K426" i="40"/>
  <c r="L426" i="40"/>
  <c r="M426" i="40"/>
  <c r="N426" i="40"/>
  <c r="O426" i="40"/>
  <c r="P426" i="40"/>
  <c r="Q426" i="40"/>
  <c r="C427" i="40"/>
  <c r="D427" i="40"/>
  <c r="E427" i="40"/>
  <c r="F427" i="40"/>
  <c r="G427" i="40"/>
  <c r="H427" i="40"/>
  <c r="I427" i="40"/>
  <c r="J427" i="40"/>
  <c r="K427" i="40"/>
  <c r="L427" i="40"/>
  <c r="M427" i="40"/>
  <c r="N427" i="40"/>
  <c r="O427" i="40"/>
  <c r="P427" i="40"/>
  <c r="Q427" i="40"/>
  <c r="C428" i="40"/>
  <c r="D428" i="40"/>
  <c r="E428" i="40"/>
  <c r="F428" i="40"/>
  <c r="G428" i="40"/>
  <c r="H428" i="40"/>
  <c r="I428" i="40"/>
  <c r="J428" i="40"/>
  <c r="K428" i="40"/>
  <c r="L428" i="40"/>
  <c r="M428" i="40"/>
  <c r="N428" i="40"/>
  <c r="O428" i="40"/>
  <c r="P428" i="40"/>
  <c r="Q428" i="40"/>
  <c r="C429" i="40"/>
  <c r="D429" i="40"/>
  <c r="E429" i="40"/>
  <c r="F429" i="40"/>
  <c r="G429" i="40"/>
  <c r="H429" i="40"/>
  <c r="I429" i="40"/>
  <c r="J429" i="40"/>
  <c r="K429" i="40"/>
  <c r="L429" i="40"/>
  <c r="M429" i="40"/>
  <c r="N429" i="40"/>
  <c r="O429" i="40"/>
  <c r="P429" i="40"/>
  <c r="Q429" i="40"/>
  <c r="C430" i="40"/>
  <c r="D430" i="40"/>
  <c r="E430" i="40"/>
  <c r="F430" i="40"/>
  <c r="G430" i="40"/>
  <c r="H430" i="40"/>
  <c r="I430" i="40"/>
  <c r="J430" i="40"/>
  <c r="K430" i="40"/>
  <c r="L430" i="40"/>
  <c r="M430" i="40"/>
  <c r="N430" i="40"/>
  <c r="O430" i="40"/>
  <c r="P430" i="40"/>
  <c r="Q430" i="40"/>
  <c r="C431" i="40"/>
  <c r="D431" i="40"/>
  <c r="E431" i="40"/>
  <c r="F431" i="40"/>
  <c r="G431" i="40"/>
  <c r="H431" i="40"/>
  <c r="I431" i="40"/>
  <c r="J431" i="40"/>
  <c r="K431" i="40"/>
  <c r="L431" i="40"/>
  <c r="M431" i="40"/>
  <c r="N431" i="40"/>
  <c r="O431" i="40"/>
  <c r="P431" i="40"/>
  <c r="Q431" i="40"/>
  <c r="C432" i="40"/>
  <c r="D432" i="40"/>
  <c r="E432" i="40"/>
  <c r="F432" i="40"/>
  <c r="G432" i="40"/>
  <c r="H432" i="40"/>
  <c r="I432" i="40"/>
  <c r="J432" i="40"/>
  <c r="K432" i="40"/>
  <c r="L432" i="40"/>
  <c r="M432" i="40"/>
  <c r="N432" i="40"/>
  <c r="O432" i="40"/>
  <c r="P432" i="40"/>
  <c r="Q432" i="40"/>
  <c r="C433" i="40"/>
  <c r="D433" i="40"/>
  <c r="E433" i="40"/>
  <c r="F433" i="40"/>
  <c r="G433" i="40"/>
  <c r="H433" i="40"/>
  <c r="I433" i="40"/>
  <c r="J433" i="40"/>
  <c r="K433" i="40"/>
  <c r="L433" i="40"/>
  <c r="M433" i="40"/>
  <c r="N433" i="40"/>
  <c r="O433" i="40"/>
  <c r="P433" i="40"/>
  <c r="Q433" i="40"/>
  <c r="C434" i="40"/>
  <c r="D434" i="40"/>
  <c r="E434" i="40"/>
  <c r="F434" i="40"/>
  <c r="G434" i="40"/>
  <c r="H434" i="40"/>
  <c r="I434" i="40"/>
  <c r="J434" i="40"/>
  <c r="K434" i="40"/>
  <c r="L434" i="40"/>
  <c r="M434" i="40"/>
  <c r="N434" i="40"/>
  <c r="O434" i="40"/>
  <c r="P434" i="40"/>
  <c r="Q434" i="40"/>
  <c r="C435" i="40"/>
  <c r="D435" i="40"/>
  <c r="E435" i="40"/>
  <c r="F435" i="40"/>
  <c r="G435" i="40"/>
  <c r="H435" i="40"/>
  <c r="I435" i="40"/>
  <c r="J435" i="40"/>
  <c r="K435" i="40"/>
  <c r="L435" i="40"/>
  <c r="M435" i="40"/>
  <c r="N435" i="40"/>
  <c r="O435" i="40"/>
  <c r="P435" i="40"/>
  <c r="Q435" i="40"/>
  <c r="C437" i="40"/>
  <c r="D437" i="40"/>
  <c r="E437" i="40"/>
  <c r="F437" i="40"/>
  <c r="G437" i="40"/>
  <c r="H437" i="40"/>
  <c r="I437" i="40"/>
  <c r="J437" i="40"/>
  <c r="K437" i="40"/>
  <c r="L437" i="40"/>
  <c r="M437" i="40"/>
  <c r="N437" i="40"/>
  <c r="O437" i="40"/>
  <c r="P437" i="40"/>
  <c r="Q437" i="40"/>
  <c r="C438" i="40"/>
  <c r="D438" i="40"/>
  <c r="E438" i="40"/>
  <c r="F438" i="40"/>
  <c r="G438" i="40"/>
  <c r="H438" i="40"/>
  <c r="I438" i="40"/>
  <c r="J438" i="40"/>
  <c r="K438" i="40"/>
  <c r="L438" i="40"/>
  <c r="M438" i="40"/>
  <c r="N438" i="40"/>
  <c r="O438" i="40"/>
  <c r="P438" i="40"/>
  <c r="Q438" i="40"/>
  <c r="C439" i="40"/>
  <c r="D439" i="40"/>
  <c r="E439" i="40"/>
  <c r="F439" i="40"/>
  <c r="G439" i="40"/>
  <c r="H439" i="40"/>
  <c r="I439" i="40"/>
  <c r="J439" i="40"/>
  <c r="K439" i="40"/>
  <c r="L439" i="40"/>
  <c r="M439" i="40"/>
  <c r="N439" i="40"/>
  <c r="O439" i="40"/>
  <c r="P439" i="40"/>
  <c r="Q439" i="40"/>
  <c r="C440" i="40"/>
  <c r="D440" i="40"/>
  <c r="E440" i="40"/>
  <c r="F440" i="40"/>
  <c r="G440" i="40"/>
  <c r="H440" i="40"/>
  <c r="I440" i="40"/>
  <c r="J440" i="40"/>
  <c r="K440" i="40"/>
  <c r="L440" i="40"/>
  <c r="M440" i="40"/>
  <c r="N440" i="40"/>
  <c r="O440" i="40"/>
  <c r="P440" i="40"/>
  <c r="Q440" i="40"/>
  <c r="C441" i="40"/>
  <c r="D441" i="40"/>
  <c r="E441" i="40"/>
  <c r="F441" i="40"/>
  <c r="G441" i="40"/>
  <c r="H441" i="40"/>
  <c r="I441" i="40"/>
  <c r="J441" i="40"/>
  <c r="K441" i="40"/>
  <c r="L441" i="40"/>
  <c r="M441" i="40"/>
  <c r="N441" i="40"/>
  <c r="O441" i="40"/>
  <c r="P441" i="40"/>
  <c r="Q441" i="40"/>
  <c r="C442" i="40"/>
  <c r="D442" i="40"/>
  <c r="E442" i="40"/>
  <c r="F442" i="40"/>
  <c r="G442" i="40"/>
  <c r="H442" i="40"/>
  <c r="I442" i="40"/>
  <c r="J442" i="40"/>
  <c r="K442" i="40"/>
  <c r="L442" i="40"/>
  <c r="M442" i="40"/>
  <c r="N442" i="40"/>
  <c r="O442" i="40"/>
  <c r="P442" i="40"/>
  <c r="Q442" i="40"/>
  <c r="C443" i="40"/>
  <c r="D443" i="40"/>
  <c r="E443" i="40"/>
  <c r="F443" i="40"/>
  <c r="G443" i="40"/>
  <c r="H443" i="40"/>
  <c r="I443" i="40"/>
  <c r="J443" i="40"/>
  <c r="K443" i="40"/>
  <c r="L443" i="40"/>
  <c r="M443" i="40"/>
  <c r="N443" i="40"/>
  <c r="O443" i="40"/>
  <c r="P443" i="40"/>
  <c r="Q443" i="40"/>
  <c r="C444" i="40"/>
  <c r="D444" i="40"/>
  <c r="E444" i="40"/>
  <c r="F444" i="40"/>
  <c r="G444" i="40"/>
  <c r="H444" i="40"/>
  <c r="I444" i="40"/>
  <c r="J444" i="40"/>
  <c r="K444" i="40"/>
  <c r="L444" i="40"/>
  <c r="M444" i="40"/>
  <c r="N444" i="40"/>
  <c r="O444" i="40"/>
  <c r="P444" i="40"/>
  <c r="Q444" i="40"/>
  <c r="C445" i="40"/>
  <c r="D445" i="40"/>
  <c r="E445" i="40"/>
  <c r="F445" i="40"/>
  <c r="G445" i="40"/>
  <c r="H445" i="40"/>
  <c r="I445" i="40"/>
  <c r="J445" i="40"/>
  <c r="K445" i="40"/>
  <c r="L445" i="40"/>
  <c r="M445" i="40"/>
  <c r="N445" i="40"/>
  <c r="O445" i="40"/>
  <c r="P445" i="40"/>
  <c r="Q445" i="40"/>
  <c r="C446" i="40"/>
  <c r="D446" i="40"/>
  <c r="E446" i="40"/>
  <c r="F446" i="40"/>
  <c r="G446" i="40"/>
  <c r="H446" i="40"/>
  <c r="I446" i="40"/>
  <c r="J446" i="40"/>
  <c r="K446" i="40"/>
  <c r="L446" i="40"/>
  <c r="M446" i="40"/>
  <c r="N446" i="40"/>
  <c r="O446" i="40"/>
  <c r="P446" i="40"/>
  <c r="Q446" i="40"/>
  <c r="C447" i="40"/>
  <c r="D447" i="40"/>
  <c r="E447" i="40"/>
  <c r="F447" i="40"/>
  <c r="G447" i="40"/>
  <c r="H447" i="40"/>
  <c r="I447" i="40"/>
  <c r="J447" i="40"/>
  <c r="K447" i="40"/>
  <c r="L447" i="40"/>
  <c r="M447" i="40"/>
  <c r="N447" i="40"/>
  <c r="O447" i="40"/>
  <c r="P447" i="40"/>
  <c r="Q447" i="40"/>
  <c r="C448" i="40"/>
  <c r="D448" i="40"/>
  <c r="E448" i="40"/>
  <c r="F448" i="40"/>
  <c r="G448" i="40"/>
  <c r="H448" i="40"/>
  <c r="I448" i="40"/>
  <c r="J448" i="40"/>
  <c r="K448" i="40"/>
  <c r="L448" i="40"/>
  <c r="M448" i="40"/>
  <c r="N448" i="40"/>
  <c r="O448" i="40"/>
  <c r="P448" i="40"/>
  <c r="Q448" i="40"/>
  <c r="C449" i="40"/>
  <c r="D449" i="40"/>
  <c r="E449" i="40"/>
  <c r="F449" i="40"/>
  <c r="G449" i="40"/>
  <c r="H449" i="40"/>
  <c r="I449" i="40"/>
  <c r="J449" i="40"/>
  <c r="K449" i="40"/>
  <c r="L449" i="40"/>
  <c r="M449" i="40"/>
  <c r="N449" i="40"/>
  <c r="O449" i="40"/>
  <c r="P449" i="40"/>
  <c r="Q449" i="40"/>
  <c r="C451" i="40"/>
  <c r="D451" i="40"/>
  <c r="E451" i="40"/>
  <c r="F451" i="40"/>
  <c r="G451" i="40"/>
  <c r="H451" i="40"/>
  <c r="I451" i="40"/>
  <c r="J451" i="40"/>
  <c r="K451" i="40"/>
  <c r="L451" i="40"/>
  <c r="M451" i="40"/>
  <c r="N451" i="40"/>
  <c r="O451" i="40"/>
  <c r="P451" i="40"/>
  <c r="Q451" i="40"/>
  <c r="C452" i="40"/>
  <c r="D452" i="40"/>
  <c r="E452" i="40"/>
  <c r="F452" i="40"/>
  <c r="G452" i="40"/>
  <c r="H452" i="40"/>
  <c r="I452" i="40"/>
  <c r="J452" i="40"/>
  <c r="K452" i="40"/>
  <c r="L452" i="40"/>
  <c r="M452" i="40"/>
  <c r="N452" i="40"/>
  <c r="O452" i="40"/>
  <c r="P452" i="40"/>
  <c r="Q452" i="40"/>
  <c r="C453" i="40"/>
  <c r="D453" i="40"/>
  <c r="E453" i="40"/>
  <c r="F453" i="40"/>
  <c r="G453" i="40"/>
  <c r="H453" i="40"/>
  <c r="I453" i="40"/>
  <c r="J453" i="40"/>
  <c r="K453" i="40"/>
  <c r="L453" i="40"/>
  <c r="M453" i="40"/>
  <c r="N453" i="40"/>
  <c r="O453" i="40"/>
  <c r="P453" i="40"/>
  <c r="Q453" i="40"/>
  <c r="C454" i="40"/>
  <c r="D454" i="40"/>
  <c r="E454" i="40"/>
  <c r="F454" i="40"/>
  <c r="G454" i="40"/>
  <c r="H454" i="40"/>
  <c r="I454" i="40"/>
  <c r="J454" i="40"/>
  <c r="K454" i="40"/>
  <c r="L454" i="40"/>
  <c r="M454" i="40"/>
  <c r="N454" i="40"/>
  <c r="O454" i="40"/>
  <c r="P454" i="40"/>
  <c r="Q454" i="40"/>
  <c r="C455" i="40"/>
  <c r="D455" i="40"/>
  <c r="E455" i="40"/>
  <c r="F455" i="40"/>
  <c r="G455" i="40"/>
  <c r="H455" i="40"/>
  <c r="I455" i="40"/>
  <c r="J455" i="40"/>
  <c r="K455" i="40"/>
  <c r="L455" i="40"/>
  <c r="M455" i="40"/>
  <c r="N455" i="40"/>
  <c r="O455" i="40"/>
  <c r="P455" i="40"/>
  <c r="Q455" i="40"/>
  <c r="C456" i="40"/>
  <c r="D456" i="40"/>
  <c r="E456" i="40"/>
  <c r="F456" i="40"/>
  <c r="G456" i="40"/>
  <c r="H456" i="40"/>
  <c r="I456" i="40"/>
  <c r="J456" i="40"/>
  <c r="K456" i="40"/>
  <c r="L456" i="40"/>
  <c r="M456" i="40"/>
  <c r="N456" i="40"/>
  <c r="O456" i="40"/>
  <c r="P456" i="40"/>
  <c r="Q456" i="40"/>
  <c r="C457" i="40"/>
  <c r="D457" i="40"/>
  <c r="E457" i="40"/>
  <c r="F457" i="40"/>
  <c r="G457" i="40"/>
  <c r="H457" i="40"/>
  <c r="I457" i="40"/>
  <c r="J457" i="40"/>
  <c r="K457" i="40"/>
  <c r="L457" i="40"/>
  <c r="M457" i="40"/>
  <c r="N457" i="40"/>
  <c r="O457" i="40"/>
  <c r="P457" i="40"/>
  <c r="Q457" i="40"/>
  <c r="C458" i="40"/>
  <c r="D458" i="40"/>
  <c r="E458" i="40"/>
  <c r="F458" i="40"/>
  <c r="G458" i="40"/>
  <c r="H458" i="40"/>
  <c r="I458" i="40"/>
  <c r="J458" i="40"/>
  <c r="K458" i="40"/>
  <c r="L458" i="40"/>
  <c r="M458" i="40"/>
  <c r="N458" i="40"/>
  <c r="O458" i="40"/>
  <c r="P458" i="40"/>
  <c r="Q458" i="40"/>
  <c r="C459" i="40"/>
  <c r="D459" i="40"/>
  <c r="E459" i="40"/>
  <c r="F459" i="40"/>
  <c r="G459" i="40"/>
  <c r="H459" i="40"/>
  <c r="I459" i="40"/>
  <c r="J459" i="40"/>
  <c r="K459" i="40"/>
  <c r="L459" i="40"/>
  <c r="M459" i="40"/>
  <c r="N459" i="40"/>
  <c r="O459" i="40"/>
  <c r="P459" i="40"/>
  <c r="Q459" i="40"/>
  <c r="C460" i="40"/>
  <c r="D460" i="40"/>
  <c r="E460" i="40"/>
  <c r="F460" i="40"/>
  <c r="G460" i="40"/>
  <c r="H460" i="40"/>
  <c r="I460" i="40"/>
  <c r="J460" i="40"/>
  <c r="K460" i="40"/>
  <c r="L460" i="40"/>
  <c r="M460" i="40"/>
  <c r="N460" i="40"/>
  <c r="O460" i="40"/>
  <c r="P460" i="40"/>
  <c r="Q460" i="40"/>
  <c r="C461" i="40"/>
  <c r="D461" i="40"/>
  <c r="E461" i="40"/>
  <c r="F461" i="40"/>
  <c r="G461" i="40"/>
  <c r="H461" i="40"/>
  <c r="I461" i="40"/>
  <c r="J461" i="40"/>
  <c r="K461" i="40"/>
  <c r="L461" i="40"/>
  <c r="M461" i="40"/>
  <c r="N461" i="40"/>
  <c r="O461" i="40"/>
  <c r="P461" i="40"/>
  <c r="Q461" i="40"/>
  <c r="C462" i="40"/>
  <c r="D462" i="40"/>
  <c r="E462" i="40"/>
  <c r="F462" i="40"/>
  <c r="G462" i="40"/>
  <c r="H462" i="40"/>
  <c r="I462" i="40"/>
  <c r="J462" i="40"/>
  <c r="K462" i="40"/>
  <c r="L462" i="40"/>
  <c r="M462" i="40"/>
  <c r="N462" i="40"/>
  <c r="O462" i="40"/>
  <c r="P462" i="40"/>
  <c r="Q462" i="40"/>
  <c r="C463" i="40"/>
  <c r="D463" i="40"/>
  <c r="E463" i="40"/>
  <c r="F463" i="40"/>
  <c r="G463" i="40"/>
  <c r="H463" i="40"/>
  <c r="I463" i="40"/>
  <c r="J463" i="40"/>
  <c r="K463" i="40"/>
  <c r="L463" i="40"/>
  <c r="M463" i="40"/>
  <c r="N463" i="40"/>
  <c r="O463" i="40"/>
  <c r="P463" i="40"/>
  <c r="Q463" i="40"/>
  <c r="C464" i="40"/>
  <c r="D464" i="40"/>
  <c r="E464" i="40"/>
  <c r="F464" i="40"/>
  <c r="G464" i="40"/>
  <c r="H464" i="40"/>
  <c r="I464" i="40"/>
  <c r="J464" i="40"/>
  <c r="K464" i="40"/>
  <c r="L464" i="40"/>
  <c r="M464" i="40"/>
  <c r="N464" i="40"/>
  <c r="O464" i="40"/>
  <c r="P464" i="40"/>
  <c r="Q464" i="40"/>
  <c r="C465" i="40"/>
  <c r="D465" i="40"/>
  <c r="E465" i="40"/>
  <c r="F465" i="40"/>
  <c r="G465" i="40"/>
  <c r="H465" i="40"/>
  <c r="I465" i="40"/>
  <c r="J465" i="40"/>
  <c r="K465" i="40"/>
  <c r="L465" i="40"/>
  <c r="M465" i="40"/>
  <c r="N465" i="40"/>
  <c r="O465" i="40"/>
  <c r="P465" i="40"/>
  <c r="Q465" i="40"/>
  <c r="C467" i="40"/>
  <c r="D467" i="40"/>
  <c r="E467" i="40"/>
  <c r="F467" i="40"/>
  <c r="G467" i="40"/>
  <c r="H467" i="40"/>
  <c r="I467" i="40"/>
  <c r="J467" i="40"/>
  <c r="K467" i="40"/>
  <c r="L467" i="40"/>
  <c r="M467" i="40"/>
  <c r="N467" i="40"/>
  <c r="O467" i="40"/>
  <c r="P467" i="40"/>
  <c r="Q467" i="40"/>
  <c r="C468" i="40"/>
  <c r="D468" i="40"/>
  <c r="E468" i="40"/>
  <c r="F468" i="40"/>
  <c r="G468" i="40"/>
  <c r="H468" i="40"/>
  <c r="I468" i="40"/>
  <c r="J468" i="40"/>
  <c r="K468" i="40"/>
  <c r="L468" i="40"/>
  <c r="M468" i="40"/>
  <c r="N468" i="40"/>
  <c r="O468" i="40"/>
  <c r="P468" i="40"/>
  <c r="Q468" i="40"/>
  <c r="C469" i="40"/>
  <c r="D469" i="40"/>
  <c r="E469" i="40"/>
  <c r="F469" i="40"/>
  <c r="G469" i="40"/>
  <c r="H469" i="40"/>
  <c r="I469" i="40"/>
  <c r="J469" i="40"/>
  <c r="K469" i="40"/>
  <c r="L469" i="40"/>
  <c r="M469" i="40"/>
  <c r="N469" i="40"/>
  <c r="O469" i="40"/>
  <c r="P469" i="40"/>
  <c r="Q469" i="40"/>
  <c r="C470" i="40"/>
  <c r="D470" i="40"/>
  <c r="E470" i="40"/>
  <c r="F470" i="40"/>
  <c r="G470" i="40"/>
  <c r="H470" i="40"/>
  <c r="I470" i="40"/>
  <c r="J470" i="40"/>
  <c r="K470" i="40"/>
  <c r="L470" i="40"/>
  <c r="M470" i="40"/>
  <c r="N470" i="40"/>
  <c r="O470" i="40"/>
  <c r="P470" i="40"/>
  <c r="Q470" i="40"/>
  <c r="C471" i="40"/>
  <c r="D471" i="40"/>
  <c r="E471" i="40"/>
  <c r="F471" i="40"/>
  <c r="G471" i="40"/>
  <c r="H471" i="40"/>
  <c r="I471" i="40"/>
  <c r="J471" i="40"/>
  <c r="K471" i="40"/>
  <c r="L471" i="40"/>
  <c r="M471" i="40"/>
  <c r="N471" i="40"/>
  <c r="O471" i="40"/>
  <c r="P471" i="40"/>
  <c r="Q471" i="40"/>
  <c r="C472" i="40"/>
  <c r="D472" i="40"/>
  <c r="E472" i="40"/>
  <c r="F472" i="40"/>
  <c r="G472" i="40"/>
  <c r="H472" i="40"/>
  <c r="I472" i="40"/>
  <c r="J472" i="40"/>
  <c r="K472" i="40"/>
  <c r="L472" i="40"/>
  <c r="M472" i="40"/>
  <c r="N472" i="40"/>
  <c r="O472" i="40"/>
  <c r="P472" i="40"/>
  <c r="Q472" i="40"/>
  <c r="C473" i="40"/>
  <c r="D473" i="40"/>
  <c r="E473" i="40"/>
  <c r="F473" i="40"/>
  <c r="G473" i="40"/>
  <c r="H473" i="40"/>
  <c r="I473" i="40"/>
  <c r="J473" i="40"/>
  <c r="K473" i="40"/>
  <c r="L473" i="40"/>
  <c r="M473" i="40"/>
  <c r="N473" i="40"/>
  <c r="O473" i="40"/>
  <c r="P473" i="40"/>
  <c r="Q473" i="40"/>
  <c r="C474" i="40"/>
  <c r="D474" i="40"/>
  <c r="E474" i="40"/>
  <c r="F474" i="40"/>
  <c r="G474" i="40"/>
  <c r="H474" i="40"/>
  <c r="I474" i="40"/>
  <c r="J474" i="40"/>
  <c r="K474" i="40"/>
  <c r="L474" i="40"/>
  <c r="M474" i="40"/>
  <c r="N474" i="40"/>
  <c r="O474" i="40"/>
  <c r="P474" i="40"/>
  <c r="Q474" i="40"/>
  <c r="C475" i="40"/>
  <c r="D475" i="40"/>
  <c r="E475" i="40"/>
  <c r="F475" i="40"/>
  <c r="G475" i="40"/>
  <c r="H475" i="40"/>
  <c r="I475" i="40"/>
  <c r="J475" i="40"/>
  <c r="K475" i="40"/>
  <c r="L475" i="40"/>
  <c r="M475" i="40"/>
  <c r="N475" i="40"/>
  <c r="O475" i="40"/>
  <c r="P475" i="40"/>
  <c r="Q475" i="40"/>
  <c r="C476" i="40"/>
  <c r="D476" i="40"/>
  <c r="E476" i="40"/>
  <c r="F476" i="40"/>
  <c r="G476" i="40"/>
  <c r="H476" i="40"/>
  <c r="I476" i="40"/>
  <c r="J476" i="40"/>
  <c r="K476" i="40"/>
  <c r="L476" i="40"/>
  <c r="M476" i="40"/>
  <c r="N476" i="40"/>
  <c r="O476" i="40"/>
  <c r="P476" i="40"/>
  <c r="Q476" i="40"/>
  <c r="C477" i="40"/>
  <c r="D477" i="40"/>
  <c r="E477" i="40"/>
  <c r="F477" i="40"/>
  <c r="G477" i="40"/>
  <c r="H477" i="40"/>
  <c r="I477" i="40"/>
  <c r="J477" i="40"/>
  <c r="K477" i="40"/>
  <c r="L477" i="40"/>
  <c r="M477" i="40"/>
  <c r="N477" i="40"/>
  <c r="O477" i="40"/>
  <c r="P477" i="40"/>
  <c r="Q477" i="40"/>
  <c r="C478" i="40"/>
  <c r="D478" i="40"/>
  <c r="E478" i="40"/>
  <c r="F478" i="40"/>
  <c r="G478" i="40"/>
  <c r="H478" i="40"/>
  <c r="I478" i="40"/>
  <c r="J478" i="40"/>
  <c r="K478" i="40"/>
  <c r="L478" i="40"/>
  <c r="M478" i="40"/>
  <c r="N478" i="40"/>
  <c r="O478" i="40"/>
  <c r="P478" i="40"/>
  <c r="Q478" i="40"/>
  <c r="C479" i="40"/>
  <c r="D479" i="40"/>
  <c r="E479" i="40"/>
  <c r="F479" i="40"/>
  <c r="G479" i="40"/>
  <c r="H479" i="40"/>
  <c r="I479" i="40"/>
  <c r="J479" i="40"/>
  <c r="K479" i="40"/>
  <c r="L479" i="40"/>
  <c r="M479" i="40"/>
  <c r="N479" i="40"/>
  <c r="O479" i="40"/>
  <c r="P479" i="40"/>
  <c r="Q479" i="40"/>
  <c r="C480" i="40"/>
  <c r="D480" i="40"/>
  <c r="E480" i="40"/>
  <c r="F480" i="40"/>
  <c r="G480" i="40"/>
  <c r="H480" i="40"/>
  <c r="I480" i="40"/>
  <c r="J480" i="40"/>
  <c r="K480" i="40"/>
  <c r="L480" i="40"/>
  <c r="M480" i="40"/>
  <c r="N480" i="40"/>
  <c r="O480" i="40"/>
  <c r="P480" i="40"/>
  <c r="Q480" i="40"/>
  <c r="C481" i="40"/>
  <c r="D481" i="40"/>
  <c r="E481" i="40"/>
  <c r="F481" i="40"/>
  <c r="G481" i="40"/>
  <c r="H481" i="40"/>
  <c r="I481" i="40"/>
  <c r="J481" i="40"/>
  <c r="K481" i="40"/>
  <c r="L481" i="40"/>
  <c r="M481" i="40"/>
  <c r="N481" i="40"/>
  <c r="O481" i="40"/>
  <c r="P481" i="40"/>
  <c r="Q481" i="40"/>
  <c r="C482" i="40"/>
  <c r="D482" i="40"/>
  <c r="E482" i="40"/>
  <c r="F482" i="40"/>
  <c r="G482" i="40"/>
  <c r="H482" i="40"/>
  <c r="I482" i="40"/>
  <c r="J482" i="40"/>
  <c r="K482" i="40"/>
  <c r="L482" i="40"/>
  <c r="M482" i="40"/>
  <c r="N482" i="40"/>
  <c r="O482" i="40"/>
  <c r="P482" i="40"/>
  <c r="Q482" i="40"/>
  <c r="D6" i="40"/>
  <c r="E6" i="40"/>
  <c r="F6" i="40"/>
  <c r="G6" i="40"/>
  <c r="H6" i="40"/>
  <c r="I6" i="40"/>
  <c r="J6" i="40"/>
  <c r="K6" i="40"/>
  <c r="L6" i="40"/>
  <c r="M6" i="40"/>
  <c r="N6" i="40"/>
  <c r="O6" i="40"/>
  <c r="P6" i="40"/>
  <c r="Q6" i="40"/>
  <c r="C6" i="40"/>
  <c r="C7" i="39"/>
  <c r="D7" i="39"/>
  <c r="E7" i="39"/>
  <c r="F7" i="39"/>
  <c r="G7" i="39"/>
  <c r="H7" i="39"/>
  <c r="I7" i="39"/>
  <c r="J7" i="39"/>
  <c r="K7" i="39"/>
  <c r="L7" i="39"/>
  <c r="C8" i="39"/>
  <c r="D8" i="39"/>
  <c r="E8" i="39"/>
  <c r="F8" i="39"/>
  <c r="G8" i="39"/>
  <c r="H8" i="39"/>
  <c r="I8" i="39"/>
  <c r="J8" i="39"/>
  <c r="K8" i="39"/>
  <c r="L8" i="39"/>
  <c r="C9" i="39"/>
  <c r="D9" i="39"/>
  <c r="E9" i="39"/>
  <c r="F9" i="39"/>
  <c r="G9" i="39"/>
  <c r="H9" i="39"/>
  <c r="I9" i="39"/>
  <c r="J9" i="39"/>
  <c r="K9" i="39"/>
  <c r="L9" i="39"/>
  <c r="C10" i="39"/>
  <c r="D10" i="39"/>
  <c r="E10" i="39"/>
  <c r="F10" i="39"/>
  <c r="G10" i="39"/>
  <c r="H10" i="39"/>
  <c r="I10" i="39"/>
  <c r="J10" i="39"/>
  <c r="K10" i="39"/>
  <c r="L10" i="39"/>
  <c r="C11" i="39"/>
  <c r="D11" i="39"/>
  <c r="E11" i="39"/>
  <c r="F11" i="39"/>
  <c r="G11" i="39"/>
  <c r="H11" i="39"/>
  <c r="I11" i="39"/>
  <c r="J11" i="39"/>
  <c r="K11" i="39"/>
  <c r="L11" i="39"/>
  <c r="C12" i="39"/>
  <c r="D12" i="39"/>
  <c r="E12" i="39"/>
  <c r="F12" i="39"/>
  <c r="G12" i="39"/>
  <c r="H12" i="39"/>
  <c r="I12" i="39"/>
  <c r="J12" i="39"/>
  <c r="K12" i="39"/>
  <c r="L12" i="39"/>
  <c r="C13" i="39"/>
  <c r="D13" i="39"/>
  <c r="E13" i="39"/>
  <c r="F13" i="39"/>
  <c r="G13" i="39"/>
  <c r="H13" i="39"/>
  <c r="I13" i="39"/>
  <c r="J13" i="39"/>
  <c r="K13" i="39"/>
  <c r="L13" i="39"/>
  <c r="C14" i="39"/>
  <c r="D14" i="39"/>
  <c r="E14" i="39"/>
  <c r="F14" i="39"/>
  <c r="G14" i="39"/>
  <c r="H14" i="39"/>
  <c r="I14" i="39"/>
  <c r="J14" i="39"/>
  <c r="K14" i="39"/>
  <c r="L14" i="39"/>
  <c r="C15" i="39"/>
  <c r="D15" i="39"/>
  <c r="E15" i="39"/>
  <c r="F15" i="39"/>
  <c r="G15" i="39"/>
  <c r="H15" i="39"/>
  <c r="I15" i="39"/>
  <c r="J15" i="39"/>
  <c r="K15" i="39"/>
  <c r="L15" i="39"/>
  <c r="C16" i="39"/>
  <c r="D16" i="39"/>
  <c r="E16" i="39"/>
  <c r="F16" i="39"/>
  <c r="G16" i="39"/>
  <c r="H16" i="39"/>
  <c r="I16" i="39"/>
  <c r="J16" i="39"/>
  <c r="K16" i="39"/>
  <c r="L16" i="39"/>
  <c r="C17" i="39"/>
  <c r="D17" i="39"/>
  <c r="E17" i="39"/>
  <c r="F17" i="39"/>
  <c r="G17" i="39"/>
  <c r="H17" i="39"/>
  <c r="I17" i="39"/>
  <c r="J17" i="39"/>
  <c r="K17" i="39"/>
  <c r="L17" i="39"/>
  <c r="C19" i="39"/>
  <c r="D19" i="39"/>
  <c r="E19" i="39"/>
  <c r="F19" i="39"/>
  <c r="G19" i="39"/>
  <c r="H19" i="39"/>
  <c r="I19" i="39"/>
  <c r="J19" i="39"/>
  <c r="K19" i="39"/>
  <c r="L19" i="39"/>
  <c r="C20" i="39"/>
  <c r="D20" i="39"/>
  <c r="E20" i="39"/>
  <c r="F20" i="39"/>
  <c r="G20" i="39"/>
  <c r="H20" i="39"/>
  <c r="I20" i="39"/>
  <c r="J20" i="39"/>
  <c r="K20" i="39"/>
  <c r="L20" i="39"/>
  <c r="C21" i="39"/>
  <c r="D21" i="39"/>
  <c r="E21" i="39"/>
  <c r="F21" i="39"/>
  <c r="G21" i="39"/>
  <c r="H21" i="39"/>
  <c r="I21" i="39"/>
  <c r="J21" i="39"/>
  <c r="K21" i="39"/>
  <c r="L21" i="39"/>
  <c r="C22" i="39"/>
  <c r="D22" i="39"/>
  <c r="E22" i="39"/>
  <c r="F22" i="39"/>
  <c r="G22" i="39"/>
  <c r="H22" i="39"/>
  <c r="I22" i="39"/>
  <c r="J22" i="39"/>
  <c r="K22" i="39"/>
  <c r="L22" i="39"/>
  <c r="C23" i="39"/>
  <c r="D23" i="39"/>
  <c r="E23" i="39"/>
  <c r="F23" i="39"/>
  <c r="G23" i="39"/>
  <c r="H23" i="39"/>
  <c r="I23" i="39"/>
  <c r="J23" i="39"/>
  <c r="K23" i="39"/>
  <c r="L23" i="39"/>
  <c r="C24" i="39"/>
  <c r="D24" i="39"/>
  <c r="E24" i="39"/>
  <c r="F24" i="39"/>
  <c r="G24" i="39"/>
  <c r="H24" i="39"/>
  <c r="I24" i="39"/>
  <c r="J24" i="39"/>
  <c r="K24" i="39"/>
  <c r="L24" i="39"/>
  <c r="C25" i="39"/>
  <c r="D25" i="39"/>
  <c r="E25" i="39"/>
  <c r="F25" i="39"/>
  <c r="G25" i="39"/>
  <c r="H25" i="39"/>
  <c r="I25" i="39"/>
  <c r="J25" i="39"/>
  <c r="K25" i="39"/>
  <c r="L25" i="39"/>
  <c r="C26" i="39"/>
  <c r="D26" i="39"/>
  <c r="E26" i="39"/>
  <c r="F26" i="39"/>
  <c r="G26" i="39"/>
  <c r="H26" i="39"/>
  <c r="I26" i="39"/>
  <c r="J26" i="39"/>
  <c r="K26" i="39"/>
  <c r="L26" i="39"/>
  <c r="C27" i="39"/>
  <c r="D27" i="39"/>
  <c r="E27" i="39"/>
  <c r="F27" i="39"/>
  <c r="G27" i="39"/>
  <c r="H27" i="39"/>
  <c r="I27" i="39"/>
  <c r="J27" i="39"/>
  <c r="K27" i="39"/>
  <c r="L27" i="39"/>
  <c r="C28" i="39"/>
  <c r="D28" i="39"/>
  <c r="E28" i="39"/>
  <c r="F28" i="39"/>
  <c r="G28" i="39"/>
  <c r="H28" i="39"/>
  <c r="I28" i="39"/>
  <c r="J28" i="39"/>
  <c r="K28" i="39"/>
  <c r="L28" i="39"/>
  <c r="C29" i="39"/>
  <c r="D29" i="39"/>
  <c r="E29" i="39"/>
  <c r="F29" i="39"/>
  <c r="G29" i="39"/>
  <c r="H29" i="39"/>
  <c r="I29" i="39"/>
  <c r="J29" i="39"/>
  <c r="K29" i="39"/>
  <c r="L29" i="39"/>
  <c r="C30" i="39"/>
  <c r="D30" i="39"/>
  <c r="E30" i="39"/>
  <c r="F30" i="39"/>
  <c r="G30" i="39"/>
  <c r="H30" i="39"/>
  <c r="I30" i="39"/>
  <c r="J30" i="39"/>
  <c r="K30" i="39"/>
  <c r="L30" i="39"/>
  <c r="C31" i="39"/>
  <c r="D31" i="39"/>
  <c r="E31" i="39"/>
  <c r="F31" i="39"/>
  <c r="G31" i="39"/>
  <c r="H31" i="39"/>
  <c r="I31" i="39"/>
  <c r="J31" i="39"/>
  <c r="K31" i="39"/>
  <c r="L31" i="39"/>
  <c r="C32" i="39"/>
  <c r="D32" i="39"/>
  <c r="E32" i="39"/>
  <c r="F32" i="39"/>
  <c r="G32" i="39"/>
  <c r="H32" i="39"/>
  <c r="I32" i="39"/>
  <c r="J32" i="39"/>
  <c r="K32" i="39"/>
  <c r="L32" i="39"/>
  <c r="C33" i="39"/>
  <c r="D33" i="39"/>
  <c r="E33" i="39"/>
  <c r="F33" i="39"/>
  <c r="G33" i="39"/>
  <c r="H33" i="39"/>
  <c r="I33" i="39"/>
  <c r="J33" i="39"/>
  <c r="K33" i="39"/>
  <c r="L33" i="39"/>
  <c r="C34" i="39"/>
  <c r="D34" i="39"/>
  <c r="E34" i="39"/>
  <c r="F34" i="39"/>
  <c r="G34" i="39"/>
  <c r="H34" i="39"/>
  <c r="I34" i="39"/>
  <c r="J34" i="39"/>
  <c r="K34" i="39"/>
  <c r="L34" i="39"/>
  <c r="C36" i="39"/>
  <c r="D36" i="39"/>
  <c r="E36" i="39"/>
  <c r="F36" i="39"/>
  <c r="G36" i="39"/>
  <c r="H36" i="39"/>
  <c r="I36" i="39"/>
  <c r="J36" i="39"/>
  <c r="K36" i="39"/>
  <c r="L36" i="39"/>
  <c r="C37" i="39"/>
  <c r="D37" i="39"/>
  <c r="E37" i="39"/>
  <c r="F37" i="39"/>
  <c r="G37" i="39"/>
  <c r="H37" i="39"/>
  <c r="I37" i="39"/>
  <c r="J37" i="39"/>
  <c r="K37" i="39"/>
  <c r="L37" i="39"/>
  <c r="C38" i="39"/>
  <c r="D38" i="39"/>
  <c r="E38" i="39"/>
  <c r="F38" i="39"/>
  <c r="G38" i="39"/>
  <c r="H38" i="39"/>
  <c r="I38" i="39"/>
  <c r="J38" i="39"/>
  <c r="K38" i="39"/>
  <c r="L38" i="39"/>
  <c r="C39" i="39"/>
  <c r="D39" i="39"/>
  <c r="E39" i="39"/>
  <c r="F39" i="39"/>
  <c r="G39" i="39"/>
  <c r="H39" i="39"/>
  <c r="I39" i="39"/>
  <c r="J39" i="39"/>
  <c r="K39" i="39"/>
  <c r="L39" i="39"/>
  <c r="C40" i="39"/>
  <c r="D40" i="39"/>
  <c r="E40" i="39"/>
  <c r="F40" i="39"/>
  <c r="G40" i="39"/>
  <c r="H40" i="39"/>
  <c r="I40" i="39"/>
  <c r="J40" i="39"/>
  <c r="K40" i="39"/>
  <c r="L40" i="39"/>
  <c r="C41" i="39"/>
  <c r="D41" i="39"/>
  <c r="E41" i="39"/>
  <c r="F41" i="39"/>
  <c r="G41" i="39"/>
  <c r="H41" i="39"/>
  <c r="I41" i="39"/>
  <c r="J41" i="39"/>
  <c r="K41" i="39"/>
  <c r="L41" i="39"/>
  <c r="C42" i="39"/>
  <c r="D42" i="39"/>
  <c r="E42" i="39"/>
  <c r="F42" i="39"/>
  <c r="G42" i="39"/>
  <c r="H42" i="39"/>
  <c r="I42" i="39"/>
  <c r="J42" i="39"/>
  <c r="K42" i="39"/>
  <c r="L42" i="39"/>
  <c r="C43" i="39"/>
  <c r="D43" i="39"/>
  <c r="E43" i="39"/>
  <c r="F43" i="39"/>
  <c r="G43" i="39"/>
  <c r="H43" i="39"/>
  <c r="I43" i="39"/>
  <c r="J43" i="39"/>
  <c r="K43" i="39"/>
  <c r="L43" i="39"/>
  <c r="C44" i="39"/>
  <c r="D44" i="39"/>
  <c r="E44" i="39"/>
  <c r="F44" i="39"/>
  <c r="G44" i="39"/>
  <c r="H44" i="39"/>
  <c r="I44" i="39"/>
  <c r="J44" i="39"/>
  <c r="K44" i="39"/>
  <c r="L44" i="39"/>
  <c r="C45" i="39"/>
  <c r="D45" i="39"/>
  <c r="E45" i="39"/>
  <c r="F45" i="39"/>
  <c r="G45" i="39"/>
  <c r="H45" i="39"/>
  <c r="I45" i="39"/>
  <c r="J45" i="39"/>
  <c r="K45" i="39"/>
  <c r="L45" i="39"/>
  <c r="C46" i="39"/>
  <c r="D46" i="39"/>
  <c r="E46" i="39"/>
  <c r="F46" i="39"/>
  <c r="G46" i="39"/>
  <c r="H46" i="39"/>
  <c r="I46" i="39"/>
  <c r="J46" i="39"/>
  <c r="K46" i="39"/>
  <c r="L46" i="39"/>
  <c r="C48" i="39"/>
  <c r="D48" i="39"/>
  <c r="E48" i="39"/>
  <c r="F48" i="39"/>
  <c r="G48" i="39"/>
  <c r="H48" i="39"/>
  <c r="I48" i="39"/>
  <c r="J48" i="39"/>
  <c r="K48" i="39"/>
  <c r="L48" i="39"/>
  <c r="C49" i="39"/>
  <c r="D49" i="39"/>
  <c r="E49" i="39"/>
  <c r="F49" i="39"/>
  <c r="G49" i="39"/>
  <c r="H49" i="39"/>
  <c r="I49" i="39"/>
  <c r="J49" i="39"/>
  <c r="K49" i="39"/>
  <c r="L49" i="39"/>
  <c r="C50" i="39"/>
  <c r="D50" i="39"/>
  <c r="E50" i="39"/>
  <c r="F50" i="39"/>
  <c r="G50" i="39"/>
  <c r="H50" i="39"/>
  <c r="I50" i="39"/>
  <c r="J50" i="39"/>
  <c r="K50" i="39"/>
  <c r="L50" i="39"/>
  <c r="C51" i="39"/>
  <c r="D51" i="39"/>
  <c r="E51" i="39"/>
  <c r="F51" i="39"/>
  <c r="G51" i="39"/>
  <c r="H51" i="39"/>
  <c r="I51" i="39"/>
  <c r="J51" i="39"/>
  <c r="K51" i="39"/>
  <c r="L51" i="39"/>
  <c r="C52" i="39"/>
  <c r="D52" i="39"/>
  <c r="E52" i="39"/>
  <c r="F52" i="39"/>
  <c r="G52" i="39"/>
  <c r="H52" i="39"/>
  <c r="I52" i="39"/>
  <c r="J52" i="39"/>
  <c r="K52" i="39"/>
  <c r="L52" i="39"/>
  <c r="C53" i="39"/>
  <c r="D53" i="39"/>
  <c r="E53" i="39"/>
  <c r="F53" i="39"/>
  <c r="G53" i="39"/>
  <c r="H53" i="39"/>
  <c r="I53" i="39"/>
  <c r="J53" i="39"/>
  <c r="K53" i="39"/>
  <c r="L53" i="39"/>
  <c r="C54" i="39"/>
  <c r="D54" i="39"/>
  <c r="E54" i="39"/>
  <c r="F54" i="39"/>
  <c r="G54" i="39"/>
  <c r="H54" i="39"/>
  <c r="I54" i="39"/>
  <c r="J54" i="39"/>
  <c r="K54" i="39"/>
  <c r="L54" i="39"/>
  <c r="C55" i="39"/>
  <c r="D55" i="39"/>
  <c r="E55" i="39"/>
  <c r="F55" i="39"/>
  <c r="G55" i="39"/>
  <c r="H55" i="39"/>
  <c r="I55" i="39"/>
  <c r="J55" i="39"/>
  <c r="K55" i="39"/>
  <c r="L55" i="39"/>
  <c r="C56" i="39"/>
  <c r="D56" i="39"/>
  <c r="E56" i="39"/>
  <c r="F56" i="39"/>
  <c r="G56" i="39"/>
  <c r="H56" i="39"/>
  <c r="I56" i="39"/>
  <c r="J56" i="39"/>
  <c r="K56" i="39"/>
  <c r="L56" i="39"/>
  <c r="C57" i="39"/>
  <c r="D57" i="39"/>
  <c r="E57" i="39"/>
  <c r="F57" i="39"/>
  <c r="G57" i="39"/>
  <c r="H57" i="39"/>
  <c r="I57" i="39"/>
  <c r="J57" i="39"/>
  <c r="K57" i="39"/>
  <c r="L57" i="39"/>
  <c r="C58" i="39"/>
  <c r="D58" i="39"/>
  <c r="E58" i="39"/>
  <c r="F58" i="39"/>
  <c r="G58" i="39"/>
  <c r="H58" i="39"/>
  <c r="I58" i="39"/>
  <c r="J58" i="39"/>
  <c r="K58" i="39"/>
  <c r="L58" i="39"/>
  <c r="C60" i="39"/>
  <c r="D60" i="39"/>
  <c r="E60" i="39"/>
  <c r="F60" i="39"/>
  <c r="G60" i="39"/>
  <c r="H60" i="39"/>
  <c r="I60" i="39"/>
  <c r="J60" i="39"/>
  <c r="K60" i="39"/>
  <c r="L60" i="39"/>
  <c r="C61" i="39"/>
  <c r="D61" i="39"/>
  <c r="E61" i="39"/>
  <c r="F61" i="39"/>
  <c r="G61" i="39"/>
  <c r="H61" i="39"/>
  <c r="I61" i="39"/>
  <c r="J61" i="39"/>
  <c r="K61" i="39"/>
  <c r="L61" i="39"/>
  <c r="C62" i="39"/>
  <c r="D62" i="39"/>
  <c r="E62" i="39"/>
  <c r="F62" i="39"/>
  <c r="G62" i="39"/>
  <c r="H62" i="39"/>
  <c r="I62" i="39"/>
  <c r="J62" i="39"/>
  <c r="K62" i="39"/>
  <c r="L62" i="39"/>
  <c r="C63" i="39"/>
  <c r="D63" i="39"/>
  <c r="E63" i="39"/>
  <c r="F63" i="39"/>
  <c r="G63" i="39"/>
  <c r="H63" i="39"/>
  <c r="I63" i="39"/>
  <c r="J63" i="39"/>
  <c r="K63" i="39"/>
  <c r="L63" i="39"/>
  <c r="C64" i="39"/>
  <c r="D64" i="39"/>
  <c r="E64" i="39"/>
  <c r="F64" i="39"/>
  <c r="G64" i="39"/>
  <c r="H64" i="39"/>
  <c r="I64" i="39"/>
  <c r="J64" i="39"/>
  <c r="K64" i="39"/>
  <c r="L64" i="39"/>
  <c r="C65" i="39"/>
  <c r="D65" i="39"/>
  <c r="E65" i="39"/>
  <c r="F65" i="39"/>
  <c r="G65" i="39"/>
  <c r="H65" i="39"/>
  <c r="I65" i="39"/>
  <c r="J65" i="39"/>
  <c r="K65" i="39"/>
  <c r="L65" i="39"/>
  <c r="C66" i="39"/>
  <c r="D66" i="39"/>
  <c r="E66" i="39"/>
  <c r="F66" i="39"/>
  <c r="G66" i="39"/>
  <c r="H66" i="39"/>
  <c r="I66" i="39"/>
  <c r="J66" i="39"/>
  <c r="K66" i="39"/>
  <c r="L66" i="39"/>
  <c r="C67" i="39"/>
  <c r="D67" i="39"/>
  <c r="E67" i="39"/>
  <c r="F67" i="39"/>
  <c r="G67" i="39"/>
  <c r="H67" i="39"/>
  <c r="I67" i="39"/>
  <c r="J67" i="39"/>
  <c r="K67" i="39"/>
  <c r="L67" i="39"/>
  <c r="C68" i="39"/>
  <c r="D68" i="39"/>
  <c r="E68" i="39"/>
  <c r="F68" i="39"/>
  <c r="G68" i="39"/>
  <c r="H68" i="39"/>
  <c r="I68" i="39"/>
  <c r="J68" i="39"/>
  <c r="K68" i="39"/>
  <c r="L68" i="39"/>
  <c r="C69" i="39"/>
  <c r="D69" i="39"/>
  <c r="E69" i="39"/>
  <c r="F69" i="39"/>
  <c r="G69" i="39"/>
  <c r="H69" i="39"/>
  <c r="I69" i="39"/>
  <c r="J69" i="39"/>
  <c r="K69" i="39"/>
  <c r="L69" i="39"/>
  <c r="C70" i="39"/>
  <c r="D70" i="39"/>
  <c r="E70" i="39"/>
  <c r="F70" i="39"/>
  <c r="G70" i="39"/>
  <c r="H70" i="39"/>
  <c r="I70" i="39"/>
  <c r="J70" i="39"/>
  <c r="K70" i="39"/>
  <c r="L70" i="39"/>
  <c r="C71" i="39"/>
  <c r="D71" i="39"/>
  <c r="E71" i="39"/>
  <c r="F71" i="39"/>
  <c r="G71" i="39"/>
  <c r="H71" i="39"/>
  <c r="I71" i="39"/>
  <c r="J71" i="39"/>
  <c r="K71" i="39"/>
  <c r="L71" i="39"/>
  <c r="C72" i="39"/>
  <c r="D72" i="39"/>
  <c r="E72" i="39"/>
  <c r="F72" i="39"/>
  <c r="G72" i="39"/>
  <c r="H72" i="39"/>
  <c r="I72" i="39"/>
  <c r="J72" i="39"/>
  <c r="K72" i="39"/>
  <c r="L72" i="39"/>
  <c r="C73" i="39"/>
  <c r="D73" i="39"/>
  <c r="E73" i="39"/>
  <c r="F73" i="39"/>
  <c r="G73" i="39"/>
  <c r="H73" i="39"/>
  <c r="I73" i="39"/>
  <c r="J73" i="39"/>
  <c r="K73" i="39"/>
  <c r="L73" i="39"/>
  <c r="C75" i="39"/>
  <c r="D75" i="39"/>
  <c r="E75" i="39"/>
  <c r="F75" i="39"/>
  <c r="G75" i="39"/>
  <c r="H75" i="39"/>
  <c r="I75" i="39"/>
  <c r="J75" i="39"/>
  <c r="K75" i="39"/>
  <c r="L75" i="39"/>
  <c r="C76" i="39"/>
  <c r="D76" i="39"/>
  <c r="E76" i="39"/>
  <c r="F76" i="39"/>
  <c r="G76" i="39"/>
  <c r="H76" i="39"/>
  <c r="I76" i="39"/>
  <c r="J76" i="39"/>
  <c r="K76" i="39"/>
  <c r="L76" i="39"/>
  <c r="C77" i="39"/>
  <c r="D77" i="39"/>
  <c r="E77" i="39"/>
  <c r="F77" i="39"/>
  <c r="G77" i="39"/>
  <c r="H77" i="39"/>
  <c r="I77" i="39"/>
  <c r="J77" i="39"/>
  <c r="K77" i="39"/>
  <c r="L77" i="39"/>
  <c r="C78" i="39"/>
  <c r="D78" i="39"/>
  <c r="E78" i="39"/>
  <c r="F78" i="39"/>
  <c r="G78" i="39"/>
  <c r="H78" i="39"/>
  <c r="I78" i="39"/>
  <c r="J78" i="39"/>
  <c r="K78" i="39"/>
  <c r="L78" i="39"/>
  <c r="C79" i="39"/>
  <c r="D79" i="39"/>
  <c r="E79" i="39"/>
  <c r="F79" i="39"/>
  <c r="G79" i="39"/>
  <c r="H79" i="39"/>
  <c r="I79" i="39"/>
  <c r="J79" i="39"/>
  <c r="K79" i="39"/>
  <c r="L79" i="39"/>
  <c r="C80" i="39"/>
  <c r="D80" i="39"/>
  <c r="E80" i="39"/>
  <c r="F80" i="39"/>
  <c r="G80" i="39"/>
  <c r="H80" i="39"/>
  <c r="I80" i="39"/>
  <c r="J80" i="39"/>
  <c r="K80" i="39"/>
  <c r="L80" i="39"/>
  <c r="C81" i="39"/>
  <c r="D81" i="39"/>
  <c r="E81" i="39"/>
  <c r="F81" i="39"/>
  <c r="G81" i="39"/>
  <c r="H81" i="39"/>
  <c r="I81" i="39"/>
  <c r="J81" i="39"/>
  <c r="K81" i="39"/>
  <c r="L81" i="39"/>
  <c r="C82" i="39"/>
  <c r="D82" i="39"/>
  <c r="E82" i="39"/>
  <c r="F82" i="39"/>
  <c r="G82" i="39"/>
  <c r="H82" i="39"/>
  <c r="I82" i="39"/>
  <c r="J82" i="39"/>
  <c r="K82" i="39"/>
  <c r="L82" i="39"/>
  <c r="C83" i="39"/>
  <c r="D83" i="39"/>
  <c r="E83" i="39"/>
  <c r="F83" i="39"/>
  <c r="G83" i="39"/>
  <c r="H83" i="39"/>
  <c r="I83" i="39"/>
  <c r="J83" i="39"/>
  <c r="K83" i="39"/>
  <c r="L83" i="39"/>
  <c r="C84" i="39"/>
  <c r="D84" i="39"/>
  <c r="E84" i="39"/>
  <c r="F84" i="39"/>
  <c r="G84" i="39"/>
  <c r="H84" i="39"/>
  <c r="I84" i="39"/>
  <c r="J84" i="39"/>
  <c r="K84" i="39"/>
  <c r="L84" i="39"/>
  <c r="C85" i="39"/>
  <c r="D85" i="39"/>
  <c r="E85" i="39"/>
  <c r="F85" i="39"/>
  <c r="G85" i="39"/>
  <c r="H85" i="39"/>
  <c r="I85" i="39"/>
  <c r="J85" i="39"/>
  <c r="K85" i="39"/>
  <c r="L85" i="39"/>
  <c r="C86" i="39"/>
  <c r="D86" i="39"/>
  <c r="E86" i="39"/>
  <c r="F86" i="39"/>
  <c r="G86" i="39"/>
  <c r="H86" i="39"/>
  <c r="I86" i="39"/>
  <c r="J86" i="39"/>
  <c r="K86" i="39"/>
  <c r="L86" i="39"/>
  <c r="C87" i="39"/>
  <c r="D87" i="39"/>
  <c r="E87" i="39"/>
  <c r="F87" i="39"/>
  <c r="G87" i="39"/>
  <c r="H87" i="39"/>
  <c r="I87" i="39"/>
  <c r="J87" i="39"/>
  <c r="K87" i="39"/>
  <c r="L87" i="39"/>
  <c r="C88" i="39"/>
  <c r="D88" i="39"/>
  <c r="E88" i="39"/>
  <c r="F88" i="39"/>
  <c r="G88" i="39"/>
  <c r="H88" i="39"/>
  <c r="I88" i="39"/>
  <c r="J88" i="39"/>
  <c r="K88" i="39"/>
  <c r="L88" i="39"/>
  <c r="C89" i="39"/>
  <c r="D89" i="39"/>
  <c r="E89" i="39"/>
  <c r="F89" i="39"/>
  <c r="G89" i="39"/>
  <c r="H89" i="39"/>
  <c r="I89" i="39"/>
  <c r="J89" i="39"/>
  <c r="K89" i="39"/>
  <c r="L89" i="39"/>
  <c r="C91" i="39"/>
  <c r="D91" i="39"/>
  <c r="E91" i="39"/>
  <c r="F91" i="39"/>
  <c r="G91" i="39"/>
  <c r="H91" i="39"/>
  <c r="I91" i="39"/>
  <c r="J91" i="39"/>
  <c r="K91" i="39"/>
  <c r="L91" i="39"/>
  <c r="C92" i="39"/>
  <c r="D92" i="39"/>
  <c r="E92" i="39"/>
  <c r="F92" i="39"/>
  <c r="G92" i="39"/>
  <c r="H92" i="39"/>
  <c r="I92" i="39"/>
  <c r="J92" i="39"/>
  <c r="K92" i="39"/>
  <c r="L92" i="39"/>
  <c r="C93" i="39"/>
  <c r="D93" i="39"/>
  <c r="E93" i="39"/>
  <c r="F93" i="39"/>
  <c r="G93" i="39"/>
  <c r="H93" i="39"/>
  <c r="I93" i="39"/>
  <c r="J93" i="39"/>
  <c r="K93" i="39"/>
  <c r="L93" i="39"/>
  <c r="C94" i="39"/>
  <c r="D94" i="39"/>
  <c r="E94" i="39"/>
  <c r="F94" i="39"/>
  <c r="G94" i="39"/>
  <c r="H94" i="39"/>
  <c r="I94" i="39"/>
  <c r="J94" i="39"/>
  <c r="K94" i="39"/>
  <c r="L94" i="39"/>
  <c r="C95" i="39"/>
  <c r="D95" i="39"/>
  <c r="E95" i="39"/>
  <c r="F95" i="39"/>
  <c r="G95" i="39"/>
  <c r="H95" i="39"/>
  <c r="I95" i="39"/>
  <c r="J95" i="39"/>
  <c r="K95" i="39"/>
  <c r="L95" i="39"/>
  <c r="C96" i="39"/>
  <c r="D96" i="39"/>
  <c r="E96" i="39"/>
  <c r="F96" i="39"/>
  <c r="G96" i="39"/>
  <c r="H96" i="39"/>
  <c r="I96" i="39"/>
  <c r="J96" i="39"/>
  <c r="K96" i="39"/>
  <c r="L96" i="39"/>
  <c r="C97" i="39"/>
  <c r="D97" i="39"/>
  <c r="E97" i="39"/>
  <c r="F97" i="39"/>
  <c r="G97" i="39"/>
  <c r="H97" i="39"/>
  <c r="I97" i="39"/>
  <c r="J97" i="39"/>
  <c r="K97" i="39"/>
  <c r="L97" i="39"/>
  <c r="C98" i="39"/>
  <c r="D98" i="39"/>
  <c r="E98" i="39"/>
  <c r="F98" i="39"/>
  <c r="G98" i="39"/>
  <c r="H98" i="39"/>
  <c r="I98" i="39"/>
  <c r="J98" i="39"/>
  <c r="K98" i="39"/>
  <c r="L98" i="39"/>
  <c r="C99" i="39"/>
  <c r="D99" i="39"/>
  <c r="E99" i="39"/>
  <c r="F99" i="39"/>
  <c r="G99" i="39"/>
  <c r="H99" i="39"/>
  <c r="I99" i="39"/>
  <c r="J99" i="39"/>
  <c r="K99" i="39"/>
  <c r="L99" i="39"/>
  <c r="C100" i="39"/>
  <c r="D100" i="39"/>
  <c r="E100" i="39"/>
  <c r="F100" i="39"/>
  <c r="G100" i="39"/>
  <c r="H100" i="39"/>
  <c r="I100" i="39"/>
  <c r="J100" i="39"/>
  <c r="K100" i="39"/>
  <c r="L100" i="39"/>
  <c r="C101" i="39"/>
  <c r="D101" i="39"/>
  <c r="E101" i="39"/>
  <c r="F101" i="39"/>
  <c r="G101" i="39"/>
  <c r="H101" i="39"/>
  <c r="I101" i="39"/>
  <c r="J101" i="39"/>
  <c r="K101" i="39"/>
  <c r="L101" i="39"/>
  <c r="C102" i="39"/>
  <c r="D102" i="39"/>
  <c r="E102" i="39"/>
  <c r="F102" i="39"/>
  <c r="G102" i="39"/>
  <c r="H102" i="39"/>
  <c r="I102" i="39"/>
  <c r="J102" i="39"/>
  <c r="K102" i="39"/>
  <c r="L102" i="39"/>
  <c r="C103" i="39"/>
  <c r="D103" i="39"/>
  <c r="E103" i="39"/>
  <c r="F103" i="39"/>
  <c r="G103" i="39"/>
  <c r="H103" i="39"/>
  <c r="I103" i="39"/>
  <c r="J103" i="39"/>
  <c r="K103" i="39"/>
  <c r="L103" i="39"/>
  <c r="C104" i="39"/>
  <c r="D104" i="39"/>
  <c r="E104" i="39"/>
  <c r="F104" i="39"/>
  <c r="G104" i="39"/>
  <c r="H104" i="39"/>
  <c r="I104" i="39"/>
  <c r="J104" i="39"/>
  <c r="K104" i="39"/>
  <c r="L104" i="39"/>
  <c r="C105" i="39"/>
  <c r="D105" i="39"/>
  <c r="E105" i="39"/>
  <c r="F105" i="39"/>
  <c r="G105" i="39"/>
  <c r="H105" i="39"/>
  <c r="I105" i="39"/>
  <c r="J105" i="39"/>
  <c r="K105" i="39"/>
  <c r="L105" i="39"/>
  <c r="C107" i="39"/>
  <c r="D107" i="39"/>
  <c r="E107" i="39"/>
  <c r="F107" i="39"/>
  <c r="G107" i="39"/>
  <c r="H107" i="39"/>
  <c r="I107" i="39"/>
  <c r="J107" i="39"/>
  <c r="K107" i="39"/>
  <c r="L107" i="39"/>
  <c r="C108" i="39"/>
  <c r="D108" i="39"/>
  <c r="E108" i="39"/>
  <c r="F108" i="39"/>
  <c r="G108" i="39"/>
  <c r="H108" i="39"/>
  <c r="I108" i="39"/>
  <c r="J108" i="39"/>
  <c r="K108" i="39"/>
  <c r="L108" i="39"/>
  <c r="C109" i="39"/>
  <c r="D109" i="39"/>
  <c r="E109" i="39"/>
  <c r="F109" i="39"/>
  <c r="G109" i="39"/>
  <c r="H109" i="39"/>
  <c r="I109" i="39"/>
  <c r="J109" i="39"/>
  <c r="K109" i="39"/>
  <c r="L109" i="39"/>
  <c r="C110" i="39"/>
  <c r="D110" i="39"/>
  <c r="E110" i="39"/>
  <c r="F110" i="39"/>
  <c r="G110" i="39"/>
  <c r="H110" i="39"/>
  <c r="I110" i="39"/>
  <c r="J110" i="39"/>
  <c r="K110" i="39"/>
  <c r="L110" i="39"/>
  <c r="C111" i="39"/>
  <c r="D111" i="39"/>
  <c r="E111" i="39"/>
  <c r="F111" i="39"/>
  <c r="G111" i="39"/>
  <c r="H111" i="39"/>
  <c r="I111" i="39"/>
  <c r="J111" i="39"/>
  <c r="K111" i="39"/>
  <c r="L111" i="39"/>
  <c r="C112" i="39"/>
  <c r="D112" i="39"/>
  <c r="E112" i="39"/>
  <c r="F112" i="39"/>
  <c r="G112" i="39"/>
  <c r="H112" i="39"/>
  <c r="I112" i="39"/>
  <c r="J112" i="39"/>
  <c r="K112" i="39"/>
  <c r="L112" i="39"/>
  <c r="C113" i="39"/>
  <c r="D113" i="39"/>
  <c r="E113" i="39"/>
  <c r="F113" i="39"/>
  <c r="G113" i="39"/>
  <c r="H113" i="39"/>
  <c r="I113" i="39"/>
  <c r="J113" i="39"/>
  <c r="K113" i="39"/>
  <c r="L113" i="39"/>
  <c r="C114" i="39"/>
  <c r="D114" i="39"/>
  <c r="E114" i="39"/>
  <c r="F114" i="39"/>
  <c r="G114" i="39"/>
  <c r="H114" i="39"/>
  <c r="I114" i="39"/>
  <c r="J114" i="39"/>
  <c r="K114" i="39"/>
  <c r="L114" i="39"/>
  <c r="C115" i="39"/>
  <c r="D115" i="39"/>
  <c r="E115" i="39"/>
  <c r="F115" i="39"/>
  <c r="G115" i="39"/>
  <c r="H115" i="39"/>
  <c r="I115" i="39"/>
  <c r="J115" i="39"/>
  <c r="K115" i="39"/>
  <c r="L115" i="39"/>
  <c r="C116" i="39"/>
  <c r="D116" i="39"/>
  <c r="E116" i="39"/>
  <c r="F116" i="39"/>
  <c r="G116" i="39"/>
  <c r="H116" i="39"/>
  <c r="I116" i="39"/>
  <c r="J116" i="39"/>
  <c r="K116" i="39"/>
  <c r="L116" i="39"/>
  <c r="C117" i="39"/>
  <c r="D117" i="39"/>
  <c r="E117" i="39"/>
  <c r="F117" i="39"/>
  <c r="G117" i="39"/>
  <c r="H117" i="39"/>
  <c r="I117" i="39"/>
  <c r="J117" i="39"/>
  <c r="K117" i="39"/>
  <c r="L117" i="39"/>
  <c r="C118" i="39"/>
  <c r="D118" i="39"/>
  <c r="E118" i="39"/>
  <c r="F118" i="39"/>
  <c r="G118" i="39"/>
  <c r="H118" i="39"/>
  <c r="I118" i="39"/>
  <c r="J118" i="39"/>
  <c r="K118" i="39"/>
  <c r="L118" i="39"/>
  <c r="C119" i="39"/>
  <c r="D119" i="39"/>
  <c r="E119" i="39"/>
  <c r="F119" i="39"/>
  <c r="G119" i="39"/>
  <c r="H119" i="39"/>
  <c r="I119" i="39"/>
  <c r="J119" i="39"/>
  <c r="K119" i="39"/>
  <c r="L119" i="39"/>
  <c r="C120" i="39"/>
  <c r="D120" i="39"/>
  <c r="E120" i="39"/>
  <c r="F120" i="39"/>
  <c r="G120" i="39"/>
  <c r="H120" i="39"/>
  <c r="I120" i="39"/>
  <c r="J120" i="39"/>
  <c r="K120" i="39"/>
  <c r="L120" i="39"/>
  <c r="C121" i="39"/>
  <c r="D121" i="39"/>
  <c r="E121" i="39"/>
  <c r="F121" i="39"/>
  <c r="G121" i="39"/>
  <c r="H121" i="39"/>
  <c r="I121" i="39"/>
  <c r="J121" i="39"/>
  <c r="K121" i="39"/>
  <c r="L121" i="39"/>
  <c r="C122" i="39"/>
  <c r="D122" i="39"/>
  <c r="E122" i="39"/>
  <c r="F122" i="39"/>
  <c r="G122" i="39"/>
  <c r="H122" i="39"/>
  <c r="I122" i="39"/>
  <c r="J122" i="39"/>
  <c r="K122" i="39"/>
  <c r="L122" i="39"/>
  <c r="C123" i="39"/>
  <c r="D123" i="39"/>
  <c r="E123" i="39"/>
  <c r="F123" i="39"/>
  <c r="G123" i="39"/>
  <c r="H123" i="39"/>
  <c r="I123" i="39"/>
  <c r="J123" i="39"/>
  <c r="K123" i="39"/>
  <c r="L123" i="39"/>
  <c r="C124" i="39"/>
  <c r="D124" i="39"/>
  <c r="E124" i="39"/>
  <c r="F124" i="39"/>
  <c r="G124" i="39"/>
  <c r="H124" i="39"/>
  <c r="I124" i="39"/>
  <c r="J124" i="39"/>
  <c r="K124" i="39"/>
  <c r="L124" i="39"/>
  <c r="C126" i="39"/>
  <c r="D126" i="39"/>
  <c r="E126" i="39"/>
  <c r="F126" i="39"/>
  <c r="G126" i="39"/>
  <c r="H126" i="39"/>
  <c r="I126" i="39"/>
  <c r="J126" i="39"/>
  <c r="K126" i="39"/>
  <c r="L126" i="39"/>
  <c r="C127" i="39"/>
  <c r="D127" i="39"/>
  <c r="E127" i="39"/>
  <c r="F127" i="39"/>
  <c r="G127" i="39"/>
  <c r="H127" i="39"/>
  <c r="I127" i="39"/>
  <c r="J127" i="39"/>
  <c r="K127" i="39"/>
  <c r="L127" i="39"/>
  <c r="C128" i="39"/>
  <c r="D128" i="39"/>
  <c r="E128" i="39"/>
  <c r="F128" i="39"/>
  <c r="G128" i="39"/>
  <c r="H128" i="39"/>
  <c r="I128" i="39"/>
  <c r="J128" i="39"/>
  <c r="K128" i="39"/>
  <c r="L128" i="39"/>
  <c r="C129" i="39"/>
  <c r="D129" i="39"/>
  <c r="E129" i="39"/>
  <c r="F129" i="39"/>
  <c r="G129" i="39"/>
  <c r="H129" i="39"/>
  <c r="I129" i="39"/>
  <c r="J129" i="39"/>
  <c r="K129" i="39"/>
  <c r="L129" i="39"/>
  <c r="C130" i="39"/>
  <c r="D130" i="39"/>
  <c r="E130" i="39"/>
  <c r="F130" i="39"/>
  <c r="G130" i="39"/>
  <c r="H130" i="39"/>
  <c r="I130" i="39"/>
  <c r="J130" i="39"/>
  <c r="K130" i="39"/>
  <c r="L130" i="39"/>
  <c r="C131" i="39"/>
  <c r="D131" i="39"/>
  <c r="E131" i="39"/>
  <c r="F131" i="39"/>
  <c r="G131" i="39"/>
  <c r="H131" i="39"/>
  <c r="I131" i="39"/>
  <c r="J131" i="39"/>
  <c r="K131" i="39"/>
  <c r="L131" i="39"/>
  <c r="C132" i="39"/>
  <c r="D132" i="39"/>
  <c r="E132" i="39"/>
  <c r="F132" i="39"/>
  <c r="G132" i="39"/>
  <c r="H132" i="39"/>
  <c r="I132" i="39"/>
  <c r="J132" i="39"/>
  <c r="K132" i="39"/>
  <c r="L132" i="39"/>
  <c r="C133" i="39"/>
  <c r="D133" i="39"/>
  <c r="E133" i="39"/>
  <c r="F133" i="39"/>
  <c r="G133" i="39"/>
  <c r="H133" i="39"/>
  <c r="I133" i="39"/>
  <c r="J133" i="39"/>
  <c r="K133" i="39"/>
  <c r="L133" i="39"/>
  <c r="C134" i="39"/>
  <c r="D134" i="39"/>
  <c r="E134" i="39"/>
  <c r="F134" i="39"/>
  <c r="G134" i="39"/>
  <c r="H134" i="39"/>
  <c r="I134" i="39"/>
  <c r="J134" i="39"/>
  <c r="K134" i="39"/>
  <c r="L134" i="39"/>
  <c r="C135" i="39"/>
  <c r="D135" i="39"/>
  <c r="E135" i="39"/>
  <c r="F135" i="39"/>
  <c r="G135" i="39"/>
  <c r="H135" i="39"/>
  <c r="I135" i="39"/>
  <c r="J135" i="39"/>
  <c r="K135" i="39"/>
  <c r="L135" i="39"/>
  <c r="C137" i="39"/>
  <c r="D137" i="39"/>
  <c r="E137" i="39"/>
  <c r="F137" i="39"/>
  <c r="G137" i="39"/>
  <c r="H137" i="39"/>
  <c r="I137" i="39"/>
  <c r="J137" i="39"/>
  <c r="K137" i="39"/>
  <c r="L137" i="39"/>
  <c r="C138" i="39"/>
  <c r="D138" i="39"/>
  <c r="E138" i="39"/>
  <c r="F138" i="39"/>
  <c r="G138" i="39"/>
  <c r="H138" i="39"/>
  <c r="I138" i="39"/>
  <c r="J138" i="39"/>
  <c r="K138" i="39"/>
  <c r="L138" i="39"/>
  <c r="C139" i="39"/>
  <c r="D139" i="39"/>
  <c r="E139" i="39"/>
  <c r="F139" i="39"/>
  <c r="G139" i="39"/>
  <c r="H139" i="39"/>
  <c r="I139" i="39"/>
  <c r="J139" i="39"/>
  <c r="K139" i="39"/>
  <c r="L139" i="39"/>
  <c r="C140" i="39"/>
  <c r="D140" i="39"/>
  <c r="E140" i="39"/>
  <c r="F140" i="39"/>
  <c r="G140" i="39"/>
  <c r="H140" i="39"/>
  <c r="I140" i="39"/>
  <c r="J140" i="39"/>
  <c r="K140" i="39"/>
  <c r="L140" i="39"/>
  <c r="C141" i="39"/>
  <c r="D141" i="39"/>
  <c r="E141" i="39"/>
  <c r="F141" i="39"/>
  <c r="G141" i="39"/>
  <c r="H141" i="39"/>
  <c r="I141" i="39"/>
  <c r="J141" i="39"/>
  <c r="K141" i="39"/>
  <c r="L141" i="39"/>
  <c r="C142" i="39"/>
  <c r="D142" i="39"/>
  <c r="E142" i="39"/>
  <c r="F142" i="39"/>
  <c r="G142" i="39"/>
  <c r="H142" i="39"/>
  <c r="I142" i="39"/>
  <c r="J142" i="39"/>
  <c r="K142" i="39"/>
  <c r="L142" i="39"/>
  <c r="C143" i="39"/>
  <c r="D143" i="39"/>
  <c r="E143" i="39"/>
  <c r="F143" i="39"/>
  <c r="G143" i="39"/>
  <c r="H143" i="39"/>
  <c r="I143" i="39"/>
  <c r="J143" i="39"/>
  <c r="K143" i="39"/>
  <c r="L143" i="39"/>
  <c r="C144" i="39"/>
  <c r="D144" i="39"/>
  <c r="E144" i="39"/>
  <c r="F144" i="39"/>
  <c r="G144" i="39"/>
  <c r="H144" i="39"/>
  <c r="I144" i="39"/>
  <c r="J144" i="39"/>
  <c r="K144" i="39"/>
  <c r="L144" i="39"/>
  <c r="C145" i="39"/>
  <c r="D145" i="39"/>
  <c r="E145" i="39"/>
  <c r="F145" i="39"/>
  <c r="G145" i="39"/>
  <c r="H145" i="39"/>
  <c r="I145" i="39"/>
  <c r="J145" i="39"/>
  <c r="K145" i="39"/>
  <c r="L145" i="39"/>
  <c r="C146" i="39"/>
  <c r="D146" i="39"/>
  <c r="E146" i="39"/>
  <c r="F146" i="39"/>
  <c r="G146" i="39"/>
  <c r="H146" i="39"/>
  <c r="I146" i="39"/>
  <c r="J146" i="39"/>
  <c r="K146" i="39"/>
  <c r="L146" i="39"/>
  <c r="C147" i="39"/>
  <c r="D147" i="39"/>
  <c r="E147" i="39"/>
  <c r="F147" i="39"/>
  <c r="G147" i="39"/>
  <c r="H147" i="39"/>
  <c r="I147" i="39"/>
  <c r="J147" i="39"/>
  <c r="K147" i="39"/>
  <c r="L147" i="39"/>
  <c r="C148" i="39"/>
  <c r="D148" i="39"/>
  <c r="E148" i="39"/>
  <c r="F148" i="39"/>
  <c r="G148" i="39"/>
  <c r="H148" i="39"/>
  <c r="I148" i="39"/>
  <c r="J148" i="39"/>
  <c r="K148" i="39"/>
  <c r="L148" i="39"/>
  <c r="C149" i="39"/>
  <c r="D149" i="39"/>
  <c r="E149" i="39"/>
  <c r="F149" i="39"/>
  <c r="G149" i="39"/>
  <c r="H149" i="39"/>
  <c r="I149" i="39"/>
  <c r="J149" i="39"/>
  <c r="K149" i="39"/>
  <c r="L149" i="39"/>
  <c r="C151" i="39"/>
  <c r="D151" i="39"/>
  <c r="E151" i="39"/>
  <c r="F151" i="39"/>
  <c r="G151" i="39"/>
  <c r="H151" i="39"/>
  <c r="I151" i="39"/>
  <c r="J151" i="39"/>
  <c r="K151" i="39"/>
  <c r="L151" i="39"/>
  <c r="C152" i="39"/>
  <c r="D152" i="39"/>
  <c r="E152" i="39"/>
  <c r="F152" i="39"/>
  <c r="G152" i="39"/>
  <c r="H152" i="39"/>
  <c r="I152" i="39"/>
  <c r="J152" i="39"/>
  <c r="K152" i="39"/>
  <c r="L152" i="39"/>
  <c r="C153" i="39"/>
  <c r="D153" i="39"/>
  <c r="E153" i="39"/>
  <c r="F153" i="39"/>
  <c r="G153" i="39"/>
  <c r="H153" i="39"/>
  <c r="I153" i="39"/>
  <c r="J153" i="39"/>
  <c r="K153" i="39"/>
  <c r="L153" i="39"/>
  <c r="C154" i="39"/>
  <c r="D154" i="39"/>
  <c r="E154" i="39"/>
  <c r="F154" i="39"/>
  <c r="G154" i="39"/>
  <c r="H154" i="39"/>
  <c r="I154" i="39"/>
  <c r="J154" i="39"/>
  <c r="K154" i="39"/>
  <c r="L154" i="39"/>
  <c r="C155" i="39"/>
  <c r="D155" i="39"/>
  <c r="E155" i="39"/>
  <c r="F155" i="39"/>
  <c r="G155" i="39"/>
  <c r="H155" i="39"/>
  <c r="I155" i="39"/>
  <c r="J155" i="39"/>
  <c r="K155" i="39"/>
  <c r="L155" i="39"/>
  <c r="C156" i="39"/>
  <c r="D156" i="39"/>
  <c r="E156" i="39"/>
  <c r="F156" i="39"/>
  <c r="G156" i="39"/>
  <c r="H156" i="39"/>
  <c r="I156" i="39"/>
  <c r="J156" i="39"/>
  <c r="K156" i="39"/>
  <c r="L156" i="39"/>
  <c r="C157" i="39"/>
  <c r="D157" i="39"/>
  <c r="E157" i="39"/>
  <c r="F157" i="39"/>
  <c r="G157" i="39"/>
  <c r="H157" i="39"/>
  <c r="I157" i="39"/>
  <c r="J157" i="39"/>
  <c r="K157" i="39"/>
  <c r="L157" i="39"/>
  <c r="C158" i="39"/>
  <c r="D158" i="39"/>
  <c r="E158" i="39"/>
  <c r="F158" i="39"/>
  <c r="G158" i="39"/>
  <c r="H158" i="39"/>
  <c r="I158" i="39"/>
  <c r="J158" i="39"/>
  <c r="K158" i="39"/>
  <c r="L158" i="39"/>
  <c r="C159" i="39"/>
  <c r="D159" i="39"/>
  <c r="E159" i="39"/>
  <c r="F159" i="39"/>
  <c r="G159" i="39"/>
  <c r="H159" i="39"/>
  <c r="I159" i="39"/>
  <c r="J159" i="39"/>
  <c r="K159" i="39"/>
  <c r="L159" i="39"/>
  <c r="C160" i="39"/>
  <c r="D160" i="39"/>
  <c r="E160" i="39"/>
  <c r="F160" i="39"/>
  <c r="G160" i="39"/>
  <c r="H160" i="39"/>
  <c r="I160" i="39"/>
  <c r="J160" i="39"/>
  <c r="K160" i="39"/>
  <c r="L160" i="39"/>
  <c r="C161" i="39"/>
  <c r="D161" i="39"/>
  <c r="E161" i="39"/>
  <c r="F161" i="39"/>
  <c r="G161" i="39"/>
  <c r="H161" i="39"/>
  <c r="I161" i="39"/>
  <c r="J161" i="39"/>
  <c r="K161" i="39"/>
  <c r="L161" i="39"/>
  <c r="C162" i="39"/>
  <c r="D162" i="39"/>
  <c r="E162" i="39"/>
  <c r="F162" i="39"/>
  <c r="G162" i="39"/>
  <c r="H162" i="39"/>
  <c r="I162" i="39"/>
  <c r="J162" i="39"/>
  <c r="K162" i="39"/>
  <c r="L162" i="39"/>
  <c r="C163" i="39"/>
  <c r="D163" i="39"/>
  <c r="E163" i="39"/>
  <c r="F163" i="39"/>
  <c r="G163" i="39"/>
  <c r="H163" i="39"/>
  <c r="I163" i="39"/>
  <c r="J163" i="39"/>
  <c r="K163" i="39"/>
  <c r="L163" i="39"/>
  <c r="C165" i="39"/>
  <c r="D165" i="39"/>
  <c r="E165" i="39"/>
  <c r="F165" i="39"/>
  <c r="G165" i="39"/>
  <c r="H165" i="39"/>
  <c r="I165" i="39"/>
  <c r="J165" i="39"/>
  <c r="K165" i="39"/>
  <c r="L165" i="39"/>
  <c r="C166" i="39"/>
  <c r="D166" i="39"/>
  <c r="E166" i="39"/>
  <c r="F166" i="39"/>
  <c r="G166" i="39"/>
  <c r="H166" i="39"/>
  <c r="I166" i="39"/>
  <c r="J166" i="39"/>
  <c r="K166" i="39"/>
  <c r="L166" i="39"/>
  <c r="C167" i="39"/>
  <c r="D167" i="39"/>
  <c r="E167" i="39"/>
  <c r="F167" i="39"/>
  <c r="G167" i="39"/>
  <c r="H167" i="39"/>
  <c r="I167" i="39"/>
  <c r="J167" i="39"/>
  <c r="K167" i="39"/>
  <c r="L167" i="39"/>
  <c r="C168" i="39"/>
  <c r="D168" i="39"/>
  <c r="E168" i="39"/>
  <c r="F168" i="39"/>
  <c r="G168" i="39"/>
  <c r="H168" i="39"/>
  <c r="I168" i="39"/>
  <c r="J168" i="39"/>
  <c r="K168" i="39"/>
  <c r="L168" i="39"/>
  <c r="C169" i="39"/>
  <c r="D169" i="39"/>
  <c r="E169" i="39"/>
  <c r="F169" i="39"/>
  <c r="G169" i="39"/>
  <c r="H169" i="39"/>
  <c r="I169" i="39"/>
  <c r="J169" i="39"/>
  <c r="K169" i="39"/>
  <c r="L169" i="39"/>
  <c r="C170" i="39"/>
  <c r="D170" i="39"/>
  <c r="E170" i="39"/>
  <c r="F170" i="39"/>
  <c r="G170" i="39"/>
  <c r="H170" i="39"/>
  <c r="I170" i="39"/>
  <c r="J170" i="39"/>
  <c r="K170" i="39"/>
  <c r="L170" i="39"/>
  <c r="C171" i="39"/>
  <c r="D171" i="39"/>
  <c r="E171" i="39"/>
  <c r="F171" i="39"/>
  <c r="G171" i="39"/>
  <c r="H171" i="39"/>
  <c r="I171" i="39"/>
  <c r="J171" i="39"/>
  <c r="K171" i="39"/>
  <c r="L171" i="39"/>
  <c r="C172" i="39"/>
  <c r="D172" i="39"/>
  <c r="E172" i="39"/>
  <c r="F172" i="39"/>
  <c r="G172" i="39"/>
  <c r="H172" i="39"/>
  <c r="I172" i="39"/>
  <c r="J172" i="39"/>
  <c r="K172" i="39"/>
  <c r="L172" i="39"/>
  <c r="C173" i="39"/>
  <c r="D173" i="39"/>
  <c r="E173" i="39"/>
  <c r="F173" i="39"/>
  <c r="G173" i="39"/>
  <c r="H173" i="39"/>
  <c r="I173" i="39"/>
  <c r="J173" i="39"/>
  <c r="K173" i="39"/>
  <c r="L173" i="39"/>
  <c r="C174" i="39"/>
  <c r="D174" i="39"/>
  <c r="E174" i="39"/>
  <c r="F174" i="39"/>
  <c r="G174" i="39"/>
  <c r="H174" i="39"/>
  <c r="I174" i="39"/>
  <c r="J174" i="39"/>
  <c r="K174" i="39"/>
  <c r="L174" i="39"/>
  <c r="C175" i="39"/>
  <c r="D175" i="39"/>
  <c r="E175" i="39"/>
  <c r="F175" i="39"/>
  <c r="G175" i="39"/>
  <c r="H175" i="39"/>
  <c r="I175" i="39"/>
  <c r="J175" i="39"/>
  <c r="K175" i="39"/>
  <c r="L175" i="39"/>
  <c r="C176" i="39"/>
  <c r="D176" i="39"/>
  <c r="E176" i="39"/>
  <c r="F176" i="39"/>
  <c r="G176" i="39"/>
  <c r="H176" i="39"/>
  <c r="I176" i="39"/>
  <c r="J176" i="39"/>
  <c r="K176" i="39"/>
  <c r="L176" i="39"/>
  <c r="C177" i="39"/>
  <c r="D177" i="39"/>
  <c r="E177" i="39"/>
  <c r="F177" i="39"/>
  <c r="G177" i="39"/>
  <c r="H177" i="39"/>
  <c r="I177" i="39"/>
  <c r="J177" i="39"/>
  <c r="K177" i="39"/>
  <c r="L177" i="39"/>
  <c r="C178" i="39"/>
  <c r="D178" i="39"/>
  <c r="E178" i="39"/>
  <c r="F178" i="39"/>
  <c r="G178" i="39"/>
  <c r="H178" i="39"/>
  <c r="I178" i="39"/>
  <c r="J178" i="39"/>
  <c r="K178" i="39"/>
  <c r="L178" i="39"/>
  <c r="C180" i="39"/>
  <c r="D180" i="39"/>
  <c r="E180" i="39"/>
  <c r="F180" i="39"/>
  <c r="G180" i="39"/>
  <c r="H180" i="39"/>
  <c r="I180" i="39"/>
  <c r="J180" i="39"/>
  <c r="K180" i="39"/>
  <c r="L180" i="39"/>
  <c r="C181" i="39"/>
  <c r="D181" i="39"/>
  <c r="E181" i="39"/>
  <c r="F181" i="39"/>
  <c r="G181" i="39"/>
  <c r="H181" i="39"/>
  <c r="I181" i="39"/>
  <c r="J181" i="39"/>
  <c r="K181" i="39"/>
  <c r="L181" i="39"/>
  <c r="C182" i="39"/>
  <c r="D182" i="39"/>
  <c r="E182" i="39"/>
  <c r="F182" i="39"/>
  <c r="G182" i="39"/>
  <c r="H182" i="39"/>
  <c r="I182" i="39"/>
  <c r="J182" i="39"/>
  <c r="K182" i="39"/>
  <c r="L182" i="39"/>
  <c r="C183" i="39"/>
  <c r="D183" i="39"/>
  <c r="E183" i="39"/>
  <c r="F183" i="39"/>
  <c r="G183" i="39"/>
  <c r="H183" i="39"/>
  <c r="I183" i="39"/>
  <c r="J183" i="39"/>
  <c r="K183" i="39"/>
  <c r="L183" i="39"/>
  <c r="C184" i="39"/>
  <c r="D184" i="39"/>
  <c r="E184" i="39"/>
  <c r="F184" i="39"/>
  <c r="G184" i="39"/>
  <c r="H184" i="39"/>
  <c r="I184" i="39"/>
  <c r="J184" i="39"/>
  <c r="K184" i="39"/>
  <c r="L184" i="39"/>
  <c r="C185" i="39"/>
  <c r="D185" i="39"/>
  <c r="E185" i="39"/>
  <c r="F185" i="39"/>
  <c r="G185" i="39"/>
  <c r="H185" i="39"/>
  <c r="I185" i="39"/>
  <c r="J185" i="39"/>
  <c r="K185" i="39"/>
  <c r="L185" i="39"/>
  <c r="C186" i="39"/>
  <c r="D186" i="39"/>
  <c r="E186" i="39"/>
  <c r="F186" i="39"/>
  <c r="G186" i="39"/>
  <c r="H186" i="39"/>
  <c r="I186" i="39"/>
  <c r="J186" i="39"/>
  <c r="K186" i="39"/>
  <c r="L186" i="39"/>
  <c r="C187" i="39"/>
  <c r="D187" i="39"/>
  <c r="E187" i="39"/>
  <c r="F187" i="39"/>
  <c r="G187" i="39"/>
  <c r="H187" i="39"/>
  <c r="I187" i="39"/>
  <c r="J187" i="39"/>
  <c r="K187" i="39"/>
  <c r="L187" i="39"/>
  <c r="C188" i="39"/>
  <c r="D188" i="39"/>
  <c r="E188" i="39"/>
  <c r="F188" i="39"/>
  <c r="G188" i="39"/>
  <c r="H188" i="39"/>
  <c r="I188" i="39"/>
  <c r="J188" i="39"/>
  <c r="K188" i="39"/>
  <c r="L188" i="39"/>
  <c r="C189" i="39"/>
  <c r="D189" i="39"/>
  <c r="E189" i="39"/>
  <c r="F189" i="39"/>
  <c r="G189" i="39"/>
  <c r="H189" i="39"/>
  <c r="I189" i="39"/>
  <c r="J189" i="39"/>
  <c r="K189" i="39"/>
  <c r="L189" i="39"/>
  <c r="C190" i="39"/>
  <c r="D190" i="39"/>
  <c r="E190" i="39"/>
  <c r="F190" i="39"/>
  <c r="G190" i="39"/>
  <c r="H190" i="39"/>
  <c r="I190" i="39"/>
  <c r="J190" i="39"/>
  <c r="K190" i="39"/>
  <c r="L190" i="39"/>
  <c r="C191" i="39"/>
  <c r="D191" i="39"/>
  <c r="E191" i="39"/>
  <c r="F191" i="39"/>
  <c r="G191" i="39"/>
  <c r="H191" i="39"/>
  <c r="I191" i="39"/>
  <c r="J191" i="39"/>
  <c r="K191" i="39"/>
  <c r="L191" i="39"/>
  <c r="C192" i="39"/>
  <c r="D192" i="39"/>
  <c r="E192" i="39"/>
  <c r="F192" i="39"/>
  <c r="G192" i="39"/>
  <c r="H192" i="39"/>
  <c r="I192" i="39"/>
  <c r="J192" i="39"/>
  <c r="K192" i="39"/>
  <c r="L192" i="39"/>
  <c r="C193" i="39"/>
  <c r="D193" i="39"/>
  <c r="E193" i="39"/>
  <c r="F193" i="39"/>
  <c r="G193" i="39"/>
  <c r="H193" i="39"/>
  <c r="I193" i="39"/>
  <c r="J193" i="39"/>
  <c r="K193" i="39"/>
  <c r="L193" i="39"/>
  <c r="C195" i="39"/>
  <c r="D195" i="39"/>
  <c r="E195" i="39"/>
  <c r="F195" i="39"/>
  <c r="G195" i="39"/>
  <c r="H195" i="39"/>
  <c r="I195" i="39"/>
  <c r="J195" i="39"/>
  <c r="K195" i="39"/>
  <c r="L195" i="39"/>
  <c r="C196" i="39"/>
  <c r="D196" i="39"/>
  <c r="E196" i="39"/>
  <c r="F196" i="39"/>
  <c r="G196" i="39"/>
  <c r="H196" i="39"/>
  <c r="I196" i="39"/>
  <c r="J196" i="39"/>
  <c r="K196" i="39"/>
  <c r="L196" i="39"/>
  <c r="C197" i="39"/>
  <c r="D197" i="39"/>
  <c r="E197" i="39"/>
  <c r="F197" i="39"/>
  <c r="G197" i="39"/>
  <c r="H197" i="39"/>
  <c r="I197" i="39"/>
  <c r="J197" i="39"/>
  <c r="K197" i="39"/>
  <c r="L197" i="39"/>
  <c r="C198" i="39"/>
  <c r="D198" i="39"/>
  <c r="E198" i="39"/>
  <c r="F198" i="39"/>
  <c r="G198" i="39"/>
  <c r="H198" i="39"/>
  <c r="I198" i="39"/>
  <c r="J198" i="39"/>
  <c r="K198" i="39"/>
  <c r="L198" i="39"/>
  <c r="C199" i="39"/>
  <c r="D199" i="39"/>
  <c r="E199" i="39"/>
  <c r="F199" i="39"/>
  <c r="G199" i="39"/>
  <c r="H199" i="39"/>
  <c r="I199" i="39"/>
  <c r="J199" i="39"/>
  <c r="K199" i="39"/>
  <c r="L199" i="39"/>
  <c r="C200" i="39"/>
  <c r="D200" i="39"/>
  <c r="E200" i="39"/>
  <c r="F200" i="39"/>
  <c r="G200" i="39"/>
  <c r="H200" i="39"/>
  <c r="I200" i="39"/>
  <c r="J200" i="39"/>
  <c r="K200" i="39"/>
  <c r="L200" i="39"/>
  <c r="C201" i="39"/>
  <c r="D201" i="39"/>
  <c r="E201" i="39"/>
  <c r="F201" i="39"/>
  <c r="G201" i="39"/>
  <c r="H201" i="39"/>
  <c r="I201" i="39"/>
  <c r="J201" i="39"/>
  <c r="K201" i="39"/>
  <c r="L201" i="39"/>
  <c r="C202" i="39"/>
  <c r="D202" i="39"/>
  <c r="E202" i="39"/>
  <c r="F202" i="39"/>
  <c r="G202" i="39"/>
  <c r="H202" i="39"/>
  <c r="I202" i="39"/>
  <c r="J202" i="39"/>
  <c r="K202" i="39"/>
  <c r="L202" i="39"/>
  <c r="C203" i="39"/>
  <c r="D203" i="39"/>
  <c r="E203" i="39"/>
  <c r="F203" i="39"/>
  <c r="G203" i="39"/>
  <c r="H203" i="39"/>
  <c r="I203" i="39"/>
  <c r="J203" i="39"/>
  <c r="K203" i="39"/>
  <c r="L203" i="39"/>
  <c r="C204" i="39"/>
  <c r="D204" i="39"/>
  <c r="E204" i="39"/>
  <c r="F204" i="39"/>
  <c r="G204" i="39"/>
  <c r="H204" i="39"/>
  <c r="I204" i="39"/>
  <c r="J204" i="39"/>
  <c r="K204" i="39"/>
  <c r="L204" i="39"/>
  <c r="C205" i="39"/>
  <c r="D205" i="39"/>
  <c r="E205" i="39"/>
  <c r="F205" i="39"/>
  <c r="G205" i="39"/>
  <c r="H205" i="39"/>
  <c r="I205" i="39"/>
  <c r="J205" i="39"/>
  <c r="K205" i="39"/>
  <c r="L205" i="39"/>
  <c r="C206" i="39"/>
  <c r="D206" i="39"/>
  <c r="E206" i="39"/>
  <c r="F206" i="39"/>
  <c r="G206" i="39"/>
  <c r="H206" i="39"/>
  <c r="I206" i="39"/>
  <c r="J206" i="39"/>
  <c r="K206" i="39"/>
  <c r="L206" i="39"/>
  <c r="C207" i="39"/>
  <c r="D207" i="39"/>
  <c r="E207" i="39"/>
  <c r="F207" i="39"/>
  <c r="G207" i="39"/>
  <c r="H207" i="39"/>
  <c r="I207" i="39"/>
  <c r="J207" i="39"/>
  <c r="K207" i="39"/>
  <c r="L207" i="39"/>
  <c r="C209" i="39"/>
  <c r="D209" i="39"/>
  <c r="E209" i="39"/>
  <c r="F209" i="39"/>
  <c r="G209" i="39"/>
  <c r="H209" i="39"/>
  <c r="I209" i="39"/>
  <c r="J209" i="39"/>
  <c r="K209" i="39"/>
  <c r="L209" i="39"/>
  <c r="C210" i="39"/>
  <c r="D210" i="39"/>
  <c r="E210" i="39"/>
  <c r="F210" i="39"/>
  <c r="G210" i="39"/>
  <c r="H210" i="39"/>
  <c r="I210" i="39"/>
  <c r="J210" i="39"/>
  <c r="K210" i="39"/>
  <c r="L210" i="39"/>
  <c r="C211" i="39"/>
  <c r="D211" i="39"/>
  <c r="E211" i="39"/>
  <c r="F211" i="39"/>
  <c r="G211" i="39"/>
  <c r="H211" i="39"/>
  <c r="I211" i="39"/>
  <c r="J211" i="39"/>
  <c r="K211" i="39"/>
  <c r="L211" i="39"/>
  <c r="C212" i="39"/>
  <c r="D212" i="39"/>
  <c r="E212" i="39"/>
  <c r="F212" i="39"/>
  <c r="G212" i="39"/>
  <c r="H212" i="39"/>
  <c r="I212" i="39"/>
  <c r="J212" i="39"/>
  <c r="K212" i="39"/>
  <c r="L212" i="39"/>
  <c r="C213" i="39"/>
  <c r="D213" i="39"/>
  <c r="E213" i="39"/>
  <c r="F213" i="39"/>
  <c r="G213" i="39"/>
  <c r="H213" i="39"/>
  <c r="I213" i="39"/>
  <c r="J213" i="39"/>
  <c r="K213" i="39"/>
  <c r="L213" i="39"/>
  <c r="C214" i="39"/>
  <c r="D214" i="39"/>
  <c r="E214" i="39"/>
  <c r="F214" i="39"/>
  <c r="G214" i="39"/>
  <c r="H214" i="39"/>
  <c r="I214" i="39"/>
  <c r="J214" i="39"/>
  <c r="K214" i="39"/>
  <c r="L214" i="39"/>
  <c r="C215" i="39"/>
  <c r="D215" i="39"/>
  <c r="E215" i="39"/>
  <c r="F215" i="39"/>
  <c r="G215" i="39"/>
  <c r="H215" i="39"/>
  <c r="I215" i="39"/>
  <c r="J215" i="39"/>
  <c r="K215" i="39"/>
  <c r="L215" i="39"/>
  <c r="C216" i="39"/>
  <c r="D216" i="39"/>
  <c r="E216" i="39"/>
  <c r="F216" i="39"/>
  <c r="G216" i="39"/>
  <c r="H216" i="39"/>
  <c r="I216" i="39"/>
  <c r="J216" i="39"/>
  <c r="K216" i="39"/>
  <c r="L216" i="39"/>
  <c r="C217" i="39"/>
  <c r="D217" i="39"/>
  <c r="E217" i="39"/>
  <c r="F217" i="39"/>
  <c r="G217" i="39"/>
  <c r="H217" i="39"/>
  <c r="I217" i="39"/>
  <c r="J217" i="39"/>
  <c r="K217" i="39"/>
  <c r="L217" i="39"/>
  <c r="C218" i="39"/>
  <c r="D218" i="39"/>
  <c r="E218" i="39"/>
  <c r="F218" i="39"/>
  <c r="G218" i="39"/>
  <c r="H218" i="39"/>
  <c r="I218" i="39"/>
  <c r="J218" i="39"/>
  <c r="K218" i="39"/>
  <c r="L218" i="39"/>
  <c r="C219" i="39"/>
  <c r="D219" i="39"/>
  <c r="E219" i="39"/>
  <c r="F219" i="39"/>
  <c r="G219" i="39"/>
  <c r="H219" i="39"/>
  <c r="I219" i="39"/>
  <c r="J219" i="39"/>
  <c r="K219" i="39"/>
  <c r="L219" i="39"/>
  <c r="C220" i="39"/>
  <c r="D220" i="39"/>
  <c r="E220" i="39"/>
  <c r="F220" i="39"/>
  <c r="G220" i="39"/>
  <c r="H220" i="39"/>
  <c r="I220" i="39"/>
  <c r="J220" i="39"/>
  <c r="K220" i="39"/>
  <c r="L220" i="39"/>
  <c r="C221" i="39"/>
  <c r="D221" i="39"/>
  <c r="E221" i="39"/>
  <c r="F221" i="39"/>
  <c r="G221" i="39"/>
  <c r="H221" i="39"/>
  <c r="I221" i="39"/>
  <c r="J221" i="39"/>
  <c r="K221" i="39"/>
  <c r="L221" i="39"/>
  <c r="C223" i="39"/>
  <c r="D223" i="39"/>
  <c r="E223" i="39"/>
  <c r="F223" i="39"/>
  <c r="G223" i="39"/>
  <c r="H223" i="39"/>
  <c r="I223" i="39"/>
  <c r="J223" i="39"/>
  <c r="K223" i="39"/>
  <c r="L223" i="39"/>
  <c r="C224" i="39"/>
  <c r="D224" i="39"/>
  <c r="E224" i="39"/>
  <c r="F224" i="39"/>
  <c r="G224" i="39"/>
  <c r="H224" i="39"/>
  <c r="I224" i="39"/>
  <c r="J224" i="39"/>
  <c r="K224" i="39"/>
  <c r="L224" i="39"/>
  <c r="C225" i="39"/>
  <c r="D225" i="39"/>
  <c r="E225" i="39"/>
  <c r="F225" i="39"/>
  <c r="G225" i="39"/>
  <c r="H225" i="39"/>
  <c r="I225" i="39"/>
  <c r="J225" i="39"/>
  <c r="K225" i="39"/>
  <c r="L225" i="39"/>
  <c r="C226" i="39"/>
  <c r="D226" i="39"/>
  <c r="E226" i="39"/>
  <c r="F226" i="39"/>
  <c r="G226" i="39"/>
  <c r="H226" i="39"/>
  <c r="I226" i="39"/>
  <c r="J226" i="39"/>
  <c r="K226" i="39"/>
  <c r="L226" i="39"/>
  <c r="C227" i="39"/>
  <c r="D227" i="39"/>
  <c r="E227" i="39"/>
  <c r="F227" i="39"/>
  <c r="G227" i="39"/>
  <c r="H227" i="39"/>
  <c r="I227" i="39"/>
  <c r="J227" i="39"/>
  <c r="K227" i="39"/>
  <c r="L227" i="39"/>
  <c r="C228" i="39"/>
  <c r="D228" i="39"/>
  <c r="E228" i="39"/>
  <c r="F228" i="39"/>
  <c r="G228" i="39"/>
  <c r="H228" i="39"/>
  <c r="I228" i="39"/>
  <c r="J228" i="39"/>
  <c r="K228" i="39"/>
  <c r="L228" i="39"/>
  <c r="C229" i="39"/>
  <c r="D229" i="39"/>
  <c r="E229" i="39"/>
  <c r="F229" i="39"/>
  <c r="G229" i="39"/>
  <c r="H229" i="39"/>
  <c r="I229" i="39"/>
  <c r="J229" i="39"/>
  <c r="K229" i="39"/>
  <c r="L229" i="39"/>
  <c r="C230" i="39"/>
  <c r="D230" i="39"/>
  <c r="E230" i="39"/>
  <c r="F230" i="39"/>
  <c r="G230" i="39"/>
  <c r="H230" i="39"/>
  <c r="I230" i="39"/>
  <c r="J230" i="39"/>
  <c r="K230" i="39"/>
  <c r="L230" i="39"/>
  <c r="C231" i="39"/>
  <c r="D231" i="39"/>
  <c r="E231" i="39"/>
  <c r="F231" i="39"/>
  <c r="G231" i="39"/>
  <c r="H231" i="39"/>
  <c r="I231" i="39"/>
  <c r="J231" i="39"/>
  <c r="K231" i="39"/>
  <c r="L231" i="39"/>
  <c r="C232" i="39"/>
  <c r="D232" i="39"/>
  <c r="E232" i="39"/>
  <c r="F232" i="39"/>
  <c r="G232" i="39"/>
  <c r="H232" i="39"/>
  <c r="I232" i="39"/>
  <c r="J232" i="39"/>
  <c r="K232" i="39"/>
  <c r="L232" i="39"/>
  <c r="C233" i="39"/>
  <c r="D233" i="39"/>
  <c r="E233" i="39"/>
  <c r="F233" i="39"/>
  <c r="G233" i="39"/>
  <c r="H233" i="39"/>
  <c r="I233" i="39"/>
  <c r="J233" i="39"/>
  <c r="K233" i="39"/>
  <c r="L233" i="39"/>
  <c r="C234" i="39"/>
  <c r="D234" i="39"/>
  <c r="E234" i="39"/>
  <c r="F234" i="39"/>
  <c r="G234" i="39"/>
  <c r="H234" i="39"/>
  <c r="I234" i="39"/>
  <c r="J234" i="39"/>
  <c r="K234" i="39"/>
  <c r="L234" i="39"/>
  <c r="C235" i="39"/>
  <c r="D235" i="39"/>
  <c r="E235" i="39"/>
  <c r="F235" i="39"/>
  <c r="G235" i="39"/>
  <c r="H235" i="39"/>
  <c r="I235" i="39"/>
  <c r="J235" i="39"/>
  <c r="K235" i="39"/>
  <c r="L235" i="39"/>
  <c r="C236" i="39"/>
  <c r="D236" i="39"/>
  <c r="E236" i="39"/>
  <c r="F236" i="39"/>
  <c r="G236" i="39"/>
  <c r="H236" i="39"/>
  <c r="I236" i="39"/>
  <c r="J236" i="39"/>
  <c r="K236" i="39"/>
  <c r="L236" i="39"/>
  <c r="C238" i="39"/>
  <c r="D238" i="39"/>
  <c r="E238" i="39"/>
  <c r="F238" i="39"/>
  <c r="G238" i="39"/>
  <c r="H238" i="39"/>
  <c r="I238" i="39"/>
  <c r="J238" i="39"/>
  <c r="K238" i="39"/>
  <c r="L238" i="39"/>
  <c r="C239" i="39"/>
  <c r="D239" i="39"/>
  <c r="E239" i="39"/>
  <c r="F239" i="39"/>
  <c r="G239" i="39"/>
  <c r="H239" i="39"/>
  <c r="I239" i="39"/>
  <c r="J239" i="39"/>
  <c r="K239" i="39"/>
  <c r="L239" i="39"/>
  <c r="C240" i="39"/>
  <c r="D240" i="39"/>
  <c r="E240" i="39"/>
  <c r="F240" i="39"/>
  <c r="G240" i="39"/>
  <c r="H240" i="39"/>
  <c r="I240" i="39"/>
  <c r="J240" i="39"/>
  <c r="K240" i="39"/>
  <c r="L240" i="39"/>
  <c r="C241" i="39"/>
  <c r="D241" i="39"/>
  <c r="E241" i="39"/>
  <c r="F241" i="39"/>
  <c r="G241" i="39"/>
  <c r="H241" i="39"/>
  <c r="I241" i="39"/>
  <c r="J241" i="39"/>
  <c r="K241" i="39"/>
  <c r="L241" i="39"/>
  <c r="C242" i="39"/>
  <c r="D242" i="39"/>
  <c r="E242" i="39"/>
  <c r="F242" i="39"/>
  <c r="G242" i="39"/>
  <c r="H242" i="39"/>
  <c r="I242" i="39"/>
  <c r="J242" i="39"/>
  <c r="K242" i="39"/>
  <c r="L242" i="39"/>
  <c r="C243" i="39"/>
  <c r="D243" i="39"/>
  <c r="E243" i="39"/>
  <c r="F243" i="39"/>
  <c r="G243" i="39"/>
  <c r="H243" i="39"/>
  <c r="I243" i="39"/>
  <c r="J243" i="39"/>
  <c r="K243" i="39"/>
  <c r="L243" i="39"/>
  <c r="C244" i="39"/>
  <c r="D244" i="39"/>
  <c r="E244" i="39"/>
  <c r="F244" i="39"/>
  <c r="G244" i="39"/>
  <c r="H244" i="39"/>
  <c r="I244" i="39"/>
  <c r="J244" i="39"/>
  <c r="K244" i="39"/>
  <c r="L244" i="39"/>
  <c r="C245" i="39"/>
  <c r="D245" i="39"/>
  <c r="E245" i="39"/>
  <c r="F245" i="39"/>
  <c r="G245" i="39"/>
  <c r="H245" i="39"/>
  <c r="I245" i="39"/>
  <c r="J245" i="39"/>
  <c r="K245" i="39"/>
  <c r="L245" i="39"/>
  <c r="C246" i="39"/>
  <c r="D246" i="39"/>
  <c r="E246" i="39"/>
  <c r="F246" i="39"/>
  <c r="G246" i="39"/>
  <c r="H246" i="39"/>
  <c r="I246" i="39"/>
  <c r="J246" i="39"/>
  <c r="K246" i="39"/>
  <c r="L246" i="39"/>
  <c r="C247" i="39"/>
  <c r="D247" i="39"/>
  <c r="E247" i="39"/>
  <c r="F247" i="39"/>
  <c r="G247" i="39"/>
  <c r="H247" i="39"/>
  <c r="I247" i="39"/>
  <c r="J247" i="39"/>
  <c r="K247" i="39"/>
  <c r="L247" i="39"/>
  <c r="C248" i="39"/>
  <c r="D248" i="39"/>
  <c r="E248" i="39"/>
  <c r="F248" i="39"/>
  <c r="G248" i="39"/>
  <c r="H248" i="39"/>
  <c r="I248" i="39"/>
  <c r="J248" i="39"/>
  <c r="K248" i="39"/>
  <c r="L248" i="39"/>
  <c r="C249" i="39"/>
  <c r="D249" i="39"/>
  <c r="E249" i="39"/>
  <c r="F249" i="39"/>
  <c r="G249" i="39"/>
  <c r="H249" i="39"/>
  <c r="I249" i="39"/>
  <c r="J249" i="39"/>
  <c r="K249" i="39"/>
  <c r="L249" i="39"/>
  <c r="C250" i="39"/>
  <c r="D250" i="39"/>
  <c r="E250" i="39"/>
  <c r="F250" i="39"/>
  <c r="G250" i="39"/>
  <c r="H250" i="39"/>
  <c r="I250" i="39"/>
  <c r="J250" i="39"/>
  <c r="K250" i="39"/>
  <c r="L250" i="39"/>
  <c r="C251" i="39"/>
  <c r="D251" i="39"/>
  <c r="E251" i="39"/>
  <c r="F251" i="39"/>
  <c r="G251" i="39"/>
  <c r="H251" i="39"/>
  <c r="I251" i="39"/>
  <c r="J251" i="39"/>
  <c r="K251" i="39"/>
  <c r="L251" i="39"/>
  <c r="C252" i="39"/>
  <c r="D252" i="39"/>
  <c r="E252" i="39"/>
  <c r="F252" i="39"/>
  <c r="G252" i="39"/>
  <c r="H252" i="39"/>
  <c r="I252" i="39"/>
  <c r="J252" i="39"/>
  <c r="K252" i="39"/>
  <c r="L252" i="39"/>
  <c r="C253" i="39"/>
  <c r="D253" i="39"/>
  <c r="E253" i="39"/>
  <c r="F253" i="39"/>
  <c r="G253" i="39"/>
  <c r="H253" i="39"/>
  <c r="I253" i="39"/>
  <c r="J253" i="39"/>
  <c r="K253" i="39"/>
  <c r="L253" i="39"/>
  <c r="C254" i="39"/>
  <c r="D254" i="39"/>
  <c r="E254" i="39"/>
  <c r="F254" i="39"/>
  <c r="G254" i="39"/>
  <c r="H254" i="39"/>
  <c r="I254" i="39"/>
  <c r="J254" i="39"/>
  <c r="K254" i="39"/>
  <c r="L254" i="39"/>
  <c r="C255" i="39"/>
  <c r="D255" i="39"/>
  <c r="E255" i="39"/>
  <c r="F255" i="39"/>
  <c r="G255" i="39"/>
  <c r="H255" i="39"/>
  <c r="I255" i="39"/>
  <c r="J255" i="39"/>
  <c r="K255" i="39"/>
  <c r="L255" i="39"/>
  <c r="C256" i="39"/>
  <c r="D256" i="39"/>
  <c r="E256" i="39"/>
  <c r="F256" i="39"/>
  <c r="G256" i="39"/>
  <c r="H256" i="39"/>
  <c r="I256" i="39"/>
  <c r="J256" i="39"/>
  <c r="K256" i="39"/>
  <c r="L256" i="39"/>
  <c r="C258" i="39"/>
  <c r="D258" i="39"/>
  <c r="E258" i="39"/>
  <c r="F258" i="39"/>
  <c r="G258" i="39"/>
  <c r="H258" i="39"/>
  <c r="I258" i="39"/>
  <c r="J258" i="39"/>
  <c r="K258" i="39"/>
  <c r="L258" i="39"/>
  <c r="C259" i="39"/>
  <c r="D259" i="39"/>
  <c r="E259" i="39"/>
  <c r="F259" i="39"/>
  <c r="G259" i="39"/>
  <c r="H259" i="39"/>
  <c r="I259" i="39"/>
  <c r="J259" i="39"/>
  <c r="K259" i="39"/>
  <c r="L259" i="39"/>
  <c r="C260" i="39"/>
  <c r="D260" i="39"/>
  <c r="E260" i="39"/>
  <c r="F260" i="39"/>
  <c r="G260" i="39"/>
  <c r="H260" i="39"/>
  <c r="I260" i="39"/>
  <c r="J260" i="39"/>
  <c r="K260" i="39"/>
  <c r="L260" i="39"/>
  <c r="C261" i="39"/>
  <c r="D261" i="39"/>
  <c r="E261" i="39"/>
  <c r="F261" i="39"/>
  <c r="G261" i="39"/>
  <c r="H261" i="39"/>
  <c r="I261" i="39"/>
  <c r="J261" i="39"/>
  <c r="K261" i="39"/>
  <c r="L261" i="39"/>
  <c r="C262" i="39"/>
  <c r="D262" i="39"/>
  <c r="E262" i="39"/>
  <c r="F262" i="39"/>
  <c r="G262" i="39"/>
  <c r="H262" i="39"/>
  <c r="I262" i="39"/>
  <c r="J262" i="39"/>
  <c r="K262" i="39"/>
  <c r="L262" i="39"/>
  <c r="C263" i="39"/>
  <c r="D263" i="39"/>
  <c r="E263" i="39"/>
  <c r="F263" i="39"/>
  <c r="G263" i="39"/>
  <c r="H263" i="39"/>
  <c r="I263" i="39"/>
  <c r="J263" i="39"/>
  <c r="K263" i="39"/>
  <c r="L263" i="39"/>
  <c r="C264" i="39"/>
  <c r="D264" i="39"/>
  <c r="E264" i="39"/>
  <c r="F264" i="39"/>
  <c r="G264" i="39"/>
  <c r="H264" i="39"/>
  <c r="I264" i="39"/>
  <c r="J264" i="39"/>
  <c r="K264" i="39"/>
  <c r="L264" i="39"/>
  <c r="C265" i="39"/>
  <c r="D265" i="39"/>
  <c r="E265" i="39"/>
  <c r="F265" i="39"/>
  <c r="G265" i="39"/>
  <c r="H265" i="39"/>
  <c r="I265" i="39"/>
  <c r="J265" i="39"/>
  <c r="K265" i="39"/>
  <c r="L265" i="39"/>
  <c r="C266" i="39"/>
  <c r="D266" i="39"/>
  <c r="E266" i="39"/>
  <c r="F266" i="39"/>
  <c r="G266" i="39"/>
  <c r="H266" i="39"/>
  <c r="I266" i="39"/>
  <c r="J266" i="39"/>
  <c r="K266" i="39"/>
  <c r="L266" i="39"/>
  <c r="C267" i="39"/>
  <c r="D267" i="39"/>
  <c r="E267" i="39"/>
  <c r="F267" i="39"/>
  <c r="G267" i="39"/>
  <c r="H267" i="39"/>
  <c r="I267" i="39"/>
  <c r="J267" i="39"/>
  <c r="K267" i="39"/>
  <c r="L267" i="39"/>
  <c r="C268" i="39"/>
  <c r="D268" i="39"/>
  <c r="E268" i="39"/>
  <c r="F268" i="39"/>
  <c r="G268" i="39"/>
  <c r="H268" i="39"/>
  <c r="I268" i="39"/>
  <c r="J268" i="39"/>
  <c r="K268" i="39"/>
  <c r="L268" i="39"/>
  <c r="C269" i="39"/>
  <c r="D269" i="39"/>
  <c r="E269" i="39"/>
  <c r="F269" i="39"/>
  <c r="G269" i="39"/>
  <c r="H269" i="39"/>
  <c r="I269" i="39"/>
  <c r="J269" i="39"/>
  <c r="K269" i="39"/>
  <c r="L269" i="39"/>
  <c r="C270" i="39"/>
  <c r="D270" i="39"/>
  <c r="E270" i="39"/>
  <c r="F270" i="39"/>
  <c r="G270" i="39"/>
  <c r="H270" i="39"/>
  <c r="I270" i="39"/>
  <c r="J270" i="39"/>
  <c r="K270" i="39"/>
  <c r="L270" i="39"/>
  <c r="C271" i="39"/>
  <c r="D271" i="39"/>
  <c r="E271" i="39"/>
  <c r="F271" i="39"/>
  <c r="G271" i="39"/>
  <c r="H271" i="39"/>
  <c r="I271" i="39"/>
  <c r="J271" i="39"/>
  <c r="K271" i="39"/>
  <c r="L271" i="39"/>
  <c r="C272" i="39"/>
  <c r="D272" i="39"/>
  <c r="E272" i="39"/>
  <c r="F272" i="39"/>
  <c r="G272" i="39"/>
  <c r="H272" i="39"/>
  <c r="I272" i="39"/>
  <c r="J272" i="39"/>
  <c r="K272" i="39"/>
  <c r="L272" i="39"/>
  <c r="C273" i="39"/>
  <c r="D273" i="39"/>
  <c r="E273" i="39"/>
  <c r="F273" i="39"/>
  <c r="G273" i="39"/>
  <c r="H273" i="39"/>
  <c r="I273" i="39"/>
  <c r="J273" i="39"/>
  <c r="K273" i="39"/>
  <c r="L273" i="39"/>
  <c r="C275" i="39"/>
  <c r="D275" i="39"/>
  <c r="E275" i="39"/>
  <c r="F275" i="39"/>
  <c r="G275" i="39"/>
  <c r="H275" i="39"/>
  <c r="I275" i="39"/>
  <c r="J275" i="39"/>
  <c r="K275" i="39"/>
  <c r="L275" i="39"/>
  <c r="C276" i="39"/>
  <c r="D276" i="39"/>
  <c r="E276" i="39"/>
  <c r="F276" i="39"/>
  <c r="G276" i="39"/>
  <c r="H276" i="39"/>
  <c r="I276" i="39"/>
  <c r="J276" i="39"/>
  <c r="K276" i="39"/>
  <c r="L276" i="39"/>
  <c r="C277" i="39"/>
  <c r="D277" i="39"/>
  <c r="E277" i="39"/>
  <c r="F277" i="39"/>
  <c r="G277" i="39"/>
  <c r="H277" i="39"/>
  <c r="I277" i="39"/>
  <c r="J277" i="39"/>
  <c r="K277" i="39"/>
  <c r="L277" i="39"/>
  <c r="C278" i="39"/>
  <c r="D278" i="39"/>
  <c r="E278" i="39"/>
  <c r="F278" i="39"/>
  <c r="G278" i="39"/>
  <c r="H278" i="39"/>
  <c r="I278" i="39"/>
  <c r="J278" i="39"/>
  <c r="K278" i="39"/>
  <c r="L278" i="39"/>
  <c r="C279" i="39"/>
  <c r="D279" i="39"/>
  <c r="E279" i="39"/>
  <c r="F279" i="39"/>
  <c r="G279" i="39"/>
  <c r="H279" i="39"/>
  <c r="I279" i="39"/>
  <c r="J279" i="39"/>
  <c r="K279" i="39"/>
  <c r="L279" i="39"/>
  <c r="C280" i="39"/>
  <c r="D280" i="39"/>
  <c r="E280" i="39"/>
  <c r="F280" i="39"/>
  <c r="G280" i="39"/>
  <c r="H280" i="39"/>
  <c r="I280" i="39"/>
  <c r="J280" i="39"/>
  <c r="K280" i="39"/>
  <c r="L280" i="39"/>
  <c r="C281" i="39"/>
  <c r="D281" i="39"/>
  <c r="E281" i="39"/>
  <c r="F281" i="39"/>
  <c r="G281" i="39"/>
  <c r="H281" i="39"/>
  <c r="I281" i="39"/>
  <c r="J281" i="39"/>
  <c r="K281" i="39"/>
  <c r="L281" i="39"/>
  <c r="C282" i="39"/>
  <c r="D282" i="39"/>
  <c r="E282" i="39"/>
  <c r="F282" i="39"/>
  <c r="G282" i="39"/>
  <c r="H282" i="39"/>
  <c r="I282" i="39"/>
  <c r="J282" i="39"/>
  <c r="K282" i="39"/>
  <c r="L282" i="39"/>
  <c r="C283" i="39"/>
  <c r="D283" i="39"/>
  <c r="E283" i="39"/>
  <c r="F283" i="39"/>
  <c r="G283" i="39"/>
  <c r="H283" i="39"/>
  <c r="I283" i="39"/>
  <c r="J283" i="39"/>
  <c r="K283" i="39"/>
  <c r="L283" i="39"/>
  <c r="C284" i="39"/>
  <c r="D284" i="39"/>
  <c r="E284" i="39"/>
  <c r="F284" i="39"/>
  <c r="G284" i="39"/>
  <c r="H284" i="39"/>
  <c r="I284" i="39"/>
  <c r="J284" i="39"/>
  <c r="K284" i="39"/>
  <c r="L284" i="39"/>
  <c r="C285" i="39"/>
  <c r="D285" i="39"/>
  <c r="E285" i="39"/>
  <c r="F285" i="39"/>
  <c r="G285" i="39"/>
  <c r="H285" i="39"/>
  <c r="I285" i="39"/>
  <c r="J285" i="39"/>
  <c r="K285" i="39"/>
  <c r="L285" i="39"/>
  <c r="C286" i="39"/>
  <c r="D286" i="39"/>
  <c r="E286" i="39"/>
  <c r="F286" i="39"/>
  <c r="G286" i="39"/>
  <c r="H286" i="39"/>
  <c r="I286" i="39"/>
  <c r="J286" i="39"/>
  <c r="K286" i="39"/>
  <c r="L286" i="39"/>
  <c r="C287" i="39"/>
  <c r="D287" i="39"/>
  <c r="E287" i="39"/>
  <c r="F287" i="39"/>
  <c r="G287" i="39"/>
  <c r="H287" i="39"/>
  <c r="I287" i="39"/>
  <c r="J287" i="39"/>
  <c r="K287" i="39"/>
  <c r="L287" i="39"/>
  <c r="C288" i="39"/>
  <c r="D288" i="39"/>
  <c r="E288" i="39"/>
  <c r="F288" i="39"/>
  <c r="G288" i="39"/>
  <c r="H288" i="39"/>
  <c r="I288" i="39"/>
  <c r="J288" i="39"/>
  <c r="K288" i="39"/>
  <c r="L288" i="39"/>
  <c r="C289" i="39"/>
  <c r="D289" i="39"/>
  <c r="E289" i="39"/>
  <c r="F289" i="39"/>
  <c r="G289" i="39"/>
  <c r="H289" i="39"/>
  <c r="I289" i="39"/>
  <c r="J289" i="39"/>
  <c r="K289" i="39"/>
  <c r="L289" i="39"/>
  <c r="C290" i="39"/>
  <c r="D290" i="39"/>
  <c r="E290" i="39"/>
  <c r="F290" i="39"/>
  <c r="G290" i="39"/>
  <c r="H290" i="39"/>
  <c r="I290" i="39"/>
  <c r="J290" i="39"/>
  <c r="K290" i="39"/>
  <c r="L290" i="39"/>
  <c r="C291" i="39"/>
  <c r="D291" i="39"/>
  <c r="E291" i="39"/>
  <c r="F291" i="39"/>
  <c r="G291" i="39"/>
  <c r="H291" i="39"/>
  <c r="I291" i="39"/>
  <c r="J291" i="39"/>
  <c r="K291" i="39"/>
  <c r="L291" i="39"/>
  <c r="C292" i="39"/>
  <c r="D292" i="39"/>
  <c r="E292" i="39"/>
  <c r="F292" i="39"/>
  <c r="G292" i="39"/>
  <c r="H292" i="39"/>
  <c r="I292" i="39"/>
  <c r="J292" i="39"/>
  <c r="K292" i="39"/>
  <c r="L292" i="39"/>
  <c r="C294" i="39"/>
  <c r="D294" i="39"/>
  <c r="E294" i="39"/>
  <c r="F294" i="39"/>
  <c r="G294" i="39"/>
  <c r="H294" i="39"/>
  <c r="I294" i="39"/>
  <c r="J294" i="39"/>
  <c r="K294" i="39"/>
  <c r="L294" i="39"/>
  <c r="C295" i="39"/>
  <c r="D295" i="39"/>
  <c r="E295" i="39"/>
  <c r="F295" i="39"/>
  <c r="G295" i="39"/>
  <c r="H295" i="39"/>
  <c r="I295" i="39"/>
  <c r="J295" i="39"/>
  <c r="K295" i="39"/>
  <c r="L295" i="39"/>
  <c r="C296" i="39"/>
  <c r="D296" i="39"/>
  <c r="E296" i="39"/>
  <c r="F296" i="39"/>
  <c r="G296" i="39"/>
  <c r="H296" i="39"/>
  <c r="I296" i="39"/>
  <c r="J296" i="39"/>
  <c r="K296" i="39"/>
  <c r="L296" i="39"/>
  <c r="C297" i="39"/>
  <c r="D297" i="39"/>
  <c r="E297" i="39"/>
  <c r="F297" i="39"/>
  <c r="G297" i="39"/>
  <c r="H297" i="39"/>
  <c r="I297" i="39"/>
  <c r="J297" i="39"/>
  <c r="K297" i="39"/>
  <c r="L297" i="39"/>
  <c r="C298" i="39"/>
  <c r="D298" i="39"/>
  <c r="E298" i="39"/>
  <c r="F298" i="39"/>
  <c r="G298" i="39"/>
  <c r="H298" i="39"/>
  <c r="I298" i="39"/>
  <c r="J298" i="39"/>
  <c r="K298" i="39"/>
  <c r="L298" i="39"/>
  <c r="C299" i="39"/>
  <c r="D299" i="39"/>
  <c r="E299" i="39"/>
  <c r="F299" i="39"/>
  <c r="G299" i="39"/>
  <c r="H299" i="39"/>
  <c r="I299" i="39"/>
  <c r="J299" i="39"/>
  <c r="K299" i="39"/>
  <c r="L299" i="39"/>
  <c r="C300" i="39"/>
  <c r="D300" i="39"/>
  <c r="E300" i="39"/>
  <c r="F300" i="39"/>
  <c r="G300" i="39"/>
  <c r="H300" i="39"/>
  <c r="I300" i="39"/>
  <c r="J300" i="39"/>
  <c r="K300" i="39"/>
  <c r="L300" i="39"/>
  <c r="C301" i="39"/>
  <c r="D301" i="39"/>
  <c r="E301" i="39"/>
  <c r="F301" i="39"/>
  <c r="G301" i="39"/>
  <c r="H301" i="39"/>
  <c r="I301" i="39"/>
  <c r="J301" i="39"/>
  <c r="K301" i="39"/>
  <c r="L301" i="39"/>
  <c r="C302" i="39"/>
  <c r="D302" i="39"/>
  <c r="E302" i="39"/>
  <c r="F302" i="39"/>
  <c r="G302" i="39"/>
  <c r="H302" i="39"/>
  <c r="I302" i="39"/>
  <c r="J302" i="39"/>
  <c r="K302" i="39"/>
  <c r="L302" i="39"/>
  <c r="C303" i="39"/>
  <c r="D303" i="39"/>
  <c r="E303" i="39"/>
  <c r="F303" i="39"/>
  <c r="G303" i="39"/>
  <c r="H303" i="39"/>
  <c r="I303" i="39"/>
  <c r="J303" i="39"/>
  <c r="K303" i="39"/>
  <c r="L303" i="39"/>
  <c r="C304" i="39"/>
  <c r="D304" i="39"/>
  <c r="E304" i="39"/>
  <c r="F304" i="39"/>
  <c r="G304" i="39"/>
  <c r="H304" i="39"/>
  <c r="I304" i="39"/>
  <c r="J304" i="39"/>
  <c r="K304" i="39"/>
  <c r="L304" i="39"/>
  <c r="C305" i="39"/>
  <c r="D305" i="39"/>
  <c r="E305" i="39"/>
  <c r="F305" i="39"/>
  <c r="G305" i="39"/>
  <c r="H305" i="39"/>
  <c r="I305" i="39"/>
  <c r="J305" i="39"/>
  <c r="K305" i="39"/>
  <c r="L305" i="39"/>
  <c r="C306" i="39"/>
  <c r="D306" i="39"/>
  <c r="E306" i="39"/>
  <c r="F306" i="39"/>
  <c r="G306" i="39"/>
  <c r="H306" i="39"/>
  <c r="I306" i="39"/>
  <c r="J306" i="39"/>
  <c r="K306" i="39"/>
  <c r="L306" i="39"/>
  <c r="C307" i="39"/>
  <c r="D307" i="39"/>
  <c r="E307" i="39"/>
  <c r="F307" i="39"/>
  <c r="G307" i="39"/>
  <c r="H307" i="39"/>
  <c r="I307" i="39"/>
  <c r="J307" i="39"/>
  <c r="K307" i="39"/>
  <c r="L307" i="39"/>
  <c r="C308" i="39"/>
  <c r="D308" i="39"/>
  <c r="E308" i="39"/>
  <c r="F308" i="39"/>
  <c r="G308" i="39"/>
  <c r="H308" i="39"/>
  <c r="I308" i="39"/>
  <c r="J308" i="39"/>
  <c r="K308" i="39"/>
  <c r="L308" i="39"/>
  <c r="C309" i="39"/>
  <c r="D309" i="39"/>
  <c r="E309" i="39"/>
  <c r="F309" i="39"/>
  <c r="G309" i="39"/>
  <c r="H309" i="39"/>
  <c r="I309" i="39"/>
  <c r="J309" i="39"/>
  <c r="K309" i="39"/>
  <c r="L309" i="39"/>
  <c r="C310" i="39"/>
  <c r="D310" i="39"/>
  <c r="E310" i="39"/>
  <c r="F310" i="39"/>
  <c r="G310" i="39"/>
  <c r="H310" i="39"/>
  <c r="I310" i="39"/>
  <c r="J310" i="39"/>
  <c r="K310" i="39"/>
  <c r="L310" i="39"/>
  <c r="C311" i="39"/>
  <c r="D311" i="39"/>
  <c r="E311" i="39"/>
  <c r="F311" i="39"/>
  <c r="G311" i="39"/>
  <c r="H311" i="39"/>
  <c r="I311" i="39"/>
  <c r="J311" i="39"/>
  <c r="K311" i="39"/>
  <c r="L311" i="39"/>
  <c r="C312" i="39"/>
  <c r="D312" i="39"/>
  <c r="E312" i="39"/>
  <c r="F312" i="39"/>
  <c r="G312" i="39"/>
  <c r="H312" i="39"/>
  <c r="I312" i="39"/>
  <c r="J312" i="39"/>
  <c r="K312" i="39"/>
  <c r="L312" i="39"/>
  <c r="C313" i="39"/>
  <c r="D313" i="39"/>
  <c r="E313" i="39"/>
  <c r="F313" i="39"/>
  <c r="G313" i="39"/>
  <c r="H313" i="39"/>
  <c r="I313" i="39"/>
  <c r="J313" i="39"/>
  <c r="K313" i="39"/>
  <c r="L313" i="39"/>
  <c r="C315" i="39"/>
  <c r="D315" i="39"/>
  <c r="E315" i="39"/>
  <c r="F315" i="39"/>
  <c r="G315" i="39"/>
  <c r="H315" i="39"/>
  <c r="I315" i="39"/>
  <c r="J315" i="39"/>
  <c r="K315" i="39"/>
  <c r="L315" i="39"/>
  <c r="C316" i="39"/>
  <c r="D316" i="39"/>
  <c r="E316" i="39"/>
  <c r="F316" i="39"/>
  <c r="G316" i="39"/>
  <c r="H316" i="39"/>
  <c r="I316" i="39"/>
  <c r="J316" i="39"/>
  <c r="K316" i="39"/>
  <c r="L316" i="39"/>
  <c r="C317" i="39"/>
  <c r="D317" i="39"/>
  <c r="E317" i="39"/>
  <c r="F317" i="39"/>
  <c r="G317" i="39"/>
  <c r="H317" i="39"/>
  <c r="I317" i="39"/>
  <c r="J317" i="39"/>
  <c r="K317" i="39"/>
  <c r="L317" i="39"/>
  <c r="C318" i="39"/>
  <c r="D318" i="39"/>
  <c r="E318" i="39"/>
  <c r="F318" i="39"/>
  <c r="G318" i="39"/>
  <c r="H318" i="39"/>
  <c r="I318" i="39"/>
  <c r="J318" i="39"/>
  <c r="K318" i="39"/>
  <c r="L318" i="39"/>
  <c r="C319" i="39"/>
  <c r="D319" i="39"/>
  <c r="E319" i="39"/>
  <c r="F319" i="39"/>
  <c r="G319" i="39"/>
  <c r="H319" i="39"/>
  <c r="I319" i="39"/>
  <c r="J319" i="39"/>
  <c r="K319" i="39"/>
  <c r="L319" i="39"/>
  <c r="C320" i="39"/>
  <c r="D320" i="39"/>
  <c r="E320" i="39"/>
  <c r="F320" i="39"/>
  <c r="G320" i="39"/>
  <c r="H320" i="39"/>
  <c r="I320" i="39"/>
  <c r="J320" i="39"/>
  <c r="K320" i="39"/>
  <c r="L320" i="39"/>
  <c r="C321" i="39"/>
  <c r="D321" i="39"/>
  <c r="E321" i="39"/>
  <c r="F321" i="39"/>
  <c r="G321" i="39"/>
  <c r="H321" i="39"/>
  <c r="I321" i="39"/>
  <c r="J321" i="39"/>
  <c r="K321" i="39"/>
  <c r="L321" i="39"/>
  <c r="C322" i="39"/>
  <c r="D322" i="39"/>
  <c r="E322" i="39"/>
  <c r="F322" i="39"/>
  <c r="G322" i="39"/>
  <c r="H322" i="39"/>
  <c r="I322" i="39"/>
  <c r="J322" i="39"/>
  <c r="K322" i="39"/>
  <c r="L322" i="39"/>
  <c r="C323" i="39"/>
  <c r="D323" i="39"/>
  <c r="E323" i="39"/>
  <c r="F323" i="39"/>
  <c r="G323" i="39"/>
  <c r="H323" i="39"/>
  <c r="I323" i="39"/>
  <c r="J323" i="39"/>
  <c r="K323" i="39"/>
  <c r="L323" i="39"/>
  <c r="C324" i="39"/>
  <c r="D324" i="39"/>
  <c r="E324" i="39"/>
  <c r="F324" i="39"/>
  <c r="G324" i="39"/>
  <c r="H324" i="39"/>
  <c r="I324" i="39"/>
  <c r="J324" i="39"/>
  <c r="K324" i="39"/>
  <c r="L324" i="39"/>
  <c r="C325" i="39"/>
  <c r="D325" i="39"/>
  <c r="E325" i="39"/>
  <c r="F325" i="39"/>
  <c r="G325" i="39"/>
  <c r="H325" i="39"/>
  <c r="I325" i="39"/>
  <c r="J325" i="39"/>
  <c r="K325" i="39"/>
  <c r="L325" i="39"/>
  <c r="C326" i="39"/>
  <c r="D326" i="39"/>
  <c r="E326" i="39"/>
  <c r="F326" i="39"/>
  <c r="G326" i="39"/>
  <c r="H326" i="39"/>
  <c r="I326" i="39"/>
  <c r="J326" i="39"/>
  <c r="K326" i="39"/>
  <c r="L326" i="39"/>
  <c r="C327" i="39"/>
  <c r="D327" i="39"/>
  <c r="E327" i="39"/>
  <c r="F327" i="39"/>
  <c r="G327" i="39"/>
  <c r="H327" i="39"/>
  <c r="I327" i="39"/>
  <c r="J327" i="39"/>
  <c r="K327" i="39"/>
  <c r="L327" i="39"/>
  <c r="C328" i="39"/>
  <c r="D328" i="39"/>
  <c r="E328" i="39"/>
  <c r="F328" i="39"/>
  <c r="G328" i="39"/>
  <c r="H328" i="39"/>
  <c r="I328" i="39"/>
  <c r="J328" i="39"/>
  <c r="K328" i="39"/>
  <c r="L328" i="39"/>
  <c r="C329" i="39"/>
  <c r="D329" i="39"/>
  <c r="E329" i="39"/>
  <c r="F329" i="39"/>
  <c r="G329" i="39"/>
  <c r="H329" i="39"/>
  <c r="I329" i="39"/>
  <c r="J329" i="39"/>
  <c r="K329" i="39"/>
  <c r="L329" i="39"/>
  <c r="C330" i="39"/>
  <c r="D330" i="39"/>
  <c r="E330" i="39"/>
  <c r="F330" i="39"/>
  <c r="G330" i="39"/>
  <c r="H330" i="39"/>
  <c r="I330" i="39"/>
  <c r="J330" i="39"/>
  <c r="K330" i="39"/>
  <c r="L330" i="39"/>
  <c r="C332" i="39"/>
  <c r="D332" i="39"/>
  <c r="E332" i="39"/>
  <c r="F332" i="39"/>
  <c r="G332" i="39"/>
  <c r="H332" i="39"/>
  <c r="I332" i="39"/>
  <c r="J332" i="39"/>
  <c r="K332" i="39"/>
  <c r="L332" i="39"/>
  <c r="C333" i="39"/>
  <c r="D333" i="39"/>
  <c r="E333" i="39"/>
  <c r="F333" i="39"/>
  <c r="G333" i="39"/>
  <c r="H333" i="39"/>
  <c r="I333" i="39"/>
  <c r="J333" i="39"/>
  <c r="K333" i="39"/>
  <c r="L333" i="39"/>
  <c r="C334" i="39"/>
  <c r="D334" i="39"/>
  <c r="E334" i="39"/>
  <c r="F334" i="39"/>
  <c r="G334" i="39"/>
  <c r="H334" i="39"/>
  <c r="I334" i="39"/>
  <c r="J334" i="39"/>
  <c r="K334" i="39"/>
  <c r="L334" i="39"/>
  <c r="C335" i="39"/>
  <c r="D335" i="39"/>
  <c r="E335" i="39"/>
  <c r="F335" i="39"/>
  <c r="G335" i="39"/>
  <c r="H335" i="39"/>
  <c r="I335" i="39"/>
  <c r="J335" i="39"/>
  <c r="K335" i="39"/>
  <c r="L335" i="39"/>
  <c r="C336" i="39"/>
  <c r="D336" i="39"/>
  <c r="E336" i="39"/>
  <c r="F336" i="39"/>
  <c r="G336" i="39"/>
  <c r="H336" i="39"/>
  <c r="I336" i="39"/>
  <c r="J336" i="39"/>
  <c r="K336" i="39"/>
  <c r="L336" i="39"/>
  <c r="C337" i="39"/>
  <c r="D337" i="39"/>
  <c r="E337" i="39"/>
  <c r="F337" i="39"/>
  <c r="G337" i="39"/>
  <c r="H337" i="39"/>
  <c r="I337" i="39"/>
  <c r="J337" i="39"/>
  <c r="K337" i="39"/>
  <c r="L337" i="39"/>
  <c r="C338" i="39"/>
  <c r="D338" i="39"/>
  <c r="E338" i="39"/>
  <c r="F338" i="39"/>
  <c r="G338" i="39"/>
  <c r="H338" i="39"/>
  <c r="I338" i="39"/>
  <c r="J338" i="39"/>
  <c r="K338" i="39"/>
  <c r="L338" i="39"/>
  <c r="C339" i="39"/>
  <c r="D339" i="39"/>
  <c r="E339" i="39"/>
  <c r="F339" i="39"/>
  <c r="G339" i="39"/>
  <c r="H339" i="39"/>
  <c r="I339" i="39"/>
  <c r="J339" i="39"/>
  <c r="K339" i="39"/>
  <c r="L339" i="39"/>
  <c r="C340" i="39"/>
  <c r="D340" i="39"/>
  <c r="E340" i="39"/>
  <c r="F340" i="39"/>
  <c r="G340" i="39"/>
  <c r="H340" i="39"/>
  <c r="I340" i="39"/>
  <c r="J340" i="39"/>
  <c r="K340" i="39"/>
  <c r="L340" i="39"/>
  <c r="C341" i="39"/>
  <c r="D341" i="39"/>
  <c r="E341" i="39"/>
  <c r="F341" i="39"/>
  <c r="G341" i="39"/>
  <c r="H341" i="39"/>
  <c r="I341" i="39"/>
  <c r="J341" i="39"/>
  <c r="K341" i="39"/>
  <c r="L341" i="39"/>
  <c r="C342" i="39"/>
  <c r="D342" i="39"/>
  <c r="E342" i="39"/>
  <c r="F342" i="39"/>
  <c r="G342" i="39"/>
  <c r="H342" i="39"/>
  <c r="I342" i="39"/>
  <c r="J342" i="39"/>
  <c r="K342" i="39"/>
  <c r="L342" i="39"/>
  <c r="C343" i="39"/>
  <c r="D343" i="39"/>
  <c r="E343" i="39"/>
  <c r="F343" i="39"/>
  <c r="G343" i="39"/>
  <c r="H343" i="39"/>
  <c r="I343" i="39"/>
  <c r="J343" i="39"/>
  <c r="K343" i="39"/>
  <c r="L343" i="39"/>
  <c r="C344" i="39"/>
  <c r="D344" i="39"/>
  <c r="E344" i="39"/>
  <c r="F344" i="39"/>
  <c r="G344" i="39"/>
  <c r="H344" i="39"/>
  <c r="I344" i="39"/>
  <c r="J344" i="39"/>
  <c r="K344" i="39"/>
  <c r="L344" i="39"/>
  <c r="C345" i="39"/>
  <c r="D345" i="39"/>
  <c r="E345" i="39"/>
  <c r="F345" i="39"/>
  <c r="G345" i="39"/>
  <c r="H345" i="39"/>
  <c r="I345" i="39"/>
  <c r="J345" i="39"/>
  <c r="K345" i="39"/>
  <c r="L345" i="39"/>
  <c r="C346" i="39"/>
  <c r="D346" i="39"/>
  <c r="E346" i="39"/>
  <c r="F346" i="39"/>
  <c r="G346" i="39"/>
  <c r="H346" i="39"/>
  <c r="I346" i="39"/>
  <c r="J346" i="39"/>
  <c r="K346" i="39"/>
  <c r="L346" i="39"/>
  <c r="C347" i="39"/>
  <c r="D347" i="39"/>
  <c r="E347" i="39"/>
  <c r="F347" i="39"/>
  <c r="G347" i="39"/>
  <c r="H347" i="39"/>
  <c r="I347" i="39"/>
  <c r="J347" i="39"/>
  <c r="K347" i="39"/>
  <c r="L347" i="39"/>
  <c r="C348" i="39"/>
  <c r="D348" i="39"/>
  <c r="E348" i="39"/>
  <c r="F348" i="39"/>
  <c r="G348" i="39"/>
  <c r="H348" i="39"/>
  <c r="I348" i="39"/>
  <c r="J348" i="39"/>
  <c r="K348" i="39"/>
  <c r="L348" i="39"/>
  <c r="C349" i="39"/>
  <c r="D349" i="39"/>
  <c r="E349" i="39"/>
  <c r="F349" i="39"/>
  <c r="G349" i="39"/>
  <c r="H349" i="39"/>
  <c r="I349" i="39"/>
  <c r="J349" i="39"/>
  <c r="K349" i="39"/>
  <c r="L349" i="39"/>
  <c r="C351" i="39"/>
  <c r="D351" i="39"/>
  <c r="E351" i="39"/>
  <c r="F351" i="39"/>
  <c r="G351" i="39"/>
  <c r="H351" i="39"/>
  <c r="I351" i="39"/>
  <c r="J351" i="39"/>
  <c r="K351" i="39"/>
  <c r="L351" i="39"/>
  <c r="C352" i="39"/>
  <c r="D352" i="39"/>
  <c r="E352" i="39"/>
  <c r="F352" i="39"/>
  <c r="G352" i="39"/>
  <c r="H352" i="39"/>
  <c r="I352" i="39"/>
  <c r="J352" i="39"/>
  <c r="K352" i="39"/>
  <c r="L352" i="39"/>
  <c r="C353" i="39"/>
  <c r="D353" i="39"/>
  <c r="E353" i="39"/>
  <c r="F353" i="39"/>
  <c r="G353" i="39"/>
  <c r="H353" i="39"/>
  <c r="I353" i="39"/>
  <c r="J353" i="39"/>
  <c r="K353" i="39"/>
  <c r="L353" i="39"/>
  <c r="C354" i="39"/>
  <c r="D354" i="39"/>
  <c r="E354" i="39"/>
  <c r="F354" i="39"/>
  <c r="G354" i="39"/>
  <c r="H354" i="39"/>
  <c r="I354" i="39"/>
  <c r="J354" i="39"/>
  <c r="K354" i="39"/>
  <c r="L354" i="39"/>
  <c r="C355" i="39"/>
  <c r="D355" i="39"/>
  <c r="E355" i="39"/>
  <c r="F355" i="39"/>
  <c r="G355" i="39"/>
  <c r="H355" i="39"/>
  <c r="I355" i="39"/>
  <c r="J355" i="39"/>
  <c r="K355" i="39"/>
  <c r="L355" i="39"/>
  <c r="C356" i="39"/>
  <c r="D356" i="39"/>
  <c r="E356" i="39"/>
  <c r="F356" i="39"/>
  <c r="G356" i="39"/>
  <c r="H356" i="39"/>
  <c r="I356" i="39"/>
  <c r="J356" i="39"/>
  <c r="K356" i="39"/>
  <c r="L356" i="39"/>
  <c r="C357" i="39"/>
  <c r="D357" i="39"/>
  <c r="E357" i="39"/>
  <c r="F357" i="39"/>
  <c r="G357" i="39"/>
  <c r="H357" i="39"/>
  <c r="I357" i="39"/>
  <c r="J357" i="39"/>
  <c r="K357" i="39"/>
  <c r="L357" i="39"/>
  <c r="C358" i="39"/>
  <c r="D358" i="39"/>
  <c r="E358" i="39"/>
  <c r="F358" i="39"/>
  <c r="G358" i="39"/>
  <c r="H358" i="39"/>
  <c r="I358" i="39"/>
  <c r="J358" i="39"/>
  <c r="K358" i="39"/>
  <c r="L358" i="39"/>
  <c r="C359" i="39"/>
  <c r="D359" i="39"/>
  <c r="E359" i="39"/>
  <c r="F359" i="39"/>
  <c r="G359" i="39"/>
  <c r="H359" i="39"/>
  <c r="I359" i="39"/>
  <c r="J359" i="39"/>
  <c r="K359" i="39"/>
  <c r="L359" i="39"/>
  <c r="C360" i="39"/>
  <c r="D360" i="39"/>
  <c r="E360" i="39"/>
  <c r="F360" i="39"/>
  <c r="G360" i="39"/>
  <c r="H360" i="39"/>
  <c r="I360" i="39"/>
  <c r="J360" i="39"/>
  <c r="K360" i="39"/>
  <c r="L360" i="39"/>
  <c r="C361" i="39"/>
  <c r="D361" i="39"/>
  <c r="E361" i="39"/>
  <c r="F361" i="39"/>
  <c r="G361" i="39"/>
  <c r="H361" i="39"/>
  <c r="I361" i="39"/>
  <c r="J361" i="39"/>
  <c r="K361" i="39"/>
  <c r="L361" i="39"/>
  <c r="C362" i="39"/>
  <c r="D362" i="39"/>
  <c r="E362" i="39"/>
  <c r="F362" i="39"/>
  <c r="G362" i="39"/>
  <c r="H362" i="39"/>
  <c r="I362" i="39"/>
  <c r="J362" i="39"/>
  <c r="K362" i="39"/>
  <c r="L362" i="39"/>
  <c r="C363" i="39"/>
  <c r="D363" i="39"/>
  <c r="E363" i="39"/>
  <c r="F363" i="39"/>
  <c r="G363" i="39"/>
  <c r="H363" i="39"/>
  <c r="I363" i="39"/>
  <c r="J363" i="39"/>
  <c r="K363" i="39"/>
  <c r="L363" i="39"/>
  <c r="C364" i="39"/>
  <c r="D364" i="39"/>
  <c r="E364" i="39"/>
  <c r="F364" i="39"/>
  <c r="G364" i="39"/>
  <c r="H364" i="39"/>
  <c r="I364" i="39"/>
  <c r="J364" i="39"/>
  <c r="K364" i="39"/>
  <c r="L364" i="39"/>
  <c r="C365" i="39"/>
  <c r="D365" i="39"/>
  <c r="E365" i="39"/>
  <c r="F365" i="39"/>
  <c r="G365" i="39"/>
  <c r="H365" i="39"/>
  <c r="I365" i="39"/>
  <c r="J365" i="39"/>
  <c r="K365" i="39"/>
  <c r="L365" i="39"/>
  <c r="C366" i="39"/>
  <c r="D366" i="39"/>
  <c r="E366" i="39"/>
  <c r="F366" i="39"/>
  <c r="G366" i="39"/>
  <c r="H366" i="39"/>
  <c r="I366" i="39"/>
  <c r="J366" i="39"/>
  <c r="K366" i="39"/>
  <c r="L366" i="39"/>
  <c r="C367" i="39"/>
  <c r="D367" i="39"/>
  <c r="E367" i="39"/>
  <c r="F367" i="39"/>
  <c r="G367" i="39"/>
  <c r="H367" i="39"/>
  <c r="I367" i="39"/>
  <c r="J367" i="39"/>
  <c r="K367" i="39"/>
  <c r="L367" i="39"/>
  <c r="C368" i="39"/>
  <c r="D368" i="39"/>
  <c r="E368" i="39"/>
  <c r="F368" i="39"/>
  <c r="G368" i="39"/>
  <c r="H368" i="39"/>
  <c r="I368" i="39"/>
  <c r="J368" i="39"/>
  <c r="K368" i="39"/>
  <c r="L368" i="39"/>
  <c r="C369" i="39"/>
  <c r="D369" i="39"/>
  <c r="E369" i="39"/>
  <c r="F369" i="39"/>
  <c r="G369" i="39"/>
  <c r="H369" i="39"/>
  <c r="I369" i="39"/>
  <c r="J369" i="39"/>
  <c r="K369" i="39"/>
  <c r="L369" i="39"/>
  <c r="C370" i="39"/>
  <c r="D370" i="39"/>
  <c r="E370" i="39"/>
  <c r="F370" i="39"/>
  <c r="G370" i="39"/>
  <c r="H370" i="39"/>
  <c r="I370" i="39"/>
  <c r="J370" i="39"/>
  <c r="K370" i="39"/>
  <c r="L370" i="39"/>
  <c r="C371" i="39"/>
  <c r="D371" i="39"/>
  <c r="E371" i="39"/>
  <c r="F371" i="39"/>
  <c r="G371" i="39"/>
  <c r="H371" i="39"/>
  <c r="I371" i="39"/>
  <c r="J371" i="39"/>
  <c r="K371" i="39"/>
  <c r="L371" i="39"/>
  <c r="C372" i="39"/>
  <c r="D372" i="39"/>
  <c r="E372" i="39"/>
  <c r="F372" i="39"/>
  <c r="G372" i="39"/>
  <c r="H372" i="39"/>
  <c r="I372" i="39"/>
  <c r="J372" i="39"/>
  <c r="K372" i="39"/>
  <c r="L372" i="39"/>
  <c r="C374" i="39"/>
  <c r="D374" i="39"/>
  <c r="E374" i="39"/>
  <c r="F374" i="39"/>
  <c r="G374" i="39"/>
  <c r="H374" i="39"/>
  <c r="I374" i="39"/>
  <c r="J374" i="39"/>
  <c r="K374" i="39"/>
  <c r="L374" i="39"/>
  <c r="C375" i="39"/>
  <c r="D375" i="39"/>
  <c r="E375" i="39"/>
  <c r="F375" i="39"/>
  <c r="G375" i="39"/>
  <c r="H375" i="39"/>
  <c r="I375" i="39"/>
  <c r="J375" i="39"/>
  <c r="K375" i="39"/>
  <c r="L375" i="39"/>
  <c r="C376" i="39"/>
  <c r="D376" i="39"/>
  <c r="E376" i="39"/>
  <c r="F376" i="39"/>
  <c r="G376" i="39"/>
  <c r="H376" i="39"/>
  <c r="I376" i="39"/>
  <c r="J376" i="39"/>
  <c r="K376" i="39"/>
  <c r="L376" i="39"/>
  <c r="C377" i="39"/>
  <c r="D377" i="39"/>
  <c r="E377" i="39"/>
  <c r="F377" i="39"/>
  <c r="G377" i="39"/>
  <c r="H377" i="39"/>
  <c r="I377" i="39"/>
  <c r="J377" i="39"/>
  <c r="K377" i="39"/>
  <c r="L377" i="39"/>
  <c r="C378" i="39"/>
  <c r="D378" i="39"/>
  <c r="E378" i="39"/>
  <c r="F378" i="39"/>
  <c r="G378" i="39"/>
  <c r="H378" i="39"/>
  <c r="I378" i="39"/>
  <c r="J378" i="39"/>
  <c r="K378" i="39"/>
  <c r="L378" i="39"/>
  <c r="C379" i="39"/>
  <c r="D379" i="39"/>
  <c r="E379" i="39"/>
  <c r="F379" i="39"/>
  <c r="G379" i="39"/>
  <c r="H379" i="39"/>
  <c r="I379" i="39"/>
  <c r="J379" i="39"/>
  <c r="K379" i="39"/>
  <c r="L379" i="39"/>
  <c r="C380" i="39"/>
  <c r="D380" i="39"/>
  <c r="E380" i="39"/>
  <c r="F380" i="39"/>
  <c r="G380" i="39"/>
  <c r="H380" i="39"/>
  <c r="I380" i="39"/>
  <c r="J380" i="39"/>
  <c r="K380" i="39"/>
  <c r="L380" i="39"/>
  <c r="C381" i="39"/>
  <c r="D381" i="39"/>
  <c r="E381" i="39"/>
  <c r="F381" i="39"/>
  <c r="G381" i="39"/>
  <c r="H381" i="39"/>
  <c r="I381" i="39"/>
  <c r="J381" i="39"/>
  <c r="K381" i="39"/>
  <c r="L381" i="39"/>
  <c r="C382" i="39"/>
  <c r="D382" i="39"/>
  <c r="E382" i="39"/>
  <c r="F382" i="39"/>
  <c r="G382" i="39"/>
  <c r="H382" i="39"/>
  <c r="I382" i="39"/>
  <c r="J382" i="39"/>
  <c r="K382" i="39"/>
  <c r="L382" i="39"/>
  <c r="C383" i="39"/>
  <c r="D383" i="39"/>
  <c r="E383" i="39"/>
  <c r="F383" i="39"/>
  <c r="G383" i="39"/>
  <c r="H383" i="39"/>
  <c r="I383" i="39"/>
  <c r="J383" i="39"/>
  <c r="K383" i="39"/>
  <c r="L383" i="39"/>
  <c r="C384" i="39"/>
  <c r="D384" i="39"/>
  <c r="E384" i="39"/>
  <c r="F384" i="39"/>
  <c r="G384" i="39"/>
  <c r="H384" i="39"/>
  <c r="I384" i="39"/>
  <c r="J384" i="39"/>
  <c r="K384" i="39"/>
  <c r="L384" i="39"/>
  <c r="C385" i="39"/>
  <c r="D385" i="39"/>
  <c r="E385" i="39"/>
  <c r="F385" i="39"/>
  <c r="G385" i="39"/>
  <c r="H385" i="39"/>
  <c r="I385" i="39"/>
  <c r="J385" i="39"/>
  <c r="K385" i="39"/>
  <c r="L385" i="39"/>
  <c r="C386" i="39"/>
  <c r="D386" i="39"/>
  <c r="E386" i="39"/>
  <c r="F386" i="39"/>
  <c r="G386" i="39"/>
  <c r="H386" i="39"/>
  <c r="I386" i="39"/>
  <c r="J386" i="39"/>
  <c r="K386" i="39"/>
  <c r="L386" i="39"/>
  <c r="C387" i="39"/>
  <c r="D387" i="39"/>
  <c r="E387" i="39"/>
  <c r="F387" i="39"/>
  <c r="G387" i="39"/>
  <c r="H387" i="39"/>
  <c r="I387" i="39"/>
  <c r="J387" i="39"/>
  <c r="K387" i="39"/>
  <c r="L387" i="39"/>
  <c r="C388" i="39"/>
  <c r="D388" i="39"/>
  <c r="E388" i="39"/>
  <c r="F388" i="39"/>
  <c r="G388" i="39"/>
  <c r="H388" i="39"/>
  <c r="I388" i="39"/>
  <c r="J388" i="39"/>
  <c r="K388" i="39"/>
  <c r="L388" i="39"/>
  <c r="C390" i="39"/>
  <c r="D390" i="39"/>
  <c r="E390" i="39"/>
  <c r="F390" i="39"/>
  <c r="G390" i="39"/>
  <c r="H390" i="39"/>
  <c r="I390" i="39"/>
  <c r="J390" i="39"/>
  <c r="K390" i="39"/>
  <c r="L390" i="39"/>
  <c r="C391" i="39"/>
  <c r="D391" i="39"/>
  <c r="E391" i="39"/>
  <c r="F391" i="39"/>
  <c r="G391" i="39"/>
  <c r="H391" i="39"/>
  <c r="I391" i="39"/>
  <c r="J391" i="39"/>
  <c r="K391" i="39"/>
  <c r="L391" i="39"/>
  <c r="C392" i="39"/>
  <c r="D392" i="39"/>
  <c r="E392" i="39"/>
  <c r="F392" i="39"/>
  <c r="G392" i="39"/>
  <c r="H392" i="39"/>
  <c r="I392" i="39"/>
  <c r="J392" i="39"/>
  <c r="K392" i="39"/>
  <c r="L392" i="39"/>
  <c r="C393" i="39"/>
  <c r="D393" i="39"/>
  <c r="E393" i="39"/>
  <c r="F393" i="39"/>
  <c r="G393" i="39"/>
  <c r="H393" i="39"/>
  <c r="I393" i="39"/>
  <c r="J393" i="39"/>
  <c r="K393" i="39"/>
  <c r="L393" i="39"/>
  <c r="C394" i="39"/>
  <c r="D394" i="39"/>
  <c r="E394" i="39"/>
  <c r="F394" i="39"/>
  <c r="G394" i="39"/>
  <c r="H394" i="39"/>
  <c r="I394" i="39"/>
  <c r="J394" i="39"/>
  <c r="K394" i="39"/>
  <c r="L394" i="39"/>
  <c r="C395" i="39"/>
  <c r="D395" i="39"/>
  <c r="E395" i="39"/>
  <c r="F395" i="39"/>
  <c r="G395" i="39"/>
  <c r="H395" i="39"/>
  <c r="I395" i="39"/>
  <c r="J395" i="39"/>
  <c r="K395" i="39"/>
  <c r="L395" i="39"/>
  <c r="C396" i="39"/>
  <c r="D396" i="39"/>
  <c r="E396" i="39"/>
  <c r="F396" i="39"/>
  <c r="G396" i="39"/>
  <c r="H396" i="39"/>
  <c r="I396" i="39"/>
  <c r="J396" i="39"/>
  <c r="K396" i="39"/>
  <c r="L396" i="39"/>
  <c r="C397" i="39"/>
  <c r="D397" i="39"/>
  <c r="E397" i="39"/>
  <c r="F397" i="39"/>
  <c r="G397" i="39"/>
  <c r="H397" i="39"/>
  <c r="I397" i="39"/>
  <c r="J397" i="39"/>
  <c r="K397" i="39"/>
  <c r="L397" i="39"/>
  <c r="C398" i="39"/>
  <c r="D398" i="39"/>
  <c r="E398" i="39"/>
  <c r="F398" i="39"/>
  <c r="G398" i="39"/>
  <c r="H398" i="39"/>
  <c r="I398" i="39"/>
  <c r="J398" i="39"/>
  <c r="K398" i="39"/>
  <c r="L398" i="39"/>
  <c r="C399" i="39"/>
  <c r="D399" i="39"/>
  <c r="E399" i="39"/>
  <c r="F399" i="39"/>
  <c r="G399" i="39"/>
  <c r="H399" i="39"/>
  <c r="I399" i="39"/>
  <c r="J399" i="39"/>
  <c r="K399" i="39"/>
  <c r="L399" i="39"/>
  <c r="C400" i="39"/>
  <c r="D400" i="39"/>
  <c r="E400" i="39"/>
  <c r="F400" i="39"/>
  <c r="G400" i="39"/>
  <c r="H400" i="39"/>
  <c r="I400" i="39"/>
  <c r="J400" i="39"/>
  <c r="K400" i="39"/>
  <c r="L400" i="39"/>
  <c r="C401" i="39"/>
  <c r="D401" i="39"/>
  <c r="E401" i="39"/>
  <c r="F401" i="39"/>
  <c r="G401" i="39"/>
  <c r="H401" i="39"/>
  <c r="I401" i="39"/>
  <c r="J401" i="39"/>
  <c r="K401" i="39"/>
  <c r="L401" i="39"/>
  <c r="C402" i="39"/>
  <c r="D402" i="39"/>
  <c r="E402" i="39"/>
  <c r="F402" i="39"/>
  <c r="G402" i="39"/>
  <c r="H402" i="39"/>
  <c r="I402" i="39"/>
  <c r="J402" i="39"/>
  <c r="K402" i="39"/>
  <c r="L402" i="39"/>
  <c r="C403" i="39"/>
  <c r="D403" i="39"/>
  <c r="E403" i="39"/>
  <c r="F403" i="39"/>
  <c r="G403" i="39"/>
  <c r="H403" i="39"/>
  <c r="I403" i="39"/>
  <c r="J403" i="39"/>
  <c r="K403" i="39"/>
  <c r="L403" i="39"/>
  <c r="C404" i="39"/>
  <c r="D404" i="39"/>
  <c r="E404" i="39"/>
  <c r="F404" i="39"/>
  <c r="G404" i="39"/>
  <c r="H404" i="39"/>
  <c r="I404" i="39"/>
  <c r="J404" i="39"/>
  <c r="K404" i="39"/>
  <c r="L404" i="39"/>
  <c r="C406" i="39"/>
  <c r="D406" i="39"/>
  <c r="E406" i="39"/>
  <c r="F406" i="39"/>
  <c r="G406" i="39"/>
  <c r="H406" i="39"/>
  <c r="I406" i="39"/>
  <c r="J406" i="39"/>
  <c r="K406" i="39"/>
  <c r="L406" i="39"/>
  <c r="C407" i="39"/>
  <c r="D407" i="39"/>
  <c r="E407" i="39"/>
  <c r="F407" i="39"/>
  <c r="G407" i="39"/>
  <c r="H407" i="39"/>
  <c r="I407" i="39"/>
  <c r="J407" i="39"/>
  <c r="K407" i="39"/>
  <c r="L407" i="39"/>
  <c r="C408" i="39"/>
  <c r="D408" i="39"/>
  <c r="E408" i="39"/>
  <c r="F408" i="39"/>
  <c r="G408" i="39"/>
  <c r="H408" i="39"/>
  <c r="I408" i="39"/>
  <c r="J408" i="39"/>
  <c r="K408" i="39"/>
  <c r="L408" i="39"/>
  <c r="C409" i="39"/>
  <c r="D409" i="39"/>
  <c r="E409" i="39"/>
  <c r="F409" i="39"/>
  <c r="G409" i="39"/>
  <c r="H409" i="39"/>
  <c r="I409" i="39"/>
  <c r="J409" i="39"/>
  <c r="K409" i="39"/>
  <c r="L409" i="39"/>
  <c r="C410" i="39"/>
  <c r="D410" i="39"/>
  <c r="E410" i="39"/>
  <c r="F410" i="39"/>
  <c r="G410" i="39"/>
  <c r="H410" i="39"/>
  <c r="I410" i="39"/>
  <c r="J410" i="39"/>
  <c r="K410" i="39"/>
  <c r="L410" i="39"/>
  <c r="C411" i="39"/>
  <c r="D411" i="39"/>
  <c r="E411" i="39"/>
  <c r="F411" i="39"/>
  <c r="G411" i="39"/>
  <c r="H411" i="39"/>
  <c r="I411" i="39"/>
  <c r="J411" i="39"/>
  <c r="K411" i="39"/>
  <c r="L411" i="39"/>
  <c r="C412" i="39"/>
  <c r="D412" i="39"/>
  <c r="E412" i="39"/>
  <c r="F412" i="39"/>
  <c r="G412" i="39"/>
  <c r="H412" i="39"/>
  <c r="I412" i="39"/>
  <c r="J412" i="39"/>
  <c r="K412" i="39"/>
  <c r="L412" i="39"/>
  <c r="C413" i="39"/>
  <c r="D413" i="39"/>
  <c r="E413" i="39"/>
  <c r="F413" i="39"/>
  <c r="G413" i="39"/>
  <c r="H413" i="39"/>
  <c r="I413" i="39"/>
  <c r="J413" i="39"/>
  <c r="K413" i="39"/>
  <c r="L413" i="39"/>
  <c r="C414" i="39"/>
  <c r="D414" i="39"/>
  <c r="E414" i="39"/>
  <c r="F414" i="39"/>
  <c r="G414" i="39"/>
  <c r="H414" i="39"/>
  <c r="I414" i="39"/>
  <c r="J414" i="39"/>
  <c r="K414" i="39"/>
  <c r="L414" i="39"/>
  <c r="C415" i="39"/>
  <c r="D415" i="39"/>
  <c r="E415" i="39"/>
  <c r="F415" i="39"/>
  <c r="G415" i="39"/>
  <c r="H415" i="39"/>
  <c r="I415" i="39"/>
  <c r="J415" i="39"/>
  <c r="K415" i="39"/>
  <c r="L415" i="39"/>
  <c r="C416" i="39"/>
  <c r="D416" i="39"/>
  <c r="E416" i="39"/>
  <c r="F416" i="39"/>
  <c r="G416" i="39"/>
  <c r="H416" i="39"/>
  <c r="I416" i="39"/>
  <c r="J416" i="39"/>
  <c r="K416" i="39"/>
  <c r="L416" i="39"/>
  <c r="C417" i="39"/>
  <c r="D417" i="39"/>
  <c r="E417" i="39"/>
  <c r="F417" i="39"/>
  <c r="G417" i="39"/>
  <c r="H417" i="39"/>
  <c r="I417" i="39"/>
  <c r="J417" i="39"/>
  <c r="K417" i="39"/>
  <c r="L417" i="39"/>
  <c r="C418" i="39"/>
  <c r="D418" i="39"/>
  <c r="E418" i="39"/>
  <c r="F418" i="39"/>
  <c r="G418" i="39"/>
  <c r="H418" i="39"/>
  <c r="I418" i="39"/>
  <c r="J418" i="39"/>
  <c r="K418" i="39"/>
  <c r="L418" i="39"/>
  <c r="C419" i="39"/>
  <c r="D419" i="39"/>
  <c r="E419" i="39"/>
  <c r="F419" i="39"/>
  <c r="G419" i="39"/>
  <c r="H419" i="39"/>
  <c r="I419" i="39"/>
  <c r="J419" i="39"/>
  <c r="K419" i="39"/>
  <c r="L419" i="39"/>
  <c r="C420" i="39"/>
  <c r="D420" i="39"/>
  <c r="E420" i="39"/>
  <c r="F420" i="39"/>
  <c r="G420" i="39"/>
  <c r="H420" i="39"/>
  <c r="I420" i="39"/>
  <c r="J420" i="39"/>
  <c r="K420" i="39"/>
  <c r="L420" i="39"/>
  <c r="C422" i="39"/>
  <c r="D422" i="39"/>
  <c r="E422" i="39"/>
  <c r="F422" i="39"/>
  <c r="G422" i="39"/>
  <c r="H422" i="39"/>
  <c r="I422" i="39"/>
  <c r="J422" i="39"/>
  <c r="K422" i="39"/>
  <c r="L422" i="39"/>
  <c r="C423" i="39"/>
  <c r="D423" i="39"/>
  <c r="E423" i="39"/>
  <c r="F423" i="39"/>
  <c r="G423" i="39"/>
  <c r="H423" i="39"/>
  <c r="I423" i="39"/>
  <c r="J423" i="39"/>
  <c r="K423" i="39"/>
  <c r="L423" i="39"/>
  <c r="C424" i="39"/>
  <c r="D424" i="39"/>
  <c r="E424" i="39"/>
  <c r="F424" i="39"/>
  <c r="G424" i="39"/>
  <c r="H424" i="39"/>
  <c r="I424" i="39"/>
  <c r="J424" i="39"/>
  <c r="K424" i="39"/>
  <c r="L424" i="39"/>
  <c r="C425" i="39"/>
  <c r="D425" i="39"/>
  <c r="E425" i="39"/>
  <c r="F425" i="39"/>
  <c r="G425" i="39"/>
  <c r="H425" i="39"/>
  <c r="I425" i="39"/>
  <c r="J425" i="39"/>
  <c r="K425" i="39"/>
  <c r="L425" i="39"/>
  <c r="C426" i="39"/>
  <c r="D426" i="39"/>
  <c r="E426" i="39"/>
  <c r="F426" i="39"/>
  <c r="G426" i="39"/>
  <c r="H426" i="39"/>
  <c r="I426" i="39"/>
  <c r="J426" i="39"/>
  <c r="K426" i="39"/>
  <c r="L426" i="39"/>
  <c r="C427" i="39"/>
  <c r="D427" i="39"/>
  <c r="E427" i="39"/>
  <c r="F427" i="39"/>
  <c r="G427" i="39"/>
  <c r="H427" i="39"/>
  <c r="I427" i="39"/>
  <c r="J427" i="39"/>
  <c r="K427" i="39"/>
  <c r="L427" i="39"/>
  <c r="C428" i="39"/>
  <c r="D428" i="39"/>
  <c r="E428" i="39"/>
  <c r="F428" i="39"/>
  <c r="G428" i="39"/>
  <c r="H428" i="39"/>
  <c r="I428" i="39"/>
  <c r="J428" i="39"/>
  <c r="K428" i="39"/>
  <c r="L428" i="39"/>
  <c r="C429" i="39"/>
  <c r="D429" i="39"/>
  <c r="E429" i="39"/>
  <c r="F429" i="39"/>
  <c r="G429" i="39"/>
  <c r="H429" i="39"/>
  <c r="I429" i="39"/>
  <c r="J429" i="39"/>
  <c r="K429" i="39"/>
  <c r="L429" i="39"/>
  <c r="C430" i="39"/>
  <c r="D430" i="39"/>
  <c r="E430" i="39"/>
  <c r="F430" i="39"/>
  <c r="G430" i="39"/>
  <c r="H430" i="39"/>
  <c r="I430" i="39"/>
  <c r="J430" i="39"/>
  <c r="K430" i="39"/>
  <c r="L430" i="39"/>
  <c r="C431" i="39"/>
  <c r="D431" i="39"/>
  <c r="E431" i="39"/>
  <c r="F431" i="39"/>
  <c r="G431" i="39"/>
  <c r="H431" i="39"/>
  <c r="I431" i="39"/>
  <c r="J431" i="39"/>
  <c r="K431" i="39"/>
  <c r="L431" i="39"/>
  <c r="C432" i="39"/>
  <c r="D432" i="39"/>
  <c r="E432" i="39"/>
  <c r="F432" i="39"/>
  <c r="G432" i="39"/>
  <c r="H432" i="39"/>
  <c r="I432" i="39"/>
  <c r="J432" i="39"/>
  <c r="K432" i="39"/>
  <c r="L432" i="39"/>
  <c r="C433" i="39"/>
  <c r="D433" i="39"/>
  <c r="E433" i="39"/>
  <c r="F433" i="39"/>
  <c r="G433" i="39"/>
  <c r="H433" i="39"/>
  <c r="I433" i="39"/>
  <c r="J433" i="39"/>
  <c r="K433" i="39"/>
  <c r="L433" i="39"/>
  <c r="C434" i="39"/>
  <c r="D434" i="39"/>
  <c r="E434" i="39"/>
  <c r="F434" i="39"/>
  <c r="G434" i="39"/>
  <c r="H434" i="39"/>
  <c r="I434" i="39"/>
  <c r="J434" i="39"/>
  <c r="K434" i="39"/>
  <c r="L434" i="39"/>
  <c r="C436" i="39"/>
  <c r="D436" i="39"/>
  <c r="E436" i="39"/>
  <c r="F436" i="39"/>
  <c r="G436" i="39"/>
  <c r="H436" i="39"/>
  <c r="I436" i="39"/>
  <c r="J436" i="39"/>
  <c r="K436" i="39"/>
  <c r="L436" i="39"/>
  <c r="C437" i="39"/>
  <c r="D437" i="39"/>
  <c r="E437" i="39"/>
  <c r="F437" i="39"/>
  <c r="G437" i="39"/>
  <c r="H437" i="39"/>
  <c r="I437" i="39"/>
  <c r="J437" i="39"/>
  <c r="K437" i="39"/>
  <c r="L437" i="39"/>
  <c r="C438" i="39"/>
  <c r="D438" i="39"/>
  <c r="E438" i="39"/>
  <c r="F438" i="39"/>
  <c r="G438" i="39"/>
  <c r="H438" i="39"/>
  <c r="I438" i="39"/>
  <c r="J438" i="39"/>
  <c r="K438" i="39"/>
  <c r="L438" i="39"/>
  <c r="C439" i="39"/>
  <c r="D439" i="39"/>
  <c r="E439" i="39"/>
  <c r="F439" i="39"/>
  <c r="G439" i="39"/>
  <c r="H439" i="39"/>
  <c r="I439" i="39"/>
  <c r="J439" i="39"/>
  <c r="K439" i="39"/>
  <c r="L439" i="39"/>
  <c r="C440" i="39"/>
  <c r="D440" i="39"/>
  <c r="E440" i="39"/>
  <c r="F440" i="39"/>
  <c r="G440" i="39"/>
  <c r="H440" i="39"/>
  <c r="I440" i="39"/>
  <c r="J440" i="39"/>
  <c r="K440" i="39"/>
  <c r="L440" i="39"/>
  <c r="C441" i="39"/>
  <c r="D441" i="39"/>
  <c r="E441" i="39"/>
  <c r="F441" i="39"/>
  <c r="G441" i="39"/>
  <c r="H441" i="39"/>
  <c r="I441" i="39"/>
  <c r="J441" i="39"/>
  <c r="K441" i="39"/>
  <c r="L441" i="39"/>
  <c r="C442" i="39"/>
  <c r="D442" i="39"/>
  <c r="E442" i="39"/>
  <c r="F442" i="39"/>
  <c r="G442" i="39"/>
  <c r="H442" i="39"/>
  <c r="I442" i="39"/>
  <c r="J442" i="39"/>
  <c r="K442" i="39"/>
  <c r="L442" i="39"/>
  <c r="C443" i="39"/>
  <c r="D443" i="39"/>
  <c r="E443" i="39"/>
  <c r="F443" i="39"/>
  <c r="G443" i="39"/>
  <c r="H443" i="39"/>
  <c r="I443" i="39"/>
  <c r="J443" i="39"/>
  <c r="K443" i="39"/>
  <c r="L443" i="39"/>
  <c r="C444" i="39"/>
  <c r="D444" i="39"/>
  <c r="E444" i="39"/>
  <c r="F444" i="39"/>
  <c r="G444" i="39"/>
  <c r="H444" i="39"/>
  <c r="I444" i="39"/>
  <c r="J444" i="39"/>
  <c r="K444" i="39"/>
  <c r="L444" i="39"/>
  <c r="C445" i="39"/>
  <c r="D445" i="39"/>
  <c r="E445" i="39"/>
  <c r="F445" i="39"/>
  <c r="G445" i="39"/>
  <c r="H445" i="39"/>
  <c r="I445" i="39"/>
  <c r="J445" i="39"/>
  <c r="K445" i="39"/>
  <c r="L445" i="39"/>
  <c r="C446" i="39"/>
  <c r="D446" i="39"/>
  <c r="E446" i="39"/>
  <c r="F446" i="39"/>
  <c r="G446" i="39"/>
  <c r="H446" i="39"/>
  <c r="I446" i="39"/>
  <c r="J446" i="39"/>
  <c r="K446" i="39"/>
  <c r="L446" i="39"/>
  <c r="C447" i="39"/>
  <c r="D447" i="39"/>
  <c r="E447" i="39"/>
  <c r="F447" i="39"/>
  <c r="G447" i="39"/>
  <c r="H447" i="39"/>
  <c r="I447" i="39"/>
  <c r="J447" i="39"/>
  <c r="K447" i="39"/>
  <c r="L447" i="39"/>
  <c r="C448" i="39"/>
  <c r="D448" i="39"/>
  <c r="E448" i="39"/>
  <c r="F448" i="39"/>
  <c r="G448" i="39"/>
  <c r="H448" i="39"/>
  <c r="I448" i="39"/>
  <c r="J448" i="39"/>
  <c r="K448" i="39"/>
  <c r="L448" i="39"/>
  <c r="C450" i="39"/>
  <c r="D450" i="39"/>
  <c r="E450" i="39"/>
  <c r="F450" i="39"/>
  <c r="G450" i="39"/>
  <c r="H450" i="39"/>
  <c r="I450" i="39"/>
  <c r="J450" i="39"/>
  <c r="K450" i="39"/>
  <c r="L450" i="39"/>
  <c r="C451" i="39"/>
  <c r="D451" i="39"/>
  <c r="E451" i="39"/>
  <c r="F451" i="39"/>
  <c r="G451" i="39"/>
  <c r="H451" i="39"/>
  <c r="I451" i="39"/>
  <c r="J451" i="39"/>
  <c r="K451" i="39"/>
  <c r="L451" i="39"/>
  <c r="C452" i="39"/>
  <c r="D452" i="39"/>
  <c r="E452" i="39"/>
  <c r="F452" i="39"/>
  <c r="G452" i="39"/>
  <c r="H452" i="39"/>
  <c r="I452" i="39"/>
  <c r="J452" i="39"/>
  <c r="K452" i="39"/>
  <c r="L452" i="39"/>
  <c r="C453" i="39"/>
  <c r="D453" i="39"/>
  <c r="E453" i="39"/>
  <c r="F453" i="39"/>
  <c r="G453" i="39"/>
  <c r="H453" i="39"/>
  <c r="I453" i="39"/>
  <c r="J453" i="39"/>
  <c r="K453" i="39"/>
  <c r="L453" i="39"/>
  <c r="C454" i="39"/>
  <c r="D454" i="39"/>
  <c r="E454" i="39"/>
  <c r="F454" i="39"/>
  <c r="G454" i="39"/>
  <c r="H454" i="39"/>
  <c r="I454" i="39"/>
  <c r="J454" i="39"/>
  <c r="K454" i="39"/>
  <c r="L454" i="39"/>
  <c r="C455" i="39"/>
  <c r="D455" i="39"/>
  <c r="E455" i="39"/>
  <c r="F455" i="39"/>
  <c r="G455" i="39"/>
  <c r="H455" i="39"/>
  <c r="I455" i="39"/>
  <c r="J455" i="39"/>
  <c r="K455" i="39"/>
  <c r="L455" i="39"/>
  <c r="C456" i="39"/>
  <c r="D456" i="39"/>
  <c r="E456" i="39"/>
  <c r="F456" i="39"/>
  <c r="G456" i="39"/>
  <c r="H456" i="39"/>
  <c r="I456" i="39"/>
  <c r="J456" i="39"/>
  <c r="K456" i="39"/>
  <c r="L456" i="39"/>
  <c r="C457" i="39"/>
  <c r="D457" i="39"/>
  <c r="E457" i="39"/>
  <c r="F457" i="39"/>
  <c r="G457" i="39"/>
  <c r="H457" i="39"/>
  <c r="I457" i="39"/>
  <c r="J457" i="39"/>
  <c r="K457" i="39"/>
  <c r="L457" i="39"/>
  <c r="C458" i="39"/>
  <c r="D458" i="39"/>
  <c r="E458" i="39"/>
  <c r="F458" i="39"/>
  <c r="G458" i="39"/>
  <c r="H458" i="39"/>
  <c r="I458" i="39"/>
  <c r="J458" i="39"/>
  <c r="K458" i="39"/>
  <c r="L458" i="39"/>
  <c r="C459" i="39"/>
  <c r="D459" i="39"/>
  <c r="E459" i="39"/>
  <c r="F459" i="39"/>
  <c r="G459" i="39"/>
  <c r="H459" i="39"/>
  <c r="I459" i="39"/>
  <c r="J459" i="39"/>
  <c r="K459" i="39"/>
  <c r="L459" i="39"/>
  <c r="C460" i="39"/>
  <c r="D460" i="39"/>
  <c r="E460" i="39"/>
  <c r="F460" i="39"/>
  <c r="G460" i="39"/>
  <c r="H460" i="39"/>
  <c r="I460" i="39"/>
  <c r="J460" i="39"/>
  <c r="K460" i="39"/>
  <c r="L460" i="39"/>
  <c r="C461" i="39"/>
  <c r="D461" i="39"/>
  <c r="E461" i="39"/>
  <c r="F461" i="39"/>
  <c r="G461" i="39"/>
  <c r="H461" i="39"/>
  <c r="I461" i="39"/>
  <c r="J461" i="39"/>
  <c r="K461" i="39"/>
  <c r="L461" i="39"/>
  <c r="C462" i="39"/>
  <c r="D462" i="39"/>
  <c r="E462" i="39"/>
  <c r="F462" i="39"/>
  <c r="G462" i="39"/>
  <c r="H462" i="39"/>
  <c r="I462" i="39"/>
  <c r="J462" i="39"/>
  <c r="K462" i="39"/>
  <c r="L462" i="39"/>
  <c r="C463" i="39"/>
  <c r="D463" i="39"/>
  <c r="E463" i="39"/>
  <c r="F463" i="39"/>
  <c r="G463" i="39"/>
  <c r="H463" i="39"/>
  <c r="I463" i="39"/>
  <c r="J463" i="39"/>
  <c r="K463" i="39"/>
  <c r="L463" i="39"/>
  <c r="C464" i="39"/>
  <c r="D464" i="39"/>
  <c r="E464" i="39"/>
  <c r="F464" i="39"/>
  <c r="G464" i="39"/>
  <c r="H464" i="39"/>
  <c r="I464" i="39"/>
  <c r="J464" i="39"/>
  <c r="K464" i="39"/>
  <c r="L464" i="39"/>
  <c r="C466" i="39"/>
  <c r="D466" i="39"/>
  <c r="E466" i="39"/>
  <c r="F466" i="39"/>
  <c r="G466" i="39"/>
  <c r="H466" i="39"/>
  <c r="I466" i="39"/>
  <c r="J466" i="39"/>
  <c r="K466" i="39"/>
  <c r="L466" i="39"/>
  <c r="C467" i="39"/>
  <c r="D467" i="39"/>
  <c r="E467" i="39"/>
  <c r="F467" i="39"/>
  <c r="G467" i="39"/>
  <c r="H467" i="39"/>
  <c r="I467" i="39"/>
  <c r="J467" i="39"/>
  <c r="K467" i="39"/>
  <c r="L467" i="39"/>
  <c r="C468" i="39"/>
  <c r="D468" i="39"/>
  <c r="E468" i="39"/>
  <c r="F468" i="39"/>
  <c r="G468" i="39"/>
  <c r="H468" i="39"/>
  <c r="I468" i="39"/>
  <c r="J468" i="39"/>
  <c r="K468" i="39"/>
  <c r="L468" i="39"/>
  <c r="C469" i="39"/>
  <c r="D469" i="39"/>
  <c r="E469" i="39"/>
  <c r="F469" i="39"/>
  <c r="G469" i="39"/>
  <c r="H469" i="39"/>
  <c r="I469" i="39"/>
  <c r="J469" i="39"/>
  <c r="K469" i="39"/>
  <c r="L469" i="39"/>
  <c r="C470" i="39"/>
  <c r="D470" i="39"/>
  <c r="E470" i="39"/>
  <c r="F470" i="39"/>
  <c r="G470" i="39"/>
  <c r="H470" i="39"/>
  <c r="I470" i="39"/>
  <c r="J470" i="39"/>
  <c r="K470" i="39"/>
  <c r="L470" i="39"/>
  <c r="C471" i="39"/>
  <c r="D471" i="39"/>
  <c r="E471" i="39"/>
  <c r="F471" i="39"/>
  <c r="G471" i="39"/>
  <c r="H471" i="39"/>
  <c r="I471" i="39"/>
  <c r="J471" i="39"/>
  <c r="K471" i="39"/>
  <c r="L471" i="39"/>
  <c r="C472" i="39"/>
  <c r="D472" i="39"/>
  <c r="E472" i="39"/>
  <c r="F472" i="39"/>
  <c r="G472" i="39"/>
  <c r="H472" i="39"/>
  <c r="I472" i="39"/>
  <c r="J472" i="39"/>
  <c r="K472" i="39"/>
  <c r="L472" i="39"/>
  <c r="C473" i="39"/>
  <c r="D473" i="39"/>
  <c r="E473" i="39"/>
  <c r="F473" i="39"/>
  <c r="G473" i="39"/>
  <c r="H473" i="39"/>
  <c r="I473" i="39"/>
  <c r="J473" i="39"/>
  <c r="K473" i="39"/>
  <c r="L473" i="39"/>
  <c r="C474" i="39"/>
  <c r="D474" i="39"/>
  <c r="E474" i="39"/>
  <c r="F474" i="39"/>
  <c r="G474" i="39"/>
  <c r="H474" i="39"/>
  <c r="I474" i="39"/>
  <c r="J474" i="39"/>
  <c r="K474" i="39"/>
  <c r="L474" i="39"/>
  <c r="C475" i="39"/>
  <c r="D475" i="39"/>
  <c r="E475" i="39"/>
  <c r="F475" i="39"/>
  <c r="G475" i="39"/>
  <c r="H475" i="39"/>
  <c r="I475" i="39"/>
  <c r="J475" i="39"/>
  <c r="K475" i="39"/>
  <c r="L475" i="39"/>
  <c r="C476" i="39"/>
  <c r="D476" i="39"/>
  <c r="E476" i="39"/>
  <c r="F476" i="39"/>
  <c r="G476" i="39"/>
  <c r="H476" i="39"/>
  <c r="I476" i="39"/>
  <c r="J476" i="39"/>
  <c r="K476" i="39"/>
  <c r="L476" i="39"/>
  <c r="C477" i="39"/>
  <c r="D477" i="39"/>
  <c r="E477" i="39"/>
  <c r="F477" i="39"/>
  <c r="G477" i="39"/>
  <c r="H477" i="39"/>
  <c r="I477" i="39"/>
  <c r="J477" i="39"/>
  <c r="K477" i="39"/>
  <c r="L477" i="39"/>
  <c r="C478" i="39"/>
  <c r="D478" i="39"/>
  <c r="E478" i="39"/>
  <c r="F478" i="39"/>
  <c r="G478" i="39"/>
  <c r="H478" i="39"/>
  <c r="I478" i="39"/>
  <c r="J478" i="39"/>
  <c r="K478" i="39"/>
  <c r="L478" i="39"/>
  <c r="C479" i="39"/>
  <c r="D479" i="39"/>
  <c r="E479" i="39"/>
  <c r="F479" i="39"/>
  <c r="G479" i="39"/>
  <c r="H479" i="39"/>
  <c r="I479" i="39"/>
  <c r="J479" i="39"/>
  <c r="K479" i="39"/>
  <c r="L479" i="39"/>
  <c r="C480" i="39"/>
  <c r="D480" i="39"/>
  <c r="E480" i="39"/>
  <c r="F480" i="39"/>
  <c r="G480" i="39"/>
  <c r="H480" i="39"/>
  <c r="I480" i="39"/>
  <c r="J480" i="39"/>
  <c r="K480" i="39"/>
  <c r="L480" i="39"/>
  <c r="C481" i="39"/>
  <c r="D481" i="39"/>
  <c r="E481" i="39"/>
  <c r="F481" i="39"/>
  <c r="G481" i="39"/>
  <c r="H481" i="39"/>
  <c r="I481" i="39"/>
  <c r="J481" i="39"/>
  <c r="K481" i="39"/>
  <c r="L481" i="39"/>
  <c r="D5" i="39"/>
  <c r="E5" i="39"/>
  <c r="F5" i="39"/>
  <c r="G5" i="39"/>
  <c r="H5" i="39"/>
  <c r="I5" i="39"/>
  <c r="J5" i="39"/>
  <c r="K5" i="39"/>
  <c r="L5" i="39"/>
  <c r="C5" i="39"/>
  <c r="I9" i="95" l="1"/>
  <c r="H9" i="95"/>
  <c r="G9" i="95"/>
  <c r="F9" i="95"/>
  <c r="E9" i="95"/>
  <c r="D9" i="95"/>
  <c r="C9" i="95"/>
  <c r="C7" i="94" l="1"/>
  <c r="D7" i="94"/>
  <c r="E7" i="94"/>
  <c r="F7" i="94"/>
  <c r="G7" i="94"/>
  <c r="H7" i="94"/>
  <c r="C8" i="94"/>
  <c r="D8" i="94"/>
  <c r="E8" i="94"/>
  <c r="F8" i="94"/>
  <c r="G8" i="94"/>
  <c r="H8" i="94"/>
  <c r="C9" i="94"/>
  <c r="D9" i="94"/>
  <c r="E9" i="94"/>
  <c r="F9" i="94"/>
  <c r="G9" i="94"/>
  <c r="H9" i="94"/>
  <c r="C10" i="94"/>
  <c r="D10" i="94"/>
  <c r="E10" i="94"/>
  <c r="F10" i="94"/>
  <c r="G10" i="94"/>
  <c r="H10" i="94"/>
  <c r="C11" i="94"/>
  <c r="D11" i="94"/>
  <c r="E11" i="94"/>
  <c r="F11" i="94"/>
  <c r="G11" i="94"/>
  <c r="H11" i="94"/>
  <c r="C12" i="94"/>
  <c r="D12" i="94"/>
  <c r="E12" i="94"/>
  <c r="F12" i="94"/>
  <c r="G12" i="94"/>
  <c r="H12" i="94"/>
  <c r="C13" i="94"/>
  <c r="D13" i="94"/>
  <c r="E13" i="94"/>
  <c r="F13" i="94"/>
  <c r="G13" i="94"/>
  <c r="H13" i="94"/>
  <c r="C14" i="94"/>
  <c r="D14" i="94"/>
  <c r="E14" i="94"/>
  <c r="F14" i="94"/>
  <c r="G14" i="94"/>
  <c r="H14" i="94"/>
  <c r="C15" i="94"/>
  <c r="D15" i="94"/>
  <c r="E15" i="94"/>
  <c r="F15" i="94"/>
  <c r="G15" i="94"/>
  <c r="H15" i="94"/>
  <c r="C16" i="94"/>
  <c r="D16" i="94"/>
  <c r="E16" i="94"/>
  <c r="F16" i="94"/>
  <c r="G16" i="94"/>
  <c r="H16" i="94"/>
  <c r="C17" i="94"/>
  <c r="D17" i="94"/>
  <c r="E17" i="94"/>
  <c r="F17" i="94"/>
  <c r="G17" i="94"/>
  <c r="H17" i="94"/>
  <c r="C18" i="94"/>
  <c r="D18" i="94"/>
  <c r="E18" i="94"/>
  <c r="F18" i="94"/>
  <c r="G18" i="94"/>
  <c r="H18" i="94"/>
  <c r="C19" i="94"/>
  <c r="D19" i="94"/>
  <c r="E19" i="94"/>
  <c r="F19" i="94"/>
  <c r="G19" i="94"/>
  <c r="H19" i="94"/>
  <c r="C20" i="94"/>
  <c r="D20" i="94"/>
  <c r="E20" i="94"/>
  <c r="F20" i="94"/>
  <c r="G20" i="94"/>
  <c r="H20" i="94"/>
  <c r="C21" i="94"/>
  <c r="D21" i="94"/>
  <c r="E21" i="94"/>
  <c r="F21" i="94"/>
  <c r="G21" i="94"/>
  <c r="H21" i="94"/>
  <c r="C23" i="94"/>
  <c r="D23" i="94"/>
  <c r="E23" i="94"/>
  <c r="F23" i="94"/>
  <c r="G23" i="94"/>
  <c r="H23" i="94"/>
  <c r="C24" i="94"/>
  <c r="D24" i="94"/>
  <c r="E24" i="94"/>
  <c r="F24" i="94"/>
  <c r="G24" i="94"/>
  <c r="H24" i="94"/>
  <c r="C25" i="94"/>
  <c r="D25" i="94"/>
  <c r="E25" i="94"/>
  <c r="F25" i="94"/>
  <c r="G25" i="94"/>
  <c r="H25" i="94"/>
  <c r="C26" i="94"/>
  <c r="D26" i="94"/>
  <c r="E26" i="94"/>
  <c r="F26" i="94"/>
  <c r="G26" i="94"/>
  <c r="H26" i="94"/>
  <c r="C27" i="94"/>
  <c r="D27" i="94"/>
  <c r="E27" i="94"/>
  <c r="F27" i="94"/>
  <c r="G27" i="94"/>
  <c r="H27" i="94"/>
  <c r="C28" i="94"/>
  <c r="D28" i="94"/>
  <c r="E28" i="94"/>
  <c r="F28" i="94"/>
  <c r="G28" i="94"/>
  <c r="H28" i="94"/>
  <c r="C29" i="94"/>
  <c r="D29" i="94"/>
  <c r="E29" i="94"/>
  <c r="F29" i="94"/>
  <c r="G29" i="94"/>
  <c r="H29" i="94"/>
  <c r="C30" i="94"/>
  <c r="D30" i="94"/>
  <c r="E30" i="94"/>
  <c r="F30" i="94"/>
  <c r="G30" i="94"/>
  <c r="H30" i="94"/>
  <c r="C31" i="94"/>
  <c r="D31" i="94"/>
  <c r="E31" i="94"/>
  <c r="F31" i="94"/>
  <c r="G31" i="94"/>
  <c r="H31" i="94"/>
  <c r="C32" i="94"/>
  <c r="D32" i="94"/>
  <c r="E32" i="94"/>
  <c r="F32" i="94"/>
  <c r="G32" i="94"/>
  <c r="H32" i="94"/>
  <c r="C33" i="94"/>
  <c r="D33" i="94"/>
  <c r="E33" i="94"/>
  <c r="F33" i="94"/>
  <c r="G33" i="94"/>
  <c r="H33" i="94"/>
  <c r="C34" i="94"/>
  <c r="D34" i="94"/>
  <c r="E34" i="94"/>
  <c r="F34" i="94"/>
  <c r="G34" i="94"/>
  <c r="H34" i="94"/>
  <c r="C35" i="94"/>
  <c r="D35" i="94"/>
  <c r="E35" i="94"/>
  <c r="F35" i="94"/>
  <c r="G35" i="94"/>
  <c r="H35" i="94"/>
  <c r="C36" i="94"/>
  <c r="D36" i="94"/>
  <c r="E36" i="94"/>
  <c r="F36" i="94"/>
  <c r="G36" i="94"/>
  <c r="H36" i="94"/>
  <c r="C37" i="94"/>
  <c r="D37" i="94"/>
  <c r="E37" i="94"/>
  <c r="F37" i="94"/>
  <c r="G37" i="94"/>
  <c r="H37" i="94"/>
  <c r="C38" i="94"/>
  <c r="D38" i="94"/>
  <c r="E38" i="94"/>
  <c r="F38" i="94"/>
  <c r="G38" i="94"/>
  <c r="H38" i="94"/>
  <c r="C40" i="94"/>
  <c r="D40" i="94"/>
  <c r="E40" i="94"/>
  <c r="F40" i="94"/>
  <c r="G40" i="94"/>
  <c r="H40" i="94"/>
  <c r="C41" i="94"/>
  <c r="D41" i="94"/>
  <c r="E41" i="94"/>
  <c r="F41" i="94"/>
  <c r="G41" i="94"/>
  <c r="H41" i="94"/>
  <c r="C42" i="94"/>
  <c r="D42" i="94"/>
  <c r="E42" i="94"/>
  <c r="F42" i="94"/>
  <c r="G42" i="94"/>
  <c r="H42" i="94"/>
  <c r="C43" i="94"/>
  <c r="D43" i="94"/>
  <c r="E43" i="94"/>
  <c r="F43" i="94"/>
  <c r="G43" i="94"/>
  <c r="H43" i="94"/>
  <c r="C44" i="94"/>
  <c r="D44" i="94"/>
  <c r="E44" i="94"/>
  <c r="F44" i="94"/>
  <c r="G44" i="94"/>
  <c r="H44" i="94"/>
  <c r="C45" i="94"/>
  <c r="D45" i="94"/>
  <c r="E45" i="94"/>
  <c r="F45" i="94"/>
  <c r="G45" i="94"/>
  <c r="H45" i="94"/>
  <c r="C46" i="94"/>
  <c r="D46" i="94"/>
  <c r="E46" i="94"/>
  <c r="F46" i="94"/>
  <c r="G46" i="94"/>
  <c r="H46" i="94"/>
  <c r="C47" i="94"/>
  <c r="D47" i="94"/>
  <c r="E47" i="94"/>
  <c r="F47" i="94"/>
  <c r="G47" i="94"/>
  <c r="H47" i="94"/>
  <c r="C48" i="94"/>
  <c r="D48" i="94"/>
  <c r="E48" i="94"/>
  <c r="F48" i="94"/>
  <c r="G48" i="94"/>
  <c r="H48" i="94"/>
  <c r="C49" i="94"/>
  <c r="D49" i="94"/>
  <c r="E49" i="94"/>
  <c r="F49" i="94"/>
  <c r="G49" i="94"/>
  <c r="H49" i="94"/>
  <c r="C50" i="94"/>
  <c r="D50" i="94"/>
  <c r="E50" i="94"/>
  <c r="F50" i="94"/>
  <c r="G50" i="94"/>
  <c r="H50" i="94"/>
  <c r="C51" i="94"/>
  <c r="D51" i="94"/>
  <c r="E51" i="94"/>
  <c r="F51" i="94"/>
  <c r="G51" i="94"/>
  <c r="H51" i="94"/>
  <c r="C52" i="94"/>
  <c r="D52" i="94"/>
  <c r="E52" i="94"/>
  <c r="F52" i="94"/>
  <c r="G52" i="94"/>
  <c r="H52" i="94"/>
  <c r="C53" i="94"/>
  <c r="D53" i="94"/>
  <c r="E53" i="94"/>
  <c r="F53" i="94"/>
  <c r="G53" i="94"/>
  <c r="H53" i="94"/>
  <c r="C54" i="94"/>
  <c r="D54" i="94"/>
  <c r="E54" i="94"/>
  <c r="F54" i="94"/>
  <c r="G54" i="94"/>
  <c r="H54" i="94"/>
  <c r="C55" i="94"/>
  <c r="D55" i="94"/>
  <c r="E55" i="94"/>
  <c r="F55" i="94"/>
  <c r="G55" i="94"/>
  <c r="H55" i="94"/>
  <c r="C57" i="94"/>
  <c r="D57" i="94"/>
  <c r="E57" i="94"/>
  <c r="F57" i="94"/>
  <c r="G57" i="94"/>
  <c r="H57" i="94"/>
  <c r="C58" i="94"/>
  <c r="D58" i="94"/>
  <c r="E58" i="94"/>
  <c r="F58" i="94"/>
  <c r="G58" i="94"/>
  <c r="H58" i="94"/>
  <c r="C59" i="94"/>
  <c r="D59" i="94"/>
  <c r="E59" i="94"/>
  <c r="F59" i="94"/>
  <c r="G59" i="94"/>
  <c r="H59" i="94"/>
  <c r="C60" i="94"/>
  <c r="D60" i="94"/>
  <c r="E60" i="94"/>
  <c r="F60" i="94"/>
  <c r="G60" i="94"/>
  <c r="H60" i="94"/>
  <c r="C61" i="94"/>
  <c r="D61" i="94"/>
  <c r="E61" i="94"/>
  <c r="F61" i="94"/>
  <c r="G61" i="94"/>
  <c r="H61" i="94"/>
  <c r="C62" i="94"/>
  <c r="D62" i="94"/>
  <c r="E62" i="94"/>
  <c r="F62" i="94"/>
  <c r="G62" i="94"/>
  <c r="H62" i="94"/>
  <c r="C63" i="94"/>
  <c r="D63" i="94"/>
  <c r="E63" i="94"/>
  <c r="F63" i="94"/>
  <c r="G63" i="94"/>
  <c r="H63" i="94"/>
  <c r="C64" i="94"/>
  <c r="D64" i="94"/>
  <c r="E64" i="94"/>
  <c r="F64" i="94"/>
  <c r="G64" i="94"/>
  <c r="H64" i="94"/>
  <c r="C65" i="94"/>
  <c r="D65" i="94"/>
  <c r="E65" i="94"/>
  <c r="F65" i="94"/>
  <c r="G65" i="94"/>
  <c r="H65" i="94"/>
  <c r="C66" i="94"/>
  <c r="D66" i="94"/>
  <c r="E66" i="94"/>
  <c r="F66" i="94"/>
  <c r="G66" i="94"/>
  <c r="H66" i="94"/>
  <c r="C67" i="94"/>
  <c r="D67" i="94"/>
  <c r="E67" i="94"/>
  <c r="F67" i="94"/>
  <c r="G67" i="94"/>
  <c r="H67" i="94"/>
  <c r="C68" i="94"/>
  <c r="D68" i="94"/>
  <c r="E68" i="94"/>
  <c r="F68" i="94"/>
  <c r="G68" i="94"/>
  <c r="H68" i="94"/>
  <c r="C69" i="94"/>
  <c r="D69" i="94"/>
  <c r="E69" i="94"/>
  <c r="F69" i="94"/>
  <c r="G69" i="94"/>
  <c r="H69" i="94"/>
  <c r="C70" i="94"/>
  <c r="D70" i="94"/>
  <c r="E70" i="94"/>
  <c r="F70" i="94"/>
  <c r="G70" i="94"/>
  <c r="H70" i="94"/>
  <c r="C71" i="94"/>
  <c r="D71" i="94"/>
  <c r="E71" i="94"/>
  <c r="F71" i="94"/>
  <c r="G71" i="94"/>
  <c r="H71" i="94"/>
  <c r="C72" i="94"/>
  <c r="D72" i="94"/>
  <c r="E72" i="94"/>
  <c r="F72" i="94"/>
  <c r="G72" i="94"/>
  <c r="H72" i="94"/>
  <c r="C74" i="94"/>
  <c r="D74" i="94"/>
  <c r="E74" i="94"/>
  <c r="F74" i="94"/>
  <c r="G74" i="94"/>
  <c r="H74" i="94"/>
  <c r="C75" i="94"/>
  <c r="D75" i="94"/>
  <c r="E75" i="94"/>
  <c r="F75" i="94"/>
  <c r="G75" i="94"/>
  <c r="H75" i="94"/>
  <c r="C76" i="94"/>
  <c r="D76" i="94"/>
  <c r="E76" i="94"/>
  <c r="F76" i="94"/>
  <c r="G76" i="94"/>
  <c r="H76" i="94"/>
  <c r="C77" i="94"/>
  <c r="D77" i="94"/>
  <c r="E77" i="94"/>
  <c r="F77" i="94"/>
  <c r="G77" i="94"/>
  <c r="H77" i="94"/>
  <c r="C78" i="94"/>
  <c r="D78" i="94"/>
  <c r="E78" i="94"/>
  <c r="F78" i="94"/>
  <c r="G78" i="94"/>
  <c r="H78" i="94"/>
  <c r="C79" i="94"/>
  <c r="D79" i="94"/>
  <c r="E79" i="94"/>
  <c r="F79" i="94"/>
  <c r="G79" i="94"/>
  <c r="H79" i="94"/>
  <c r="C80" i="94"/>
  <c r="D80" i="94"/>
  <c r="E80" i="94"/>
  <c r="F80" i="94"/>
  <c r="G80" i="94"/>
  <c r="H80" i="94"/>
  <c r="C81" i="94"/>
  <c r="D81" i="94"/>
  <c r="E81" i="94"/>
  <c r="F81" i="94"/>
  <c r="G81" i="94"/>
  <c r="H81" i="94"/>
  <c r="C82" i="94"/>
  <c r="D82" i="94"/>
  <c r="E82" i="94"/>
  <c r="F82" i="94"/>
  <c r="G82" i="94"/>
  <c r="H82" i="94"/>
  <c r="C83" i="94"/>
  <c r="D83" i="94"/>
  <c r="E83" i="94"/>
  <c r="F83" i="94"/>
  <c r="G83" i="94"/>
  <c r="H83" i="94"/>
  <c r="C84" i="94"/>
  <c r="D84" i="94"/>
  <c r="E84" i="94"/>
  <c r="F84" i="94"/>
  <c r="G84" i="94"/>
  <c r="H84" i="94"/>
  <c r="C85" i="94"/>
  <c r="D85" i="94"/>
  <c r="E85" i="94"/>
  <c r="F85" i="94"/>
  <c r="G85" i="94"/>
  <c r="H85" i="94"/>
  <c r="C86" i="94"/>
  <c r="D86" i="94"/>
  <c r="E86" i="94"/>
  <c r="F86" i="94"/>
  <c r="G86" i="94"/>
  <c r="H86" i="94"/>
  <c r="C87" i="94"/>
  <c r="D87" i="94"/>
  <c r="E87" i="94"/>
  <c r="F87" i="94"/>
  <c r="G87" i="94"/>
  <c r="H87" i="94"/>
  <c r="C88" i="94"/>
  <c r="D88" i="94"/>
  <c r="E88" i="94"/>
  <c r="F88" i="94"/>
  <c r="G88" i="94"/>
  <c r="H88" i="94"/>
  <c r="C89" i="94"/>
  <c r="D89" i="94"/>
  <c r="E89" i="94"/>
  <c r="F89" i="94"/>
  <c r="G89" i="94"/>
  <c r="H89" i="94"/>
  <c r="C91" i="94"/>
  <c r="D91" i="94"/>
  <c r="E91" i="94"/>
  <c r="F91" i="94"/>
  <c r="G91" i="94"/>
  <c r="H91" i="94"/>
  <c r="C92" i="94"/>
  <c r="D92" i="94"/>
  <c r="E92" i="94"/>
  <c r="F92" i="94"/>
  <c r="G92" i="94"/>
  <c r="H92" i="94"/>
  <c r="C93" i="94"/>
  <c r="D93" i="94"/>
  <c r="E93" i="94"/>
  <c r="F93" i="94"/>
  <c r="G93" i="94"/>
  <c r="H93" i="94"/>
  <c r="C94" i="94"/>
  <c r="D94" i="94"/>
  <c r="E94" i="94"/>
  <c r="F94" i="94"/>
  <c r="G94" i="94"/>
  <c r="H94" i="94"/>
  <c r="C95" i="94"/>
  <c r="D95" i="94"/>
  <c r="E95" i="94"/>
  <c r="F95" i="94"/>
  <c r="G95" i="94"/>
  <c r="H95" i="94"/>
  <c r="C96" i="94"/>
  <c r="D96" i="94"/>
  <c r="E96" i="94"/>
  <c r="F96" i="94"/>
  <c r="G96" i="94"/>
  <c r="H96" i="94"/>
  <c r="C97" i="94"/>
  <c r="D97" i="94"/>
  <c r="E97" i="94"/>
  <c r="F97" i="94"/>
  <c r="G97" i="94"/>
  <c r="H97" i="94"/>
  <c r="C98" i="94"/>
  <c r="D98" i="94"/>
  <c r="E98" i="94"/>
  <c r="F98" i="94"/>
  <c r="G98" i="94"/>
  <c r="H98" i="94"/>
  <c r="C99" i="94"/>
  <c r="D99" i="94"/>
  <c r="E99" i="94"/>
  <c r="F99" i="94"/>
  <c r="G99" i="94"/>
  <c r="H99" i="94"/>
  <c r="C100" i="94"/>
  <c r="D100" i="94"/>
  <c r="E100" i="94"/>
  <c r="F100" i="94"/>
  <c r="G100" i="94"/>
  <c r="H100" i="94"/>
  <c r="C101" i="94"/>
  <c r="D101" i="94"/>
  <c r="E101" i="94"/>
  <c r="F101" i="94"/>
  <c r="G101" i="94"/>
  <c r="H101" i="94"/>
  <c r="C102" i="94"/>
  <c r="D102" i="94"/>
  <c r="E102" i="94"/>
  <c r="F102" i="94"/>
  <c r="G102" i="94"/>
  <c r="H102" i="94"/>
  <c r="C103" i="94"/>
  <c r="D103" i="94"/>
  <c r="E103" i="94"/>
  <c r="F103" i="94"/>
  <c r="G103" i="94"/>
  <c r="H103" i="94"/>
  <c r="C104" i="94"/>
  <c r="D104" i="94"/>
  <c r="E104" i="94"/>
  <c r="F104" i="94"/>
  <c r="G104" i="94"/>
  <c r="H104" i="94"/>
  <c r="C105" i="94"/>
  <c r="D105" i="94"/>
  <c r="E105" i="94"/>
  <c r="F105" i="94"/>
  <c r="G105" i="94"/>
  <c r="H105" i="94"/>
  <c r="C106" i="94"/>
  <c r="D106" i="94"/>
  <c r="E106" i="94"/>
  <c r="F106" i="94"/>
  <c r="G106" i="94"/>
  <c r="H106" i="94"/>
  <c r="G6" i="94"/>
  <c r="H6" i="94"/>
  <c r="D6" i="94"/>
  <c r="E6" i="94"/>
  <c r="F6" i="94"/>
  <c r="C6" i="94"/>
  <c r="C7" i="93"/>
  <c r="D7" i="93"/>
  <c r="E7" i="93"/>
  <c r="F7" i="93"/>
  <c r="G7" i="93"/>
  <c r="H7" i="93"/>
  <c r="C8" i="93"/>
  <c r="D8" i="93"/>
  <c r="E8" i="93"/>
  <c r="F8" i="93"/>
  <c r="G8" i="93"/>
  <c r="H8" i="93"/>
  <c r="C9" i="93"/>
  <c r="D9" i="93"/>
  <c r="E9" i="93"/>
  <c r="F9" i="93"/>
  <c r="G9" i="93"/>
  <c r="H9" i="93"/>
  <c r="C10" i="93"/>
  <c r="D10" i="93"/>
  <c r="E10" i="93"/>
  <c r="F10" i="93"/>
  <c r="G10" i="93"/>
  <c r="H10" i="93"/>
  <c r="C11" i="93"/>
  <c r="D11" i="93"/>
  <c r="E11" i="93"/>
  <c r="F11" i="93"/>
  <c r="G11" i="93"/>
  <c r="H11" i="93"/>
  <c r="C12" i="93"/>
  <c r="D12" i="93"/>
  <c r="E12" i="93"/>
  <c r="F12" i="93"/>
  <c r="G12" i="93"/>
  <c r="H12" i="93"/>
  <c r="C13" i="93"/>
  <c r="D13" i="93"/>
  <c r="E13" i="93"/>
  <c r="F13" i="93"/>
  <c r="G13" i="93"/>
  <c r="H13" i="93"/>
  <c r="C14" i="93"/>
  <c r="D14" i="93"/>
  <c r="E14" i="93"/>
  <c r="F14" i="93"/>
  <c r="G14" i="93"/>
  <c r="H14" i="93"/>
  <c r="C15" i="93"/>
  <c r="D15" i="93"/>
  <c r="E15" i="93"/>
  <c r="F15" i="93"/>
  <c r="G15" i="93"/>
  <c r="H15" i="93"/>
  <c r="C16" i="93"/>
  <c r="D16" i="93"/>
  <c r="E16" i="93"/>
  <c r="F16" i="93"/>
  <c r="G16" i="93"/>
  <c r="H16" i="93"/>
  <c r="C17" i="93"/>
  <c r="D17" i="93"/>
  <c r="E17" i="93"/>
  <c r="F17" i="93"/>
  <c r="G17" i="93"/>
  <c r="H17" i="93"/>
  <c r="C18" i="93"/>
  <c r="D18" i="93"/>
  <c r="E18" i="93"/>
  <c r="F18" i="93"/>
  <c r="G18" i="93"/>
  <c r="H18" i="93"/>
  <c r="C19" i="93"/>
  <c r="D19" i="93"/>
  <c r="E19" i="93"/>
  <c r="F19" i="93"/>
  <c r="G19" i="93"/>
  <c r="H19" i="93"/>
  <c r="C20" i="93"/>
  <c r="D20" i="93"/>
  <c r="E20" i="93"/>
  <c r="F20" i="93"/>
  <c r="G20" i="93"/>
  <c r="H20" i="93"/>
  <c r="C21" i="93"/>
  <c r="D21" i="93"/>
  <c r="E21" i="93"/>
  <c r="F21" i="93"/>
  <c r="G21" i="93"/>
  <c r="H21" i="93"/>
  <c r="C23" i="93"/>
  <c r="D23" i="93"/>
  <c r="E23" i="93"/>
  <c r="F23" i="93"/>
  <c r="G23" i="93"/>
  <c r="H23" i="93"/>
  <c r="C24" i="93"/>
  <c r="D24" i="93"/>
  <c r="E24" i="93"/>
  <c r="F24" i="93"/>
  <c r="G24" i="93"/>
  <c r="H24" i="93"/>
  <c r="C25" i="93"/>
  <c r="D25" i="93"/>
  <c r="E25" i="93"/>
  <c r="F25" i="93"/>
  <c r="G25" i="93"/>
  <c r="H25" i="93"/>
  <c r="C26" i="93"/>
  <c r="D26" i="93"/>
  <c r="E26" i="93"/>
  <c r="F26" i="93"/>
  <c r="G26" i="93"/>
  <c r="H26" i="93"/>
  <c r="C27" i="93"/>
  <c r="D27" i="93"/>
  <c r="E27" i="93"/>
  <c r="F27" i="93"/>
  <c r="G27" i="93"/>
  <c r="H27" i="93"/>
  <c r="C28" i="93"/>
  <c r="D28" i="93"/>
  <c r="E28" i="93"/>
  <c r="F28" i="93"/>
  <c r="G28" i="93"/>
  <c r="H28" i="93"/>
  <c r="C29" i="93"/>
  <c r="D29" i="93"/>
  <c r="E29" i="93"/>
  <c r="F29" i="93"/>
  <c r="G29" i="93"/>
  <c r="H29" i="93"/>
  <c r="C30" i="93"/>
  <c r="D30" i="93"/>
  <c r="E30" i="93"/>
  <c r="F30" i="93"/>
  <c r="G30" i="93"/>
  <c r="H30" i="93"/>
  <c r="C31" i="93"/>
  <c r="D31" i="93"/>
  <c r="E31" i="93"/>
  <c r="F31" i="93"/>
  <c r="G31" i="93"/>
  <c r="H31" i="93"/>
  <c r="C32" i="93"/>
  <c r="D32" i="93"/>
  <c r="E32" i="93"/>
  <c r="F32" i="93"/>
  <c r="G32" i="93"/>
  <c r="H32" i="93"/>
  <c r="C33" i="93"/>
  <c r="D33" i="93"/>
  <c r="E33" i="93"/>
  <c r="F33" i="93"/>
  <c r="G33" i="93"/>
  <c r="H33" i="93"/>
  <c r="C34" i="93"/>
  <c r="D34" i="93"/>
  <c r="E34" i="93"/>
  <c r="F34" i="93"/>
  <c r="G34" i="93"/>
  <c r="H34" i="93"/>
  <c r="C35" i="93"/>
  <c r="D35" i="93"/>
  <c r="E35" i="93"/>
  <c r="F35" i="93"/>
  <c r="G35" i="93"/>
  <c r="H35" i="93"/>
  <c r="C36" i="93"/>
  <c r="D36" i="93"/>
  <c r="E36" i="93"/>
  <c r="F36" i="93"/>
  <c r="G36" i="93"/>
  <c r="H36" i="93"/>
  <c r="C37" i="93"/>
  <c r="D37" i="93"/>
  <c r="E37" i="93"/>
  <c r="F37" i="93"/>
  <c r="G37" i="93"/>
  <c r="H37" i="93"/>
  <c r="C38" i="93"/>
  <c r="D38" i="93"/>
  <c r="E38" i="93"/>
  <c r="F38" i="93"/>
  <c r="G38" i="93"/>
  <c r="H38" i="93"/>
  <c r="C40" i="93"/>
  <c r="D40" i="93"/>
  <c r="E40" i="93"/>
  <c r="F40" i="93"/>
  <c r="G40" i="93"/>
  <c r="H40" i="93"/>
  <c r="C41" i="93"/>
  <c r="D41" i="93"/>
  <c r="E41" i="93"/>
  <c r="F41" i="93"/>
  <c r="G41" i="93"/>
  <c r="H41" i="93"/>
  <c r="C42" i="93"/>
  <c r="D42" i="93"/>
  <c r="E42" i="93"/>
  <c r="F42" i="93"/>
  <c r="G42" i="93"/>
  <c r="H42" i="93"/>
  <c r="C43" i="93"/>
  <c r="D43" i="93"/>
  <c r="E43" i="93"/>
  <c r="F43" i="93"/>
  <c r="G43" i="93"/>
  <c r="H43" i="93"/>
  <c r="C44" i="93"/>
  <c r="D44" i="93"/>
  <c r="E44" i="93"/>
  <c r="F44" i="93"/>
  <c r="G44" i="93"/>
  <c r="H44" i="93"/>
  <c r="C45" i="93"/>
  <c r="D45" i="93"/>
  <c r="E45" i="93"/>
  <c r="F45" i="93"/>
  <c r="G45" i="93"/>
  <c r="H45" i="93"/>
  <c r="C46" i="93"/>
  <c r="D46" i="93"/>
  <c r="E46" i="93"/>
  <c r="F46" i="93"/>
  <c r="G46" i="93"/>
  <c r="H46" i="93"/>
  <c r="C47" i="93"/>
  <c r="D47" i="93"/>
  <c r="E47" i="93"/>
  <c r="F47" i="93"/>
  <c r="G47" i="93"/>
  <c r="H47" i="93"/>
  <c r="C48" i="93"/>
  <c r="D48" i="93"/>
  <c r="E48" i="93"/>
  <c r="F48" i="93"/>
  <c r="G48" i="93"/>
  <c r="H48" i="93"/>
  <c r="C49" i="93"/>
  <c r="D49" i="93"/>
  <c r="E49" i="93"/>
  <c r="F49" i="93"/>
  <c r="G49" i="93"/>
  <c r="H49" i="93"/>
  <c r="C50" i="93"/>
  <c r="D50" i="93"/>
  <c r="E50" i="93"/>
  <c r="F50" i="93"/>
  <c r="G50" i="93"/>
  <c r="H50" i="93"/>
  <c r="C51" i="93"/>
  <c r="D51" i="93"/>
  <c r="E51" i="93"/>
  <c r="F51" i="93"/>
  <c r="G51" i="93"/>
  <c r="H51" i="93"/>
  <c r="C52" i="93"/>
  <c r="D52" i="93"/>
  <c r="E52" i="93"/>
  <c r="F52" i="93"/>
  <c r="G52" i="93"/>
  <c r="H52" i="93"/>
  <c r="C53" i="93"/>
  <c r="D53" i="93"/>
  <c r="E53" i="93"/>
  <c r="F53" i="93"/>
  <c r="G53" i="93"/>
  <c r="H53" i="93"/>
  <c r="C54" i="93"/>
  <c r="D54" i="93"/>
  <c r="E54" i="93"/>
  <c r="F54" i="93"/>
  <c r="G54" i="93"/>
  <c r="H54" i="93"/>
  <c r="C55" i="93"/>
  <c r="D55" i="93"/>
  <c r="E55" i="93"/>
  <c r="F55" i="93"/>
  <c r="G55" i="93"/>
  <c r="H55" i="93"/>
  <c r="G6" i="93"/>
  <c r="H6" i="93"/>
  <c r="D6" i="93"/>
  <c r="E6" i="93"/>
  <c r="F6" i="93"/>
  <c r="C6" i="93"/>
  <c r="C7" i="92"/>
  <c r="D7" i="92"/>
  <c r="E7" i="92"/>
  <c r="F7" i="92"/>
  <c r="G7" i="92"/>
  <c r="H7" i="92"/>
  <c r="C8" i="92"/>
  <c r="D8" i="92"/>
  <c r="E8" i="92"/>
  <c r="F8" i="92"/>
  <c r="G8" i="92"/>
  <c r="H8" i="92"/>
  <c r="C9" i="92"/>
  <c r="D9" i="92"/>
  <c r="E9" i="92"/>
  <c r="F9" i="92"/>
  <c r="G9" i="92"/>
  <c r="H9" i="92"/>
  <c r="C10" i="92"/>
  <c r="D10" i="92"/>
  <c r="E10" i="92"/>
  <c r="F10" i="92"/>
  <c r="G10" i="92"/>
  <c r="H10" i="92"/>
  <c r="C11" i="92"/>
  <c r="D11" i="92"/>
  <c r="E11" i="92"/>
  <c r="F11" i="92"/>
  <c r="G11" i="92"/>
  <c r="H11" i="92"/>
  <c r="C12" i="92"/>
  <c r="D12" i="92"/>
  <c r="E12" i="92"/>
  <c r="F12" i="92"/>
  <c r="G12" i="92"/>
  <c r="H12" i="92"/>
  <c r="C13" i="92"/>
  <c r="D13" i="92"/>
  <c r="E13" i="92"/>
  <c r="F13" i="92"/>
  <c r="G13" i="92"/>
  <c r="H13" i="92"/>
  <c r="C14" i="92"/>
  <c r="D14" i="92"/>
  <c r="E14" i="92"/>
  <c r="F14" i="92"/>
  <c r="G14" i="92"/>
  <c r="H14" i="92"/>
  <c r="C15" i="92"/>
  <c r="D15" i="92"/>
  <c r="E15" i="92"/>
  <c r="F15" i="92"/>
  <c r="G15" i="92"/>
  <c r="H15" i="92"/>
  <c r="C16" i="92"/>
  <c r="D16" i="92"/>
  <c r="E16" i="92"/>
  <c r="F16" i="92"/>
  <c r="G16" i="92"/>
  <c r="H16" i="92"/>
  <c r="C17" i="92"/>
  <c r="D17" i="92"/>
  <c r="E17" i="92"/>
  <c r="F17" i="92"/>
  <c r="G17" i="92"/>
  <c r="H17" i="92"/>
  <c r="C18" i="92"/>
  <c r="D18" i="92"/>
  <c r="E18" i="92"/>
  <c r="F18" i="92"/>
  <c r="G18" i="92"/>
  <c r="H18" i="92"/>
  <c r="C19" i="92"/>
  <c r="D19" i="92"/>
  <c r="E19" i="92"/>
  <c r="F19" i="92"/>
  <c r="G19" i="92"/>
  <c r="H19" i="92"/>
  <c r="C21" i="92"/>
  <c r="D21" i="92"/>
  <c r="E21" i="92"/>
  <c r="F21" i="92"/>
  <c r="G21" i="92"/>
  <c r="H21" i="92"/>
  <c r="C22" i="92"/>
  <c r="D22" i="92"/>
  <c r="E22" i="92"/>
  <c r="F22" i="92"/>
  <c r="G22" i="92"/>
  <c r="H22" i="92"/>
  <c r="C23" i="92"/>
  <c r="D23" i="92"/>
  <c r="E23" i="92"/>
  <c r="F23" i="92"/>
  <c r="G23" i="92"/>
  <c r="H23" i="92"/>
  <c r="C24" i="92"/>
  <c r="D24" i="92"/>
  <c r="E24" i="92"/>
  <c r="F24" i="92"/>
  <c r="G24" i="92"/>
  <c r="H24" i="92"/>
  <c r="C25" i="92"/>
  <c r="D25" i="92"/>
  <c r="E25" i="92"/>
  <c r="F25" i="92"/>
  <c r="G25" i="92"/>
  <c r="H25" i="92"/>
  <c r="C26" i="92"/>
  <c r="D26" i="92"/>
  <c r="E26" i="92"/>
  <c r="F26" i="92"/>
  <c r="G26" i="92"/>
  <c r="H26" i="92"/>
  <c r="C27" i="92"/>
  <c r="D27" i="92"/>
  <c r="E27" i="92"/>
  <c r="F27" i="92"/>
  <c r="G27" i="92"/>
  <c r="H27" i="92"/>
  <c r="C28" i="92"/>
  <c r="D28" i="92"/>
  <c r="E28" i="92"/>
  <c r="F28" i="92"/>
  <c r="G28" i="92"/>
  <c r="H28" i="92"/>
  <c r="C29" i="92"/>
  <c r="D29" i="92"/>
  <c r="E29" i="92"/>
  <c r="F29" i="92"/>
  <c r="G29" i="92"/>
  <c r="H29" i="92"/>
  <c r="C30" i="92"/>
  <c r="D30" i="92"/>
  <c r="E30" i="92"/>
  <c r="F30" i="92"/>
  <c r="G30" i="92"/>
  <c r="H30" i="92"/>
  <c r="C31" i="92"/>
  <c r="D31" i="92"/>
  <c r="E31" i="92"/>
  <c r="F31" i="92"/>
  <c r="G31" i="92"/>
  <c r="H31" i="92"/>
  <c r="C32" i="92"/>
  <c r="D32" i="92"/>
  <c r="E32" i="92"/>
  <c r="F32" i="92"/>
  <c r="G32" i="92"/>
  <c r="H32" i="92"/>
  <c r="C33" i="92"/>
  <c r="D33" i="92"/>
  <c r="E33" i="92"/>
  <c r="F33" i="92"/>
  <c r="G33" i="92"/>
  <c r="H33" i="92"/>
  <c r="C34" i="92"/>
  <c r="D34" i="92"/>
  <c r="E34" i="92"/>
  <c r="F34" i="92"/>
  <c r="G34" i="92"/>
  <c r="H34" i="92"/>
  <c r="C36" i="92"/>
  <c r="D36" i="92"/>
  <c r="E36" i="92"/>
  <c r="F36" i="92"/>
  <c r="G36" i="92"/>
  <c r="H36" i="92"/>
  <c r="C37" i="92"/>
  <c r="D37" i="92"/>
  <c r="E37" i="92"/>
  <c r="F37" i="92"/>
  <c r="G37" i="92"/>
  <c r="H37" i="92"/>
  <c r="C38" i="92"/>
  <c r="D38" i="92"/>
  <c r="E38" i="92"/>
  <c r="F38" i="92"/>
  <c r="G38" i="92"/>
  <c r="H38" i="92"/>
  <c r="C39" i="92"/>
  <c r="D39" i="92"/>
  <c r="E39" i="92"/>
  <c r="F39" i="92"/>
  <c r="G39" i="92"/>
  <c r="H39" i="92"/>
  <c r="C40" i="92"/>
  <c r="D40" i="92"/>
  <c r="E40" i="92"/>
  <c r="F40" i="92"/>
  <c r="G40" i="92"/>
  <c r="H40" i="92"/>
  <c r="C41" i="92"/>
  <c r="D41" i="92"/>
  <c r="E41" i="92"/>
  <c r="F41" i="92"/>
  <c r="G41" i="92"/>
  <c r="H41" i="92"/>
  <c r="C42" i="92"/>
  <c r="D42" i="92"/>
  <c r="E42" i="92"/>
  <c r="F42" i="92"/>
  <c r="G42" i="92"/>
  <c r="H42" i="92"/>
  <c r="C43" i="92"/>
  <c r="D43" i="92"/>
  <c r="E43" i="92"/>
  <c r="F43" i="92"/>
  <c r="G43" i="92"/>
  <c r="H43" i="92"/>
  <c r="C44" i="92"/>
  <c r="D44" i="92"/>
  <c r="E44" i="92"/>
  <c r="F44" i="92"/>
  <c r="G44" i="92"/>
  <c r="H44" i="92"/>
  <c r="C45" i="92"/>
  <c r="D45" i="92"/>
  <c r="E45" i="92"/>
  <c r="F45" i="92"/>
  <c r="G45" i="92"/>
  <c r="H45" i="92"/>
  <c r="C46" i="92"/>
  <c r="D46" i="92"/>
  <c r="E46" i="92"/>
  <c r="F46" i="92"/>
  <c r="G46" i="92"/>
  <c r="H46" i="92"/>
  <c r="C47" i="92"/>
  <c r="D47" i="92"/>
  <c r="E47" i="92"/>
  <c r="F47" i="92"/>
  <c r="G47" i="92"/>
  <c r="H47" i="92"/>
  <c r="C48" i="92"/>
  <c r="D48" i="92"/>
  <c r="E48" i="92"/>
  <c r="F48" i="92"/>
  <c r="G48" i="92"/>
  <c r="H48" i="92"/>
  <c r="C49" i="92"/>
  <c r="D49" i="92"/>
  <c r="E49" i="92"/>
  <c r="F49" i="92"/>
  <c r="G49" i="92"/>
  <c r="H49" i="92"/>
  <c r="C51" i="92"/>
  <c r="D51" i="92"/>
  <c r="E51" i="92"/>
  <c r="F51" i="92"/>
  <c r="G51" i="92"/>
  <c r="H51" i="92"/>
  <c r="C52" i="92"/>
  <c r="D52" i="92"/>
  <c r="E52" i="92"/>
  <c r="F52" i="92"/>
  <c r="G52" i="92"/>
  <c r="H52" i="92"/>
  <c r="C53" i="92"/>
  <c r="D53" i="92"/>
  <c r="E53" i="92"/>
  <c r="F53" i="92"/>
  <c r="G53" i="92"/>
  <c r="H53" i="92"/>
  <c r="C54" i="92"/>
  <c r="D54" i="92"/>
  <c r="E54" i="92"/>
  <c r="F54" i="92"/>
  <c r="G54" i="92"/>
  <c r="H54" i="92"/>
  <c r="C55" i="92"/>
  <c r="D55" i="92"/>
  <c r="E55" i="92"/>
  <c r="F55" i="92"/>
  <c r="G55" i="92"/>
  <c r="H55" i="92"/>
  <c r="C56" i="92"/>
  <c r="D56" i="92"/>
  <c r="E56" i="92"/>
  <c r="F56" i="92"/>
  <c r="G56" i="92"/>
  <c r="H56" i="92"/>
  <c r="C57" i="92"/>
  <c r="D57" i="92"/>
  <c r="E57" i="92"/>
  <c r="F57" i="92"/>
  <c r="G57" i="92"/>
  <c r="H57" i="92"/>
  <c r="C58" i="92"/>
  <c r="D58" i="92"/>
  <c r="E58" i="92"/>
  <c r="F58" i="92"/>
  <c r="G58" i="92"/>
  <c r="H58" i="92"/>
  <c r="C59" i="92"/>
  <c r="D59" i="92"/>
  <c r="E59" i="92"/>
  <c r="F59" i="92"/>
  <c r="G59" i="92"/>
  <c r="H59" i="92"/>
  <c r="C60" i="92"/>
  <c r="D60" i="92"/>
  <c r="E60" i="92"/>
  <c r="F60" i="92"/>
  <c r="G60" i="92"/>
  <c r="H60" i="92"/>
  <c r="C61" i="92"/>
  <c r="D61" i="92"/>
  <c r="E61" i="92"/>
  <c r="F61" i="92"/>
  <c r="G61" i="92"/>
  <c r="H61" i="92"/>
  <c r="C62" i="92"/>
  <c r="D62" i="92"/>
  <c r="E62" i="92"/>
  <c r="F62" i="92"/>
  <c r="G62" i="92"/>
  <c r="H62" i="92"/>
  <c r="C63" i="92"/>
  <c r="D63" i="92"/>
  <c r="E63" i="92"/>
  <c r="F63" i="92"/>
  <c r="G63" i="92"/>
  <c r="H63" i="92"/>
  <c r="C64" i="92"/>
  <c r="D64" i="92"/>
  <c r="E64" i="92"/>
  <c r="F64" i="92"/>
  <c r="G64" i="92"/>
  <c r="H64" i="92"/>
  <c r="C66" i="92"/>
  <c r="D66" i="92"/>
  <c r="E66" i="92"/>
  <c r="F66" i="92"/>
  <c r="G66" i="92"/>
  <c r="H66" i="92"/>
  <c r="C67" i="92"/>
  <c r="D67" i="92"/>
  <c r="E67" i="92"/>
  <c r="F67" i="92"/>
  <c r="G67" i="92"/>
  <c r="H67" i="92"/>
  <c r="C68" i="92"/>
  <c r="D68" i="92"/>
  <c r="E68" i="92"/>
  <c r="F68" i="92"/>
  <c r="G68" i="92"/>
  <c r="H68" i="92"/>
  <c r="C69" i="92"/>
  <c r="D69" i="92"/>
  <c r="E69" i="92"/>
  <c r="F69" i="92"/>
  <c r="G69" i="92"/>
  <c r="H69" i="92"/>
  <c r="C70" i="92"/>
  <c r="D70" i="92"/>
  <c r="E70" i="92"/>
  <c r="F70" i="92"/>
  <c r="G70" i="92"/>
  <c r="H70" i="92"/>
  <c r="C71" i="92"/>
  <c r="D71" i="92"/>
  <c r="E71" i="92"/>
  <c r="F71" i="92"/>
  <c r="G71" i="92"/>
  <c r="H71" i="92"/>
  <c r="C72" i="92"/>
  <c r="D72" i="92"/>
  <c r="E72" i="92"/>
  <c r="F72" i="92"/>
  <c r="G72" i="92"/>
  <c r="H72" i="92"/>
  <c r="C73" i="92"/>
  <c r="D73" i="92"/>
  <c r="E73" i="92"/>
  <c r="F73" i="92"/>
  <c r="G73" i="92"/>
  <c r="H73" i="92"/>
  <c r="C74" i="92"/>
  <c r="D74" i="92"/>
  <c r="E74" i="92"/>
  <c r="F74" i="92"/>
  <c r="G74" i="92"/>
  <c r="H74" i="92"/>
  <c r="C75" i="92"/>
  <c r="D75" i="92"/>
  <c r="E75" i="92"/>
  <c r="F75" i="92"/>
  <c r="G75" i="92"/>
  <c r="H75" i="92"/>
  <c r="C76" i="92"/>
  <c r="D76" i="92"/>
  <c r="E76" i="92"/>
  <c r="F76" i="92"/>
  <c r="G76" i="92"/>
  <c r="H76" i="92"/>
  <c r="C77" i="92"/>
  <c r="D77" i="92"/>
  <c r="E77" i="92"/>
  <c r="F77" i="92"/>
  <c r="G77" i="92"/>
  <c r="H77" i="92"/>
  <c r="C78" i="92"/>
  <c r="D78" i="92"/>
  <c r="E78" i="92"/>
  <c r="F78" i="92"/>
  <c r="G78" i="92"/>
  <c r="H78" i="92"/>
  <c r="C79" i="92"/>
  <c r="D79" i="92"/>
  <c r="E79" i="92"/>
  <c r="F79" i="92"/>
  <c r="G79" i="92"/>
  <c r="H79" i="92"/>
  <c r="C81" i="92"/>
  <c r="D81" i="92"/>
  <c r="E81" i="92"/>
  <c r="F81" i="92"/>
  <c r="G81" i="92"/>
  <c r="H81" i="92"/>
  <c r="C82" i="92"/>
  <c r="D82" i="92"/>
  <c r="E82" i="92"/>
  <c r="F82" i="92"/>
  <c r="G82" i="92"/>
  <c r="H82" i="92"/>
  <c r="C83" i="92"/>
  <c r="D83" i="92"/>
  <c r="E83" i="92"/>
  <c r="F83" i="92"/>
  <c r="G83" i="92"/>
  <c r="H83" i="92"/>
  <c r="C84" i="92"/>
  <c r="D84" i="92"/>
  <c r="E84" i="92"/>
  <c r="F84" i="92"/>
  <c r="G84" i="92"/>
  <c r="H84" i="92"/>
  <c r="C85" i="92"/>
  <c r="D85" i="92"/>
  <c r="E85" i="92"/>
  <c r="F85" i="92"/>
  <c r="G85" i="92"/>
  <c r="H85" i="92"/>
  <c r="C86" i="92"/>
  <c r="D86" i="92"/>
  <c r="E86" i="92"/>
  <c r="F86" i="92"/>
  <c r="G86" i="92"/>
  <c r="H86" i="92"/>
  <c r="C87" i="92"/>
  <c r="D87" i="92"/>
  <c r="E87" i="92"/>
  <c r="F87" i="92"/>
  <c r="G87" i="92"/>
  <c r="H87" i="92"/>
  <c r="C88" i="92"/>
  <c r="D88" i="92"/>
  <c r="E88" i="92"/>
  <c r="F88" i="92"/>
  <c r="G88" i="92"/>
  <c r="H88" i="92"/>
  <c r="C89" i="92"/>
  <c r="D89" i="92"/>
  <c r="E89" i="92"/>
  <c r="F89" i="92"/>
  <c r="G89" i="92"/>
  <c r="H89" i="92"/>
  <c r="C90" i="92"/>
  <c r="D90" i="92"/>
  <c r="E90" i="92"/>
  <c r="F90" i="92"/>
  <c r="G90" i="92"/>
  <c r="H90" i="92"/>
  <c r="C91" i="92"/>
  <c r="D91" i="92"/>
  <c r="E91" i="92"/>
  <c r="F91" i="92"/>
  <c r="G91" i="92"/>
  <c r="H91" i="92"/>
  <c r="C92" i="92"/>
  <c r="D92" i="92"/>
  <c r="E92" i="92"/>
  <c r="F92" i="92"/>
  <c r="G92" i="92"/>
  <c r="H92" i="92"/>
  <c r="C93" i="92"/>
  <c r="D93" i="92"/>
  <c r="E93" i="92"/>
  <c r="F93" i="92"/>
  <c r="G93" i="92"/>
  <c r="H93" i="92"/>
  <c r="C94" i="92"/>
  <c r="D94" i="92"/>
  <c r="E94" i="92"/>
  <c r="F94" i="92"/>
  <c r="G94" i="92"/>
  <c r="H94" i="92"/>
  <c r="G6" i="92"/>
  <c r="H6" i="92"/>
  <c r="D6" i="92"/>
  <c r="E6" i="92"/>
  <c r="F6" i="92"/>
  <c r="C6" i="92"/>
  <c r="C7" i="91"/>
  <c r="D7" i="91"/>
  <c r="E7" i="91"/>
  <c r="F7" i="91"/>
  <c r="G7" i="91"/>
  <c r="H7" i="91"/>
  <c r="C8" i="91"/>
  <c r="D8" i="91"/>
  <c r="E8" i="91"/>
  <c r="F8" i="91"/>
  <c r="G8" i="91"/>
  <c r="H8" i="91"/>
  <c r="C9" i="91"/>
  <c r="D9" i="91"/>
  <c r="E9" i="91"/>
  <c r="F9" i="91"/>
  <c r="G9" i="91"/>
  <c r="H9" i="91"/>
  <c r="C10" i="91"/>
  <c r="D10" i="91"/>
  <c r="E10" i="91"/>
  <c r="F10" i="91"/>
  <c r="G10" i="91"/>
  <c r="H10" i="91"/>
  <c r="C11" i="91"/>
  <c r="D11" i="91"/>
  <c r="E11" i="91"/>
  <c r="F11" i="91"/>
  <c r="G11" i="91"/>
  <c r="H11" i="91"/>
  <c r="C12" i="91"/>
  <c r="D12" i="91"/>
  <c r="E12" i="91"/>
  <c r="F12" i="91"/>
  <c r="G12" i="91"/>
  <c r="H12" i="91"/>
  <c r="C13" i="91"/>
  <c r="D13" i="91"/>
  <c r="E13" i="91"/>
  <c r="F13" i="91"/>
  <c r="G13" i="91"/>
  <c r="H13" i="91"/>
  <c r="C14" i="91"/>
  <c r="D14" i="91"/>
  <c r="E14" i="91"/>
  <c r="F14" i="91"/>
  <c r="G14" i="91"/>
  <c r="H14" i="91"/>
  <c r="C15" i="91"/>
  <c r="D15" i="91"/>
  <c r="E15" i="91"/>
  <c r="F15" i="91"/>
  <c r="G15" i="91"/>
  <c r="H15" i="91"/>
  <c r="C16" i="91"/>
  <c r="D16" i="91"/>
  <c r="E16" i="91"/>
  <c r="F16" i="91"/>
  <c r="G16" i="91"/>
  <c r="H16" i="91"/>
  <c r="C17" i="91"/>
  <c r="D17" i="91"/>
  <c r="E17" i="91"/>
  <c r="F17" i="91"/>
  <c r="G17" i="91"/>
  <c r="H17" i="91"/>
  <c r="C18" i="91"/>
  <c r="D18" i="91"/>
  <c r="E18" i="91"/>
  <c r="F18" i="91"/>
  <c r="G18" i="91"/>
  <c r="H18" i="91"/>
  <c r="C19" i="91"/>
  <c r="D19" i="91"/>
  <c r="E19" i="91"/>
  <c r="F19" i="91"/>
  <c r="G19" i="91"/>
  <c r="H19" i="91"/>
  <c r="C21" i="91"/>
  <c r="D21" i="91"/>
  <c r="E21" i="91"/>
  <c r="F21" i="91"/>
  <c r="G21" i="91"/>
  <c r="H21" i="91"/>
  <c r="C22" i="91"/>
  <c r="D22" i="91"/>
  <c r="E22" i="91"/>
  <c r="F22" i="91"/>
  <c r="G22" i="91"/>
  <c r="H22" i="91"/>
  <c r="C23" i="91"/>
  <c r="D23" i="91"/>
  <c r="E23" i="91"/>
  <c r="F23" i="91"/>
  <c r="G23" i="91"/>
  <c r="H23" i="91"/>
  <c r="C24" i="91"/>
  <c r="D24" i="91"/>
  <c r="E24" i="91"/>
  <c r="F24" i="91"/>
  <c r="G24" i="91"/>
  <c r="H24" i="91"/>
  <c r="C25" i="91"/>
  <c r="D25" i="91"/>
  <c r="E25" i="91"/>
  <c r="F25" i="91"/>
  <c r="G25" i="91"/>
  <c r="H25" i="91"/>
  <c r="C26" i="91"/>
  <c r="D26" i="91"/>
  <c r="E26" i="91"/>
  <c r="F26" i="91"/>
  <c r="G26" i="91"/>
  <c r="H26" i="91"/>
  <c r="C27" i="91"/>
  <c r="D27" i="91"/>
  <c r="E27" i="91"/>
  <c r="F27" i="91"/>
  <c r="G27" i="91"/>
  <c r="H27" i="91"/>
  <c r="C28" i="91"/>
  <c r="D28" i="91"/>
  <c r="E28" i="91"/>
  <c r="F28" i="91"/>
  <c r="G28" i="91"/>
  <c r="H28" i="91"/>
  <c r="C29" i="91"/>
  <c r="D29" i="91"/>
  <c r="E29" i="91"/>
  <c r="F29" i="91"/>
  <c r="G29" i="91"/>
  <c r="H29" i="91"/>
  <c r="C30" i="91"/>
  <c r="D30" i="91"/>
  <c r="E30" i="91"/>
  <c r="F30" i="91"/>
  <c r="G30" i="91"/>
  <c r="H30" i="91"/>
  <c r="C31" i="91"/>
  <c r="D31" i="91"/>
  <c r="E31" i="91"/>
  <c r="F31" i="91"/>
  <c r="G31" i="91"/>
  <c r="H31" i="91"/>
  <c r="C32" i="91"/>
  <c r="D32" i="91"/>
  <c r="E32" i="91"/>
  <c r="F32" i="91"/>
  <c r="G32" i="91"/>
  <c r="H32" i="91"/>
  <c r="C33" i="91"/>
  <c r="D33" i="91"/>
  <c r="E33" i="91"/>
  <c r="F33" i="91"/>
  <c r="G33" i="91"/>
  <c r="H33" i="91"/>
  <c r="C34" i="91"/>
  <c r="D34" i="91"/>
  <c r="E34" i="91"/>
  <c r="F34" i="91"/>
  <c r="G34" i="91"/>
  <c r="H34" i="91"/>
  <c r="C36" i="91"/>
  <c r="D36" i="91"/>
  <c r="E36" i="91"/>
  <c r="F36" i="91"/>
  <c r="G36" i="91"/>
  <c r="H36" i="91"/>
  <c r="C37" i="91"/>
  <c r="D37" i="91"/>
  <c r="E37" i="91"/>
  <c r="F37" i="91"/>
  <c r="G37" i="91"/>
  <c r="H37" i="91"/>
  <c r="C38" i="91"/>
  <c r="D38" i="91"/>
  <c r="E38" i="91"/>
  <c r="F38" i="91"/>
  <c r="G38" i="91"/>
  <c r="H38" i="91"/>
  <c r="C39" i="91"/>
  <c r="D39" i="91"/>
  <c r="E39" i="91"/>
  <c r="F39" i="91"/>
  <c r="G39" i="91"/>
  <c r="H39" i="91"/>
  <c r="C40" i="91"/>
  <c r="D40" i="91"/>
  <c r="E40" i="91"/>
  <c r="F40" i="91"/>
  <c r="G40" i="91"/>
  <c r="H40" i="91"/>
  <c r="C41" i="91"/>
  <c r="D41" i="91"/>
  <c r="E41" i="91"/>
  <c r="F41" i="91"/>
  <c r="G41" i="91"/>
  <c r="H41" i="91"/>
  <c r="C42" i="91"/>
  <c r="D42" i="91"/>
  <c r="E42" i="91"/>
  <c r="F42" i="91"/>
  <c r="G42" i="91"/>
  <c r="H42" i="91"/>
  <c r="C43" i="91"/>
  <c r="D43" i="91"/>
  <c r="E43" i="91"/>
  <c r="F43" i="91"/>
  <c r="G43" i="91"/>
  <c r="H43" i="91"/>
  <c r="C44" i="91"/>
  <c r="D44" i="91"/>
  <c r="E44" i="91"/>
  <c r="F44" i="91"/>
  <c r="G44" i="91"/>
  <c r="H44" i="91"/>
  <c r="C45" i="91"/>
  <c r="D45" i="91"/>
  <c r="E45" i="91"/>
  <c r="F45" i="91"/>
  <c r="G45" i="91"/>
  <c r="H45" i="91"/>
  <c r="C46" i="91"/>
  <c r="D46" i="91"/>
  <c r="E46" i="91"/>
  <c r="F46" i="91"/>
  <c r="G46" i="91"/>
  <c r="H46" i="91"/>
  <c r="C47" i="91"/>
  <c r="D47" i="91"/>
  <c r="E47" i="91"/>
  <c r="F47" i="91"/>
  <c r="G47" i="91"/>
  <c r="H47" i="91"/>
  <c r="C48" i="91"/>
  <c r="D48" i="91"/>
  <c r="E48" i="91"/>
  <c r="F48" i="91"/>
  <c r="G48" i="91"/>
  <c r="H48" i="91"/>
  <c r="C49" i="91"/>
  <c r="D49" i="91"/>
  <c r="E49" i="91"/>
  <c r="F49" i="91"/>
  <c r="G49" i="91"/>
  <c r="H49" i="91"/>
  <c r="G6" i="91"/>
  <c r="H6" i="91"/>
  <c r="D6" i="91"/>
  <c r="E6" i="91"/>
  <c r="F6" i="91"/>
  <c r="C6" i="91"/>
  <c r="C7" i="90"/>
  <c r="D7" i="90"/>
  <c r="E7" i="90"/>
  <c r="F7" i="90"/>
  <c r="G7" i="90"/>
  <c r="H7" i="90"/>
  <c r="C8" i="90"/>
  <c r="D8" i="90"/>
  <c r="E8" i="90"/>
  <c r="F8" i="90"/>
  <c r="G8" i="90"/>
  <c r="H8" i="90"/>
  <c r="C9" i="90"/>
  <c r="D9" i="90"/>
  <c r="E9" i="90"/>
  <c r="F9" i="90"/>
  <c r="G9" i="90"/>
  <c r="H9" i="90"/>
  <c r="C11" i="90"/>
  <c r="D11" i="90"/>
  <c r="E11" i="90"/>
  <c r="F11" i="90"/>
  <c r="G11" i="90"/>
  <c r="H11" i="90"/>
  <c r="C12" i="90"/>
  <c r="D12" i="90"/>
  <c r="E12" i="90"/>
  <c r="F12" i="90"/>
  <c r="G12" i="90"/>
  <c r="H12" i="90"/>
  <c r="C13" i="90"/>
  <c r="D13" i="90"/>
  <c r="E13" i="90"/>
  <c r="F13" i="90"/>
  <c r="G13" i="90"/>
  <c r="H13" i="90"/>
  <c r="C14" i="90"/>
  <c r="D14" i="90"/>
  <c r="E14" i="90"/>
  <c r="F14" i="90"/>
  <c r="G14" i="90"/>
  <c r="H14" i="90"/>
  <c r="C16" i="90"/>
  <c r="D16" i="90"/>
  <c r="E16" i="90"/>
  <c r="F16" i="90"/>
  <c r="G16" i="90"/>
  <c r="H16" i="90"/>
  <c r="C17" i="90"/>
  <c r="D17" i="90"/>
  <c r="E17" i="90"/>
  <c r="F17" i="90"/>
  <c r="G17" i="90"/>
  <c r="H17" i="90"/>
  <c r="C18" i="90"/>
  <c r="D18" i="90"/>
  <c r="E18" i="90"/>
  <c r="F18" i="90"/>
  <c r="G18" i="90"/>
  <c r="H18" i="90"/>
  <c r="C19" i="90"/>
  <c r="D19" i="90"/>
  <c r="E19" i="90"/>
  <c r="F19" i="90"/>
  <c r="G19" i="90"/>
  <c r="H19" i="90"/>
  <c r="C21" i="90"/>
  <c r="D21" i="90"/>
  <c r="E21" i="90"/>
  <c r="F21" i="90"/>
  <c r="G21" i="90"/>
  <c r="H21" i="90"/>
  <c r="C22" i="90"/>
  <c r="D22" i="90"/>
  <c r="E22" i="90"/>
  <c r="F22" i="90"/>
  <c r="G22" i="90"/>
  <c r="H22" i="90"/>
  <c r="C23" i="90"/>
  <c r="D23" i="90"/>
  <c r="E23" i="90"/>
  <c r="F23" i="90"/>
  <c r="G23" i="90"/>
  <c r="H23" i="90"/>
  <c r="C24" i="90"/>
  <c r="D24" i="90"/>
  <c r="E24" i="90"/>
  <c r="F24" i="90"/>
  <c r="G24" i="90"/>
  <c r="H24" i="90"/>
  <c r="C26" i="90"/>
  <c r="D26" i="90"/>
  <c r="E26" i="90"/>
  <c r="F26" i="90"/>
  <c r="G26" i="90"/>
  <c r="H26" i="90"/>
  <c r="C27" i="90"/>
  <c r="D27" i="90"/>
  <c r="E27" i="90"/>
  <c r="F27" i="90"/>
  <c r="G27" i="90"/>
  <c r="H27" i="90"/>
  <c r="C28" i="90"/>
  <c r="D28" i="90"/>
  <c r="E28" i="90"/>
  <c r="F28" i="90"/>
  <c r="G28" i="90"/>
  <c r="H28" i="90"/>
  <c r="C29" i="90"/>
  <c r="D29" i="90"/>
  <c r="E29" i="90"/>
  <c r="F29" i="90"/>
  <c r="G29" i="90"/>
  <c r="H29" i="90"/>
  <c r="C31" i="90"/>
  <c r="D31" i="90"/>
  <c r="E31" i="90"/>
  <c r="F31" i="90"/>
  <c r="G31" i="90"/>
  <c r="H31" i="90"/>
  <c r="C32" i="90"/>
  <c r="D32" i="90"/>
  <c r="E32" i="90"/>
  <c r="F32" i="90"/>
  <c r="G32" i="90"/>
  <c r="H32" i="90"/>
  <c r="C33" i="90"/>
  <c r="D33" i="90"/>
  <c r="E33" i="90"/>
  <c r="F33" i="90"/>
  <c r="G33" i="90"/>
  <c r="H33" i="90"/>
  <c r="C34" i="90"/>
  <c r="D34" i="90"/>
  <c r="E34" i="90"/>
  <c r="F34" i="90"/>
  <c r="G34" i="90"/>
  <c r="H34" i="90"/>
  <c r="G6" i="90"/>
  <c r="H6" i="90"/>
  <c r="D6" i="90"/>
  <c r="E6" i="90"/>
  <c r="F6" i="90"/>
  <c r="C6" i="90"/>
  <c r="C7" i="89"/>
  <c r="D7" i="89"/>
  <c r="E7" i="89"/>
  <c r="F7" i="89"/>
  <c r="G7" i="89"/>
  <c r="H7" i="89"/>
  <c r="C8" i="89"/>
  <c r="D8" i="89"/>
  <c r="E8" i="89"/>
  <c r="F8" i="89"/>
  <c r="G8" i="89"/>
  <c r="H8" i="89"/>
  <c r="C9" i="89"/>
  <c r="D9" i="89"/>
  <c r="E9" i="89"/>
  <c r="F9" i="89"/>
  <c r="G9" i="89"/>
  <c r="H9" i="89"/>
  <c r="C11" i="89"/>
  <c r="D11" i="89"/>
  <c r="E11" i="89"/>
  <c r="F11" i="89"/>
  <c r="G11" i="89"/>
  <c r="H11" i="89"/>
  <c r="C12" i="89"/>
  <c r="D12" i="89"/>
  <c r="E12" i="89"/>
  <c r="F12" i="89"/>
  <c r="G12" i="89"/>
  <c r="H12" i="89"/>
  <c r="C13" i="89"/>
  <c r="D13" i="89"/>
  <c r="E13" i="89"/>
  <c r="F13" i="89"/>
  <c r="G13" i="89"/>
  <c r="H13" i="89"/>
  <c r="C14" i="89"/>
  <c r="D14" i="89"/>
  <c r="E14" i="89"/>
  <c r="F14" i="89"/>
  <c r="G14" i="89"/>
  <c r="H14" i="89"/>
  <c r="C16" i="89"/>
  <c r="D16" i="89"/>
  <c r="E16" i="89"/>
  <c r="F16" i="89"/>
  <c r="G16" i="89"/>
  <c r="H16" i="89"/>
  <c r="C17" i="89"/>
  <c r="D17" i="89"/>
  <c r="E17" i="89"/>
  <c r="F17" i="89"/>
  <c r="G17" i="89"/>
  <c r="H17" i="89"/>
  <c r="C18" i="89"/>
  <c r="D18" i="89"/>
  <c r="E18" i="89"/>
  <c r="F18" i="89"/>
  <c r="G18" i="89"/>
  <c r="H18" i="89"/>
  <c r="C19" i="89"/>
  <c r="D19" i="89"/>
  <c r="E19" i="89"/>
  <c r="F19" i="89"/>
  <c r="G19" i="89"/>
  <c r="H19" i="89"/>
  <c r="G6" i="89"/>
  <c r="H6" i="89"/>
  <c r="D6" i="89"/>
  <c r="E6" i="89"/>
  <c r="F6" i="89"/>
  <c r="C6" i="89"/>
  <c r="C7" i="88"/>
  <c r="D7" i="88"/>
  <c r="E7" i="88"/>
  <c r="F7" i="88"/>
  <c r="G7" i="88"/>
  <c r="H7" i="88"/>
  <c r="C8" i="88"/>
  <c r="D8" i="88"/>
  <c r="E8" i="88"/>
  <c r="F8" i="88"/>
  <c r="G8" i="88"/>
  <c r="H8" i="88"/>
  <c r="C9" i="88"/>
  <c r="D9" i="88"/>
  <c r="E9" i="88"/>
  <c r="F9" i="88"/>
  <c r="G9" i="88"/>
  <c r="H9" i="88"/>
  <c r="C10" i="88"/>
  <c r="D10" i="88"/>
  <c r="E10" i="88"/>
  <c r="F10" i="88"/>
  <c r="G10" i="88"/>
  <c r="H10" i="88"/>
  <c r="C11" i="88"/>
  <c r="D11" i="88"/>
  <c r="E11" i="88"/>
  <c r="F11" i="88"/>
  <c r="G11" i="88"/>
  <c r="H11" i="88"/>
  <c r="C12" i="88"/>
  <c r="D12" i="88"/>
  <c r="E12" i="88"/>
  <c r="F12" i="88"/>
  <c r="G12" i="88"/>
  <c r="H12" i="88"/>
  <c r="C13" i="88"/>
  <c r="D13" i="88"/>
  <c r="E13" i="88"/>
  <c r="F13" i="88"/>
  <c r="G13" i="88"/>
  <c r="H13" i="88"/>
  <c r="C14" i="88"/>
  <c r="D14" i="88"/>
  <c r="E14" i="88"/>
  <c r="F14" i="88"/>
  <c r="G14" i="88"/>
  <c r="H14" i="88"/>
  <c r="C16" i="88"/>
  <c r="D16" i="88"/>
  <c r="E16" i="88"/>
  <c r="F16" i="88"/>
  <c r="G16" i="88"/>
  <c r="H16" i="88"/>
  <c r="C17" i="88"/>
  <c r="D17" i="88"/>
  <c r="E17" i="88"/>
  <c r="F17" i="88"/>
  <c r="G17" i="88"/>
  <c r="H17" i="88"/>
  <c r="C18" i="88"/>
  <c r="D18" i="88"/>
  <c r="E18" i="88"/>
  <c r="F18" i="88"/>
  <c r="G18" i="88"/>
  <c r="H18" i="88"/>
  <c r="C19" i="88"/>
  <c r="D19" i="88"/>
  <c r="E19" i="88"/>
  <c r="F19" i="88"/>
  <c r="G19" i="88"/>
  <c r="H19" i="88"/>
  <c r="C20" i="88"/>
  <c r="D20" i="88"/>
  <c r="E20" i="88"/>
  <c r="F20" i="88"/>
  <c r="G20" i="88"/>
  <c r="H20" i="88"/>
  <c r="C21" i="88"/>
  <c r="D21" i="88"/>
  <c r="E21" i="88"/>
  <c r="F21" i="88"/>
  <c r="G21" i="88"/>
  <c r="H21" i="88"/>
  <c r="C22" i="88"/>
  <c r="D22" i="88"/>
  <c r="E22" i="88"/>
  <c r="F22" i="88"/>
  <c r="G22" i="88"/>
  <c r="H22" i="88"/>
  <c r="C23" i="88"/>
  <c r="D23" i="88"/>
  <c r="E23" i="88"/>
  <c r="F23" i="88"/>
  <c r="G23" i="88"/>
  <c r="H23" i="88"/>
  <c r="C24" i="88"/>
  <c r="D24" i="88"/>
  <c r="E24" i="88"/>
  <c r="F24" i="88"/>
  <c r="G24" i="88"/>
  <c r="H24" i="88"/>
  <c r="C26" i="88"/>
  <c r="D26" i="88"/>
  <c r="E26" i="88"/>
  <c r="F26" i="88"/>
  <c r="G26" i="88"/>
  <c r="H26" i="88"/>
  <c r="C27" i="88"/>
  <c r="D27" i="88"/>
  <c r="E27" i="88"/>
  <c r="F27" i="88"/>
  <c r="G27" i="88"/>
  <c r="H27" i="88"/>
  <c r="C28" i="88"/>
  <c r="D28" i="88"/>
  <c r="E28" i="88"/>
  <c r="F28" i="88"/>
  <c r="G28" i="88"/>
  <c r="H28" i="88"/>
  <c r="C29" i="88"/>
  <c r="D29" i="88"/>
  <c r="E29" i="88"/>
  <c r="F29" i="88"/>
  <c r="G29" i="88"/>
  <c r="H29" i="88"/>
  <c r="C30" i="88"/>
  <c r="D30" i="88"/>
  <c r="E30" i="88"/>
  <c r="F30" i="88"/>
  <c r="G30" i="88"/>
  <c r="H30" i="88"/>
  <c r="C31" i="88"/>
  <c r="D31" i="88"/>
  <c r="E31" i="88"/>
  <c r="F31" i="88"/>
  <c r="G31" i="88"/>
  <c r="H31" i="88"/>
  <c r="C32" i="88"/>
  <c r="D32" i="88"/>
  <c r="E32" i="88"/>
  <c r="F32" i="88"/>
  <c r="G32" i="88"/>
  <c r="H32" i="88"/>
  <c r="C33" i="88"/>
  <c r="D33" i="88"/>
  <c r="E33" i="88"/>
  <c r="F33" i="88"/>
  <c r="G33" i="88"/>
  <c r="H33" i="88"/>
  <c r="C34" i="88"/>
  <c r="D34" i="88"/>
  <c r="E34" i="88"/>
  <c r="F34" i="88"/>
  <c r="G34" i="88"/>
  <c r="H34" i="88"/>
  <c r="C36" i="88"/>
  <c r="D36" i="88"/>
  <c r="E36" i="88"/>
  <c r="F36" i="88"/>
  <c r="G36" i="88"/>
  <c r="H36" i="88"/>
  <c r="C37" i="88"/>
  <c r="D37" i="88"/>
  <c r="E37" i="88"/>
  <c r="F37" i="88"/>
  <c r="G37" i="88"/>
  <c r="H37" i="88"/>
  <c r="C38" i="88"/>
  <c r="D38" i="88"/>
  <c r="E38" i="88"/>
  <c r="F38" i="88"/>
  <c r="G38" i="88"/>
  <c r="H38" i="88"/>
  <c r="C39" i="88"/>
  <c r="D39" i="88"/>
  <c r="E39" i="88"/>
  <c r="F39" i="88"/>
  <c r="G39" i="88"/>
  <c r="H39" i="88"/>
  <c r="C40" i="88"/>
  <c r="D40" i="88"/>
  <c r="E40" i="88"/>
  <c r="F40" i="88"/>
  <c r="G40" i="88"/>
  <c r="H40" i="88"/>
  <c r="C41" i="88"/>
  <c r="D41" i="88"/>
  <c r="E41" i="88"/>
  <c r="F41" i="88"/>
  <c r="G41" i="88"/>
  <c r="H41" i="88"/>
  <c r="C42" i="88"/>
  <c r="D42" i="88"/>
  <c r="E42" i="88"/>
  <c r="F42" i="88"/>
  <c r="G42" i="88"/>
  <c r="H42" i="88"/>
  <c r="C43" i="88"/>
  <c r="D43" i="88"/>
  <c r="E43" i="88"/>
  <c r="F43" i="88"/>
  <c r="G43" i="88"/>
  <c r="H43" i="88"/>
  <c r="C44" i="88"/>
  <c r="D44" i="88"/>
  <c r="E44" i="88"/>
  <c r="F44" i="88"/>
  <c r="G44" i="88"/>
  <c r="H44" i="88"/>
  <c r="C46" i="88"/>
  <c r="D46" i="88"/>
  <c r="E46" i="88"/>
  <c r="F46" i="88"/>
  <c r="G46" i="88"/>
  <c r="H46" i="88"/>
  <c r="C47" i="88"/>
  <c r="D47" i="88"/>
  <c r="E47" i="88"/>
  <c r="F47" i="88"/>
  <c r="G47" i="88"/>
  <c r="H47" i="88"/>
  <c r="C48" i="88"/>
  <c r="D48" i="88"/>
  <c r="E48" i="88"/>
  <c r="F48" i="88"/>
  <c r="G48" i="88"/>
  <c r="H48" i="88"/>
  <c r="C49" i="88"/>
  <c r="D49" i="88"/>
  <c r="E49" i="88"/>
  <c r="F49" i="88"/>
  <c r="G49" i="88"/>
  <c r="H49" i="88"/>
  <c r="C50" i="88"/>
  <c r="D50" i="88"/>
  <c r="E50" i="88"/>
  <c r="F50" i="88"/>
  <c r="G50" i="88"/>
  <c r="H50" i="88"/>
  <c r="C51" i="88"/>
  <c r="D51" i="88"/>
  <c r="E51" i="88"/>
  <c r="F51" i="88"/>
  <c r="G51" i="88"/>
  <c r="H51" i="88"/>
  <c r="C52" i="88"/>
  <c r="D52" i="88"/>
  <c r="E52" i="88"/>
  <c r="F52" i="88"/>
  <c r="G52" i="88"/>
  <c r="H52" i="88"/>
  <c r="C53" i="88"/>
  <c r="D53" i="88"/>
  <c r="E53" i="88"/>
  <c r="F53" i="88"/>
  <c r="G53" i="88"/>
  <c r="H53" i="88"/>
  <c r="C54" i="88"/>
  <c r="D54" i="88"/>
  <c r="E54" i="88"/>
  <c r="F54" i="88"/>
  <c r="G54" i="88"/>
  <c r="H54" i="88"/>
  <c r="C56" i="88"/>
  <c r="D56" i="88"/>
  <c r="E56" i="88"/>
  <c r="F56" i="88"/>
  <c r="G56" i="88"/>
  <c r="H56" i="88"/>
  <c r="C57" i="88"/>
  <c r="D57" i="88"/>
  <c r="E57" i="88"/>
  <c r="F57" i="88"/>
  <c r="G57" i="88"/>
  <c r="H57" i="88"/>
  <c r="C58" i="88"/>
  <c r="D58" i="88"/>
  <c r="E58" i="88"/>
  <c r="F58" i="88"/>
  <c r="G58" i="88"/>
  <c r="H58" i="88"/>
  <c r="C59" i="88"/>
  <c r="D59" i="88"/>
  <c r="E59" i="88"/>
  <c r="F59" i="88"/>
  <c r="G59" i="88"/>
  <c r="H59" i="88"/>
  <c r="C60" i="88"/>
  <c r="D60" i="88"/>
  <c r="E60" i="88"/>
  <c r="F60" i="88"/>
  <c r="G60" i="88"/>
  <c r="H60" i="88"/>
  <c r="C61" i="88"/>
  <c r="D61" i="88"/>
  <c r="E61" i="88"/>
  <c r="F61" i="88"/>
  <c r="G61" i="88"/>
  <c r="H61" i="88"/>
  <c r="C62" i="88"/>
  <c r="D62" i="88"/>
  <c r="E62" i="88"/>
  <c r="F62" i="88"/>
  <c r="G62" i="88"/>
  <c r="H62" i="88"/>
  <c r="C63" i="88"/>
  <c r="D63" i="88"/>
  <c r="E63" i="88"/>
  <c r="F63" i="88"/>
  <c r="G63" i="88"/>
  <c r="H63" i="88"/>
  <c r="C64" i="88"/>
  <c r="D64" i="88"/>
  <c r="E64" i="88"/>
  <c r="F64" i="88"/>
  <c r="G64" i="88"/>
  <c r="H64" i="88"/>
  <c r="G6" i="88"/>
  <c r="H6" i="88"/>
  <c r="D6" i="88"/>
  <c r="E6" i="88"/>
  <c r="F6" i="88"/>
  <c r="C6" i="88"/>
  <c r="C7" i="87"/>
  <c r="D7" i="87"/>
  <c r="E7" i="87"/>
  <c r="F7" i="87"/>
  <c r="G7" i="87"/>
  <c r="H7" i="87"/>
  <c r="C8" i="87"/>
  <c r="D8" i="87"/>
  <c r="E8" i="87"/>
  <c r="F8" i="87"/>
  <c r="G8" i="87"/>
  <c r="H8" i="87"/>
  <c r="C9" i="87"/>
  <c r="D9" i="87"/>
  <c r="E9" i="87"/>
  <c r="F9" i="87"/>
  <c r="G9" i="87"/>
  <c r="H9" i="87"/>
  <c r="C10" i="87"/>
  <c r="D10" i="87"/>
  <c r="E10" i="87"/>
  <c r="F10" i="87"/>
  <c r="G10" i="87"/>
  <c r="H10" i="87"/>
  <c r="C11" i="87"/>
  <c r="D11" i="87"/>
  <c r="E11" i="87"/>
  <c r="F11" i="87"/>
  <c r="G11" i="87"/>
  <c r="H11" i="87"/>
  <c r="C12" i="87"/>
  <c r="D12" i="87"/>
  <c r="E12" i="87"/>
  <c r="F12" i="87"/>
  <c r="G12" i="87"/>
  <c r="H12" i="87"/>
  <c r="C13" i="87"/>
  <c r="D13" i="87"/>
  <c r="E13" i="87"/>
  <c r="F13" i="87"/>
  <c r="G13" i="87"/>
  <c r="H13" i="87"/>
  <c r="C14" i="87"/>
  <c r="D14" i="87"/>
  <c r="E14" i="87"/>
  <c r="F14" i="87"/>
  <c r="G14" i="87"/>
  <c r="H14" i="87"/>
  <c r="C16" i="87"/>
  <c r="D16" i="87"/>
  <c r="E16" i="87"/>
  <c r="F16" i="87"/>
  <c r="G16" i="87"/>
  <c r="H16" i="87"/>
  <c r="C17" i="87"/>
  <c r="D17" i="87"/>
  <c r="E17" i="87"/>
  <c r="F17" i="87"/>
  <c r="G17" i="87"/>
  <c r="H17" i="87"/>
  <c r="C18" i="87"/>
  <c r="D18" i="87"/>
  <c r="E18" i="87"/>
  <c r="F18" i="87"/>
  <c r="G18" i="87"/>
  <c r="H18" i="87"/>
  <c r="C19" i="87"/>
  <c r="D19" i="87"/>
  <c r="E19" i="87"/>
  <c r="F19" i="87"/>
  <c r="G19" i="87"/>
  <c r="H19" i="87"/>
  <c r="C20" i="87"/>
  <c r="D20" i="87"/>
  <c r="E20" i="87"/>
  <c r="F20" i="87"/>
  <c r="G20" i="87"/>
  <c r="H20" i="87"/>
  <c r="C21" i="87"/>
  <c r="D21" i="87"/>
  <c r="E21" i="87"/>
  <c r="F21" i="87"/>
  <c r="G21" i="87"/>
  <c r="H21" i="87"/>
  <c r="C22" i="87"/>
  <c r="D22" i="87"/>
  <c r="E22" i="87"/>
  <c r="F22" i="87"/>
  <c r="G22" i="87"/>
  <c r="H22" i="87"/>
  <c r="C23" i="87"/>
  <c r="D23" i="87"/>
  <c r="E23" i="87"/>
  <c r="F23" i="87"/>
  <c r="G23" i="87"/>
  <c r="H23" i="87"/>
  <c r="C24" i="87"/>
  <c r="D24" i="87"/>
  <c r="E24" i="87"/>
  <c r="F24" i="87"/>
  <c r="G24" i="87"/>
  <c r="H24" i="87"/>
  <c r="C26" i="87"/>
  <c r="D26" i="87"/>
  <c r="E26" i="87"/>
  <c r="F26" i="87"/>
  <c r="G26" i="87"/>
  <c r="H26" i="87"/>
  <c r="C27" i="87"/>
  <c r="D27" i="87"/>
  <c r="E27" i="87"/>
  <c r="F27" i="87"/>
  <c r="G27" i="87"/>
  <c r="H27" i="87"/>
  <c r="C28" i="87"/>
  <c r="D28" i="87"/>
  <c r="E28" i="87"/>
  <c r="F28" i="87"/>
  <c r="G28" i="87"/>
  <c r="H28" i="87"/>
  <c r="C29" i="87"/>
  <c r="D29" i="87"/>
  <c r="E29" i="87"/>
  <c r="F29" i="87"/>
  <c r="G29" i="87"/>
  <c r="H29" i="87"/>
  <c r="C30" i="87"/>
  <c r="D30" i="87"/>
  <c r="E30" i="87"/>
  <c r="F30" i="87"/>
  <c r="G30" i="87"/>
  <c r="H30" i="87"/>
  <c r="C31" i="87"/>
  <c r="D31" i="87"/>
  <c r="E31" i="87"/>
  <c r="F31" i="87"/>
  <c r="G31" i="87"/>
  <c r="H31" i="87"/>
  <c r="C32" i="87"/>
  <c r="D32" i="87"/>
  <c r="E32" i="87"/>
  <c r="F32" i="87"/>
  <c r="G32" i="87"/>
  <c r="H32" i="87"/>
  <c r="C33" i="87"/>
  <c r="D33" i="87"/>
  <c r="E33" i="87"/>
  <c r="F33" i="87"/>
  <c r="G33" i="87"/>
  <c r="H33" i="87"/>
  <c r="C34" i="87"/>
  <c r="D34" i="87"/>
  <c r="E34" i="87"/>
  <c r="F34" i="87"/>
  <c r="G34" i="87"/>
  <c r="H34" i="87"/>
  <c r="G6" i="87"/>
  <c r="H6" i="87"/>
  <c r="D6" i="87"/>
  <c r="E6" i="87"/>
  <c r="F6" i="87"/>
  <c r="C6" i="87"/>
  <c r="C7" i="86"/>
  <c r="D7" i="86"/>
  <c r="E7" i="86"/>
  <c r="F7" i="86"/>
  <c r="G7" i="86"/>
  <c r="H7" i="86"/>
  <c r="C8" i="86"/>
  <c r="D8" i="86"/>
  <c r="E8" i="86"/>
  <c r="F8" i="86"/>
  <c r="G8" i="86"/>
  <c r="H8" i="86"/>
  <c r="C9" i="86"/>
  <c r="D9" i="86"/>
  <c r="E9" i="86"/>
  <c r="F9" i="86"/>
  <c r="G9" i="86"/>
  <c r="H9" i="86"/>
  <c r="C10" i="86"/>
  <c r="D10" i="86"/>
  <c r="E10" i="86"/>
  <c r="F10" i="86"/>
  <c r="G10" i="86"/>
  <c r="H10" i="86"/>
  <c r="C11" i="86"/>
  <c r="D11" i="86"/>
  <c r="E11" i="86"/>
  <c r="F11" i="86"/>
  <c r="G11" i="86"/>
  <c r="H11" i="86"/>
  <c r="C12" i="86"/>
  <c r="D12" i="86"/>
  <c r="E12" i="86"/>
  <c r="F12" i="86"/>
  <c r="G12" i="86"/>
  <c r="H12" i="86"/>
  <c r="C13" i="86"/>
  <c r="D13" i="86"/>
  <c r="E13" i="86"/>
  <c r="F13" i="86"/>
  <c r="G13" i="86"/>
  <c r="H13" i="86"/>
  <c r="C14" i="86"/>
  <c r="D14" i="86"/>
  <c r="E14" i="86"/>
  <c r="F14" i="86"/>
  <c r="G14" i="86"/>
  <c r="H14" i="86"/>
  <c r="C15" i="86"/>
  <c r="D15" i="86"/>
  <c r="E15" i="86"/>
  <c r="F15" i="86"/>
  <c r="G15" i="86"/>
  <c r="H15" i="86"/>
  <c r="C17" i="86"/>
  <c r="D17" i="86"/>
  <c r="E17" i="86"/>
  <c r="F17" i="86"/>
  <c r="G17" i="86"/>
  <c r="H17" i="86"/>
  <c r="C18" i="86"/>
  <c r="D18" i="86"/>
  <c r="E18" i="86"/>
  <c r="F18" i="86"/>
  <c r="G18" i="86"/>
  <c r="H18" i="86"/>
  <c r="C19" i="86"/>
  <c r="D19" i="86"/>
  <c r="E19" i="86"/>
  <c r="F19" i="86"/>
  <c r="G19" i="86"/>
  <c r="H19" i="86"/>
  <c r="C20" i="86"/>
  <c r="D20" i="86"/>
  <c r="E20" i="86"/>
  <c r="F20" i="86"/>
  <c r="G20" i="86"/>
  <c r="H20" i="86"/>
  <c r="C21" i="86"/>
  <c r="D21" i="86"/>
  <c r="E21" i="86"/>
  <c r="F21" i="86"/>
  <c r="G21" i="86"/>
  <c r="H21" i="86"/>
  <c r="C22" i="86"/>
  <c r="D22" i="86"/>
  <c r="E22" i="86"/>
  <c r="F22" i="86"/>
  <c r="G22" i="86"/>
  <c r="H22" i="86"/>
  <c r="C23" i="86"/>
  <c r="D23" i="86"/>
  <c r="E23" i="86"/>
  <c r="F23" i="86"/>
  <c r="G23" i="86"/>
  <c r="H23" i="86"/>
  <c r="C24" i="86"/>
  <c r="D24" i="86"/>
  <c r="E24" i="86"/>
  <c r="F24" i="86"/>
  <c r="G24" i="86"/>
  <c r="H24" i="86"/>
  <c r="C25" i="86"/>
  <c r="D25" i="86"/>
  <c r="E25" i="86"/>
  <c r="F25" i="86"/>
  <c r="G25" i="86"/>
  <c r="H25" i="86"/>
  <c r="C26" i="86"/>
  <c r="D26" i="86"/>
  <c r="E26" i="86"/>
  <c r="F26" i="86"/>
  <c r="G26" i="86"/>
  <c r="H26" i="86"/>
  <c r="C28" i="86"/>
  <c r="D28" i="86"/>
  <c r="E28" i="86"/>
  <c r="F28" i="86"/>
  <c r="G28" i="86"/>
  <c r="H28" i="86"/>
  <c r="C29" i="86"/>
  <c r="D29" i="86"/>
  <c r="E29" i="86"/>
  <c r="F29" i="86"/>
  <c r="G29" i="86"/>
  <c r="H29" i="86"/>
  <c r="C30" i="86"/>
  <c r="D30" i="86"/>
  <c r="E30" i="86"/>
  <c r="F30" i="86"/>
  <c r="G30" i="86"/>
  <c r="H30" i="86"/>
  <c r="C31" i="86"/>
  <c r="D31" i="86"/>
  <c r="E31" i="86"/>
  <c r="F31" i="86"/>
  <c r="G31" i="86"/>
  <c r="H31" i="86"/>
  <c r="C32" i="86"/>
  <c r="D32" i="86"/>
  <c r="E32" i="86"/>
  <c r="F32" i="86"/>
  <c r="G32" i="86"/>
  <c r="H32" i="86"/>
  <c r="C33" i="86"/>
  <c r="D33" i="86"/>
  <c r="E33" i="86"/>
  <c r="F33" i="86"/>
  <c r="G33" i="86"/>
  <c r="H33" i="86"/>
  <c r="C34" i="86"/>
  <c r="D34" i="86"/>
  <c r="E34" i="86"/>
  <c r="F34" i="86"/>
  <c r="G34" i="86"/>
  <c r="H34" i="86"/>
  <c r="C35" i="86"/>
  <c r="D35" i="86"/>
  <c r="E35" i="86"/>
  <c r="F35" i="86"/>
  <c r="G35" i="86"/>
  <c r="H35" i="86"/>
  <c r="C36" i="86"/>
  <c r="D36" i="86"/>
  <c r="E36" i="86"/>
  <c r="F36" i="86"/>
  <c r="G36" i="86"/>
  <c r="H36" i="86"/>
  <c r="C37" i="86"/>
  <c r="D37" i="86"/>
  <c r="E37" i="86"/>
  <c r="F37" i="86"/>
  <c r="G37" i="86"/>
  <c r="H37" i="86"/>
  <c r="C39" i="86"/>
  <c r="D39" i="86"/>
  <c r="E39" i="86"/>
  <c r="F39" i="86"/>
  <c r="G39" i="86"/>
  <c r="H39" i="86"/>
  <c r="C40" i="86"/>
  <c r="D40" i="86"/>
  <c r="E40" i="86"/>
  <c r="F40" i="86"/>
  <c r="G40" i="86"/>
  <c r="H40" i="86"/>
  <c r="C41" i="86"/>
  <c r="D41" i="86"/>
  <c r="E41" i="86"/>
  <c r="F41" i="86"/>
  <c r="G41" i="86"/>
  <c r="H41" i="86"/>
  <c r="C42" i="86"/>
  <c r="D42" i="86"/>
  <c r="E42" i="86"/>
  <c r="F42" i="86"/>
  <c r="G42" i="86"/>
  <c r="H42" i="86"/>
  <c r="C43" i="86"/>
  <c r="D43" i="86"/>
  <c r="E43" i="86"/>
  <c r="F43" i="86"/>
  <c r="G43" i="86"/>
  <c r="H43" i="86"/>
  <c r="C44" i="86"/>
  <c r="D44" i="86"/>
  <c r="E44" i="86"/>
  <c r="F44" i="86"/>
  <c r="G44" i="86"/>
  <c r="H44" i="86"/>
  <c r="C45" i="86"/>
  <c r="D45" i="86"/>
  <c r="E45" i="86"/>
  <c r="F45" i="86"/>
  <c r="G45" i="86"/>
  <c r="H45" i="86"/>
  <c r="C46" i="86"/>
  <c r="D46" i="86"/>
  <c r="E46" i="86"/>
  <c r="F46" i="86"/>
  <c r="G46" i="86"/>
  <c r="H46" i="86"/>
  <c r="C47" i="86"/>
  <c r="D47" i="86"/>
  <c r="E47" i="86"/>
  <c r="F47" i="86"/>
  <c r="G47" i="86"/>
  <c r="H47" i="86"/>
  <c r="C48" i="86"/>
  <c r="D48" i="86"/>
  <c r="E48" i="86"/>
  <c r="F48" i="86"/>
  <c r="G48" i="86"/>
  <c r="H48" i="86"/>
  <c r="C50" i="86"/>
  <c r="D50" i="86"/>
  <c r="E50" i="86"/>
  <c r="F50" i="86"/>
  <c r="G50" i="86"/>
  <c r="H50" i="86"/>
  <c r="C51" i="86"/>
  <c r="D51" i="86"/>
  <c r="E51" i="86"/>
  <c r="F51" i="86"/>
  <c r="G51" i="86"/>
  <c r="H51" i="86"/>
  <c r="C52" i="86"/>
  <c r="D52" i="86"/>
  <c r="E52" i="86"/>
  <c r="F52" i="86"/>
  <c r="G52" i="86"/>
  <c r="H52" i="86"/>
  <c r="C53" i="86"/>
  <c r="D53" i="86"/>
  <c r="E53" i="86"/>
  <c r="F53" i="86"/>
  <c r="G53" i="86"/>
  <c r="H53" i="86"/>
  <c r="C54" i="86"/>
  <c r="D54" i="86"/>
  <c r="E54" i="86"/>
  <c r="F54" i="86"/>
  <c r="G54" i="86"/>
  <c r="H54" i="86"/>
  <c r="C55" i="86"/>
  <c r="D55" i="86"/>
  <c r="E55" i="86"/>
  <c r="F55" i="86"/>
  <c r="G55" i="86"/>
  <c r="H55" i="86"/>
  <c r="C56" i="86"/>
  <c r="D56" i="86"/>
  <c r="E56" i="86"/>
  <c r="F56" i="86"/>
  <c r="G56" i="86"/>
  <c r="H56" i="86"/>
  <c r="C57" i="86"/>
  <c r="D57" i="86"/>
  <c r="E57" i="86"/>
  <c r="F57" i="86"/>
  <c r="G57" i="86"/>
  <c r="H57" i="86"/>
  <c r="C58" i="86"/>
  <c r="D58" i="86"/>
  <c r="E58" i="86"/>
  <c r="F58" i="86"/>
  <c r="G58" i="86"/>
  <c r="H58" i="86"/>
  <c r="C59" i="86"/>
  <c r="D59" i="86"/>
  <c r="E59" i="86"/>
  <c r="F59" i="86"/>
  <c r="G59" i="86"/>
  <c r="H59" i="86"/>
  <c r="C61" i="86"/>
  <c r="D61" i="86"/>
  <c r="E61" i="86"/>
  <c r="F61" i="86"/>
  <c r="G61" i="86"/>
  <c r="H61" i="86"/>
  <c r="C62" i="86"/>
  <c r="D62" i="86"/>
  <c r="E62" i="86"/>
  <c r="F62" i="86"/>
  <c r="G62" i="86"/>
  <c r="H62" i="86"/>
  <c r="C63" i="86"/>
  <c r="D63" i="86"/>
  <c r="E63" i="86"/>
  <c r="F63" i="86"/>
  <c r="G63" i="86"/>
  <c r="H63" i="86"/>
  <c r="C64" i="86"/>
  <c r="D64" i="86"/>
  <c r="E64" i="86"/>
  <c r="F64" i="86"/>
  <c r="G64" i="86"/>
  <c r="H64" i="86"/>
  <c r="C65" i="86"/>
  <c r="D65" i="86"/>
  <c r="E65" i="86"/>
  <c r="F65" i="86"/>
  <c r="G65" i="86"/>
  <c r="H65" i="86"/>
  <c r="C66" i="86"/>
  <c r="D66" i="86"/>
  <c r="E66" i="86"/>
  <c r="F66" i="86"/>
  <c r="G66" i="86"/>
  <c r="H66" i="86"/>
  <c r="C67" i="86"/>
  <c r="D67" i="86"/>
  <c r="E67" i="86"/>
  <c r="F67" i="86"/>
  <c r="G67" i="86"/>
  <c r="H67" i="86"/>
  <c r="C68" i="86"/>
  <c r="D68" i="86"/>
  <c r="E68" i="86"/>
  <c r="F68" i="86"/>
  <c r="G68" i="86"/>
  <c r="H68" i="86"/>
  <c r="C69" i="86"/>
  <c r="D69" i="86"/>
  <c r="E69" i="86"/>
  <c r="F69" i="86"/>
  <c r="G69" i="86"/>
  <c r="H69" i="86"/>
  <c r="C70" i="86"/>
  <c r="D70" i="86"/>
  <c r="E70" i="86"/>
  <c r="F70" i="86"/>
  <c r="G70" i="86"/>
  <c r="H70" i="86"/>
  <c r="G6" i="86"/>
  <c r="H6" i="86"/>
  <c r="D6" i="86"/>
  <c r="E6" i="86"/>
  <c r="F6" i="86"/>
  <c r="C6" i="86"/>
  <c r="C7" i="85"/>
  <c r="D7" i="85"/>
  <c r="E7" i="85"/>
  <c r="F7" i="85"/>
  <c r="G7" i="85"/>
  <c r="H7" i="85"/>
  <c r="C8" i="85"/>
  <c r="D8" i="85"/>
  <c r="E8" i="85"/>
  <c r="F8" i="85"/>
  <c r="G8" i="85"/>
  <c r="H8" i="85"/>
  <c r="C9" i="85"/>
  <c r="D9" i="85"/>
  <c r="E9" i="85"/>
  <c r="F9" i="85"/>
  <c r="G9" i="85"/>
  <c r="H9" i="85"/>
  <c r="C10" i="85"/>
  <c r="D10" i="85"/>
  <c r="E10" i="85"/>
  <c r="F10" i="85"/>
  <c r="G10" i="85"/>
  <c r="H10" i="85"/>
  <c r="C11" i="85"/>
  <c r="D11" i="85"/>
  <c r="E11" i="85"/>
  <c r="F11" i="85"/>
  <c r="G11" i="85"/>
  <c r="H11" i="85"/>
  <c r="C12" i="85"/>
  <c r="D12" i="85"/>
  <c r="E12" i="85"/>
  <c r="F12" i="85"/>
  <c r="G12" i="85"/>
  <c r="H12" i="85"/>
  <c r="C13" i="85"/>
  <c r="D13" i="85"/>
  <c r="E13" i="85"/>
  <c r="F13" i="85"/>
  <c r="G13" i="85"/>
  <c r="H13" i="85"/>
  <c r="C14" i="85"/>
  <c r="D14" i="85"/>
  <c r="E14" i="85"/>
  <c r="F14" i="85"/>
  <c r="G14" i="85"/>
  <c r="H14" i="85"/>
  <c r="C15" i="85"/>
  <c r="D15" i="85"/>
  <c r="E15" i="85"/>
  <c r="F15" i="85"/>
  <c r="G15" i="85"/>
  <c r="H15" i="85"/>
  <c r="C17" i="85"/>
  <c r="D17" i="85"/>
  <c r="E17" i="85"/>
  <c r="F17" i="85"/>
  <c r="G17" i="85"/>
  <c r="H17" i="85"/>
  <c r="C18" i="85"/>
  <c r="D18" i="85"/>
  <c r="E18" i="85"/>
  <c r="F18" i="85"/>
  <c r="G18" i="85"/>
  <c r="H18" i="85"/>
  <c r="C19" i="85"/>
  <c r="D19" i="85"/>
  <c r="E19" i="85"/>
  <c r="F19" i="85"/>
  <c r="G19" i="85"/>
  <c r="H19" i="85"/>
  <c r="C20" i="85"/>
  <c r="D20" i="85"/>
  <c r="E20" i="85"/>
  <c r="F20" i="85"/>
  <c r="G20" i="85"/>
  <c r="H20" i="85"/>
  <c r="C21" i="85"/>
  <c r="D21" i="85"/>
  <c r="E21" i="85"/>
  <c r="F21" i="85"/>
  <c r="G21" i="85"/>
  <c r="H21" i="85"/>
  <c r="C22" i="85"/>
  <c r="D22" i="85"/>
  <c r="E22" i="85"/>
  <c r="F22" i="85"/>
  <c r="G22" i="85"/>
  <c r="H22" i="85"/>
  <c r="C23" i="85"/>
  <c r="D23" i="85"/>
  <c r="E23" i="85"/>
  <c r="F23" i="85"/>
  <c r="G23" i="85"/>
  <c r="H23" i="85"/>
  <c r="C24" i="85"/>
  <c r="D24" i="85"/>
  <c r="E24" i="85"/>
  <c r="F24" i="85"/>
  <c r="G24" i="85"/>
  <c r="H24" i="85"/>
  <c r="C25" i="85"/>
  <c r="D25" i="85"/>
  <c r="E25" i="85"/>
  <c r="F25" i="85"/>
  <c r="G25" i="85"/>
  <c r="H25" i="85"/>
  <c r="C26" i="85"/>
  <c r="D26" i="85"/>
  <c r="E26" i="85"/>
  <c r="F26" i="85"/>
  <c r="G26" i="85"/>
  <c r="H26" i="85"/>
  <c r="C28" i="85"/>
  <c r="D28" i="85"/>
  <c r="E28" i="85"/>
  <c r="F28" i="85"/>
  <c r="G28" i="85"/>
  <c r="H28" i="85"/>
  <c r="C29" i="85"/>
  <c r="D29" i="85"/>
  <c r="E29" i="85"/>
  <c r="F29" i="85"/>
  <c r="G29" i="85"/>
  <c r="H29" i="85"/>
  <c r="C30" i="85"/>
  <c r="D30" i="85"/>
  <c r="E30" i="85"/>
  <c r="F30" i="85"/>
  <c r="G30" i="85"/>
  <c r="H30" i="85"/>
  <c r="C31" i="85"/>
  <c r="D31" i="85"/>
  <c r="E31" i="85"/>
  <c r="F31" i="85"/>
  <c r="G31" i="85"/>
  <c r="H31" i="85"/>
  <c r="C32" i="85"/>
  <c r="D32" i="85"/>
  <c r="E32" i="85"/>
  <c r="F32" i="85"/>
  <c r="G32" i="85"/>
  <c r="H32" i="85"/>
  <c r="C33" i="85"/>
  <c r="D33" i="85"/>
  <c r="E33" i="85"/>
  <c r="F33" i="85"/>
  <c r="G33" i="85"/>
  <c r="H33" i="85"/>
  <c r="C34" i="85"/>
  <c r="D34" i="85"/>
  <c r="E34" i="85"/>
  <c r="F34" i="85"/>
  <c r="G34" i="85"/>
  <c r="H34" i="85"/>
  <c r="C35" i="85"/>
  <c r="D35" i="85"/>
  <c r="E35" i="85"/>
  <c r="F35" i="85"/>
  <c r="G35" i="85"/>
  <c r="H35" i="85"/>
  <c r="C36" i="85"/>
  <c r="D36" i="85"/>
  <c r="E36" i="85"/>
  <c r="F36" i="85"/>
  <c r="G36" i="85"/>
  <c r="H36" i="85"/>
  <c r="C37" i="85"/>
  <c r="D37" i="85"/>
  <c r="E37" i="85"/>
  <c r="F37" i="85"/>
  <c r="G37" i="85"/>
  <c r="H37" i="85"/>
  <c r="G6" i="85"/>
  <c r="H6" i="85"/>
  <c r="D6" i="85"/>
  <c r="E6" i="85"/>
  <c r="F6" i="85"/>
  <c r="C6" i="85"/>
  <c r="C8" i="84"/>
  <c r="D8" i="84"/>
  <c r="E8" i="84"/>
  <c r="F8" i="84"/>
  <c r="G8" i="84"/>
  <c r="H8" i="84"/>
  <c r="I8" i="84"/>
  <c r="J8" i="84"/>
  <c r="K8" i="84"/>
  <c r="L8" i="84"/>
  <c r="C9" i="84"/>
  <c r="D9" i="84"/>
  <c r="E9" i="84"/>
  <c r="F9" i="84"/>
  <c r="G9" i="84"/>
  <c r="H9" i="84"/>
  <c r="I9" i="84"/>
  <c r="J9" i="84"/>
  <c r="K9" i="84"/>
  <c r="L9" i="84"/>
  <c r="C10" i="84"/>
  <c r="D10" i="84"/>
  <c r="E10" i="84"/>
  <c r="F10" i="84"/>
  <c r="G10" i="84"/>
  <c r="H10" i="84"/>
  <c r="I10" i="84"/>
  <c r="J10" i="84"/>
  <c r="K10" i="84"/>
  <c r="L10" i="84"/>
  <c r="C12" i="84"/>
  <c r="D12" i="84"/>
  <c r="E12" i="84"/>
  <c r="F12" i="84"/>
  <c r="G12" i="84"/>
  <c r="H12" i="84"/>
  <c r="I12" i="84"/>
  <c r="J12" i="84"/>
  <c r="K12" i="84"/>
  <c r="L12" i="84"/>
  <c r="C13" i="84"/>
  <c r="D13" i="84"/>
  <c r="E13" i="84"/>
  <c r="F13" i="84"/>
  <c r="G13" i="84"/>
  <c r="H13" i="84"/>
  <c r="I13" i="84"/>
  <c r="J13" i="84"/>
  <c r="K13" i="84"/>
  <c r="L13" i="84"/>
  <c r="C14" i="84"/>
  <c r="D14" i="84"/>
  <c r="E14" i="84"/>
  <c r="F14" i="84"/>
  <c r="G14" i="84"/>
  <c r="H14" i="84"/>
  <c r="I14" i="84"/>
  <c r="J14" i="84"/>
  <c r="K14" i="84"/>
  <c r="L14" i="84"/>
  <c r="C15" i="84"/>
  <c r="D15" i="84"/>
  <c r="E15" i="84"/>
  <c r="F15" i="84"/>
  <c r="G15" i="84"/>
  <c r="H15" i="84"/>
  <c r="I15" i="84"/>
  <c r="J15" i="84"/>
  <c r="K15" i="84"/>
  <c r="L15" i="84"/>
  <c r="C16" i="84"/>
  <c r="D16" i="84"/>
  <c r="E16" i="84"/>
  <c r="F16" i="84"/>
  <c r="G16" i="84"/>
  <c r="H16" i="84"/>
  <c r="I16" i="84"/>
  <c r="J16" i="84"/>
  <c r="K16" i="84"/>
  <c r="L16" i="84"/>
  <c r="C17" i="84"/>
  <c r="D17" i="84"/>
  <c r="E17" i="84"/>
  <c r="F17" i="84"/>
  <c r="G17" i="84"/>
  <c r="H17" i="84"/>
  <c r="I17" i="84"/>
  <c r="J17" i="84"/>
  <c r="K17" i="84"/>
  <c r="L17" i="84"/>
  <c r="C20" i="84"/>
  <c r="D20" i="84"/>
  <c r="E20" i="84"/>
  <c r="F20" i="84"/>
  <c r="G20" i="84"/>
  <c r="H20" i="84"/>
  <c r="I20" i="84"/>
  <c r="J20" i="84"/>
  <c r="K20" i="84"/>
  <c r="L20" i="84"/>
  <c r="C21" i="84"/>
  <c r="D21" i="84"/>
  <c r="E21" i="84"/>
  <c r="F21" i="84"/>
  <c r="G21" i="84"/>
  <c r="H21" i="84"/>
  <c r="I21" i="84"/>
  <c r="J21" i="84"/>
  <c r="K21" i="84"/>
  <c r="L21" i="84"/>
  <c r="C22" i="84"/>
  <c r="D22" i="84"/>
  <c r="E22" i="84"/>
  <c r="F22" i="84"/>
  <c r="G22" i="84"/>
  <c r="H22" i="84"/>
  <c r="I22" i="84"/>
  <c r="J22" i="84"/>
  <c r="K22" i="84"/>
  <c r="L22" i="84"/>
  <c r="C23" i="84"/>
  <c r="D23" i="84"/>
  <c r="E23" i="84"/>
  <c r="F23" i="84"/>
  <c r="G23" i="84"/>
  <c r="H23" i="84"/>
  <c r="I23" i="84"/>
  <c r="J23" i="84"/>
  <c r="K23" i="84"/>
  <c r="L23" i="84"/>
  <c r="C25" i="84"/>
  <c r="D25" i="84"/>
  <c r="E25" i="84"/>
  <c r="F25" i="84"/>
  <c r="G25" i="84"/>
  <c r="H25" i="84"/>
  <c r="I25" i="84"/>
  <c r="J25" i="84"/>
  <c r="K25" i="84"/>
  <c r="L25" i="84"/>
  <c r="C26" i="84"/>
  <c r="D26" i="84"/>
  <c r="E26" i="84"/>
  <c r="F26" i="84"/>
  <c r="G26" i="84"/>
  <c r="H26" i="84"/>
  <c r="I26" i="84"/>
  <c r="J26" i="84"/>
  <c r="K26" i="84"/>
  <c r="L26" i="84"/>
  <c r="C27" i="84"/>
  <c r="D27" i="84"/>
  <c r="E27" i="84"/>
  <c r="F27" i="84"/>
  <c r="G27" i="84"/>
  <c r="H27" i="84"/>
  <c r="I27" i="84"/>
  <c r="J27" i="84"/>
  <c r="K27" i="84"/>
  <c r="L27" i="84"/>
  <c r="C28" i="84"/>
  <c r="D28" i="84"/>
  <c r="E28" i="84"/>
  <c r="F28" i="84"/>
  <c r="G28" i="84"/>
  <c r="H28" i="84"/>
  <c r="I28" i="84"/>
  <c r="J28" i="84"/>
  <c r="K28" i="84"/>
  <c r="L28" i="84"/>
  <c r="C29" i="84"/>
  <c r="D29" i="84"/>
  <c r="E29" i="84"/>
  <c r="F29" i="84"/>
  <c r="G29" i="84"/>
  <c r="H29" i="84"/>
  <c r="I29" i="84"/>
  <c r="J29" i="84"/>
  <c r="K29" i="84"/>
  <c r="L29" i="84"/>
  <c r="C30" i="84"/>
  <c r="D30" i="84"/>
  <c r="E30" i="84"/>
  <c r="F30" i="84"/>
  <c r="G30" i="84"/>
  <c r="H30" i="84"/>
  <c r="I30" i="84"/>
  <c r="J30" i="84"/>
  <c r="K30" i="84"/>
  <c r="L30" i="84"/>
  <c r="C33" i="84"/>
  <c r="D33" i="84"/>
  <c r="E33" i="84"/>
  <c r="F33" i="84"/>
  <c r="G33" i="84"/>
  <c r="H33" i="84"/>
  <c r="I33" i="84"/>
  <c r="J33" i="84"/>
  <c r="K33" i="84"/>
  <c r="L33" i="84"/>
  <c r="C34" i="84"/>
  <c r="D34" i="84"/>
  <c r="E34" i="84"/>
  <c r="F34" i="84"/>
  <c r="G34" i="84"/>
  <c r="H34" i="84"/>
  <c r="I34" i="84"/>
  <c r="J34" i="84"/>
  <c r="K34" i="84"/>
  <c r="L34" i="84"/>
  <c r="C35" i="84"/>
  <c r="D35" i="84"/>
  <c r="E35" i="84"/>
  <c r="F35" i="84"/>
  <c r="G35" i="84"/>
  <c r="H35" i="84"/>
  <c r="I35" i="84"/>
  <c r="J35" i="84"/>
  <c r="K35" i="84"/>
  <c r="L35" i="84"/>
  <c r="C36" i="84"/>
  <c r="D36" i="84"/>
  <c r="E36" i="84"/>
  <c r="F36" i="84"/>
  <c r="G36" i="84"/>
  <c r="H36" i="84"/>
  <c r="I36" i="84"/>
  <c r="J36" i="84"/>
  <c r="K36" i="84"/>
  <c r="L36" i="84"/>
  <c r="C38" i="84"/>
  <c r="D38" i="84"/>
  <c r="E38" i="84"/>
  <c r="F38" i="84"/>
  <c r="G38" i="84"/>
  <c r="H38" i="84"/>
  <c r="I38" i="84"/>
  <c r="J38" i="84"/>
  <c r="K38" i="84"/>
  <c r="L38" i="84"/>
  <c r="C39" i="84"/>
  <c r="D39" i="84"/>
  <c r="E39" i="84"/>
  <c r="F39" i="84"/>
  <c r="G39" i="84"/>
  <c r="H39" i="84"/>
  <c r="I39" i="84"/>
  <c r="J39" i="84"/>
  <c r="K39" i="84"/>
  <c r="L39" i="84"/>
  <c r="C40" i="84"/>
  <c r="D40" i="84"/>
  <c r="E40" i="84"/>
  <c r="F40" i="84"/>
  <c r="G40" i="84"/>
  <c r="H40" i="84"/>
  <c r="I40" i="84"/>
  <c r="J40" i="84"/>
  <c r="K40" i="84"/>
  <c r="L40" i="84"/>
  <c r="C41" i="84"/>
  <c r="D41" i="84"/>
  <c r="E41" i="84"/>
  <c r="F41" i="84"/>
  <c r="G41" i="84"/>
  <c r="H41" i="84"/>
  <c r="I41" i="84"/>
  <c r="J41" i="84"/>
  <c r="K41" i="84"/>
  <c r="L41" i="84"/>
  <c r="C42" i="84"/>
  <c r="D42" i="84"/>
  <c r="E42" i="84"/>
  <c r="F42" i="84"/>
  <c r="G42" i="84"/>
  <c r="H42" i="84"/>
  <c r="I42" i="84"/>
  <c r="J42" i="84"/>
  <c r="K42" i="84"/>
  <c r="L42" i="84"/>
  <c r="C43" i="84"/>
  <c r="D43" i="84"/>
  <c r="E43" i="84"/>
  <c r="F43" i="84"/>
  <c r="G43" i="84"/>
  <c r="H43" i="84"/>
  <c r="I43" i="84"/>
  <c r="J43" i="84"/>
  <c r="K43" i="84"/>
  <c r="L43" i="84"/>
  <c r="D7" i="84"/>
  <c r="E7" i="84"/>
  <c r="F7" i="84"/>
  <c r="G7" i="84"/>
  <c r="H7" i="84"/>
  <c r="I7" i="84"/>
  <c r="J7" i="84"/>
  <c r="K7" i="84"/>
  <c r="L7" i="84"/>
  <c r="C7" i="84"/>
  <c r="C8" i="82"/>
  <c r="D8" i="82"/>
  <c r="E8" i="82"/>
  <c r="F8" i="82"/>
  <c r="C9" i="82"/>
  <c r="D9" i="82"/>
  <c r="E9" i="82"/>
  <c r="F9" i="82"/>
  <c r="C10" i="82"/>
  <c r="D10" i="82"/>
  <c r="E10" i="82"/>
  <c r="F10" i="82"/>
  <c r="C13" i="82"/>
  <c r="D13" i="82"/>
  <c r="E13" i="82"/>
  <c r="F13" i="82"/>
  <c r="G13" i="82"/>
  <c r="H13" i="82"/>
  <c r="C14" i="82"/>
  <c r="D14" i="82"/>
  <c r="E14" i="82"/>
  <c r="F14" i="82"/>
  <c r="G14" i="82"/>
  <c r="H14" i="82"/>
  <c r="C15" i="82"/>
  <c r="D15" i="82"/>
  <c r="E15" i="82"/>
  <c r="F15" i="82"/>
  <c r="G15" i="82"/>
  <c r="H15" i="82"/>
  <c r="C16" i="82"/>
  <c r="D16" i="82"/>
  <c r="E16" i="82"/>
  <c r="F16" i="82"/>
  <c r="G16" i="82"/>
  <c r="H16" i="82"/>
  <c r="C17" i="82"/>
  <c r="D17" i="82"/>
  <c r="E17" i="82"/>
  <c r="F17" i="82"/>
  <c r="G17" i="82"/>
  <c r="H17" i="82"/>
  <c r="C19" i="82"/>
  <c r="D19" i="82"/>
  <c r="E19" i="82"/>
  <c r="F19" i="82"/>
  <c r="G19" i="82"/>
  <c r="H19" i="82"/>
  <c r="C22" i="82"/>
  <c r="D22" i="82"/>
  <c r="E22" i="82"/>
  <c r="F22" i="82"/>
  <c r="G22" i="82"/>
  <c r="H22" i="82"/>
  <c r="C23" i="82"/>
  <c r="D23" i="82"/>
  <c r="E23" i="82"/>
  <c r="F23" i="82"/>
  <c r="G23" i="82"/>
  <c r="H23" i="82"/>
  <c r="C24" i="82"/>
  <c r="D24" i="82"/>
  <c r="E24" i="82"/>
  <c r="F24" i="82"/>
  <c r="G24" i="82"/>
  <c r="H24" i="82"/>
  <c r="C25" i="82"/>
  <c r="D25" i="82"/>
  <c r="E25" i="82"/>
  <c r="F25" i="82"/>
  <c r="G25" i="82"/>
  <c r="H25" i="82"/>
  <c r="C28" i="82"/>
  <c r="D28" i="82"/>
  <c r="E28" i="82"/>
  <c r="F28" i="82"/>
  <c r="G28" i="82"/>
  <c r="H28" i="82"/>
  <c r="C29" i="82"/>
  <c r="D29" i="82"/>
  <c r="E29" i="82"/>
  <c r="F29" i="82"/>
  <c r="G29" i="82"/>
  <c r="H29" i="82"/>
  <c r="C30" i="82"/>
  <c r="D30" i="82"/>
  <c r="E30" i="82"/>
  <c r="F30" i="82"/>
  <c r="G30" i="82"/>
  <c r="H30" i="82"/>
  <c r="C31" i="82"/>
  <c r="D31" i="82"/>
  <c r="E31" i="82"/>
  <c r="F31" i="82"/>
  <c r="G31" i="82"/>
  <c r="H31" i="82"/>
  <c r="C32" i="82"/>
  <c r="D32" i="82"/>
  <c r="E32" i="82"/>
  <c r="F32" i="82"/>
  <c r="G32" i="82"/>
  <c r="H32" i="82"/>
  <c r="C34" i="82"/>
  <c r="D34" i="82"/>
  <c r="E34" i="82"/>
  <c r="F34" i="82"/>
  <c r="G34" i="82"/>
  <c r="H34" i="82"/>
  <c r="C37" i="82"/>
  <c r="D37" i="82"/>
  <c r="E37" i="82"/>
  <c r="F37" i="82"/>
  <c r="G37" i="82"/>
  <c r="H37" i="82"/>
  <c r="C38" i="82"/>
  <c r="D38" i="82"/>
  <c r="E38" i="82"/>
  <c r="F38" i="82"/>
  <c r="G38" i="82"/>
  <c r="H38" i="82"/>
  <c r="C39" i="82"/>
  <c r="D39" i="82"/>
  <c r="E39" i="82"/>
  <c r="F39" i="82"/>
  <c r="G39" i="82"/>
  <c r="H39" i="82"/>
  <c r="C40" i="82"/>
  <c r="D40" i="82"/>
  <c r="E40" i="82"/>
  <c r="F40" i="82"/>
  <c r="G40" i="82"/>
  <c r="H40" i="82"/>
  <c r="C43" i="82"/>
  <c r="D43" i="82"/>
  <c r="E43" i="82"/>
  <c r="F43" i="82"/>
  <c r="G43" i="82"/>
  <c r="H43" i="82"/>
  <c r="C44" i="82"/>
  <c r="D44" i="82"/>
  <c r="E44" i="82"/>
  <c r="F44" i="82"/>
  <c r="G44" i="82"/>
  <c r="H44" i="82"/>
  <c r="C45" i="82"/>
  <c r="D45" i="82"/>
  <c r="E45" i="82"/>
  <c r="F45" i="82"/>
  <c r="G45" i="82"/>
  <c r="H45" i="82"/>
  <c r="C46" i="82"/>
  <c r="D46" i="82"/>
  <c r="E46" i="82"/>
  <c r="F46" i="82"/>
  <c r="G46" i="82"/>
  <c r="H46" i="82"/>
  <c r="C47" i="82"/>
  <c r="D47" i="82"/>
  <c r="E47" i="82"/>
  <c r="F47" i="82"/>
  <c r="G47" i="82"/>
  <c r="H47" i="82"/>
  <c r="C49" i="82"/>
  <c r="D49" i="82"/>
  <c r="E49" i="82"/>
  <c r="F49" i="82"/>
  <c r="G49" i="82"/>
  <c r="H49" i="82"/>
  <c r="C52" i="82"/>
  <c r="D52" i="82"/>
  <c r="E52" i="82"/>
  <c r="F52" i="82"/>
  <c r="G52" i="82"/>
  <c r="H52" i="82"/>
  <c r="C53" i="82"/>
  <c r="D53" i="82"/>
  <c r="E53" i="82"/>
  <c r="F53" i="82"/>
  <c r="G53" i="82"/>
  <c r="H53" i="82"/>
  <c r="C54" i="82"/>
  <c r="D54" i="82"/>
  <c r="E54" i="82"/>
  <c r="F54" i="82"/>
  <c r="G54" i="82"/>
  <c r="H54" i="82"/>
  <c r="C55" i="82"/>
  <c r="D55" i="82"/>
  <c r="E55" i="82"/>
  <c r="F55" i="82"/>
  <c r="G55" i="82"/>
  <c r="H55" i="82"/>
  <c r="C58" i="82"/>
  <c r="D58" i="82"/>
  <c r="E58" i="82"/>
  <c r="F58" i="82"/>
  <c r="G58" i="82"/>
  <c r="H58" i="82"/>
  <c r="C59" i="82"/>
  <c r="D59" i="82"/>
  <c r="E59" i="82"/>
  <c r="F59" i="82"/>
  <c r="G59" i="82"/>
  <c r="H59" i="82"/>
  <c r="C60" i="82"/>
  <c r="D60" i="82"/>
  <c r="E60" i="82"/>
  <c r="F60" i="82"/>
  <c r="G60" i="82"/>
  <c r="H60" i="82"/>
  <c r="C61" i="82"/>
  <c r="D61" i="82"/>
  <c r="E61" i="82"/>
  <c r="F61" i="82"/>
  <c r="G61" i="82"/>
  <c r="H61" i="82"/>
  <c r="C62" i="82"/>
  <c r="D62" i="82"/>
  <c r="E62" i="82"/>
  <c r="F62" i="82"/>
  <c r="G62" i="82"/>
  <c r="H62" i="82"/>
  <c r="C64" i="82"/>
  <c r="D64" i="82"/>
  <c r="E64" i="82"/>
  <c r="F64" i="82"/>
  <c r="G64" i="82"/>
  <c r="H64" i="82"/>
  <c r="C67" i="82"/>
  <c r="D67" i="82"/>
  <c r="E67" i="82"/>
  <c r="F67" i="82"/>
  <c r="G67" i="82"/>
  <c r="H67" i="82"/>
  <c r="C68" i="82"/>
  <c r="D68" i="82"/>
  <c r="E68" i="82"/>
  <c r="F68" i="82"/>
  <c r="G68" i="82"/>
  <c r="H68" i="82"/>
  <c r="C69" i="82"/>
  <c r="D69" i="82"/>
  <c r="E69" i="82"/>
  <c r="F69" i="82"/>
  <c r="G69" i="82"/>
  <c r="H69" i="82"/>
  <c r="C70" i="82"/>
  <c r="D70" i="82"/>
  <c r="E70" i="82"/>
  <c r="F70" i="82"/>
  <c r="G70" i="82"/>
  <c r="H70" i="82"/>
  <c r="C73" i="82"/>
  <c r="D73" i="82"/>
  <c r="E73" i="82"/>
  <c r="F73" i="82"/>
  <c r="G73" i="82"/>
  <c r="H73" i="82"/>
  <c r="C74" i="82"/>
  <c r="D74" i="82"/>
  <c r="E74" i="82"/>
  <c r="F74" i="82"/>
  <c r="G74" i="82"/>
  <c r="H74" i="82"/>
  <c r="C75" i="82"/>
  <c r="D75" i="82"/>
  <c r="E75" i="82"/>
  <c r="F75" i="82"/>
  <c r="G75" i="82"/>
  <c r="H75" i="82"/>
  <c r="C76" i="82"/>
  <c r="D76" i="82"/>
  <c r="E76" i="82"/>
  <c r="F76" i="82"/>
  <c r="G76" i="82"/>
  <c r="H76" i="82"/>
  <c r="C77" i="82"/>
  <c r="D77" i="82"/>
  <c r="E77" i="82"/>
  <c r="F77" i="82"/>
  <c r="G77" i="82"/>
  <c r="H77" i="82"/>
  <c r="C79" i="82"/>
  <c r="D79" i="82"/>
  <c r="E79" i="82"/>
  <c r="F79" i="82"/>
  <c r="G79" i="82"/>
  <c r="H79" i="82"/>
  <c r="C82" i="82"/>
  <c r="D82" i="82"/>
  <c r="E82" i="82"/>
  <c r="F82" i="82"/>
  <c r="G82" i="82"/>
  <c r="H82" i="82"/>
  <c r="C83" i="82"/>
  <c r="D83" i="82"/>
  <c r="E83" i="82"/>
  <c r="F83" i="82"/>
  <c r="G83" i="82"/>
  <c r="H83" i="82"/>
  <c r="C84" i="82"/>
  <c r="D84" i="82"/>
  <c r="E84" i="82"/>
  <c r="F84" i="82"/>
  <c r="G84" i="82"/>
  <c r="H84" i="82"/>
  <c r="C85" i="82"/>
  <c r="D85" i="82"/>
  <c r="E85" i="82"/>
  <c r="F85" i="82"/>
  <c r="G85" i="82"/>
  <c r="H85" i="82"/>
  <c r="C88" i="82"/>
  <c r="D88" i="82"/>
  <c r="E88" i="82"/>
  <c r="F88" i="82"/>
  <c r="G88" i="82"/>
  <c r="H88" i="82"/>
  <c r="C89" i="82"/>
  <c r="D89" i="82"/>
  <c r="E89" i="82"/>
  <c r="F89" i="82"/>
  <c r="G89" i="82"/>
  <c r="H89" i="82"/>
  <c r="C90" i="82"/>
  <c r="D90" i="82"/>
  <c r="E90" i="82"/>
  <c r="F90" i="82"/>
  <c r="G90" i="82"/>
  <c r="H90" i="82"/>
  <c r="C91" i="82"/>
  <c r="D91" i="82"/>
  <c r="E91" i="82"/>
  <c r="F91" i="82"/>
  <c r="G91" i="82"/>
  <c r="H91" i="82"/>
  <c r="C92" i="82"/>
  <c r="D92" i="82"/>
  <c r="E92" i="82"/>
  <c r="F92" i="82"/>
  <c r="G92" i="82"/>
  <c r="H92" i="82"/>
  <c r="C94" i="82"/>
  <c r="D94" i="82"/>
  <c r="E94" i="82"/>
  <c r="F94" i="82"/>
  <c r="G94" i="82"/>
  <c r="H94" i="82"/>
  <c r="D7" i="82"/>
  <c r="E7" i="82"/>
  <c r="F7" i="82"/>
  <c r="C7" i="82"/>
  <c r="C8" i="81"/>
  <c r="D8" i="81"/>
  <c r="E8" i="81"/>
  <c r="F8" i="81"/>
  <c r="G8" i="81"/>
  <c r="H8" i="81"/>
  <c r="C9" i="81"/>
  <c r="D9" i="81"/>
  <c r="E9" i="81"/>
  <c r="F9" i="81"/>
  <c r="G9" i="81"/>
  <c r="H9" i="81"/>
  <c r="C10" i="81"/>
  <c r="D10" i="81"/>
  <c r="E10" i="81"/>
  <c r="F10" i="81"/>
  <c r="G10" i="81"/>
  <c r="H10" i="81"/>
  <c r="C13" i="81"/>
  <c r="D13" i="81"/>
  <c r="E13" i="81"/>
  <c r="F13" i="81"/>
  <c r="G13" i="81"/>
  <c r="H13" i="81"/>
  <c r="C14" i="81"/>
  <c r="D14" i="81"/>
  <c r="E14" i="81"/>
  <c r="F14" i="81"/>
  <c r="G14" i="81"/>
  <c r="H14" i="81"/>
  <c r="C15" i="81"/>
  <c r="D15" i="81"/>
  <c r="E15" i="81"/>
  <c r="F15" i="81"/>
  <c r="G15" i="81"/>
  <c r="H15" i="81"/>
  <c r="C16" i="81"/>
  <c r="D16" i="81"/>
  <c r="E16" i="81"/>
  <c r="F16" i="81"/>
  <c r="G16" i="81"/>
  <c r="H16" i="81"/>
  <c r="C17" i="81"/>
  <c r="D17" i="81"/>
  <c r="E17" i="81"/>
  <c r="F17" i="81"/>
  <c r="G17" i="81"/>
  <c r="H17" i="81"/>
  <c r="C19" i="81"/>
  <c r="D19" i="81"/>
  <c r="E19" i="81"/>
  <c r="F19" i="81"/>
  <c r="G19" i="81"/>
  <c r="H19" i="81"/>
  <c r="C22" i="81"/>
  <c r="D22" i="81"/>
  <c r="E22" i="81"/>
  <c r="F22" i="81"/>
  <c r="G22" i="81"/>
  <c r="H22" i="81"/>
  <c r="C23" i="81"/>
  <c r="D23" i="81"/>
  <c r="E23" i="81"/>
  <c r="F23" i="81"/>
  <c r="G23" i="81"/>
  <c r="H23" i="81"/>
  <c r="C24" i="81"/>
  <c r="D24" i="81"/>
  <c r="E24" i="81"/>
  <c r="F24" i="81"/>
  <c r="G24" i="81"/>
  <c r="H24" i="81"/>
  <c r="C25" i="81"/>
  <c r="D25" i="81"/>
  <c r="E25" i="81"/>
  <c r="F25" i="81"/>
  <c r="G25" i="81"/>
  <c r="H25" i="81"/>
  <c r="C28" i="81"/>
  <c r="D28" i="81"/>
  <c r="E28" i="81"/>
  <c r="F28" i="81"/>
  <c r="G28" i="81"/>
  <c r="H28" i="81"/>
  <c r="C29" i="81"/>
  <c r="D29" i="81"/>
  <c r="E29" i="81"/>
  <c r="F29" i="81"/>
  <c r="G29" i="81"/>
  <c r="H29" i="81"/>
  <c r="C30" i="81"/>
  <c r="D30" i="81"/>
  <c r="E30" i="81"/>
  <c r="F30" i="81"/>
  <c r="G30" i="81"/>
  <c r="H30" i="81"/>
  <c r="C31" i="81"/>
  <c r="D31" i="81"/>
  <c r="E31" i="81"/>
  <c r="F31" i="81"/>
  <c r="G31" i="81"/>
  <c r="H31" i="81"/>
  <c r="C32" i="81"/>
  <c r="D32" i="81"/>
  <c r="E32" i="81"/>
  <c r="F32" i="81"/>
  <c r="G32" i="81"/>
  <c r="H32" i="81"/>
  <c r="C34" i="81"/>
  <c r="D34" i="81"/>
  <c r="E34" i="81"/>
  <c r="F34" i="81"/>
  <c r="G34" i="81"/>
  <c r="H34" i="81"/>
  <c r="C37" i="81"/>
  <c r="D37" i="81"/>
  <c r="E37" i="81"/>
  <c r="F37" i="81"/>
  <c r="G37" i="81"/>
  <c r="H37" i="81"/>
  <c r="C38" i="81"/>
  <c r="D38" i="81"/>
  <c r="E38" i="81"/>
  <c r="F38" i="81"/>
  <c r="G38" i="81"/>
  <c r="H38" i="81"/>
  <c r="C39" i="81"/>
  <c r="D39" i="81"/>
  <c r="E39" i="81"/>
  <c r="F39" i="81"/>
  <c r="G39" i="81"/>
  <c r="H39" i="81"/>
  <c r="C40" i="81"/>
  <c r="D40" i="81"/>
  <c r="E40" i="81"/>
  <c r="F40" i="81"/>
  <c r="G40" i="81"/>
  <c r="H40" i="81"/>
  <c r="C43" i="81"/>
  <c r="D43" i="81"/>
  <c r="E43" i="81"/>
  <c r="F43" i="81"/>
  <c r="G43" i="81"/>
  <c r="H43" i="81"/>
  <c r="C44" i="81"/>
  <c r="D44" i="81"/>
  <c r="E44" i="81"/>
  <c r="F44" i="81"/>
  <c r="G44" i="81"/>
  <c r="H44" i="81"/>
  <c r="C45" i="81"/>
  <c r="D45" i="81"/>
  <c r="E45" i="81"/>
  <c r="F45" i="81"/>
  <c r="G45" i="81"/>
  <c r="H45" i="81"/>
  <c r="C46" i="81"/>
  <c r="D46" i="81"/>
  <c r="E46" i="81"/>
  <c r="F46" i="81"/>
  <c r="G46" i="81"/>
  <c r="H46" i="81"/>
  <c r="C47" i="81"/>
  <c r="D47" i="81"/>
  <c r="E47" i="81"/>
  <c r="F47" i="81"/>
  <c r="G47" i="81"/>
  <c r="H47" i="81"/>
  <c r="C49" i="81"/>
  <c r="D49" i="81"/>
  <c r="E49" i="81"/>
  <c r="F49" i="81"/>
  <c r="G49" i="81"/>
  <c r="H49" i="81"/>
  <c r="G7" i="81"/>
  <c r="H7" i="81"/>
  <c r="D7" i="81"/>
  <c r="E7" i="81"/>
  <c r="F7" i="81"/>
  <c r="C7" i="81"/>
  <c r="C8" i="80" l="1"/>
  <c r="D8" i="80"/>
  <c r="E8" i="80"/>
  <c r="F8" i="80"/>
  <c r="G8" i="80"/>
  <c r="H8" i="80"/>
  <c r="C9" i="80"/>
  <c r="D9" i="80"/>
  <c r="E9" i="80"/>
  <c r="F9" i="80"/>
  <c r="G9" i="80"/>
  <c r="H9" i="80"/>
  <c r="C10" i="80"/>
  <c r="D10" i="80"/>
  <c r="E10" i="80"/>
  <c r="F10" i="80"/>
  <c r="G10" i="80"/>
  <c r="H10" i="80"/>
  <c r="C11" i="80"/>
  <c r="D11" i="80"/>
  <c r="E11" i="80"/>
  <c r="F11" i="80"/>
  <c r="G11" i="80"/>
  <c r="H11" i="80"/>
  <c r="C12" i="80"/>
  <c r="D12" i="80"/>
  <c r="E12" i="80"/>
  <c r="F12" i="80"/>
  <c r="G12" i="80"/>
  <c r="H12" i="80"/>
  <c r="C13" i="80"/>
  <c r="D13" i="80"/>
  <c r="E13" i="80"/>
  <c r="F13" i="80"/>
  <c r="G13" i="80"/>
  <c r="H13" i="80"/>
  <c r="C14" i="80"/>
  <c r="D14" i="80"/>
  <c r="E14" i="80"/>
  <c r="F14" i="80"/>
  <c r="G14" i="80"/>
  <c r="H14" i="80"/>
  <c r="C15" i="80"/>
  <c r="D15" i="80"/>
  <c r="E15" i="80"/>
  <c r="F15" i="80"/>
  <c r="G15" i="80"/>
  <c r="H15" i="80"/>
  <c r="C18" i="80"/>
  <c r="D18" i="80"/>
  <c r="E18" i="80"/>
  <c r="F18" i="80"/>
  <c r="G18" i="80"/>
  <c r="H18" i="80"/>
  <c r="C19" i="80"/>
  <c r="D19" i="80"/>
  <c r="E19" i="80"/>
  <c r="F19" i="80"/>
  <c r="G19" i="80"/>
  <c r="H19" i="80"/>
  <c r="C20" i="80"/>
  <c r="D20" i="80"/>
  <c r="E20" i="80"/>
  <c r="F20" i="80"/>
  <c r="G20" i="80"/>
  <c r="H20" i="80"/>
  <c r="C23" i="80"/>
  <c r="D23" i="80"/>
  <c r="E23" i="80"/>
  <c r="F23" i="80"/>
  <c r="G23" i="80"/>
  <c r="H23" i="80"/>
  <c r="C26" i="80"/>
  <c r="D26" i="80"/>
  <c r="E26" i="80"/>
  <c r="F26" i="80"/>
  <c r="G26" i="80"/>
  <c r="H26" i="80"/>
  <c r="C27" i="80"/>
  <c r="D27" i="80"/>
  <c r="E27" i="80"/>
  <c r="F27" i="80"/>
  <c r="G27" i="80"/>
  <c r="H27" i="80"/>
  <c r="C28" i="80"/>
  <c r="D28" i="80"/>
  <c r="E28" i="80"/>
  <c r="F28" i="80"/>
  <c r="G28" i="80"/>
  <c r="H28" i="80"/>
  <c r="C29" i="80"/>
  <c r="D29" i="80"/>
  <c r="E29" i="80"/>
  <c r="F29" i="80"/>
  <c r="G29" i="80"/>
  <c r="H29" i="80"/>
  <c r="C30" i="80"/>
  <c r="D30" i="80"/>
  <c r="E30" i="80"/>
  <c r="F30" i="80"/>
  <c r="G30" i="80"/>
  <c r="H30" i="80"/>
  <c r="C31" i="80"/>
  <c r="D31" i="80"/>
  <c r="E31" i="80"/>
  <c r="F31" i="80"/>
  <c r="G31" i="80"/>
  <c r="H31" i="80"/>
  <c r="C32" i="80"/>
  <c r="D32" i="80"/>
  <c r="E32" i="80"/>
  <c r="F32" i="80"/>
  <c r="G32" i="80"/>
  <c r="H32" i="80"/>
  <c r="C33" i="80"/>
  <c r="D33" i="80"/>
  <c r="E33" i="80"/>
  <c r="F33" i="80"/>
  <c r="G33" i="80"/>
  <c r="H33" i="80"/>
  <c r="C34" i="80"/>
  <c r="D34" i="80"/>
  <c r="E34" i="80"/>
  <c r="F34" i="80"/>
  <c r="G34" i="80"/>
  <c r="H34" i="80"/>
  <c r="C37" i="80"/>
  <c r="D37" i="80"/>
  <c r="E37" i="80"/>
  <c r="F37" i="80"/>
  <c r="G37" i="80"/>
  <c r="H37" i="80"/>
  <c r="C38" i="80"/>
  <c r="D38" i="80"/>
  <c r="E38" i="80"/>
  <c r="F38" i="80"/>
  <c r="G38" i="80"/>
  <c r="H38" i="80"/>
  <c r="C39" i="80"/>
  <c r="D39" i="80"/>
  <c r="E39" i="80"/>
  <c r="F39" i="80"/>
  <c r="G39" i="80"/>
  <c r="H39" i="80"/>
  <c r="C40" i="80"/>
  <c r="D40" i="80"/>
  <c r="E40" i="80"/>
  <c r="F40" i="80"/>
  <c r="G40" i="80"/>
  <c r="H40" i="80"/>
  <c r="C42" i="80"/>
  <c r="D42" i="80"/>
  <c r="E42" i="80"/>
  <c r="F42" i="80"/>
  <c r="G42" i="80"/>
  <c r="H42" i="80"/>
  <c r="C45" i="80"/>
  <c r="D45" i="80"/>
  <c r="E45" i="80"/>
  <c r="F45" i="80"/>
  <c r="H45" i="80"/>
  <c r="C46" i="80"/>
  <c r="D46" i="80"/>
  <c r="E46" i="80"/>
  <c r="F46" i="80"/>
  <c r="H46" i="80"/>
  <c r="C47" i="80"/>
  <c r="D47" i="80"/>
  <c r="E47" i="80"/>
  <c r="F47" i="80"/>
  <c r="H47" i="80"/>
  <c r="C48" i="80"/>
  <c r="D48" i="80"/>
  <c r="E48" i="80"/>
  <c r="F48" i="80"/>
  <c r="H48" i="80"/>
  <c r="C49" i="80"/>
  <c r="D49" i="80"/>
  <c r="E49" i="80"/>
  <c r="F49" i="80"/>
  <c r="H49" i="80"/>
  <c r="C50" i="80"/>
  <c r="D50" i="80"/>
  <c r="E50" i="80"/>
  <c r="F50" i="80"/>
  <c r="H50" i="80"/>
  <c r="C51" i="80"/>
  <c r="D51" i="80"/>
  <c r="E51" i="80"/>
  <c r="F51" i="80"/>
  <c r="H51" i="80"/>
  <c r="C52" i="80"/>
  <c r="D52" i="80"/>
  <c r="E52" i="80"/>
  <c r="F52" i="80"/>
  <c r="H52" i="80"/>
  <c r="C53" i="80"/>
  <c r="D53" i="80"/>
  <c r="E53" i="80"/>
  <c r="F53" i="80"/>
  <c r="H53" i="80"/>
  <c r="C56" i="80"/>
  <c r="D56" i="80"/>
  <c r="E56" i="80"/>
  <c r="F56" i="80"/>
  <c r="G56" i="80"/>
  <c r="H56" i="80"/>
  <c r="C57" i="80"/>
  <c r="D57" i="80"/>
  <c r="E57" i="80"/>
  <c r="F57" i="80"/>
  <c r="G57" i="80"/>
  <c r="H57" i="80"/>
  <c r="C58" i="80"/>
  <c r="D58" i="80"/>
  <c r="E58" i="80"/>
  <c r="F58" i="80"/>
  <c r="G58" i="80"/>
  <c r="H58" i="80"/>
  <c r="C59" i="80"/>
  <c r="D59" i="80"/>
  <c r="E59" i="80"/>
  <c r="F59" i="80"/>
  <c r="G59" i="80"/>
  <c r="H59" i="80"/>
  <c r="C61" i="80"/>
  <c r="D61" i="80"/>
  <c r="E61" i="80"/>
  <c r="F61" i="80"/>
  <c r="G61" i="80"/>
  <c r="H61" i="80"/>
  <c r="G7" i="80"/>
  <c r="H7" i="80"/>
  <c r="D7" i="80"/>
  <c r="E7" i="80"/>
  <c r="F7" i="80"/>
  <c r="C7" i="80"/>
  <c r="C7" i="79"/>
  <c r="D7" i="79"/>
  <c r="E7" i="79"/>
  <c r="F7" i="79"/>
  <c r="G7" i="79"/>
  <c r="H7" i="79"/>
  <c r="C8" i="79"/>
  <c r="D8" i="79"/>
  <c r="E8" i="79"/>
  <c r="F8" i="79"/>
  <c r="G8" i="79"/>
  <c r="H8" i="79"/>
  <c r="C9" i="79"/>
  <c r="D9" i="79"/>
  <c r="E9" i="79"/>
  <c r="F9" i="79"/>
  <c r="G9" i="79"/>
  <c r="H9" i="79"/>
  <c r="C10" i="79"/>
  <c r="D10" i="79"/>
  <c r="E10" i="79"/>
  <c r="F10" i="79"/>
  <c r="G10" i="79"/>
  <c r="H10" i="79"/>
  <c r="C11" i="79"/>
  <c r="D11" i="79"/>
  <c r="E11" i="79"/>
  <c r="F11" i="79"/>
  <c r="G11" i="79"/>
  <c r="H11" i="79"/>
  <c r="C13" i="79"/>
  <c r="D13" i="79"/>
  <c r="E13" i="79"/>
  <c r="F13" i="79"/>
  <c r="G13" i="79"/>
  <c r="H13" i="79"/>
  <c r="C14" i="79"/>
  <c r="D14" i="79"/>
  <c r="E14" i="79"/>
  <c r="F14" i="79"/>
  <c r="G14" i="79"/>
  <c r="H14" i="79"/>
  <c r="C15" i="79"/>
  <c r="D15" i="79"/>
  <c r="E15" i="79"/>
  <c r="F15" i="79"/>
  <c r="G15" i="79"/>
  <c r="H15" i="79"/>
  <c r="C16" i="79"/>
  <c r="D16" i="79"/>
  <c r="E16" i="79"/>
  <c r="F16" i="79"/>
  <c r="G16" i="79"/>
  <c r="H16" i="79"/>
  <c r="C17" i="79"/>
  <c r="D17" i="79"/>
  <c r="E17" i="79"/>
  <c r="F17" i="79"/>
  <c r="G17" i="79"/>
  <c r="H17" i="79"/>
  <c r="C18" i="79"/>
  <c r="D18" i="79"/>
  <c r="E18" i="79"/>
  <c r="F18" i="79"/>
  <c r="G18" i="79"/>
  <c r="H18" i="79"/>
  <c r="C20" i="79"/>
  <c r="D20" i="79"/>
  <c r="E20" i="79"/>
  <c r="F20" i="79"/>
  <c r="G20" i="79"/>
  <c r="H20" i="79"/>
  <c r="C21" i="79"/>
  <c r="D21" i="79"/>
  <c r="E21" i="79"/>
  <c r="F21" i="79"/>
  <c r="G21" i="79"/>
  <c r="H21" i="79"/>
  <c r="C22" i="79"/>
  <c r="D22" i="79"/>
  <c r="E22" i="79"/>
  <c r="F22" i="79"/>
  <c r="G22" i="79"/>
  <c r="H22" i="79"/>
  <c r="C23" i="79"/>
  <c r="D23" i="79"/>
  <c r="E23" i="79"/>
  <c r="F23" i="79"/>
  <c r="G23" i="79"/>
  <c r="H23" i="79"/>
  <c r="C24" i="79"/>
  <c r="D24" i="79"/>
  <c r="E24" i="79"/>
  <c r="F24" i="79"/>
  <c r="G24" i="79"/>
  <c r="H24" i="79"/>
  <c r="C25" i="79"/>
  <c r="D25" i="79"/>
  <c r="E25" i="79"/>
  <c r="F25" i="79"/>
  <c r="G25" i="79"/>
  <c r="H25" i="79"/>
  <c r="C27" i="79"/>
  <c r="D27" i="79"/>
  <c r="E27" i="79"/>
  <c r="F27" i="79"/>
  <c r="G27" i="79"/>
  <c r="H27" i="79"/>
  <c r="C28" i="79"/>
  <c r="D28" i="79"/>
  <c r="E28" i="79"/>
  <c r="F28" i="79"/>
  <c r="G28" i="79"/>
  <c r="H28" i="79"/>
  <c r="C29" i="79"/>
  <c r="D29" i="79"/>
  <c r="E29" i="79"/>
  <c r="F29" i="79"/>
  <c r="G29" i="79"/>
  <c r="H29" i="79"/>
  <c r="C30" i="79"/>
  <c r="D30" i="79"/>
  <c r="E30" i="79"/>
  <c r="F30" i="79"/>
  <c r="G30" i="79"/>
  <c r="H30" i="79"/>
  <c r="C31" i="79"/>
  <c r="D31" i="79"/>
  <c r="E31" i="79"/>
  <c r="F31" i="79"/>
  <c r="G31" i="79"/>
  <c r="H31" i="79"/>
  <c r="C32" i="79"/>
  <c r="D32" i="79"/>
  <c r="E32" i="79"/>
  <c r="F32" i="79"/>
  <c r="G32" i="79"/>
  <c r="H32" i="79"/>
  <c r="C33" i="79"/>
  <c r="D33" i="79"/>
  <c r="E33" i="79"/>
  <c r="F33" i="79"/>
  <c r="G33" i="79"/>
  <c r="H33" i="79"/>
  <c r="C34" i="79"/>
  <c r="D34" i="79"/>
  <c r="E34" i="79"/>
  <c r="F34" i="79"/>
  <c r="G34" i="79"/>
  <c r="H34" i="79"/>
  <c r="C35" i="79"/>
  <c r="D35" i="79"/>
  <c r="E35" i="79"/>
  <c r="F35" i="79"/>
  <c r="G35" i="79"/>
  <c r="H35" i="79"/>
  <c r="C36" i="79"/>
  <c r="D36" i="79"/>
  <c r="E36" i="79"/>
  <c r="F36" i="79"/>
  <c r="G36" i="79"/>
  <c r="H36" i="79"/>
  <c r="C37" i="79"/>
  <c r="D37" i="79"/>
  <c r="E37" i="79"/>
  <c r="F37" i="79"/>
  <c r="G37" i="79"/>
  <c r="H37" i="79"/>
  <c r="C38" i="79"/>
  <c r="D38" i="79"/>
  <c r="E38" i="79"/>
  <c r="F38" i="79"/>
  <c r="G38" i="79"/>
  <c r="H38" i="79"/>
  <c r="C39" i="79"/>
  <c r="D39" i="79"/>
  <c r="E39" i="79"/>
  <c r="F39" i="79"/>
  <c r="G39" i="79"/>
  <c r="H39" i="79"/>
  <c r="C41" i="79"/>
  <c r="D41" i="79"/>
  <c r="E41" i="79"/>
  <c r="F41" i="79"/>
  <c r="G41" i="79"/>
  <c r="H41" i="79"/>
  <c r="C42" i="79"/>
  <c r="D42" i="79"/>
  <c r="E42" i="79"/>
  <c r="F42" i="79"/>
  <c r="G42" i="79"/>
  <c r="H42" i="79"/>
  <c r="C43" i="79"/>
  <c r="D43" i="79"/>
  <c r="E43" i="79"/>
  <c r="F43" i="79"/>
  <c r="G43" i="79"/>
  <c r="H43" i="79"/>
  <c r="C44" i="79"/>
  <c r="D44" i="79"/>
  <c r="E44" i="79"/>
  <c r="F44" i="79"/>
  <c r="G44" i="79"/>
  <c r="H44" i="79"/>
  <c r="C45" i="79"/>
  <c r="D45" i="79"/>
  <c r="E45" i="79"/>
  <c r="F45" i="79"/>
  <c r="G45" i="79"/>
  <c r="H45" i="79"/>
  <c r="C46" i="79"/>
  <c r="D46" i="79"/>
  <c r="E46" i="79"/>
  <c r="F46" i="79"/>
  <c r="G46" i="79"/>
  <c r="H46" i="79"/>
  <c r="C48" i="79"/>
  <c r="D48" i="79"/>
  <c r="E48" i="79"/>
  <c r="F48" i="79"/>
  <c r="G48" i="79"/>
  <c r="H48" i="79"/>
  <c r="C49" i="79"/>
  <c r="D49" i="79"/>
  <c r="E49" i="79"/>
  <c r="F49" i="79"/>
  <c r="G49" i="79"/>
  <c r="H49" i="79"/>
  <c r="C50" i="79"/>
  <c r="D50" i="79"/>
  <c r="E50" i="79"/>
  <c r="F50" i="79"/>
  <c r="G50" i="79"/>
  <c r="H50" i="79"/>
  <c r="C51" i="79"/>
  <c r="D51" i="79"/>
  <c r="E51" i="79"/>
  <c r="F51" i="79"/>
  <c r="G51" i="79"/>
  <c r="H51" i="79"/>
  <c r="C52" i="79"/>
  <c r="D52" i="79"/>
  <c r="E52" i="79"/>
  <c r="F52" i="79"/>
  <c r="G52" i="79"/>
  <c r="H52" i="79"/>
  <c r="C53" i="79"/>
  <c r="D53" i="79"/>
  <c r="E53" i="79"/>
  <c r="F53" i="79"/>
  <c r="G53" i="79"/>
  <c r="H53" i="79"/>
  <c r="C55" i="79"/>
  <c r="D55" i="79"/>
  <c r="E55" i="79"/>
  <c r="F55" i="79"/>
  <c r="G55" i="79"/>
  <c r="H55" i="79"/>
  <c r="C56" i="79"/>
  <c r="D56" i="79"/>
  <c r="E56" i="79"/>
  <c r="F56" i="79"/>
  <c r="G56" i="79"/>
  <c r="H56" i="79"/>
  <c r="C57" i="79"/>
  <c r="D57" i="79"/>
  <c r="E57" i="79"/>
  <c r="F57" i="79"/>
  <c r="G57" i="79"/>
  <c r="H57" i="79"/>
  <c r="C58" i="79"/>
  <c r="D58" i="79"/>
  <c r="E58" i="79"/>
  <c r="F58" i="79"/>
  <c r="G58" i="79"/>
  <c r="H58" i="79"/>
  <c r="C59" i="79"/>
  <c r="D59" i="79"/>
  <c r="E59" i="79"/>
  <c r="F59" i="79"/>
  <c r="G59" i="79"/>
  <c r="H59" i="79"/>
  <c r="C60" i="79"/>
  <c r="D60" i="79"/>
  <c r="E60" i="79"/>
  <c r="F60" i="79"/>
  <c r="G60" i="79"/>
  <c r="H60" i="79"/>
  <c r="C62" i="79"/>
  <c r="D62" i="79"/>
  <c r="E62" i="79"/>
  <c r="F62" i="79"/>
  <c r="G62" i="79"/>
  <c r="H62" i="79"/>
  <c r="C63" i="79"/>
  <c r="D63" i="79"/>
  <c r="E63" i="79"/>
  <c r="F63" i="79"/>
  <c r="G63" i="79"/>
  <c r="H63" i="79"/>
  <c r="G6" i="79"/>
  <c r="H6" i="79"/>
  <c r="D6" i="79"/>
  <c r="E6" i="79"/>
  <c r="F6" i="79"/>
  <c r="C6" i="79"/>
  <c r="C7" i="78"/>
  <c r="D7" i="78"/>
  <c r="E7" i="78"/>
  <c r="F7" i="78"/>
  <c r="G7" i="78"/>
  <c r="H7" i="78"/>
  <c r="I7" i="78"/>
  <c r="J7" i="78"/>
  <c r="K7" i="78"/>
  <c r="L7" i="78"/>
  <c r="C8" i="78"/>
  <c r="D8" i="78"/>
  <c r="E8" i="78"/>
  <c r="F8" i="78"/>
  <c r="G8" i="78"/>
  <c r="H8" i="78"/>
  <c r="I8" i="78"/>
  <c r="J8" i="78"/>
  <c r="K8" i="78"/>
  <c r="L8" i="78"/>
  <c r="C9" i="78"/>
  <c r="D9" i="78"/>
  <c r="E9" i="78"/>
  <c r="F9" i="78"/>
  <c r="G9" i="78"/>
  <c r="H9" i="78"/>
  <c r="I9" i="78"/>
  <c r="J9" i="78"/>
  <c r="K9" i="78"/>
  <c r="L9" i="78"/>
  <c r="C10" i="78"/>
  <c r="D10" i="78"/>
  <c r="E10" i="78"/>
  <c r="F10" i="78"/>
  <c r="G10" i="78"/>
  <c r="H10" i="78"/>
  <c r="I10" i="78"/>
  <c r="J10" i="78"/>
  <c r="K10" i="78"/>
  <c r="L10" i="78"/>
  <c r="C11" i="78"/>
  <c r="D11" i="78"/>
  <c r="E11" i="78"/>
  <c r="F11" i="78"/>
  <c r="G11" i="78"/>
  <c r="H11" i="78"/>
  <c r="I11" i="78"/>
  <c r="J11" i="78"/>
  <c r="K11" i="78"/>
  <c r="L11" i="78"/>
  <c r="C13" i="78"/>
  <c r="D13" i="78"/>
  <c r="E13" i="78"/>
  <c r="F13" i="78"/>
  <c r="G13" i="78"/>
  <c r="H13" i="78"/>
  <c r="I13" i="78"/>
  <c r="J13" i="78"/>
  <c r="K13" i="78"/>
  <c r="L13" i="78"/>
  <c r="C14" i="78"/>
  <c r="D14" i="78"/>
  <c r="E14" i="78"/>
  <c r="F14" i="78"/>
  <c r="G14" i="78"/>
  <c r="H14" i="78"/>
  <c r="I14" i="78"/>
  <c r="J14" i="78"/>
  <c r="K14" i="78"/>
  <c r="L14" i="78"/>
  <c r="C15" i="78"/>
  <c r="D15" i="78"/>
  <c r="E15" i="78"/>
  <c r="F15" i="78"/>
  <c r="G15" i="78"/>
  <c r="H15" i="78"/>
  <c r="I15" i="78"/>
  <c r="J15" i="78"/>
  <c r="K15" i="78"/>
  <c r="L15" i="78"/>
  <c r="C16" i="78"/>
  <c r="D16" i="78"/>
  <c r="E16" i="78"/>
  <c r="F16" i="78"/>
  <c r="G16" i="78"/>
  <c r="H16" i="78"/>
  <c r="I16" i="78"/>
  <c r="J16" i="78"/>
  <c r="K16" i="78"/>
  <c r="L16" i="78"/>
  <c r="C17" i="78"/>
  <c r="D17" i="78"/>
  <c r="E17" i="78"/>
  <c r="F17" i="78"/>
  <c r="G17" i="78"/>
  <c r="H17" i="78"/>
  <c r="I17" i="78"/>
  <c r="J17" i="78"/>
  <c r="K17" i="78"/>
  <c r="L17" i="78"/>
  <c r="C18" i="78"/>
  <c r="D18" i="78"/>
  <c r="E18" i="78"/>
  <c r="F18" i="78"/>
  <c r="G18" i="78"/>
  <c r="H18" i="78"/>
  <c r="I18" i="78"/>
  <c r="J18" i="78"/>
  <c r="K18" i="78"/>
  <c r="L18" i="78"/>
  <c r="C20" i="78"/>
  <c r="D20" i="78"/>
  <c r="E20" i="78"/>
  <c r="F20" i="78"/>
  <c r="G20" i="78"/>
  <c r="H20" i="78"/>
  <c r="I20" i="78"/>
  <c r="J20" i="78"/>
  <c r="K20" i="78"/>
  <c r="L20" i="78"/>
  <c r="C21" i="78"/>
  <c r="D21" i="78"/>
  <c r="E21" i="78"/>
  <c r="F21" i="78"/>
  <c r="G21" i="78"/>
  <c r="H21" i="78"/>
  <c r="I21" i="78"/>
  <c r="J21" i="78"/>
  <c r="K21" i="78"/>
  <c r="L21" i="78"/>
  <c r="C22" i="78"/>
  <c r="D22" i="78"/>
  <c r="E22" i="78"/>
  <c r="F22" i="78"/>
  <c r="G22" i="78"/>
  <c r="H22" i="78"/>
  <c r="I22" i="78"/>
  <c r="J22" i="78"/>
  <c r="K22" i="78"/>
  <c r="L22" i="78"/>
  <c r="C23" i="78"/>
  <c r="D23" i="78"/>
  <c r="E23" i="78"/>
  <c r="F23" i="78"/>
  <c r="G23" i="78"/>
  <c r="H23" i="78"/>
  <c r="I23" i="78"/>
  <c r="J23" i="78"/>
  <c r="K23" i="78"/>
  <c r="L23" i="78"/>
  <c r="C24" i="78"/>
  <c r="D24" i="78"/>
  <c r="E24" i="78"/>
  <c r="F24" i="78"/>
  <c r="G24" i="78"/>
  <c r="H24" i="78"/>
  <c r="I24" i="78"/>
  <c r="J24" i="78"/>
  <c r="K24" i="78"/>
  <c r="L24" i="78"/>
  <c r="C25" i="78"/>
  <c r="D25" i="78"/>
  <c r="E25" i="78"/>
  <c r="F25" i="78"/>
  <c r="G25" i="78"/>
  <c r="H25" i="78"/>
  <c r="I25" i="78"/>
  <c r="J25" i="78"/>
  <c r="K25" i="78"/>
  <c r="L25" i="78"/>
  <c r="D6" i="78"/>
  <c r="E6" i="78"/>
  <c r="F6" i="78"/>
  <c r="G6" i="78"/>
  <c r="H6" i="78"/>
  <c r="I6" i="78"/>
  <c r="J6" i="78"/>
  <c r="K6" i="78"/>
  <c r="L6" i="78"/>
  <c r="C6" i="78"/>
  <c r="C7" i="77"/>
  <c r="D7" i="77"/>
  <c r="E7" i="77"/>
  <c r="F7" i="77"/>
  <c r="G7" i="77"/>
  <c r="H7" i="77"/>
  <c r="C8" i="77"/>
  <c r="D8" i="77"/>
  <c r="E8" i="77"/>
  <c r="F8" i="77"/>
  <c r="G8" i="77"/>
  <c r="H8" i="77"/>
  <c r="C9" i="77"/>
  <c r="D9" i="77"/>
  <c r="E9" i="77"/>
  <c r="F9" i="77"/>
  <c r="G9" i="77"/>
  <c r="H9" i="77"/>
  <c r="C10" i="77"/>
  <c r="D10" i="77"/>
  <c r="E10" i="77"/>
  <c r="F10" i="77"/>
  <c r="G10" i="77"/>
  <c r="H10" i="77"/>
  <c r="C11" i="77"/>
  <c r="D11" i="77"/>
  <c r="E11" i="77"/>
  <c r="F11" i="77"/>
  <c r="G11" i="77"/>
  <c r="H11" i="77"/>
  <c r="C13" i="77"/>
  <c r="D13" i="77"/>
  <c r="E13" i="77"/>
  <c r="F13" i="77"/>
  <c r="G13" i="77"/>
  <c r="H13" i="77"/>
  <c r="C14" i="77"/>
  <c r="D14" i="77"/>
  <c r="E14" i="77"/>
  <c r="F14" i="77"/>
  <c r="G14" i="77"/>
  <c r="H14" i="77"/>
  <c r="C15" i="77"/>
  <c r="D15" i="77"/>
  <c r="E15" i="77"/>
  <c r="F15" i="77"/>
  <c r="G15" i="77"/>
  <c r="H15" i="77"/>
  <c r="C16" i="77"/>
  <c r="D16" i="77"/>
  <c r="E16" i="77"/>
  <c r="F16" i="77"/>
  <c r="G16" i="77"/>
  <c r="H16" i="77"/>
  <c r="C17" i="77"/>
  <c r="D17" i="77"/>
  <c r="E17" i="77"/>
  <c r="F17" i="77"/>
  <c r="G17" i="77"/>
  <c r="H17" i="77"/>
  <c r="C18" i="77"/>
  <c r="D18" i="77"/>
  <c r="E18" i="77"/>
  <c r="F18" i="77"/>
  <c r="G18" i="77"/>
  <c r="H18" i="77"/>
  <c r="C20" i="77"/>
  <c r="D20" i="77"/>
  <c r="E20" i="77"/>
  <c r="F20" i="77"/>
  <c r="G20" i="77"/>
  <c r="H20" i="77"/>
  <c r="C21" i="77"/>
  <c r="D21" i="77"/>
  <c r="E21" i="77"/>
  <c r="F21" i="77"/>
  <c r="G21" i="77"/>
  <c r="H21" i="77"/>
  <c r="C22" i="77"/>
  <c r="D22" i="77"/>
  <c r="E22" i="77"/>
  <c r="F22" i="77"/>
  <c r="G22" i="77"/>
  <c r="H22" i="77"/>
  <c r="C23" i="77"/>
  <c r="D23" i="77"/>
  <c r="E23" i="77"/>
  <c r="F23" i="77"/>
  <c r="G23" i="77"/>
  <c r="H23" i="77"/>
  <c r="C24" i="77"/>
  <c r="D24" i="77"/>
  <c r="E24" i="77"/>
  <c r="F24" i="77"/>
  <c r="G24" i="77"/>
  <c r="H24" i="77"/>
  <c r="C25" i="77"/>
  <c r="D25" i="77"/>
  <c r="E25" i="77"/>
  <c r="F25" i="77"/>
  <c r="G25" i="77"/>
  <c r="H25" i="77"/>
  <c r="C27" i="77"/>
  <c r="D27" i="77"/>
  <c r="E27" i="77"/>
  <c r="F27" i="77"/>
  <c r="G27" i="77"/>
  <c r="H27" i="77"/>
  <c r="C28" i="77"/>
  <c r="D28" i="77"/>
  <c r="E28" i="77"/>
  <c r="F28" i="77"/>
  <c r="G28" i="77"/>
  <c r="H28" i="77"/>
  <c r="C29" i="77"/>
  <c r="D29" i="77"/>
  <c r="E29" i="77"/>
  <c r="F29" i="77"/>
  <c r="G29" i="77"/>
  <c r="H29" i="77"/>
  <c r="C30" i="77"/>
  <c r="D30" i="77"/>
  <c r="E30" i="77"/>
  <c r="F30" i="77"/>
  <c r="G30" i="77"/>
  <c r="H30" i="77"/>
  <c r="C31" i="77"/>
  <c r="D31" i="77"/>
  <c r="E31" i="77"/>
  <c r="F31" i="77"/>
  <c r="G31" i="77"/>
  <c r="H31" i="77"/>
  <c r="C32" i="77"/>
  <c r="D32" i="77"/>
  <c r="E32" i="77"/>
  <c r="F32" i="77"/>
  <c r="G32" i="77"/>
  <c r="H32" i="77"/>
  <c r="C34" i="77"/>
  <c r="D34" i="77"/>
  <c r="E34" i="77"/>
  <c r="F34" i="77"/>
  <c r="G34" i="77"/>
  <c r="H34" i="77"/>
  <c r="C35" i="77"/>
  <c r="D35" i="77"/>
  <c r="E35" i="77"/>
  <c r="F35" i="77"/>
  <c r="G35" i="77"/>
  <c r="H35" i="77"/>
  <c r="C36" i="77"/>
  <c r="D36" i="77"/>
  <c r="E36" i="77"/>
  <c r="F36" i="77"/>
  <c r="G36" i="77"/>
  <c r="H36" i="77"/>
  <c r="C37" i="77"/>
  <c r="D37" i="77"/>
  <c r="E37" i="77"/>
  <c r="F37" i="77"/>
  <c r="G37" i="77"/>
  <c r="H37" i="77"/>
  <c r="C38" i="77"/>
  <c r="D38" i="77"/>
  <c r="E38" i="77"/>
  <c r="F38" i="77"/>
  <c r="G38" i="77"/>
  <c r="H38" i="77"/>
  <c r="C39" i="77"/>
  <c r="D39" i="77"/>
  <c r="E39" i="77"/>
  <c r="F39" i="77"/>
  <c r="G39" i="77"/>
  <c r="H39" i="77"/>
  <c r="C41" i="77"/>
  <c r="D41" i="77"/>
  <c r="E41" i="77"/>
  <c r="F41" i="77"/>
  <c r="G41" i="77"/>
  <c r="H41" i="77"/>
  <c r="C42" i="77"/>
  <c r="D42" i="77"/>
  <c r="E42" i="77"/>
  <c r="F42" i="77"/>
  <c r="G42" i="77"/>
  <c r="H42" i="77"/>
  <c r="C43" i="77"/>
  <c r="D43" i="77"/>
  <c r="E43" i="77"/>
  <c r="F43" i="77"/>
  <c r="G43" i="77"/>
  <c r="H43" i="77"/>
  <c r="C44" i="77"/>
  <c r="D44" i="77"/>
  <c r="E44" i="77"/>
  <c r="F44" i="77"/>
  <c r="G44" i="77"/>
  <c r="H44" i="77"/>
  <c r="C45" i="77"/>
  <c r="D45" i="77"/>
  <c r="E45" i="77"/>
  <c r="F45" i="77"/>
  <c r="G45" i="77"/>
  <c r="H45" i="77"/>
  <c r="C46" i="77"/>
  <c r="D46" i="77"/>
  <c r="E46" i="77"/>
  <c r="F46" i="77"/>
  <c r="G46" i="77"/>
  <c r="H46" i="77"/>
  <c r="G6" i="77"/>
  <c r="H6" i="77"/>
  <c r="D6" i="77"/>
  <c r="E6" i="77"/>
  <c r="F6" i="77"/>
  <c r="C6" i="77"/>
  <c r="C7" i="75"/>
  <c r="D7" i="75"/>
  <c r="E7" i="75"/>
  <c r="F7" i="75"/>
  <c r="G7" i="75"/>
  <c r="H7" i="75"/>
  <c r="C8" i="75"/>
  <c r="D8" i="75"/>
  <c r="E8" i="75"/>
  <c r="F8" i="75"/>
  <c r="G8" i="75"/>
  <c r="H8" i="75"/>
  <c r="C9" i="75"/>
  <c r="D9" i="75"/>
  <c r="E9" i="75"/>
  <c r="F9" i="75"/>
  <c r="G9" i="75"/>
  <c r="H9" i="75"/>
  <c r="C10" i="75"/>
  <c r="D10" i="75"/>
  <c r="E10" i="75"/>
  <c r="F10" i="75"/>
  <c r="G10" i="75"/>
  <c r="H10" i="75"/>
  <c r="C11" i="75"/>
  <c r="D11" i="75"/>
  <c r="E11" i="75"/>
  <c r="F11" i="75"/>
  <c r="G11" i="75"/>
  <c r="H11" i="75"/>
  <c r="C13" i="75"/>
  <c r="D13" i="75"/>
  <c r="E13" i="75"/>
  <c r="F13" i="75"/>
  <c r="G13" i="75"/>
  <c r="H13" i="75"/>
  <c r="C14" i="75"/>
  <c r="D14" i="75"/>
  <c r="E14" i="75"/>
  <c r="F14" i="75"/>
  <c r="G14" i="75"/>
  <c r="H14" i="75"/>
  <c r="C15" i="75"/>
  <c r="D15" i="75"/>
  <c r="E15" i="75"/>
  <c r="F15" i="75"/>
  <c r="G15" i="75"/>
  <c r="H15" i="75"/>
  <c r="C16" i="75"/>
  <c r="D16" i="75"/>
  <c r="E16" i="75"/>
  <c r="F16" i="75"/>
  <c r="G16" i="75"/>
  <c r="H16" i="75"/>
  <c r="C17" i="75"/>
  <c r="D17" i="75"/>
  <c r="E17" i="75"/>
  <c r="F17" i="75"/>
  <c r="G17" i="75"/>
  <c r="H17" i="75"/>
  <c r="C18" i="75"/>
  <c r="D18" i="75"/>
  <c r="E18" i="75"/>
  <c r="F18" i="75"/>
  <c r="G18" i="75"/>
  <c r="H18" i="75"/>
  <c r="C20" i="75"/>
  <c r="D20" i="75"/>
  <c r="E20" i="75"/>
  <c r="F20" i="75"/>
  <c r="G20" i="75"/>
  <c r="H20" i="75"/>
  <c r="C21" i="75"/>
  <c r="D21" i="75"/>
  <c r="E21" i="75"/>
  <c r="F21" i="75"/>
  <c r="G21" i="75"/>
  <c r="H21" i="75"/>
  <c r="C22" i="75"/>
  <c r="D22" i="75"/>
  <c r="E22" i="75"/>
  <c r="F22" i="75"/>
  <c r="G22" i="75"/>
  <c r="H22" i="75"/>
  <c r="C23" i="75"/>
  <c r="D23" i="75"/>
  <c r="E23" i="75"/>
  <c r="F23" i="75"/>
  <c r="G23" i="75"/>
  <c r="H23" i="75"/>
  <c r="C24" i="75"/>
  <c r="D24" i="75"/>
  <c r="E24" i="75"/>
  <c r="F24" i="75"/>
  <c r="G24" i="75"/>
  <c r="H24" i="75"/>
  <c r="C25" i="75"/>
  <c r="D25" i="75"/>
  <c r="E25" i="75"/>
  <c r="F25" i="75"/>
  <c r="G25" i="75"/>
  <c r="H25" i="75"/>
  <c r="G6" i="75"/>
  <c r="H6" i="75"/>
  <c r="D6" i="75"/>
  <c r="E6" i="75"/>
  <c r="F6" i="75"/>
  <c r="C6" i="75"/>
  <c r="G60" i="80" l="1"/>
  <c r="D54" i="80"/>
  <c r="H35" i="80"/>
  <c r="F54" i="80"/>
  <c r="D41" i="80"/>
  <c r="H60" i="80"/>
  <c r="E54" i="80"/>
  <c r="C41" i="80"/>
  <c r="F60" i="80"/>
  <c r="C54" i="80"/>
  <c r="G35" i="80"/>
  <c r="E60" i="80"/>
  <c r="H41" i="80"/>
  <c r="F35" i="80"/>
  <c r="D60" i="80"/>
  <c r="G41" i="80"/>
  <c r="E35" i="80"/>
  <c r="C60" i="80"/>
  <c r="F41" i="80"/>
  <c r="D35" i="80"/>
  <c r="H54" i="80"/>
  <c r="E41" i="80"/>
  <c r="C35" i="80"/>
  <c r="C16" i="80"/>
  <c r="D16" i="80"/>
  <c r="F16" i="80"/>
  <c r="E16" i="80"/>
  <c r="H16" i="80"/>
  <c r="G16" i="80"/>
  <c r="C7" i="74"/>
  <c r="D7" i="74"/>
  <c r="E7" i="74"/>
  <c r="F7" i="74"/>
  <c r="G7" i="74"/>
  <c r="H7" i="74"/>
  <c r="I7" i="74"/>
  <c r="J7" i="74"/>
  <c r="K7" i="74"/>
  <c r="L7" i="74"/>
  <c r="C8" i="74"/>
  <c r="D8" i="74"/>
  <c r="E8" i="74"/>
  <c r="F8" i="74"/>
  <c r="G8" i="74"/>
  <c r="H8" i="74"/>
  <c r="I8" i="74"/>
  <c r="J8" i="74"/>
  <c r="K8" i="74"/>
  <c r="L8" i="74"/>
  <c r="C9" i="74"/>
  <c r="D9" i="74"/>
  <c r="E9" i="74"/>
  <c r="F9" i="74"/>
  <c r="G9" i="74"/>
  <c r="H9" i="74"/>
  <c r="I9" i="74"/>
  <c r="J9" i="74"/>
  <c r="K9" i="74"/>
  <c r="L9" i="74"/>
  <c r="C10" i="74"/>
  <c r="D10" i="74"/>
  <c r="E10" i="74"/>
  <c r="F10" i="74"/>
  <c r="G10" i="74"/>
  <c r="H10" i="74"/>
  <c r="I10" i="74"/>
  <c r="J10" i="74"/>
  <c r="K10" i="74"/>
  <c r="L10" i="74"/>
  <c r="C11" i="74"/>
  <c r="D11" i="74"/>
  <c r="E11" i="74"/>
  <c r="F11" i="74"/>
  <c r="G11" i="74"/>
  <c r="H11" i="74"/>
  <c r="I11" i="74"/>
  <c r="J11" i="74"/>
  <c r="K11" i="74"/>
  <c r="L11" i="74"/>
  <c r="C12" i="74"/>
  <c r="D12" i="74"/>
  <c r="E12" i="74"/>
  <c r="F12" i="74"/>
  <c r="G12" i="74"/>
  <c r="H12" i="74"/>
  <c r="I12" i="74"/>
  <c r="J12" i="74"/>
  <c r="K12" i="74"/>
  <c r="L12" i="74"/>
  <c r="C13" i="74"/>
  <c r="D13" i="74"/>
  <c r="E13" i="74"/>
  <c r="F13" i="74"/>
  <c r="G13" i="74"/>
  <c r="H13" i="74"/>
  <c r="I13" i="74"/>
  <c r="J13" i="74"/>
  <c r="K13" i="74"/>
  <c r="L13" i="74"/>
  <c r="C14" i="74"/>
  <c r="D14" i="74"/>
  <c r="E14" i="74"/>
  <c r="F14" i="74"/>
  <c r="G14" i="74"/>
  <c r="H14" i="74"/>
  <c r="I14" i="74"/>
  <c r="J14" i="74"/>
  <c r="K14" i="74"/>
  <c r="L14" i="74"/>
  <c r="C15" i="74"/>
  <c r="D15" i="74"/>
  <c r="E15" i="74"/>
  <c r="F15" i="74"/>
  <c r="G15" i="74"/>
  <c r="H15" i="74"/>
  <c r="I15" i="74"/>
  <c r="J15" i="74"/>
  <c r="K15" i="74"/>
  <c r="L15" i="74"/>
  <c r="C16" i="74"/>
  <c r="D16" i="74"/>
  <c r="E16" i="74"/>
  <c r="F16" i="74"/>
  <c r="G16" i="74"/>
  <c r="H16" i="74"/>
  <c r="I16" i="74"/>
  <c r="J16" i="74"/>
  <c r="K16" i="74"/>
  <c r="L16" i="74"/>
  <c r="C18" i="74"/>
  <c r="D18" i="74"/>
  <c r="E18" i="74"/>
  <c r="F18" i="74"/>
  <c r="G18" i="74"/>
  <c r="H18" i="74"/>
  <c r="I18" i="74"/>
  <c r="J18" i="74"/>
  <c r="K18" i="74"/>
  <c r="L18" i="74"/>
  <c r="C19" i="74"/>
  <c r="D19" i="74"/>
  <c r="E19" i="74"/>
  <c r="F19" i="74"/>
  <c r="G19" i="74"/>
  <c r="H19" i="74"/>
  <c r="I19" i="74"/>
  <c r="J19" i="74"/>
  <c r="K19" i="74"/>
  <c r="L19" i="74"/>
  <c r="C20" i="74"/>
  <c r="D20" i="74"/>
  <c r="E20" i="74"/>
  <c r="F20" i="74"/>
  <c r="G20" i="74"/>
  <c r="H20" i="74"/>
  <c r="I20" i="74"/>
  <c r="J20" i="74"/>
  <c r="K20" i="74"/>
  <c r="L20" i="74"/>
  <c r="C21" i="74"/>
  <c r="D21" i="74"/>
  <c r="E21" i="74"/>
  <c r="F21" i="74"/>
  <c r="G21" i="74"/>
  <c r="H21" i="74"/>
  <c r="I21" i="74"/>
  <c r="J21" i="74"/>
  <c r="K21" i="74"/>
  <c r="L21" i="74"/>
  <c r="C22" i="74"/>
  <c r="D22" i="74"/>
  <c r="E22" i="74"/>
  <c r="F22" i="74"/>
  <c r="G22" i="74"/>
  <c r="H22" i="74"/>
  <c r="I22" i="74"/>
  <c r="J22" i="74"/>
  <c r="K22" i="74"/>
  <c r="L22" i="74"/>
  <c r="C23" i="74"/>
  <c r="D23" i="74"/>
  <c r="E23" i="74"/>
  <c r="F23" i="74"/>
  <c r="G23" i="74"/>
  <c r="H23" i="74"/>
  <c r="I23" i="74"/>
  <c r="J23" i="74"/>
  <c r="K23" i="74"/>
  <c r="L23" i="74"/>
  <c r="C24" i="74"/>
  <c r="D24" i="74"/>
  <c r="E24" i="74"/>
  <c r="F24" i="74"/>
  <c r="G24" i="74"/>
  <c r="H24" i="74"/>
  <c r="I24" i="74"/>
  <c r="J24" i="74"/>
  <c r="K24" i="74"/>
  <c r="L24" i="74"/>
  <c r="C25" i="74"/>
  <c r="D25" i="74"/>
  <c r="E25" i="74"/>
  <c r="F25" i="74"/>
  <c r="G25" i="74"/>
  <c r="H25" i="74"/>
  <c r="I25" i="74"/>
  <c r="J25" i="74"/>
  <c r="K25" i="74"/>
  <c r="L25" i="74"/>
  <c r="C26" i="74"/>
  <c r="D26" i="74"/>
  <c r="E26" i="74"/>
  <c r="F26" i="74"/>
  <c r="G26" i="74"/>
  <c r="H26" i="74"/>
  <c r="I26" i="74"/>
  <c r="J26" i="74"/>
  <c r="K26" i="74"/>
  <c r="L26" i="74"/>
  <c r="C27" i="74"/>
  <c r="D27" i="74"/>
  <c r="E27" i="74"/>
  <c r="F27" i="74"/>
  <c r="G27" i="74"/>
  <c r="H27" i="74"/>
  <c r="I27" i="74"/>
  <c r="J27" i="74"/>
  <c r="K27" i="74"/>
  <c r="L27" i="74"/>
  <c r="C28" i="74"/>
  <c r="D28" i="74"/>
  <c r="E28" i="74"/>
  <c r="F28" i="74"/>
  <c r="G28" i="74"/>
  <c r="H28" i="74"/>
  <c r="I28" i="74"/>
  <c r="J28" i="74"/>
  <c r="K28" i="74"/>
  <c r="L28" i="74"/>
  <c r="C30" i="74"/>
  <c r="D30" i="74"/>
  <c r="E30" i="74"/>
  <c r="F30" i="74"/>
  <c r="G30" i="74"/>
  <c r="H30" i="74"/>
  <c r="I30" i="74"/>
  <c r="J30" i="74"/>
  <c r="K30" i="74"/>
  <c r="L30" i="74"/>
  <c r="C31" i="74"/>
  <c r="D31" i="74"/>
  <c r="E31" i="74"/>
  <c r="F31" i="74"/>
  <c r="G31" i="74"/>
  <c r="H31" i="74"/>
  <c r="I31" i="74"/>
  <c r="J31" i="74"/>
  <c r="K31" i="74"/>
  <c r="L31" i="74"/>
  <c r="C32" i="74"/>
  <c r="D32" i="74"/>
  <c r="E32" i="74"/>
  <c r="F32" i="74"/>
  <c r="G32" i="74"/>
  <c r="H32" i="74"/>
  <c r="I32" i="74"/>
  <c r="J32" i="74"/>
  <c r="K32" i="74"/>
  <c r="L32" i="74"/>
  <c r="C33" i="74"/>
  <c r="D33" i="74"/>
  <c r="E33" i="74"/>
  <c r="F33" i="74"/>
  <c r="G33" i="74"/>
  <c r="H33" i="74"/>
  <c r="I33" i="74"/>
  <c r="J33" i="74"/>
  <c r="K33" i="74"/>
  <c r="L33" i="74"/>
  <c r="C34" i="74"/>
  <c r="D34" i="74"/>
  <c r="E34" i="74"/>
  <c r="F34" i="74"/>
  <c r="G34" i="74"/>
  <c r="H34" i="74"/>
  <c r="I34" i="74"/>
  <c r="J34" i="74"/>
  <c r="K34" i="74"/>
  <c r="L34" i="74"/>
  <c r="C35" i="74"/>
  <c r="D35" i="74"/>
  <c r="E35" i="74"/>
  <c r="F35" i="74"/>
  <c r="G35" i="74"/>
  <c r="H35" i="74"/>
  <c r="I35" i="74"/>
  <c r="J35" i="74"/>
  <c r="K35" i="74"/>
  <c r="L35" i="74"/>
  <c r="C36" i="74"/>
  <c r="D36" i="74"/>
  <c r="E36" i="74"/>
  <c r="F36" i="74"/>
  <c r="G36" i="74"/>
  <c r="H36" i="74"/>
  <c r="I36" i="74"/>
  <c r="J36" i="74"/>
  <c r="K36" i="74"/>
  <c r="L36" i="74"/>
  <c r="C37" i="74"/>
  <c r="D37" i="74"/>
  <c r="E37" i="74"/>
  <c r="F37" i="74"/>
  <c r="G37" i="74"/>
  <c r="H37" i="74"/>
  <c r="I37" i="74"/>
  <c r="J37" i="74"/>
  <c r="K37" i="74"/>
  <c r="L37" i="74"/>
  <c r="C38" i="74"/>
  <c r="D38" i="74"/>
  <c r="E38" i="74"/>
  <c r="F38" i="74"/>
  <c r="G38" i="74"/>
  <c r="H38" i="74"/>
  <c r="I38" i="74"/>
  <c r="J38" i="74"/>
  <c r="K38" i="74"/>
  <c r="L38" i="74"/>
  <c r="C39" i="74"/>
  <c r="D39" i="74"/>
  <c r="E39" i="74"/>
  <c r="F39" i="74"/>
  <c r="G39" i="74"/>
  <c r="H39" i="74"/>
  <c r="I39" i="74"/>
  <c r="J39" i="74"/>
  <c r="K39" i="74"/>
  <c r="L39" i="74"/>
  <c r="C40" i="74"/>
  <c r="D40" i="74"/>
  <c r="E40" i="74"/>
  <c r="F40" i="74"/>
  <c r="G40" i="74"/>
  <c r="H40" i="74"/>
  <c r="I40" i="74"/>
  <c r="J40" i="74"/>
  <c r="K40" i="74"/>
  <c r="L40" i="74"/>
  <c r="D6" i="74"/>
  <c r="E6" i="74"/>
  <c r="F6" i="74"/>
  <c r="G6" i="74"/>
  <c r="H6" i="74"/>
  <c r="I6" i="74"/>
  <c r="J6" i="74"/>
  <c r="K6" i="74"/>
  <c r="L6" i="74"/>
  <c r="C6" i="74"/>
  <c r="C7" i="73"/>
  <c r="D7" i="73"/>
  <c r="E7" i="73"/>
  <c r="F7" i="73"/>
  <c r="G7" i="73"/>
  <c r="H7" i="73"/>
  <c r="C8" i="73"/>
  <c r="D8" i="73"/>
  <c r="E8" i="73"/>
  <c r="F8" i="73"/>
  <c r="G8" i="73"/>
  <c r="H8" i="73"/>
  <c r="C9" i="73"/>
  <c r="D9" i="73"/>
  <c r="E9" i="73"/>
  <c r="F9" i="73"/>
  <c r="G9" i="73"/>
  <c r="H9" i="73"/>
  <c r="C10" i="73"/>
  <c r="D10" i="73"/>
  <c r="E10" i="73"/>
  <c r="F10" i="73"/>
  <c r="G10" i="73"/>
  <c r="H10" i="73"/>
  <c r="C11" i="73"/>
  <c r="D11" i="73"/>
  <c r="E11" i="73"/>
  <c r="F11" i="73"/>
  <c r="G11" i="73"/>
  <c r="H11" i="73"/>
  <c r="C12" i="73"/>
  <c r="D12" i="73"/>
  <c r="E12" i="73"/>
  <c r="F12" i="73"/>
  <c r="G12" i="73"/>
  <c r="H12" i="73"/>
  <c r="C13" i="73"/>
  <c r="D13" i="73"/>
  <c r="E13" i="73"/>
  <c r="F13" i="73"/>
  <c r="G13" i="73"/>
  <c r="H13" i="73"/>
  <c r="C14" i="73"/>
  <c r="D14" i="73"/>
  <c r="E14" i="73"/>
  <c r="F14" i="73"/>
  <c r="G14" i="73"/>
  <c r="H14" i="73"/>
  <c r="C15" i="73"/>
  <c r="D15" i="73"/>
  <c r="E15" i="73"/>
  <c r="F15" i="73"/>
  <c r="G15" i="73"/>
  <c r="H15" i="73"/>
  <c r="C16" i="73"/>
  <c r="D16" i="73"/>
  <c r="E16" i="73"/>
  <c r="F16" i="73"/>
  <c r="G16" i="73"/>
  <c r="H16" i="73"/>
  <c r="C18" i="73"/>
  <c r="D18" i="73"/>
  <c r="E18" i="73"/>
  <c r="F18" i="73"/>
  <c r="G18" i="73"/>
  <c r="H18" i="73"/>
  <c r="C19" i="73"/>
  <c r="D19" i="73"/>
  <c r="E19" i="73"/>
  <c r="F19" i="73"/>
  <c r="G19" i="73"/>
  <c r="H19" i="73"/>
  <c r="C20" i="73"/>
  <c r="D20" i="73"/>
  <c r="E20" i="73"/>
  <c r="F20" i="73"/>
  <c r="G20" i="73"/>
  <c r="H20" i="73"/>
  <c r="C21" i="73"/>
  <c r="D21" i="73"/>
  <c r="E21" i="73"/>
  <c r="F21" i="73"/>
  <c r="G21" i="73"/>
  <c r="H21" i="73"/>
  <c r="C22" i="73"/>
  <c r="D22" i="73"/>
  <c r="E22" i="73"/>
  <c r="F22" i="73"/>
  <c r="G22" i="73"/>
  <c r="H22" i="73"/>
  <c r="C23" i="73"/>
  <c r="D23" i="73"/>
  <c r="E23" i="73"/>
  <c r="F23" i="73"/>
  <c r="G23" i="73"/>
  <c r="H23" i="73"/>
  <c r="C24" i="73"/>
  <c r="D24" i="73"/>
  <c r="E24" i="73"/>
  <c r="F24" i="73"/>
  <c r="G24" i="73"/>
  <c r="H24" i="73"/>
  <c r="C25" i="73"/>
  <c r="D25" i="73"/>
  <c r="E25" i="73"/>
  <c r="F25" i="73"/>
  <c r="G25" i="73"/>
  <c r="H25" i="73"/>
  <c r="C26" i="73"/>
  <c r="D26" i="73"/>
  <c r="E26" i="73"/>
  <c r="F26" i="73"/>
  <c r="G26" i="73"/>
  <c r="H26" i="73"/>
  <c r="C27" i="73"/>
  <c r="D27" i="73"/>
  <c r="E27" i="73"/>
  <c r="F27" i="73"/>
  <c r="G27" i="73"/>
  <c r="H27" i="73"/>
  <c r="C28" i="73"/>
  <c r="D28" i="73"/>
  <c r="E28" i="73"/>
  <c r="F28" i="73"/>
  <c r="G28" i="73"/>
  <c r="H28" i="73"/>
  <c r="C30" i="73"/>
  <c r="D30" i="73"/>
  <c r="E30" i="73"/>
  <c r="F30" i="73"/>
  <c r="G30" i="73"/>
  <c r="H30" i="73"/>
  <c r="C31" i="73"/>
  <c r="D31" i="73"/>
  <c r="E31" i="73"/>
  <c r="F31" i="73"/>
  <c r="G31" i="73"/>
  <c r="H31" i="73"/>
  <c r="C32" i="73"/>
  <c r="D32" i="73"/>
  <c r="E32" i="73"/>
  <c r="F32" i="73"/>
  <c r="G32" i="73"/>
  <c r="H32" i="73"/>
  <c r="C33" i="73"/>
  <c r="D33" i="73"/>
  <c r="E33" i="73"/>
  <c r="F33" i="73"/>
  <c r="G33" i="73"/>
  <c r="H33" i="73"/>
  <c r="C34" i="73"/>
  <c r="D34" i="73"/>
  <c r="E34" i="73"/>
  <c r="F34" i="73"/>
  <c r="G34" i="73"/>
  <c r="H34" i="73"/>
  <c r="C35" i="73"/>
  <c r="D35" i="73"/>
  <c r="E35" i="73"/>
  <c r="F35" i="73"/>
  <c r="G35" i="73"/>
  <c r="H35" i="73"/>
  <c r="C36" i="73"/>
  <c r="D36" i="73"/>
  <c r="E36" i="73"/>
  <c r="F36" i="73"/>
  <c r="G36" i="73"/>
  <c r="H36" i="73"/>
  <c r="C37" i="73"/>
  <c r="D37" i="73"/>
  <c r="E37" i="73"/>
  <c r="F37" i="73"/>
  <c r="G37" i="73"/>
  <c r="H37" i="73"/>
  <c r="C38" i="73"/>
  <c r="D38" i="73"/>
  <c r="E38" i="73"/>
  <c r="F38" i="73"/>
  <c r="G38" i="73"/>
  <c r="H38" i="73"/>
  <c r="C39" i="73"/>
  <c r="D39" i="73"/>
  <c r="E39" i="73"/>
  <c r="F39" i="73"/>
  <c r="G39" i="73"/>
  <c r="H39" i="73"/>
  <c r="C40" i="73"/>
  <c r="D40" i="73"/>
  <c r="E40" i="73"/>
  <c r="F40" i="73"/>
  <c r="G40" i="73"/>
  <c r="H40" i="73"/>
  <c r="C42" i="73"/>
  <c r="D42" i="73"/>
  <c r="E42" i="73"/>
  <c r="F42" i="73"/>
  <c r="G42" i="73"/>
  <c r="H42" i="73"/>
  <c r="C43" i="73"/>
  <c r="D43" i="73"/>
  <c r="E43" i="73"/>
  <c r="F43" i="73"/>
  <c r="G43" i="73"/>
  <c r="H43" i="73"/>
  <c r="C44" i="73"/>
  <c r="D44" i="73"/>
  <c r="E44" i="73"/>
  <c r="F44" i="73"/>
  <c r="G44" i="73"/>
  <c r="H44" i="73"/>
  <c r="C45" i="73"/>
  <c r="D45" i="73"/>
  <c r="E45" i="73"/>
  <c r="F45" i="73"/>
  <c r="G45" i="73"/>
  <c r="H45" i="73"/>
  <c r="C46" i="73"/>
  <c r="D46" i="73"/>
  <c r="E46" i="73"/>
  <c r="F46" i="73"/>
  <c r="G46" i="73"/>
  <c r="H46" i="73"/>
  <c r="C47" i="73"/>
  <c r="D47" i="73"/>
  <c r="E47" i="73"/>
  <c r="F47" i="73"/>
  <c r="G47" i="73"/>
  <c r="H47" i="73"/>
  <c r="C48" i="73"/>
  <c r="D48" i="73"/>
  <c r="E48" i="73"/>
  <c r="F48" i="73"/>
  <c r="G48" i="73"/>
  <c r="H48" i="73"/>
  <c r="C49" i="73"/>
  <c r="D49" i="73"/>
  <c r="E49" i="73"/>
  <c r="F49" i="73"/>
  <c r="G49" i="73"/>
  <c r="H49" i="73"/>
  <c r="C50" i="73"/>
  <c r="D50" i="73"/>
  <c r="E50" i="73"/>
  <c r="F50" i="73"/>
  <c r="G50" i="73"/>
  <c r="H50" i="73"/>
  <c r="C51" i="73"/>
  <c r="D51" i="73"/>
  <c r="E51" i="73"/>
  <c r="F51" i="73"/>
  <c r="G51" i="73"/>
  <c r="H51" i="73"/>
  <c r="C52" i="73"/>
  <c r="D52" i="73"/>
  <c r="E52" i="73"/>
  <c r="F52" i="73"/>
  <c r="G52" i="73"/>
  <c r="H52" i="73"/>
  <c r="C54" i="73"/>
  <c r="D54" i="73"/>
  <c r="E54" i="73"/>
  <c r="F54" i="73"/>
  <c r="G54" i="73"/>
  <c r="H54" i="73"/>
  <c r="C55" i="73"/>
  <c r="D55" i="73"/>
  <c r="E55" i="73"/>
  <c r="F55" i="73"/>
  <c r="G55" i="73"/>
  <c r="H55" i="73"/>
  <c r="C56" i="73"/>
  <c r="D56" i="73"/>
  <c r="E56" i="73"/>
  <c r="F56" i="73"/>
  <c r="G56" i="73"/>
  <c r="H56" i="73"/>
  <c r="C57" i="73"/>
  <c r="D57" i="73"/>
  <c r="E57" i="73"/>
  <c r="F57" i="73"/>
  <c r="G57" i="73"/>
  <c r="H57" i="73"/>
  <c r="C58" i="73"/>
  <c r="D58" i="73"/>
  <c r="E58" i="73"/>
  <c r="F58" i="73"/>
  <c r="G58" i="73"/>
  <c r="H58" i="73"/>
  <c r="C59" i="73"/>
  <c r="D59" i="73"/>
  <c r="E59" i="73"/>
  <c r="F59" i="73"/>
  <c r="G59" i="73"/>
  <c r="H59" i="73"/>
  <c r="C60" i="73"/>
  <c r="D60" i="73"/>
  <c r="E60" i="73"/>
  <c r="F60" i="73"/>
  <c r="G60" i="73"/>
  <c r="H60" i="73"/>
  <c r="C61" i="73"/>
  <c r="D61" i="73"/>
  <c r="E61" i="73"/>
  <c r="F61" i="73"/>
  <c r="G61" i="73"/>
  <c r="H61" i="73"/>
  <c r="C62" i="73"/>
  <c r="D62" i="73"/>
  <c r="E62" i="73"/>
  <c r="F62" i="73"/>
  <c r="G62" i="73"/>
  <c r="H62" i="73"/>
  <c r="C63" i="73"/>
  <c r="D63" i="73"/>
  <c r="E63" i="73"/>
  <c r="F63" i="73"/>
  <c r="G63" i="73"/>
  <c r="H63" i="73"/>
  <c r="C64" i="73"/>
  <c r="D64" i="73"/>
  <c r="E64" i="73"/>
  <c r="F64" i="73"/>
  <c r="G64" i="73"/>
  <c r="H64" i="73"/>
  <c r="C66" i="73"/>
  <c r="D66" i="73"/>
  <c r="E66" i="73"/>
  <c r="F66" i="73"/>
  <c r="G66" i="73"/>
  <c r="H66" i="73"/>
  <c r="C67" i="73"/>
  <c r="D67" i="73"/>
  <c r="E67" i="73"/>
  <c r="F67" i="73"/>
  <c r="G67" i="73"/>
  <c r="H67" i="73"/>
  <c r="C68" i="73"/>
  <c r="D68" i="73"/>
  <c r="E68" i="73"/>
  <c r="F68" i="73"/>
  <c r="G68" i="73"/>
  <c r="H68" i="73"/>
  <c r="C69" i="73"/>
  <c r="D69" i="73"/>
  <c r="E69" i="73"/>
  <c r="F69" i="73"/>
  <c r="G69" i="73"/>
  <c r="H69" i="73"/>
  <c r="C70" i="73"/>
  <c r="D70" i="73"/>
  <c r="E70" i="73"/>
  <c r="F70" i="73"/>
  <c r="G70" i="73"/>
  <c r="H70" i="73"/>
  <c r="C71" i="73"/>
  <c r="D71" i="73"/>
  <c r="E71" i="73"/>
  <c r="F71" i="73"/>
  <c r="G71" i="73"/>
  <c r="H71" i="73"/>
  <c r="C72" i="73"/>
  <c r="D72" i="73"/>
  <c r="E72" i="73"/>
  <c r="F72" i="73"/>
  <c r="G72" i="73"/>
  <c r="H72" i="73"/>
  <c r="C73" i="73"/>
  <c r="D73" i="73"/>
  <c r="E73" i="73"/>
  <c r="F73" i="73"/>
  <c r="G73" i="73"/>
  <c r="H73" i="73"/>
  <c r="C74" i="73"/>
  <c r="D74" i="73"/>
  <c r="E74" i="73"/>
  <c r="F74" i="73"/>
  <c r="G74" i="73"/>
  <c r="H74" i="73"/>
  <c r="C75" i="73"/>
  <c r="D75" i="73"/>
  <c r="E75" i="73"/>
  <c r="F75" i="73"/>
  <c r="G75" i="73"/>
  <c r="H75" i="73"/>
  <c r="C76" i="73"/>
  <c r="D76" i="73"/>
  <c r="E76" i="73"/>
  <c r="F76" i="73"/>
  <c r="G76" i="73"/>
  <c r="H76" i="73"/>
  <c r="G6" i="73"/>
  <c r="H6" i="73"/>
  <c r="D6" i="73"/>
  <c r="E6" i="73"/>
  <c r="F6" i="73"/>
  <c r="C6" i="73"/>
  <c r="C7" i="72"/>
  <c r="D7" i="72"/>
  <c r="E7" i="72"/>
  <c r="F7" i="72"/>
  <c r="G7" i="72"/>
  <c r="H7" i="72"/>
  <c r="C8" i="72"/>
  <c r="D8" i="72"/>
  <c r="E8" i="72"/>
  <c r="F8" i="72"/>
  <c r="G8" i="72"/>
  <c r="H8" i="72"/>
  <c r="C9" i="72"/>
  <c r="D9" i="72"/>
  <c r="E9" i="72"/>
  <c r="F9" i="72"/>
  <c r="G9" i="72"/>
  <c r="H9" i="72"/>
  <c r="C10" i="72"/>
  <c r="D10" i="72"/>
  <c r="E10" i="72"/>
  <c r="F10" i="72"/>
  <c r="G10" i="72"/>
  <c r="H10" i="72"/>
  <c r="C11" i="72"/>
  <c r="D11" i="72"/>
  <c r="E11" i="72"/>
  <c r="F11" i="72"/>
  <c r="G11" i="72"/>
  <c r="H11" i="72"/>
  <c r="C12" i="72"/>
  <c r="D12" i="72"/>
  <c r="E12" i="72"/>
  <c r="F12" i="72"/>
  <c r="G12" i="72"/>
  <c r="H12" i="72"/>
  <c r="C13" i="72"/>
  <c r="D13" i="72"/>
  <c r="E13" i="72"/>
  <c r="F13" i="72"/>
  <c r="G13" i="72"/>
  <c r="H13" i="72"/>
  <c r="C14" i="72"/>
  <c r="D14" i="72"/>
  <c r="E14" i="72"/>
  <c r="F14" i="72"/>
  <c r="G14" i="72"/>
  <c r="H14" i="72"/>
  <c r="C15" i="72"/>
  <c r="D15" i="72"/>
  <c r="E15" i="72"/>
  <c r="F15" i="72"/>
  <c r="G15" i="72"/>
  <c r="H15" i="72"/>
  <c r="C16" i="72"/>
  <c r="D16" i="72"/>
  <c r="E16" i="72"/>
  <c r="F16" i="72"/>
  <c r="G16" i="72"/>
  <c r="H16" i="72"/>
  <c r="C18" i="72"/>
  <c r="D18" i="72"/>
  <c r="E18" i="72"/>
  <c r="F18" i="72"/>
  <c r="G18" i="72"/>
  <c r="H18" i="72"/>
  <c r="C19" i="72"/>
  <c r="D19" i="72"/>
  <c r="E19" i="72"/>
  <c r="F19" i="72"/>
  <c r="G19" i="72"/>
  <c r="H19" i="72"/>
  <c r="C20" i="72"/>
  <c r="D20" i="72"/>
  <c r="E20" i="72"/>
  <c r="F20" i="72"/>
  <c r="G20" i="72"/>
  <c r="H20" i="72"/>
  <c r="C21" i="72"/>
  <c r="D21" i="72"/>
  <c r="E21" i="72"/>
  <c r="F21" i="72"/>
  <c r="G21" i="72"/>
  <c r="H21" i="72"/>
  <c r="C22" i="72"/>
  <c r="D22" i="72"/>
  <c r="E22" i="72"/>
  <c r="F22" i="72"/>
  <c r="G22" i="72"/>
  <c r="H22" i="72"/>
  <c r="C23" i="72"/>
  <c r="D23" i="72"/>
  <c r="E23" i="72"/>
  <c r="F23" i="72"/>
  <c r="G23" i="72"/>
  <c r="H23" i="72"/>
  <c r="C24" i="72"/>
  <c r="D24" i="72"/>
  <c r="E24" i="72"/>
  <c r="F24" i="72"/>
  <c r="G24" i="72"/>
  <c r="H24" i="72"/>
  <c r="C25" i="72"/>
  <c r="D25" i="72"/>
  <c r="E25" i="72"/>
  <c r="F25" i="72"/>
  <c r="G25" i="72"/>
  <c r="H25" i="72"/>
  <c r="C26" i="72"/>
  <c r="D26" i="72"/>
  <c r="E26" i="72"/>
  <c r="F26" i="72"/>
  <c r="G26" i="72"/>
  <c r="H26" i="72"/>
  <c r="C27" i="72"/>
  <c r="D27" i="72"/>
  <c r="E27" i="72"/>
  <c r="F27" i="72"/>
  <c r="G27" i="72"/>
  <c r="H27" i="72"/>
  <c r="C28" i="72"/>
  <c r="D28" i="72"/>
  <c r="E28" i="72"/>
  <c r="F28" i="72"/>
  <c r="G28" i="72"/>
  <c r="H28" i="72"/>
  <c r="C30" i="72"/>
  <c r="D30" i="72"/>
  <c r="E30" i="72"/>
  <c r="F30" i="72"/>
  <c r="G30" i="72"/>
  <c r="H30" i="72"/>
  <c r="C31" i="72"/>
  <c r="D31" i="72"/>
  <c r="E31" i="72"/>
  <c r="F31" i="72"/>
  <c r="G31" i="72"/>
  <c r="H31" i="72"/>
  <c r="C32" i="72"/>
  <c r="D32" i="72"/>
  <c r="E32" i="72"/>
  <c r="F32" i="72"/>
  <c r="G32" i="72"/>
  <c r="H32" i="72"/>
  <c r="C33" i="72"/>
  <c r="D33" i="72"/>
  <c r="E33" i="72"/>
  <c r="F33" i="72"/>
  <c r="G33" i="72"/>
  <c r="H33" i="72"/>
  <c r="C34" i="72"/>
  <c r="D34" i="72"/>
  <c r="E34" i="72"/>
  <c r="F34" i="72"/>
  <c r="G34" i="72"/>
  <c r="H34" i="72"/>
  <c r="C35" i="72"/>
  <c r="D35" i="72"/>
  <c r="E35" i="72"/>
  <c r="F35" i="72"/>
  <c r="G35" i="72"/>
  <c r="H35" i="72"/>
  <c r="C36" i="72"/>
  <c r="D36" i="72"/>
  <c r="E36" i="72"/>
  <c r="F36" i="72"/>
  <c r="G36" i="72"/>
  <c r="H36" i="72"/>
  <c r="C37" i="72"/>
  <c r="D37" i="72"/>
  <c r="E37" i="72"/>
  <c r="F37" i="72"/>
  <c r="G37" i="72"/>
  <c r="H37" i="72"/>
  <c r="C38" i="72"/>
  <c r="D38" i="72"/>
  <c r="E38" i="72"/>
  <c r="F38" i="72"/>
  <c r="G38" i="72"/>
  <c r="H38" i="72"/>
  <c r="C39" i="72"/>
  <c r="D39" i="72"/>
  <c r="E39" i="72"/>
  <c r="F39" i="72"/>
  <c r="G39" i="72"/>
  <c r="H39" i="72"/>
  <c r="C40" i="72"/>
  <c r="D40" i="72"/>
  <c r="E40" i="72"/>
  <c r="F40" i="72"/>
  <c r="G40" i="72"/>
  <c r="H40" i="72"/>
  <c r="G6" i="72"/>
  <c r="H6" i="72"/>
  <c r="D6" i="72"/>
  <c r="E6" i="72"/>
  <c r="F6" i="72"/>
  <c r="C6" i="72"/>
  <c r="C7" i="71"/>
  <c r="D7" i="71"/>
  <c r="E7" i="71"/>
  <c r="F7" i="71"/>
  <c r="G7" i="71"/>
  <c r="H7" i="71"/>
  <c r="I7" i="71"/>
  <c r="J7" i="71"/>
  <c r="K7" i="71"/>
  <c r="L7" i="71"/>
  <c r="C8" i="71"/>
  <c r="D8" i="71"/>
  <c r="E8" i="71"/>
  <c r="F8" i="71"/>
  <c r="G8" i="71"/>
  <c r="H8" i="71"/>
  <c r="I8" i="71"/>
  <c r="J8" i="71"/>
  <c r="K8" i="71"/>
  <c r="L8" i="71"/>
  <c r="C9" i="71"/>
  <c r="D9" i="71"/>
  <c r="E9" i="71"/>
  <c r="F9" i="71"/>
  <c r="G9" i="71"/>
  <c r="H9" i="71"/>
  <c r="I9" i="71"/>
  <c r="J9" i="71"/>
  <c r="K9" i="71"/>
  <c r="L9" i="71"/>
  <c r="C10" i="71"/>
  <c r="D10" i="71"/>
  <c r="E10" i="71"/>
  <c r="F10" i="71"/>
  <c r="G10" i="71"/>
  <c r="H10" i="71"/>
  <c r="I10" i="71"/>
  <c r="J10" i="71"/>
  <c r="K10" i="71"/>
  <c r="L10" i="71"/>
  <c r="C11" i="71"/>
  <c r="D11" i="71"/>
  <c r="E11" i="71"/>
  <c r="F11" i="71"/>
  <c r="G11" i="71"/>
  <c r="H11" i="71"/>
  <c r="I11" i="71"/>
  <c r="J11" i="71"/>
  <c r="K11" i="71"/>
  <c r="L11" i="71"/>
  <c r="C12" i="71"/>
  <c r="D12" i="71"/>
  <c r="E12" i="71"/>
  <c r="F12" i="71"/>
  <c r="G12" i="71"/>
  <c r="H12" i="71"/>
  <c r="I12" i="71"/>
  <c r="J12" i="71"/>
  <c r="K12" i="71"/>
  <c r="L12" i="71"/>
  <c r="C13" i="71"/>
  <c r="D13" i="71"/>
  <c r="E13" i="71"/>
  <c r="F13" i="71"/>
  <c r="G13" i="71"/>
  <c r="H13" i="71"/>
  <c r="I13" i="71"/>
  <c r="J13" i="71"/>
  <c r="K13" i="71"/>
  <c r="L13" i="71"/>
  <c r="C14" i="71"/>
  <c r="D14" i="71"/>
  <c r="E14" i="71"/>
  <c r="F14" i="71"/>
  <c r="G14" i="71"/>
  <c r="H14" i="71"/>
  <c r="I14" i="71"/>
  <c r="J14" i="71"/>
  <c r="K14" i="71"/>
  <c r="L14" i="71"/>
  <c r="C15" i="71"/>
  <c r="D15" i="71"/>
  <c r="E15" i="71"/>
  <c r="F15" i="71"/>
  <c r="G15" i="71"/>
  <c r="H15" i="71"/>
  <c r="I15" i="71"/>
  <c r="J15" i="71"/>
  <c r="K15" i="71"/>
  <c r="L15" i="71"/>
  <c r="C17" i="71"/>
  <c r="D17" i="71"/>
  <c r="E17" i="71"/>
  <c r="F17" i="71"/>
  <c r="G17" i="71"/>
  <c r="H17" i="71"/>
  <c r="I17" i="71"/>
  <c r="J17" i="71"/>
  <c r="K17" i="71"/>
  <c r="L17" i="71"/>
  <c r="C18" i="71"/>
  <c r="D18" i="71"/>
  <c r="E18" i="71"/>
  <c r="F18" i="71"/>
  <c r="G18" i="71"/>
  <c r="H18" i="71"/>
  <c r="I18" i="71"/>
  <c r="J18" i="71"/>
  <c r="K18" i="71"/>
  <c r="L18" i="71"/>
  <c r="C19" i="71"/>
  <c r="D19" i="71"/>
  <c r="E19" i="71"/>
  <c r="F19" i="71"/>
  <c r="G19" i="71"/>
  <c r="H19" i="71"/>
  <c r="I19" i="71"/>
  <c r="J19" i="71"/>
  <c r="K19" i="71"/>
  <c r="L19" i="71"/>
  <c r="C20" i="71"/>
  <c r="D20" i="71"/>
  <c r="E20" i="71"/>
  <c r="F20" i="71"/>
  <c r="G20" i="71"/>
  <c r="H20" i="71"/>
  <c r="I20" i="71"/>
  <c r="J20" i="71"/>
  <c r="K20" i="71"/>
  <c r="L20" i="71"/>
  <c r="C21" i="71"/>
  <c r="D21" i="71"/>
  <c r="E21" i="71"/>
  <c r="F21" i="71"/>
  <c r="G21" i="71"/>
  <c r="H21" i="71"/>
  <c r="I21" i="71"/>
  <c r="J21" i="71"/>
  <c r="K21" i="71"/>
  <c r="L21" i="71"/>
  <c r="C22" i="71"/>
  <c r="D22" i="71"/>
  <c r="E22" i="71"/>
  <c r="F22" i="71"/>
  <c r="G22" i="71"/>
  <c r="H22" i="71"/>
  <c r="I22" i="71"/>
  <c r="J22" i="71"/>
  <c r="K22" i="71"/>
  <c r="L22" i="71"/>
  <c r="C23" i="71"/>
  <c r="D23" i="71"/>
  <c r="E23" i="71"/>
  <c r="F23" i="71"/>
  <c r="G23" i="71"/>
  <c r="H23" i="71"/>
  <c r="I23" i="71"/>
  <c r="J23" i="71"/>
  <c r="K23" i="71"/>
  <c r="L23" i="71"/>
  <c r="C24" i="71"/>
  <c r="D24" i="71"/>
  <c r="E24" i="71"/>
  <c r="F24" i="71"/>
  <c r="G24" i="71"/>
  <c r="H24" i="71"/>
  <c r="I24" i="71"/>
  <c r="J24" i="71"/>
  <c r="K24" i="71"/>
  <c r="L24" i="71"/>
  <c r="C25" i="71"/>
  <c r="D25" i="71"/>
  <c r="E25" i="71"/>
  <c r="F25" i="71"/>
  <c r="G25" i="71"/>
  <c r="H25" i="71"/>
  <c r="I25" i="71"/>
  <c r="J25" i="71"/>
  <c r="K25" i="71"/>
  <c r="L25" i="71"/>
  <c r="C26" i="71"/>
  <c r="D26" i="71"/>
  <c r="E26" i="71"/>
  <c r="F26" i="71"/>
  <c r="G26" i="71"/>
  <c r="H26" i="71"/>
  <c r="I26" i="71"/>
  <c r="J26" i="71"/>
  <c r="K26" i="71"/>
  <c r="L26" i="71"/>
  <c r="C28" i="71"/>
  <c r="D28" i="71"/>
  <c r="E28" i="71"/>
  <c r="F28" i="71"/>
  <c r="G28" i="71"/>
  <c r="H28" i="71"/>
  <c r="I28" i="71"/>
  <c r="J28" i="71"/>
  <c r="K28" i="71"/>
  <c r="L28" i="71"/>
  <c r="C29" i="71"/>
  <c r="D29" i="71"/>
  <c r="E29" i="71"/>
  <c r="F29" i="71"/>
  <c r="G29" i="71"/>
  <c r="H29" i="71"/>
  <c r="I29" i="71"/>
  <c r="J29" i="71"/>
  <c r="K29" i="71"/>
  <c r="L29" i="71"/>
  <c r="C30" i="71"/>
  <c r="D30" i="71"/>
  <c r="E30" i="71"/>
  <c r="F30" i="71"/>
  <c r="G30" i="71"/>
  <c r="H30" i="71"/>
  <c r="I30" i="71"/>
  <c r="J30" i="71"/>
  <c r="K30" i="71"/>
  <c r="L30" i="71"/>
  <c r="C31" i="71"/>
  <c r="D31" i="71"/>
  <c r="E31" i="71"/>
  <c r="F31" i="71"/>
  <c r="G31" i="71"/>
  <c r="H31" i="71"/>
  <c r="I31" i="71"/>
  <c r="J31" i="71"/>
  <c r="K31" i="71"/>
  <c r="L31" i="71"/>
  <c r="C32" i="71"/>
  <c r="D32" i="71"/>
  <c r="E32" i="71"/>
  <c r="F32" i="71"/>
  <c r="G32" i="71"/>
  <c r="H32" i="71"/>
  <c r="I32" i="71"/>
  <c r="J32" i="71"/>
  <c r="K32" i="71"/>
  <c r="L32" i="71"/>
  <c r="C33" i="71"/>
  <c r="D33" i="71"/>
  <c r="E33" i="71"/>
  <c r="F33" i="71"/>
  <c r="G33" i="71"/>
  <c r="H33" i="71"/>
  <c r="I33" i="71"/>
  <c r="J33" i="71"/>
  <c r="K33" i="71"/>
  <c r="L33" i="71"/>
  <c r="C34" i="71"/>
  <c r="D34" i="71"/>
  <c r="E34" i="71"/>
  <c r="F34" i="71"/>
  <c r="G34" i="71"/>
  <c r="H34" i="71"/>
  <c r="I34" i="71"/>
  <c r="J34" i="71"/>
  <c r="K34" i="71"/>
  <c r="L34" i="71"/>
  <c r="C35" i="71"/>
  <c r="D35" i="71"/>
  <c r="E35" i="71"/>
  <c r="F35" i="71"/>
  <c r="G35" i="71"/>
  <c r="H35" i="71"/>
  <c r="I35" i="71"/>
  <c r="J35" i="71"/>
  <c r="K35" i="71"/>
  <c r="L35" i="71"/>
  <c r="C36" i="71"/>
  <c r="D36" i="71"/>
  <c r="E36" i="71"/>
  <c r="F36" i="71"/>
  <c r="G36" i="71"/>
  <c r="H36" i="71"/>
  <c r="I36" i="71"/>
  <c r="J36" i="71"/>
  <c r="K36" i="71"/>
  <c r="L36" i="71"/>
  <c r="C37" i="71"/>
  <c r="D37" i="71"/>
  <c r="E37" i="71"/>
  <c r="F37" i="71"/>
  <c r="G37" i="71"/>
  <c r="H37" i="71"/>
  <c r="I37" i="71"/>
  <c r="J37" i="71"/>
  <c r="K37" i="71"/>
  <c r="L37" i="71"/>
  <c r="D6" i="71"/>
  <c r="E6" i="71"/>
  <c r="F6" i="71"/>
  <c r="G6" i="71"/>
  <c r="H6" i="71"/>
  <c r="I6" i="71"/>
  <c r="J6" i="71"/>
  <c r="K6" i="71"/>
  <c r="L6" i="71"/>
  <c r="C6" i="71"/>
  <c r="C7" i="70"/>
  <c r="D7" i="70"/>
  <c r="E7" i="70"/>
  <c r="F7" i="70"/>
  <c r="G7" i="70"/>
  <c r="H7" i="70"/>
  <c r="C8" i="70"/>
  <c r="D8" i="70"/>
  <c r="E8" i="70"/>
  <c r="F8" i="70"/>
  <c r="G8" i="70"/>
  <c r="H8" i="70"/>
  <c r="C9" i="70"/>
  <c r="D9" i="70"/>
  <c r="E9" i="70"/>
  <c r="F9" i="70"/>
  <c r="G9" i="70"/>
  <c r="H9" i="70"/>
  <c r="C10" i="70"/>
  <c r="D10" i="70"/>
  <c r="E10" i="70"/>
  <c r="F10" i="70"/>
  <c r="G10" i="70"/>
  <c r="H10" i="70"/>
  <c r="C11" i="70"/>
  <c r="D11" i="70"/>
  <c r="E11" i="70"/>
  <c r="F11" i="70"/>
  <c r="G11" i="70"/>
  <c r="H11" i="70"/>
  <c r="C12" i="70"/>
  <c r="D12" i="70"/>
  <c r="E12" i="70"/>
  <c r="F12" i="70"/>
  <c r="G12" i="70"/>
  <c r="H12" i="70"/>
  <c r="C13" i="70"/>
  <c r="D13" i="70"/>
  <c r="E13" i="70"/>
  <c r="F13" i="70"/>
  <c r="G13" i="70"/>
  <c r="H13" i="70"/>
  <c r="C14" i="70"/>
  <c r="D14" i="70"/>
  <c r="E14" i="70"/>
  <c r="F14" i="70"/>
  <c r="G14" i="70"/>
  <c r="H14" i="70"/>
  <c r="C15" i="70"/>
  <c r="D15" i="70"/>
  <c r="E15" i="70"/>
  <c r="F15" i="70"/>
  <c r="G15" i="70"/>
  <c r="H15" i="70"/>
  <c r="C17" i="70"/>
  <c r="D17" i="70"/>
  <c r="E17" i="70"/>
  <c r="F17" i="70"/>
  <c r="G17" i="70"/>
  <c r="H17" i="70"/>
  <c r="C18" i="70"/>
  <c r="D18" i="70"/>
  <c r="E18" i="70"/>
  <c r="F18" i="70"/>
  <c r="G18" i="70"/>
  <c r="H18" i="70"/>
  <c r="C19" i="70"/>
  <c r="D19" i="70"/>
  <c r="E19" i="70"/>
  <c r="F19" i="70"/>
  <c r="G19" i="70"/>
  <c r="H19" i="70"/>
  <c r="C20" i="70"/>
  <c r="D20" i="70"/>
  <c r="E20" i="70"/>
  <c r="F20" i="70"/>
  <c r="G20" i="70"/>
  <c r="H20" i="70"/>
  <c r="C21" i="70"/>
  <c r="D21" i="70"/>
  <c r="E21" i="70"/>
  <c r="F21" i="70"/>
  <c r="G21" i="70"/>
  <c r="H21" i="70"/>
  <c r="C22" i="70"/>
  <c r="D22" i="70"/>
  <c r="E22" i="70"/>
  <c r="F22" i="70"/>
  <c r="G22" i="70"/>
  <c r="H22" i="70"/>
  <c r="C23" i="70"/>
  <c r="D23" i="70"/>
  <c r="E23" i="70"/>
  <c r="F23" i="70"/>
  <c r="G23" i="70"/>
  <c r="H23" i="70"/>
  <c r="C24" i="70"/>
  <c r="D24" i="70"/>
  <c r="E24" i="70"/>
  <c r="F24" i="70"/>
  <c r="G24" i="70"/>
  <c r="H24" i="70"/>
  <c r="C25" i="70"/>
  <c r="D25" i="70"/>
  <c r="E25" i="70"/>
  <c r="F25" i="70"/>
  <c r="G25" i="70"/>
  <c r="H25" i="70"/>
  <c r="C26" i="70"/>
  <c r="D26" i="70"/>
  <c r="E26" i="70"/>
  <c r="F26" i="70"/>
  <c r="G26" i="70"/>
  <c r="H26" i="70"/>
  <c r="C28" i="70"/>
  <c r="D28" i="70"/>
  <c r="E28" i="70"/>
  <c r="F28" i="70"/>
  <c r="G28" i="70"/>
  <c r="H28" i="70"/>
  <c r="C29" i="70"/>
  <c r="D29" i="70"/>
  <c r="E29" i="70"/>
  <c r="F29" i="70"/>
  <c r="G29" i="70"/>
  <c r="H29" i="70"/>
  <c r="C30" i="70"/>
  <c r="D30" i="70"/>
  <c r="E30" i="70"/>
  <c r="F30" i="70"/>
  <c r="G30" i="70"/>
  <c r="H30" i="70"/>
  <c r="C31" i="70"/>
  <c r="D31" i="70"/>
  <c r="E31" i="70"/>
  <c r="F31" i="70"/>
  <c r="G31" i="70"/>
  <c r="H31" i="70"/>
  <c r="C32" i="70"/>
  <c r="D32" i="70"/>
  <c r="E32" i="70"/>
  <c r="F32" i="70"/>
  <c r="G32" i="70"/>
  <c r="H32" i="70"/>
  <c r="C33" i="70"/>
  <c r="D33" i="70"/>
  <c r="E33" i="70"/>
  <c r="F33" i="70"/>
  <c r="G33" i="70"/>
  <c r="H33" i="70"/>
  <c r="C34" i="70"/>
  <c r="D34" i="70"/>
  <c r="E34" i="70"/>
  <c r="F34" i="70"/>
  <c r="G34" i="70"/>
  <c r="H34" i="70"/>
  <c r="C35" i="70"/>
  <c r="D35" i="70"/>
  <c r="E35" i="70"/>
  <c r="F35" i="70"/>
  <c r="G35" i="70"/>
  <c r="H35" i="70"/>
  <c r="C36" i="70"/>
  <c r="D36" i="70"/>
  <c r="E36" i="70"/>
  <c r="F36" i="70"/>
  <c r="G36" i="70"/>
  <c r="H36" i="70"/>
  <c r="C37" i="70"/>
  <c r="D37" i="70"/>
  <c r="E37" i="70"/>
  <c r="F37" i="70"/>
  <c r="G37" i="70"/>
  <c r="H37" i="70"/>
  <c r="C39" i="70"/>
  <c r="D39" i="70"/>
  <c r="E39" i="70"/>
  <c r="F39" i="70"/>
  <c r="G39" i="70"/>
  <c r="H39" i="70"/>
  <c r="C40" i="70"/>
  <c r="D40" i="70"/>
  <c r="E40" i="70"/>
  <c r="F40" i="70"/>
  <c r="G40" i="70"/>
  <c r="H40" i="70"/>
  <c r="C41" i="70"/>
  <c r="D41" i="70"/>
  <c r="E41" i="70"/>
  <c r="F41" i="70"/>
  <c r="G41" i="70"/>
  <c r="H41" i="70"/>
  <c r="C42" i="70"/>
  <c r="D42" i="70"/>
  <c r="E42" i="70"/>
  <c r="F42" i="70"/>
  <c r="G42" i="70"/>
  <c r="H42" i="70"/>
  <c r="C43" i="70"/>
  <c r="D43" i="70"/>
  <c r="E43" i="70"/>
  <c r="F43" i="70"/>
  <c r="G43" i="70"/>
  <c r="H43" i="70"/>
  <c r="C44" i="70"/>
  <c r="D44" i="70"/>
  <c r="E44" i="70"/>
  <c r="F44" i="70"/>
  <c r="G44" i="70"/>
  <c r="H44" i="70"/>
  <c r="C45" i="70"/>
  <c r="D45" i="70"/>
  <c r="E45" i="70"/>
  <c r="F45" i="70"/>
  <c r="G45" i="70"/>
  <c r="H45" i="70"/>
  <c r="C46" i="70"/>
  <c r="D46" i="70"/>
  <c r="E46" i="70"/>
  <c r="F46" i="70"/>
  <c r="G46" i="70"/>
  <c r="H46" i="70"/>
  <c r="C47" i="70"/>
  <c r="D47" i="70"/>
  <c r="E47" i="70"/>
  <c r="F47" i="70"/>
  <c r="G47" i="70"/>
  <c r="H47" i="70"/>
  <c r="C48" i="70"/>
  <c r="D48" i="70"/>
  <c r="E48" i="70"/>
  <c r="F48" i="70"/>
  <c r="G48" i="70"/>
  <c r="H48" i="70"/>
  <c r="C50" i="70"/>
  <c r="D50" i="70"/>
  <c r="E50" i="70"/>
  <c r="F50" i="70"/>
  <c r="G50" i="70"/>
  <c r="H50" i="70"/>
  <c r="C51" i="70"/>
  <c r="D51" i="70"/>
  <c r="E51" i="70"/>
  <c r="F51" i="70"/>
  <c r="G51" i="70"/>
  <c r="H51" i="70"/>
  <c r="C52" i="70"/>
  <c r="D52" i="70"/>
  <c r="E52" i="70"/>
  <c r="F52" i="70"/>
  <c r="G52" i="70"/>
  <c r="H52" i="70"/>
  <c r="C53" i="70"/>
  <c r="D53" i="70"/>
  <c r="E53" i="70"/>
  <c r="F53" i="70"/>
  <c r="G53" i="70"/>
  <c r="H53" i="70"/>
  <c r="C54" i="70"/>
  <c r="D54" i="70"/>
  <c r="E54" i="70"/>
  <c r="F54" i="70"/>
  <c r="G54" i="70"/>
  <c r="H54" i="70"/>
  <c r="C55" i="70"/>
  <c r="D55" i="70"/>
  <c r="E55" i="70"/>
  <c r="F55" i="70"/>
  <c r="G55" i="70"/>
  <c r="H55" i="70"/>
  <c r="C56" i="70"/>
  <c r="D56" i="70"/>
  <c r="E56" i="70"/>
  <c r="F56" i="70"/>
  <c r="G56" i="70"/>
  <c r="H56" i="70"/>
  <c r="C57" i="70"/>
  <c r="D57" i="70"/>
  <c r="E57" i="70"/>
  <c r="F57" i="70"/>
  <c r="G57" i="70"/>
  <c r="H57" i="70"/>
  <c r="C58" i="70"/>
  <c r="D58" i="70"/>
  <c r="E58" i="70"/>
  <c r="F58" i="70"/>
  <c r="G58" i="70"/>
  <c r="H58" i="70"/>
  <c r="C59" i="70"/>
  <c r="D59" i="70"/>
  <c r="E59" i="70"/>
  <c r="F59" i="70"/>
  <c r="G59" i="70"/>
  <c r="H59" i="70"/>
  <c r="C61" i="70"/>
  <c r="D61" i="70"/>
  <c r="E61" i="70"/>
  <c r="F61" i="70"/>
  <c r="G61" i="70"/>
  <c r="H61" i="70"/>
  <c r="C62" i="70"/>
  <c r="D62" i="70"/>
  <c r="E62" i="70"/>
  <c r="F62" i="70"/>
  <c r="G62" i="70"/>
  <c r="H62" i="70"/>
  <c r="C63" i="70"/>
  <c r="D63" i="70"/>
  <c r="E63" i="70"/>
  <c r="F63" i="70"/>
  <c r="G63" i="70"/>
  <c r="H63" i="70"/>
  <c r="C64" i="70"/>
  <c r="D64" i="70"/>
  <c r="E64" i="70"/>
  <c r="F64" i="70"/>
  <c r="G64" i="70"/>
  <c r="H64" i="70"/>
  <c r="C65" i="70"/>
  <c r="D65" i="70"/>
  <c r="E65" i="70"/>
  <c r="F65" i="70"/>
  <c r="G65" i="70"/>
  <c r="H65" i="70"/>
  <c r="C66" i="70"/>
  <c r="D66" i="70"/>
  <c r="E66" i="70"/>
  <c r="F66" i="70"/>
  <c r="G66" i="70"/>
  <c r="H66" i="70"/>
  <c r="C67" i="70"/>
  <c r="D67" i="70"/>
  <c r="E67" i="70"/>
  <c r="F67" i="70"/>
  <c r="G67" i="70"/>
  <c r="H67" i="70"/>
  <c r="C68" i="70"/>
  <c r="D68" i="70"/>
  <c r="E68" i="70"/>
  <c r="F68" i="70"/>
  <c r="G68" i="70"/>
  <c r="H68" i="70"/>
  <c r="C69" i="70"/>
  <c r="D69" i="70"/>
  <c r="E69" i="70"/>
  <c r="F69" i="70"/>
  <c r="G69" i="70"/>
  <c r="H69" i="70"/>
  <c r="C70" i="70"/>
  <c r="D70" i="70"/>
  <c r="E70" i="70"/>
  <c r="F70" i="70"/>
  <c r="G70" i="70"/>
  <c r="H70" i="70"/>
  <c r="G6" i="70"/>
  <c r="H6" i="70"/>
  <c r="D6" i="70"/>
  <c r="E6" i="70"/>
  <c r="F6" i="70"/>
  <c r="C6" i="70"/>
  <c r="C7" i="69"/>
  <c r="D7" i="69"/>
  <c r="E7" i="69"/>
  <c r="F7" i="69"/>
  <c r="G7" i="69"/>
  <c r="H7" i="69"/>
  <c r="C8" i="69"/>
  <c r="D8" i="69"/>
  <c r="E8" i="69"/>
  <c r="F8" i="69"/>
  <c r="G8" i="69"/>
  <c r="H8" i="69"/>
  <c r="C9" i="69"/>
  <c r="D9" i="69"/>
  <c r="E9" i="69"/>
  <c r="F9" i="69"/>
  <c r="G9" i="69"/>
  <c r="H9" i="69"/>
  <c r="C10" i="69"/>
  <c r="D10" i="69"/>
  <c r="E10" i="69"/>
  <c r="F10" i="69"/>
  <c r="G10" i="69"/>
  <c r="H10" i="69"/>
  <c r="C11" i="69"/>
  <c r="D11" i="69"/>
  <c r="E11" i="69"/>
  <c r="F11" i="69"/>
  <c r="G11" i="69"/>
  <c r="H11" i="69"/>
  <c r="C12" i="69"/>
  <c r="D12" i="69"/>
  <c r="E12" i="69"/>
  <c r="F12" i="69"/>
  <c r="G12" i="69"/>
  <c r="H12" i="69"/>
  <c r="C13" i="69"/>
  <c r="D13" i="69"/>
  <c r="E13" i="69"/>
  <c r="F13" i="69"/>
  <c r="G13" i="69"/>
  <c r="H13" i="69"/>
  <c r="C14" i="69"/>
  <c r="D14" i="69"/>
  <c r="E14" i="69"/>
  <c r="F14" i="69"/>
  <c r="G14" i="69"/>
  <c r="H14" i="69"/>
  <c r="C15" i="69"/>
  <c r="D15" i="69"/>
  <c r="E15" i="69"/>
  <c r="F15" i="69"/>
  <c r="G15" i="69"/>
  <c r="H15" i="69"/>
  <c r="C17" i="69"/>
  <c r="D17" i="69"/>
  <c r="E17" i="69"/>
  <c r="F17" i="69"/>
  <c r="G17" i="69"/>
  <c r="H17" i="69"/>
  <c r="C18" i="69"/>
  <c r="D18" i="69"/>
  <c r="E18" i="69"/>
  <c r="F18" i="69"/>
  <c r="G18" i="69"/>
  <c r="H18" i="69"/>
  <c r="C19" i="69"/>
  <c r="D19" i="69"/>
  <c r="E19" i="69"/>
  <c r="F19" i="69"/>
  <c r="G19" i="69"/>
  <c r="H19" i="69"/>
  <c r="C20" i="69"/>
  <c r="D20" i="69"/>
  <c r="E20" i="69"/>
  <c r="F20" i="69"/>
  <c r="G20" i="69"/>
  <c r="H20" i="69"/>
  <c r="C21" i="69"/>
  <c r="D21" i="69"/>
  <c r="E21" i="69"/>
  <c r="F21" i="69"/>
  <c r="G21" i="69"/>
  <c r="H21" i="69"/>
  <c r="C22" i="69"/>
  <c r="D22" i="69"/>
  <c r="E22" i="69"/>
  <c r="F22" i="69"/>
  <c r="G22" i="69"/>
  <c r="H22" i="69"/>
  <c r="C23" i="69"/>
  <c r="D23" i="69"/>
  <c r="E23" i="69"/>
  <c r="F23" i="69"/>
  <c r="G23" i="69"/>
  <c r="H23" i="69"/>
  <c r="C24" i="69"/>
  <c r="D24" i="69"/>
  <c r="E24" i="69"/>
  <c r="F24" i="69"/>
  <c r="G24" i="69"/>
  <c r="H24" i="69"/>
  <c r="C25" i="69"/>
  <c r="D25" i="69"/>
  <c r="E25" i="69"/>
  <c r="F25" i="69"/>
  <c r="G25" i="69"/>
  <c r="H25" i="69"/>
  <c r="C26" i="69"/>
  <c r="D26" i="69"/>
  <c r="E26" i="69"/>
  <c r="F26" i="69"/>
  <c r="G26" i="69"/>
  <c r="H26" i="69"/>
  <c r="C28" i="69"/>
  <c r="D28" i="69"/>
  <c r="E28" i="69"/>
  <c r="F28" i="69"/>
  <c r="G28" i="69"/>
  <c r="H28" i="69"/>
  <c r="C29" i="69"/>
  <c r="D29" i="69"/>
  <c r="E29" i="69"/>
  <c r="F29" i="69"/>
  <c r="G29" i="69"/>
  <c r="H29" i="69"/>
  <c r="C30" i="69"/>
  <c r="D30" i="69"/>
  <c r="E30" i="69"/>
  <c r="F30" i="69"/>
  <c r="G30" i="69"/>
  <c r="H30" i="69"/>
  <c r="C31" i="69"/>
  <c r="D31" i="69"/>
  <c r="E31" i="69"/>
  <c r="F31" i="69"/>
  <c r="G31" i="69"/>
  <c r="H31" i="69"/>
  <c r="C32" i="69"/>
  <c r="D32" i="69"/>
  <c r="E32" i="69"/>
  <c r="F32" i="69"/>
  <c r="G32" i="69"/>
  <c r="H32" i="69"/>
  <c r="C33" i="69"/>
  <c r="D33" i="69"/>
  <c r="E33" i="69"/>
  <c r="F33" i="69"/>
  <c r="G33" i="69"/>
  <c r="H33" i="69"/>
  <c r="C34" i="69"/>
  <c r="D34" i="69"/>
  <c r="E34" i="69"/>
  <c r="F34" i="69"/>
  <c r="G34" i="69"/>
  <c r="H34" i="69"/>
  <c r="C35" i="69"/>
  <c r="D35" i="69"/>
  <c r="E35" i="69"/>
  <c r="F35" i="69"/>
  <c r="G35" i="69"/>
  <c r="H35" i="69"/>
  <c r="C36" i="69"/>
  <c r="D36" i="69"/>
  <c r="E36" i="69"/>
  <c r="F36" i="69"/>
  <c r="G36" i="69"/>
  <c r="H36" i="69"/>
  <c r="C37" i="69"/>
  <c r="D37" i="69"/>
  <c r="E37" i="69"/>
  <c r="F37" i="69"/>
  <c r="G37" i="69"/>
  <c r="H37" i="69"/>
  <c r="G6" i="69"/>
  <c r="H6" i="69"/>
  <c r="D6" i="69"/>
  <c r="E6" i="69"/>
  <c r="F6" i="69"/>
  <c r="C6" i="69"/>
  <c r="C7" i="68"/>
  <c r="D7" i="68"/>
  <c r="E7" i="68"/>
  <c r="F7" i="68"/>
  <c r="G7" i="68"/>
  <c r="H7" i="68"/>
  <c r="I7" i="68"/>
  <c r="J7" i="68"/>
  <c r="K7" i="68"/>
  <c r="L7" i="68"/>
  <c r="C8" i="68"/>
  <c r="D8" i="68"/>
  <c r="E8" i="68"/>
  <c r="F8" i="68"/>
  <c r="G8" i="68"/>
  <c r="H8" i="68"/>
  <c r="I8" i="68"/>
  <c r="J8" i="68"/>
  <c r="K8" i="68"/>
  <c r="L8" i="68"/>
  <c r="C9" i="68"/>
  <c r="D9" i="68"/>
  <c r="E9" i="68"/>
  <c r="F9" i="68"/>
  <c r="G9" i="68"/>
  <c r="H9" i="68"/>
  <c r="I9" i="68"/>
  <c r="J9" i="68"/>
  <c r="K9" i="68"/>
  <c r="L9" i="68"/>
  <c r="C10" i="68"/>
  <c r="D10" i="68"/>
  <c r="E10" i="68"/>
  <c r="F10" i="68"/>
  <c r="G10" i="68"/>
  <c r="H10" i="68"/>
  <c r="I10" i="68"/>
  <c r="J10" i="68"/>
  <c r="K10" i="68"/>
  <c r="L10" i="68"/>
  <c r="C11" i="68"/>
  <c r="D11" i="68"/>
  <c r="E11" i="68"/>
  <c r="F11" i="68"/>
  <c r="G11" i="68"/>
  <c r="H11" i="68"/>
  <c r="I11" i="68"/>
  <c r="J11" i="68"/>
  <c r="K11" i="68"/>
  <c r="L11" i="68"/>
  <c r="C12" i="68"/>
  <c r="D12" i="68"/>
  <c r="E12" i="68"/>
  <c r="F12" i="68"/>
  <c r="G12" i="68"/>
  <c r="H12" i="68"/>
  <c r="I12" i="68"/>
  <c r="J12" i="68"/>
  <c r="K12" i="68"/>
  <c r="L12" i="68"/>
  <c r="C13" i="68"/>
  <c r="D13" i="68"/>
  <c r="E13" i="68"/>
  <c r="F13" i="68"/>
  <c r="G13" i="68"/>
  <c r="H13" i="68"/>
  <c r="I13" i="68"/>
  <c r="J13" i="68"/>
  <c r="K13" i="68"/>
  <c r="L13" i="68"/>
  <c r="C14" i="68"/>
  <c r="D14" i="68"/>
  <c r="E14" i="68"/>
  <c r="F14" i="68"/>
  <c r="G14" i="68"/>
  <c r="H14" i="68"/>
  <c r="I14" i="68"/>
  <c r="J14" i="68"/>
  <c r="K14" i="68"/>
  <c r="L14" i="68"/>
  <c r="C15" i="68"/>
  <c r="D15" i="68"/>
  <c r="E15" i="68"/>
  <c r="F15" i="68"/>
  <c r="G15" i="68"/>
  <c r="H15" i="68"/>
  <c r="I15" i="68"/>
  <c r="J15" i="68"/>
  <c r="K15" i="68"/>
  <c r="L15" i="68"/>
  <c r="C16" i="68"/>
  <c r="D16" i="68"/>
  <c r="E16" i="68"/>
  <c r="F16" i="68"/>
  <c r="G16" i="68"/>
  <c r="H16" i="68"/>
  <c r="I16" i="68"/>
  <c r="J16" i="68"/>
  <c r="K16" i="68"/>
  <c r="L16" i="68"/>
  <c r="C17" i="68"/>
  <c r="D17" i="68"/>
  <c r="E17" i="68"/>
  <c r="F17" i="68"/>
  <c r="G17" i="68"/>
  <c r="H17" i="68"/>
  <c r="I17" i="68"/>
  <c r="J17" i="68"/>
  <c r="K17" i="68"/>
  <c r="L17" i="68"/>
  <c r="C18" i="68"/>
  <c r="D18" i="68"/>
  <c r="E18" i="68"/>
  <c r="F18" i="68"/>
  <c r="G18" i="68"/>
  <c r="H18" i="68"/>
  <c r="I18" i="68"/>
  <c r="J18" i="68"/>
  <c r="K18" i="68"/>
  <c r="L18" i="68"/>
  <c r="C19" i="68"/>
  <c r="D19" i="68"/>
  <c r="E19" i="68"/>
  <c r="F19" i="68"/>
  <c r="G19" i="68"/>
  <c r="H19" i="68"/>
  <c r="I19" i="68"/>
  <c r="J19" i="68"/>
  <c r="K19" i="68"/>
  <c r="L19" i="68"/>
  <c r="C20" i="68"/>
  <c r="D20" i="68"/>
  <c r="E20" i="68"/>
  <c r="F20" i="68"/>
  <c r="G20" i="68"/>
  <c r="H20" i="68"/>
  <c r="I20" i="68"/>
  <c r="J20" i="68"/>
  <c r="K20" i="68"/>
  <c r="L20" i="68"/>
  <c r="C22" i="68"/>
  <c r="D22" i="68"/>
  <c r="E22" i="68"/>
  <c r="F22" i="68"/>
  <c r="G22" i="68"/>
  <c r="H22" i="68"/>
  <c r="I22" i="68"/>
  <c r="J22" i="68"/>
  <c r="K22" i="68"/>
  <c r="L22" i="68"/>
  <c r="C23" i="68"/>
  <c r="D23" i="68"/>
  <c r="E23" i="68"/>
  <c r="F23" i="68"/>
  <c r="G23" i="68"/>
  <c r="H23" i="68"/>
  <c r="I23" i="68"/>
  <c r="J23" i="68"/>
  <c r="K23" i="68"/>
  <c r="L23" i="68"/>
  <c r="C24" i="68"/>
  <c r="D24" i="68"/>
  <c r="E24" i="68"/>
  <c r="F24" i="68"/>
  <c r="G24" i="68"/>
  <c r="H24" i="68"/>
  <c r="I24" i="68"/>
  <c r="J24" i="68"/>
  <c r="K24" i="68"/>
  <c r="L24" i="68"/>
  <c r="C25" i="68"/>
  <c r="D25" i="68"/>
  <c r="E25" i="68"/>
  <c r="F25" i="68"/>
  <c r="G25" i="68"/>
  <c r="H25" i="68"/>
  <c r="I25" i="68"/>
  <c r="J25" i="68"/>
  <c r="K25" i="68"/>
  <c r="L25" i="68"/>
  <c r="C26" i="68"/>
  <c r="D26" i="68"/>
  <c r="E26" i="68"/>
  <c r="F26" i="68"/>
  <c r="G26" i="68"/>
  <c r="H26" i="68"/>
  <c r="I26" i="68"/>
  <c r="J26" i="68"/>
  <c r="K26" i="68"/>
  <c r="L26" i="68"/>
  <c r="C27" i="68"/>
  <c r="D27" i="68"/>
  <c r="E27" i="68"/>
  <c r="F27" i="68"/>
  <c r="G27" i="68"/>
  <c r="H27" i="68"/>
  <c r="I27" i="68"/>
  <c r="J27" i="68"/>
  <c r="K27" i="68"/>
  <c r="L27" i="68"/>
  <c r="C28" i="68"/>
  <c r="D28" i="68"/>
  <c r="E28" i="68"/>
  <c r="F28" i="68"/>
  <c r="G28" i="68"/>
  <c r="H28" i="68"/>
  <c r="I28" i="68"/>
  <c r="J28" i="68"/>
  <c r="K28" i="68"/>
  <c r="L28" i="68"/>
  <c r="C29" i="68"/>
  <c r="D29" i="68"/>
  <c r="E29" i="68"/>
  <c r="F29" i="68"/>
  <c r="G29" i="68"/>
  <c r="H29" i="68"/>
  <c r="I29" i="68"/>
  <c r="J29" i="68"/>
  <c r="K29" i="68"/>
  <c r="L29" i="68"/>
  <c r="C30" i="68"/>
  <c r="D30" i="68"/>
  <c r="E30" i="68"/>
  <c r="F30" i="68"/>
  <c r="G30" i="68"/>
  <c r="H30" i="68"/>
  <c r="I30" i="68"/>
  <c r="J30" i="68"/>
  <c r="K30" i="68"/>
  <c r="L30" i="68"/>
  <c r="C31" i="68"/>
  <c r="D31" i="68"/>
  <c r="E31" i="68"/>
  <c r="F31" i="68"/>
  <c r="G31" i="68"/>
  <c r="H31" i="68"/>
  <c r="I31" i="68"/>
  <c r="J31" i="68"/>
  <c r="K31" i="68"/>
  <c r="L31" i="68"/>
  <c r="C32" i="68"/>
  <c r="D32" i="68"/>
  <c r="E32" i="68"/>
  <c r="F32" i="68"/>
  <c r="G32" i="68"/>
  <c r="H32" i="68"/>
  <c r="I32" i="68"/>
  <c r="J32" i="68"/>
  <c r="K32" i="68"/>
  <c r="L32" i="68"/>
  <c r="C33" i="68"/>
  <c r="D33" i="68"/>
  <c r="E33" i="68"/>
  <c r="F33" i="68"/>
  <c r="G33" i="68"/>
  <c r="H33" i="68"/>
  <c r="I33" i="68"/>
  <c r="J33" i="68"/>
  <c r="K33" i="68"/>
  <c r="L33" i="68"/>
  <c r="C34" i="68"/>
  <c r="D34" i="68"/>
  <c r="E34" i="68"/>
  <c r="F34" i="68"/>
  <c r="G34" i="68"/>
  <c r="H34" i="68"/>
  <c r="I34" i="68"/>
  <c r="J34" i="68"/>
  <c r="K34" i="68"/>
  <c r="L34" i="68"/>
  <c r="C35" i="68"/>
  <c r="D35" i="68"/>
  <c r="E35" i="68"/>
  <c r="F35" i="68"/>
  <c r="G35" i="68"/>
  <c r="H35" i="68"/>
  <c r="I35" i="68"/>
  <c r="J35" i="68"/>
  <c r="K35" i="68"/>
  <c r="L35" i="68"/>
  <c r="C36" i="68"/>
  <c r="D36" i="68"/>
  <c r="E36" i="68"/>
  <c r="F36" i="68"/>
  <c r="G36" i="68"/>
  <c r="H36" i="68"/>
  <c r="I36" i="68"/>
  <c r="J36" i="68"/>
  <c r="K36" i="68"/>
  <c r="L36" i="68"/>
  <c r="C38" i="68"/>
  <c r="D38" i="68"/>
  <c r="E38" i="68"/>
  <c r="F38" i="68"/>
  <c r="G38" i="68"/>
  <c r="H38" i="68"/>
  <c r="I38" i="68"/>
  <c r="J38" i="68"/>
  <c r="K38" i="68"/>
  <c r="L38" i="68"/>
  <c r="C39" i="68"/>
  <c r="D39" i="68"/>
  <c r="E39" i="68"/>
  <c r="F39" i="68"/>
  <c r="G39" i="68"/>
  <c r="H39" i="68"/>
  <c r="I39" i="68"/>
  <c r="J39" i="68"/>
  <c r="K39" i="68"/>
  <c r="L39" i="68"/>
  <c r="C40" i="68"/>
  <c r="D40" i="68"/>
  <c r="E40" i="68"/>
  <c r="F40" i="68"/>
  <c r="G40" i="68"/>
  <c r="H40" i="68"/>
  <c r="I40" i="68"/>
  <c r="J40" i="68"/>
  <c r="K40" i="68"/>
  <c r="L40" i="68"/>
  <c r="C41" i="68"/>
  <c r="D41" i="68"/>
  <c r="E41" i="68"/>
  <c r="F41" i="68"/>
  <c r="G41" i="68"/>
  <c r="H41" i="68"/>
  <c r="I41" i="68"/>
  <c r="J41" i="68"/>
  <c r="K41" i="68"/>
  <c r="L41" i="68"/>
  <c r="C42" i="68"/>
  <c r="D42" i="68"/>
  <c r="E42" i="68"/>
  <c r="F42" i="68"/>
  <c r="G42" i="68"/>
  <c r="H42" i="68"/>
  <c r="I42" i="68"/>
  <c r="J42" i="68"/>
  <c r="K42" i="68"/>
  <c r="L42" i="68"/>
  <c r="C43" i="68"/>
  <c r="D43" i="68"/>
  <c r="E43" i="68"/>
  <c r="F43" i="68"/>
  <c r="G43" i="68"/>
  <c r="H43" i="68"/>
  <c r="I43" i="68"/>
  <c r="J43" i="68"/>
  <c r="K43" i="68"/>
  <c r="L43" i="68"/>
  <c r="C44" i="68"/>
  <c r="D44" i="68"/>
  <c r="E44" i="68"/>
  <c r="F44" i="68"/>
  <c r="G44" i="68"/>
  <c r="H44" i="68"/>
  <c r="I44" i="68"/>
  <c r="J44" i="68"/>
  <c r="K44" i="68"/>
  <c r="L44" i="68"/>
  <c r="C45" i="68"/>
  <c r="D45" i="68"/>
  <c r="E45" i="68"/>
  <c r="F45" i="68"/>
  <c r="G45" i="68"/>
  <c r="H45" i="68"/>
  <c r="I45" i="68"/>
  <c r="J45" i="68"/>
  <c r="K45" i="68"/>
  <c r="L45" i="68"/>
  <c r="C46" i="68"/>
  <c r="D46" i="68"/>
  <c r="E46" i="68"/>
  <c r="F46" i="68"/>
  <c r="G46" i="68"/>
  <c r="H46" i="68"/>
  <c r="I46" i="68"/>
  <c r="J46" i="68"/>
  <c r="K46" i="68"/>
  <c r="L46" i="68"/>
  <c r="C47" i="68"/>
  <c r="D47" i="68"/>
  <c r="E47" i="68"/>
  <c r="F47" i="68"/>
  <c r="G47" i="68"/>
  <c r="H47" i="68"/>
  <c r="I47" i="68"/>
  <c r="J47" i="68"/>
  <c r="K47" i="68"/>
  <c r="L47" i="68"/>
  <c r="C48" i="68"/>
  <c r="D48" i="68"/>
  <c r="E48" i="68"/>
  <c r="F48" i="68"/>
  <c r="G48" i="68"/>
  <c r="H48" i="68"/>
  <c r="I48" i="68"/>
  <c r="J48" i="68"/>
  <c r="K48" i="68"/>
  <c r="L48" i="68"/>
  <c r="C49" i="68"/>
  <c r="D49" i="68"/>
  <c r="E49" i="68"/>
  <c r="F49" i="68"/>
  <c r="G49" i="68"/>
  <c r="H49" i="68"/>
  <c r="I49" i="68"/>
  <c r="J49" i="68"/>
  <c r="K49" i="68"/>
  <c r="L49" i="68"/>
  <c r="C50" i="68"/>
  <c r="D50" i="68"/>
  <c r="E50" i="68"/>
  <c r="F50" i="68"/>
  <c r="G50" i="68"/>
  <c r="H50" i="68"/>
  <c r="I50" i="68"/>
  <c r="J50" i="68"/>
  <c r="K50" i="68"/>
  <c r="L50" i="68"/>
  <c r="C51" i="68"/>
  <c r="D51" i="68"/>
  <c r="E51" i="68"/>
  <c r="F51" i="68"/>
  <c r="G51" i="68"/>
  <c r="H51" i="68"/>
  <c r="I51" i="68"/>
  <c r="J51" i="68"/>
  <c r="K51" i="68"/>
  <c r="L51" i="68"/>
  <c r="C52" i="68"/>
  <c r="D52" i="68"/>
  <c r="E52" i="68"/>
  <c r="F52" i="68"/>
  <c r="G52" i="68"/>
  <c r="H52" i="68"/>
  <c r="I52" i="68"/>
  <c r="J52" i="68"/>
  <c r="K52" i="68"/>
  <c r="L52" i="68"/>
  <c r="D6" i="68"/>
  <c r="E6" i="68"/>
  <c r="F6" i="68"/>
  <c r="G6" i="68"/>
  <c r="H6" i="68"/>
  <c r="I6" i="68"/>
  <c r="J6" i="68"/>
  <c r="K6" i="68"/>
  <c r="L6" i="68"/>
  <c r="C6" i="68"/>
  <c r="C7" i="67" l="1"/>
  <c r="D7" i="67"/>
  <c r="E7" i="67"/>
  <c r="F7" i="67"/>
  <c r="G7" i="67"/>
  <c r="H7" i="67"/>
  <c r="C8" i="67"/>
  <c r="D8" i="67"/>
  <c r="E8" i="67"/>
  <c r="F8" i="67"/>
  <c r="G8" i="67"/>
  <c r="H8" i="67"/>
  <c r="C9" i="67"/>
  <c r="D9" i="67"/>
  <c r="E9" i="67"/>
  <c r="F9" i="67"/>
  <c r="G9" i="67"/>
  <c r="H9" i="67"/>
  <c r="C10" i="67"/>
  <c r="D10" i="67"/>
  <c r="E10" i="67"/>
  <c r="F10" i="67"/>
  <c r="G10" i="67"/>
  <c r="H10" i="67"/>
  <c r="C11" i="67"/>
  <c r="D11" i="67"/>
  <c r="E11" i="67"/>
  <c r="F11" i="67"/>
  <c r="G11" i="67"/>
  <c r="H11" i="67"/>
  <c r="C12" i="67"/>
  <c r="D12" i="67"/>
  <c r="E12" i="67"/>
  <c r="F12" i="67"/>
  <c r="G12" i="67"/>
  <c r="H12" i="67"/>
  <c r="C13" i="67"/>
  <c r="D13" i="67"/>
  <c r="E13" i="67"/>
  <c r="F13" i="67"/>
  <c r="G13" i="67"/>
  <c r="H13" i="67"/>
  <c r="C14" i="67"/>
  <c r="D14" i="67"/>
  <c r="E14" i="67"/>
  <c r="F14" i="67"/>
  <c r="G14" i="67"/>
  <c r="H14" i="67"/>
  <c r="C15" i="67"/>
  <c r="D15" i="67"/>
  <c r="E15" i="67"/>
  <c r="F15" i="67"/>
  <c r="G15" i="67"/>
  <c r="H15" i="67"/>
  <c r="C16" i="67"/>
  <c r="D16" i="67"/>
  <c r="E16" i="67"/>
  <c r="F16" i="67"/>
  <c r="G16" i="67"/>
  <c r="H16" i="67"/>
  <c r="C17" i="67"/>
  <c r="D17" i="67"/>
  <c r="E17" i="67"/>
  <c r="F17" i="67"/>
  <c r="G17" i="67"/>
  <c r="H17" i="67"/>
  <c r="C18" i="67"/>
  <c r="D18" i="67"/>
  <c r="E18" i="67"/>
  <c r="F18" i="67"/>
  <c r="G18" i="67"/>
  <c r="H18" i="67"/>
  <c r="C19" i="67"/>
  <c r="D19" i="67"/>
  <c r="E19" i="67"/>
  <c r="F19" i="67"/>
  <c r="G19" i="67"/>
  <c r="H19" i="67"/>
  <c r="C20" i="67"/>
  <c r="D20" i="67"/>
  <c r="E20" i="67"/>
  <c r="F20" i="67"/>
  <c r="G20" i="67"/>
  <c r="H20" i="67"/>
  <c r="C22" i="67"/>
  <c r="D22" i="67"/>
  <c r="E22" i="67"/>
  <c r="F22" i="67"/>
  <c r="G22" i="67"/>
  <c r="H22" i="67"/>
  <c r="C23" i="67"/>
  <c r="D23" i="67"/>
  <c r="E23" i="67"/>
  <c r="F23" i="67"/>
  <c r="G23" i="67"/>
  <c r="H23" i="67"/>
  <c r="C24" i="67"/>
  <c r="D24" i="67"/>
  <c r="E24" i="67"/>
  <c r="F24" i="67"/>
  <c r="G24" i="67"/>
  <c r="H24" i="67"/>
  <c r="C25" i="67"/>
  <c r="D25" i="67"/>
  <c r="E25" i="67"/>
  <c r="F25" i="67"/>
  <c r="G25" i="67"/>
  <c r="H25" i="67"/>
  <c r="C26" i="67"/>
  <c r="D26" i="67"/>
  <c r="E26" i="67"/>
  <c r="F26" i="67"/>
  <c r="G26" i="67"/>
  <c r="H26" i="67"/>
  <c r="C27" i="67"/>
  <c r="D27" i="67"/>
  <c r="E27" i="67"/>
  <c r="F27" i="67"/>
  <c r="G27" i="67"/>
  <c r="H27" i="67"/>
  <c r="C28" i="67"/>
  <c r="D28" i="67"/>
  <c r="E28" i="67"/>
  <c r="F28" i="67"/>
  <c r="G28" i="67"/>
  <c r="H28" i="67"/>
  <c r="C29" i="67"/>
  <c r="D29" i="67"/>
  <c r="E29" i="67"/>
  <c r="F29" i="67"/>
  <c r="G29" i="67"/>
  <c r="H29" i="67"/>
  <c r="C30" i="67"/>
  <c r="D30" i="67"/>
  <c r="E30" i="67"/>
  <c r="F30" i="67"/>
  <c r="G30" i="67"/>
  <c r="H30" i="67"/>
  <c r="C31" i="67"/>
  <c r="D31" i="67"/>
  <c r="E31" i="67"/>
  <c r="F31" i="67"/>
  <c r="G31" i="67"/>
  <c r="H31" i="67"/>
  <c r="C32" i="67"/>
  <c r="D32" i="67"/>
  <c r="E32" i="67"/>
  <c r="F32" i="67"/>
  <c r="G32" i="67"/>
  <c r="H32" i="67"/>
  <c r="C33" i="67"/>
  <c r="D33" i="67"/>
  <c r="E33" i="67"/>
  <c r="F33" i="67"/>
  <c r="G33" i="67"/>
  <c r="H33" i="67"/>
  <c r="C34" i="67"/>
  <c r="D34" i="67"/>
  <c r="E34" i="67"/>
  <c r="F34" i="67"/>
  <c r="G34" i="67"/>
  <c r="H34" i="67"/>
  <c r="C35" i="67"/>
  <c r="D35" i="67"/>
  <c r="E35" i="67"/>
  <c r="F35" i="67"/>
  <c r="G35" i="67"/>
  <c r="H35" i="67"/>
  <c r="C36" i="67"/>
  <c r="D36" i="67"/>
  <c r="E36" i="67"/>
  <c r="F36" i="67"/>
  <c r="G36" i="67"/>
  <c r="H36" i="67"/>
  <c r="C38" i="67"/>
  <c r="D38" i="67"/>
  <c r="E38" i="67"/>
  <c r="F38" i="67"/>
  <c r="G38" i="67"/>
  <c r="H38" i="67"/>
  <c r="C39" i="67"/>
  <c r="D39" i="67"/>
  <c r="E39" i="67"/>
  <c r="F39" i="67"/>
  <c r="G39" i="67"/>
  <c r="H39" i="67"/>
  <c r="C40" i="67"/>
  <c r="D40" i="67"/>
  <c r="E40" i="67"/>
  <c r="F40" i="67"/>
  <c r="G40" i="67"/>
  <c r="H40" i="67"/>
  <c r="C41" i="67"/>
  <c r="D41" i="67"/>
  <c r="E41" i="67"/>
  <c r="F41" i="67"/>
  <c r="G41" i="67"/>
  <c r="H41" i="67"/>
  <c r="C42" i="67"/>
  <c r="D42" i="67"/>
  <c r="E42" i="67"/>
  <c r="F42" i="67"/>
  <c r="G42" i="67"/>
  <c r="H42" i="67"/>
  <c r="C43" i="67"/>
  <c r="D43" i="67"/>
  <c r="E43" i="67"/>
  <c r="F43" i="67"/>
  <c r="G43" i="67"/>
  <c r="H43" i="67"/>
  <c r="C44" i="67"/>
  <c r="D44" i="67"/>
  <c r="E44" i="67"/>
  <c r="F44" i="67"/>
  <c r="G44" i="67"/>
  <c r="H44" i="67"/>
  <c r="C45" i="67"/>
  <c r="D45" i="67"/>
  <c r="E45" i="67"/>
  <c r="F45" i="67"/>
  <c r="G45" i="67"/>
  <c r="H45" i="67"/>
  <c r="C46" i="67"/>
  <c r="D46" i="67"/>
  <c r="E46" i="67"/>
  <c r="F46" i="67"/>
  <c r="G46" i="67"/>
  <c r="H46" i="67"/>
  <c r="C47" i="67"/>
  <c r="D47" i="67"/>
  <c r="E47" i="67"/>
  <c r="F47" i="67"/>
  <c r="G47" i="67"/>
  <c r="H47" i="67"/>
  <c r="C48" i="67"/>
  <c r="D48" i="67"/>
  <c r="E48" i="67"/>
  <c r="F48" i="67"/>
  <c r="G48" i="67"/>
  <c r="H48" i="67"/>
  <c r="C49" i="67"/>
  <c r="D49" i="67"/>
  <c r="E49" i="67"/>
  <c r="F49" i="67"/>
  <c r="G49" i="67"/>
  <c r="H49" i="67"/>
  <c r="C50" i="67"/>
  <c r="D50" i="67"/>
  <c r="E50" i="67"/>
  <c r="F50" i="67"/>
  <c r="G50" i="67"/>
  <c r="H50" i="67"/>
  <c r="C51" i="67"/>
  <c r="D51" i="67"/>
  <c r="E51" i="67"/>
  <c r="F51" i="67"/>
  <c r="G51" i="67"/>
  <c r="H51" i="67"/>
  <c r="C52" i="67"/>
  <c r="D52" i="67"/>
  <c r="E52" i="67"/>
  <c r="F52" i="67"/>
  <c r="G52" i="67"/>
  <c r="H52" i="67"/>
  <c r="C54" i="67"/>
  <c r="D54" i="67"/>
  <c r="E54" i="67"/>
  <c r="F54" i="67"/>
  <c r="G54" i="67"/>
  <c r="H54" i="67"/>
  <c r="C55" i="67"/>
  <c r="D55" i="67"/>
  <c r="E55" i="67"/>
  <c r="F55" i="67"/>
  <c r="G55" i="67"/>
  <c r="H55" i="67"/>
  <c r="C56" i="67"/>
  <c r="D56" i="67"/>
  <c r="E56" i="67"/>
  <c r="F56" i="67"/>
  <c r="G56" i="67"/>
  <c r="H56" i="67"/>
  <c r="C57" i="67"/>
  <c r="D57" i="67"/>
  <c r="E57" i="67"/>
  <c r="F57" i="67"/>
  <c r="G57" i="67"/>
  <c r="H57" i="67"/>
  <c r="C58" i="67"/>
  <c r="D58" i="67"/>
  <c r="E58" i="67"/>
  <c r="F58" i="67"/>
  <c r="G58" i="67"/>
  <c r="H58" i="67"/>
  <c r="C59" i="67"/>
  <c r="D59" i="67"/>
  <c r="E59" i="67"/>
  <c r="F59" i="67"/>
  <c r="G59" i="67"/>
  <c r="H59" i="67"/>
  <c r="C60" i="67"/>
  <c r="D60" i="67"/>
  <c r="E60" i="67"/>
  <c r="F60" i="67"/>
  <c r="G60" i="67"/>
  <c r="H60" i="67"/>
  <c r="C61" i="67"/>
  <c r="D61" i="67"/>
  <c r="E61" i="67"/>
  <c r="F61" i="67"/>
  <c r="G61" i="67"/>
  <c r="H61" i="67"/>
  <c r="C62" i="67"/>
  <c r="D62" i="67"/>
  <c r="E62" i="67"/>
  <c r="F62" i="67"/>
  <c r="G62" i="67"/>
  <c r="H62" i="67"/>
  <c r="C63" i="67"/>
  <c r="D63" i="67"/>
  <c r="E63" i="67"/>
  <c r="F63" i="67"/>
  <c r="G63" i="67"/>
  <c r="H63" i="67"/>
  <c r="C64" i="67"/>
  <c r="D64" i="67"/>
  <c r="E64" i="67"/>
  <c r="F64" i="67"/>
  <c r="G64" i="67"/>
  <c r="H64" i="67"/>
  <c r="C65" i="67"/>
  <c r="D65" i="67"/>
  <c r="E65" i="67"/>
  <c r="F65" i="67"/>
  <c r="G65" i="67"/>
  <c r="H65" i="67"/>
  <c r="C66" i="67"/>
  <c r="D66" i="67"/>
  <c r="E66" i="67"/>
  <c r="F66" i="67"/>
  <c r="G66" i="67"/>
  <c r="H66" i="67"/>
  <c r="C67" i="67"/>
  <c r="D67" i="67"/>
  <c r="E67" i="67"/>
  <c r="F67" i="67"/>
  <c r="G67" i="67"/>
  <c r="H67" i="67"/>
  <c r="C68" i="67"/>
  <c r="D68" i="67"/>
  <c r="E68" i="67"/>
  <c r="F68" i="67"/>
  <c r="G68" i="67"/>
  <c r="H68" i="67"/>
  <c r="C70" i="67"/>
  <c r="D70" i="67"/>
  <c r="E70" i="67"/>
  <c r="F70" i="67"/>
  <c r="G70" i="67"/>
  <c r="H70" i="67"/>
  <c r="C71" i="67"/>
  <c r="D71" i="67"/>
  <c r="E71" i="67"/>
  <c r="F71" i="67"/>
  <c r="G71" i="67"/>
  <c r="H71" i="67"/>
  <c r="C72" i="67"/>
  <c r="D72" i="67"/>
  <c r="E72" i="67"/>
  <c r="F72" i="67"/>
  <c r="G72" i="67"/>
  <c r="H72" i="67"/>
  <c r="C73" i="67"/>
  <c r="D73" i="67"/>
  <c r="E73" i="67"/>
  <c r="F73" i="67"/>
  <c r="G73" i="67"/>
  <c r="H73" i="67"/>
  <c r="C74" i="67"/>
  <c r="D74" i="67"/>
  <c r="E74" i="67"/>
  <c r="F74" i="67"/>
  <c r="G74" i="67"/>
  <c r="H74" i="67"/>
  <c r="C75" i="67"/>
  <c r="D75" i="67"/>
  <c r="E75" i="67"/>
  <c r="F75" i="67"/>
  <c r="G75" i="67"/>
  <c r="H75" i="67"/>
  <c r="C76" i="67"/>
  <c r="D76" i="67"/>
  <c r="E76" i="67"/>
  <c r="F76" i="67"/>
  <c r="G76" i="67"/>
  <c r="H76" i="67"/>
  <c r="C77" i="67"/>
  <c r="D77" i="67"/>
  <c r="E77" i="67"/>
  <c r="F77" i="67"/>
  <c r="G77" i="67"/>
  <c r="H77" i="67"/>
  <c r="C78" i="67"/>
  <c r="D78" i="67"/>
  <c r="E78" i="67"/>
  <c r="F78" i="67"/>
  <c r="G78" i="67"/>
  <c r="H78" i="67"/>
  <c r="C79" i="67"/>
  <c r="D79" i="67"/>
  <c r="E79" i="67"/>
  <c r="F79" i="67"/>
  <c r="G79" i="67"/>
  <c r="H79" i="67"/>
  <c r="C80" i="67"/>
  <c r="D80" i="67"/>
  <c r="E80" i="67"/>
  <c r="F80" i="67"/>
  <c r="G80" i="67"/>
  <c r="H80" i="67"/>
  <c r="C81" i="67"/>
  <c r="D81" i="67"/>
  <c r="E81" i="67"/>
  <c r="F81" i="67"/>
  <c r="G81" i="67"/>
  <c r="H81" i="67"/>
  <c r="C82" i="67"/>
  <c r="D82" i="67"/>
  <c r="E82" i="67"/>
  <c r="F82" i="67"/>
  <c r="G82" i="67"/>
  <c r="H82" i="67"/>
  <c r="C83" i="67"/>
  <c r="D83" i="67"/>
  <c r="E83" i="67"/>
  <c r="F83" i="67"/>
  <c r="G83" i="67"/>
  <c r="H83" i="67"/>
  <c r="C84" i="67"/>
  <c r="D84" i="67"/>
  <c r="E84" i="67"/>
  <c r="F84" i="67"/>
  <c r="G84" i="67"/>
  <c r="H84" i="67"/>
  <c r="C86" i="67"/>
  <c r="D86" i="67"/>
  <c r="E86" i="67"/>
  <c r="F86" i="67"/>
  <c r="G86" i="67"/>
  <c r="H86" i="67"/>
  <c r="C87" i="67"/>
  <c r="D87" i="67"/>
  <c r="E87" i="67"/>
  <c r="F87" i="67"/>
  <c r="G87" i="67"/>
  <c r="H87" i="67"/>
  <c r="C88" i="67"/>
  <c r="D88" i="67"/>
  <c r="E88" i="67"/>
  <c r="F88" i="67"/>
  <c r="G88" i="67"/>
  <c r="H88" i="67"/>
  <c r="C89" i="67"/>
  <c r="D89" i="67"/>
  <c r="E89" i="67"/>
  <c r="F89" i="67"/>
  <c r="G89" i="67"/>
  <c r="H89" i="67"/>
  <c r="C90" i="67"/>
  <c r="D90" i="67"/>
  <c r="E90" i="67"/>
  <c r="F90" i="67"/>
  <c r="G90" i="67"/>
  <c r="H90" i="67"/>
  <c r="C91" i="67"/>
  <c r="D91" i="67"/>
  <c r="E91" i="67"/>
  <c r="F91" i="67"/>
  <c r="G91" i="67"/>
  <c r="H91" i="67"/>
  <c r="C92" i="67"/>
  <c r="D92" i="67"/>
  <c r="E92" i="67"/>
  <c r="F92" i="67"/>
  <c r="G92" i="67"/>
  <c r="H92" i="67"/>
  <c r="C93" i="67"/>
  <c r="D93" i="67"/>
  <c r="E93" i="67"/>
  <c r="F93" i="67"/>
  <c r="G93" i="67"/>
  <c r="H93" i="67"/>
  <c r="C94" i="67"/>
  <c r="D94" i="67"/>
  <c r="E94" i="67"/>
  <c r="F94" i="67"/>
  <c r="G94" i="67"/>
  <c r="H94" i="67"/>
  <c r="C95" i="67"/>
  <c r="D95" i="67"/>
  <c r="E95" i="67"/>
  <c r="F95" i="67"/>
  <c r="G95" i="67"/>
  <c r="H95" i="67"/>
  <c r="C96" i="67"/>
  <c r="D96" i="67"/>
  <c r="E96" i="67"/>
  <c r="F96" i="67"/>
  <c r="G96" i="67"/>
  <c r="H96" i="67"/>
  <c r="C97" i="67"/>
  <c r="D97" i="67"/>
  <c r="E97" i="67"/>
  <c r="F97" i="67"/>
  <c r="G97" i="67"/>
  <c r="H97" i="67"/>
  <c r="C98" i="67"/>
  <c r="D98" i="67"/>
  <c r="E98" i="67"/>
  <c r="F98" i="67"/>
  <c r="G98" i="67"/>
  <c r="H98" i="67"/>
  <c r="C99" i="67"/>
  <c r="D99" i="67"/>
  <c r="E99" i="67"/>
  <c r="F99" i="67"/>
  <c r="G99" i="67"/>
  <c r="H99" i="67"/>
  <c r="C100" i="67"/>
  <c r="D100" i="67"/>
  <c r="E100" i="67"/>
  <c r="F100" i="67"/>
  <c r="G100" i="67"/>
  <c r="H100" i="67"/>
  <c r="G6" i="67"/>
  <c r="H6" i="67"/>
  <c r="D6" i="67"/>
  <c r="E6" i="67"/>
  <c r="F6" i="67"/>
  <c r="C6" i="67"/>
  <c r="C7" i="66"/>
  <c r="D7" i="66"/>
  <c r="E7" i="66"/>
  <c r="F7" i="66"/>
  <c r="G7" i="66"/>
  <c r="H7" i="66"/>
  <c r="C8" i="66"/>
  <c r="D8" i="66"/>
  <c r="E8" i="66"/>
  <c r="F8" i="66"/>
  <c r="G8" i="66"/>
  <c r="H8" i="66"/>
  <c r="C9" i="66"/>
  <c r="D9" i="66"/>
  <c r="E9" i="66"/>
  <c r="F9" i="66"/>
  <c r="G9" i="66"/>
  <c r="H9" i="66"/>
  <c r="C10" i="66"/>
  <c r="D10" i="66"/>
  <c r="E10" i="66"/>
  <c r="F10" i="66"/>
  <c r="G10" i="66"/>
  <c r="H10" i="66"/>
  <c r="C11" i="66"/>
  <c r="D11" i="66"/>
  <c r="E11" i="66"/>
  <c r="F11" i="66"/>
  <c r="G11" i="66"/>
  <c r="H11" i="66"/>
  <c r="C12" i="66"/>
  <c r="D12" i="66"/>
  <c r="E12" i="66"/>
  <c r="F12" i="66"/>
  <c r="G12" i="66"/>
  <c r="H12" i="66"/>
  <c r="C13" i="66"/>
  <c r="D13" i="66"/>
  <c r="E13" i="66"/>
  <c r="F13" i="66"/>
  <c r="G13" i="66"/>
  <c r="H13" i="66"/>
  <c r="C14" i="66"/>
  <c r="D14" i="66"/>
  <c r="E14" i="66"/>
  <c r="F14" i="66"/>
  <c r="G14" i="66"/>
  <c r="H14" i="66"/>
  <c r="C15" i="66"/>
  <c r="D15" i="66"/>
  <c r="E15" i="66"/>
  <c r="F15" i="66"/>
  <c r="G15" i="66"/>
  <c r="H15" i="66"/>
  <c r="C16" i="66"/>
  <c r="D16" i="66"/>
  <c r="E16" i="66"/>
  <c r="F16" i="66"/>
  <c r="G16" i="66"/>
  <c r="H16" i="66"/>
  <c r="C17" i="66"/>
  <c r="D17" i="66"/>
  <c r="E17" i="66"/>
  <c r="F17" i="66"/>
  <c r="G17" i="66"/>
  <c r="H17" i="66"/>
  <c r="C18" i="66"/>
  <c r="D18" i="66"/>
  <c r="E18" i="66"/>
  <c r="F18" i="66"/>
  <c r="G18" i="66"/>
  <c r="H18" i="66"/>
  <c r="C19" i="66"/>
  <c r="D19" i="66"/>
  <c r="E19" i="66"/>
  <c r="F19" i="66"/>
  <c r="G19" i="66"/>
  <c r="H19" i="66"/>
  <c r="C20" i="66"/>
  <c r="D20" i="66"/>
  <c r="E20" i="66"/>
  <c r="F20" i="66"/>
  <c r="G20" i="66"/>
  <c r="H20" i="66"/>
  <c r="C22" i="66"/>
  <c r="D22" i="66"/>
  <c r="E22" i="66"/>
  <c r="F22" i="66"/>
  <c r="G22" i="66"/>
  <c r="H22" i="66"/>
  <c r="C23" i="66"/>
  <c r="D23" i="66"/>
  <c r="E23" i="66"/>
  <c r="F23" i="66"/>
  <c r="G23" i="66"/>
  <c r="H23" i="66"/>
  <c r="C24" i="66"/>
  <c r="D24" i="66"/>
  <c r="E24" i="66"/>
  <c r="F24" i="66"/>
  <c r="G24" i="66"/>
  <c r="H24" i="66"/>
  <c r="C25" i="66"/>
  <c r="D25" i="66"/>
  <c r="E25" i="66"/>
  <c r="F25" i="66"/>
  <c r="G25" i="66"/>
  <c r="H25" i="66"/>
  <c r="C26" i="66"/>
  <c r="D26" i="66"/>
  <c r="E26" i="66"/>
  <c r="F26" i="66"/>
  <c r="G26" i="66"/>
  <c r="H26" i="66"/>
  <c r="C27" i="66"/>
  <c r="D27" i="66"/>
  <c r="E27" i="66"/>
  <c r="F27" i="66"/>
  <c r="G27" i="66"/>
  <c r="H27" i="66"/>
  <c r="C28" i="66"/>
  <c r="D28" i="66"/>
  <c r="E28" i="66"/>
  <c r="F28" i="66"/>
  <c r="G28" i="66"/>
  <c r="H28" i="66"/>
  <c r="C29" i="66"/>
  <c r="D29" i="66"/>
  <c r="E29" i="66"/>
  <c r="F29" i="66"/>
  <c r="G29" i="66"/>
  <c r="H29" i="66"/>
  <c r="C30" i="66"/>
  <c r="D30" i="66"/>
  <c r="E30" i="66"/>
  <c r="F30" i="66"/>
  <c r="G30" i="66"/>
  <c r="H30" i="66"/>
  <c r="C31" i="66"/>
  <c r="D31" i="66"/>
  <c r="E31" i="66"/>
  <c r="F31" i="66"/>
  <c r="G31" i="66"/>
  <c r="H31" i="66"/>
  <c r="C32" i="66"/>
  <c r="D32" i="66"/>
  <c r="E32" i="66"/>
  <c r="F32" i="66"/>
  <c r="G32" i="66"/>
  <c r="H32" i="66"/>
  <c r="C33" i="66"/>
  <c r="D33" i="66"/>
  <c r="E33" i="66"/>
  <c r="F33" i="66"/>
  <c r="G33" i="66"/>
  <c r="H33" i="66"/>
  <c r="C34" i="66"/>
  <c r="D34" i="66"/>
  <c r="E34" i="66"/>
  <c r="F34" i="66"/>
  <c r="G34" i="66"/>
  <c r="H34" i="66"/>
  <c r="C35" i="66"/>
  <c r="D35" i="66"/>
  <c r="E35" i="66"/>
  <c r="F35" i="66"/>
  <c r="G35" i="66"/>
  <c r="H35" i="66"/>
  <c r="C36" i="66"/>
  <c r="D36" i="66"/>
  <c r="E36" i="66"/>
  <c r="F36" i="66"/>
  <c r="G36" i="66"/>
  <c r="H36" i="66"/>
  <c r="C38" i="66"/>
  <c r="D38" i="66"/>
  <c r="E38" i="66"/>
  <c r="F38" i="66"/>
  <c r="G38" i="66"/>
  <c r="H38" i="66"/>
  <c r="C39" i="66"/>
  <c r="D39" i="66"/>
  <c r="E39" i="66"/>
  <c r="F39" i="66"/>
  <c r="G39" i="66"/>
  <c r="H39" i="66"/>
  <c r="C40" i="66"/>
  <c r="D40" i="66"/>
  <c r="E40" i="66"/>
  <c r="F40" i="66"/>
  <c r="G40" i="66"/>
  <c r="H40" i="66"/>
  <c r="C41" i="66"/>
  <c r="D41" i="66"/>
  <c r="E41" i="66"/>
  <c r="F41" i="66"/>
  <c r="G41" i="66"/>
  <c r="H41" i="66"/>
  <c r="C42" i="66"/>
  <c r="D42" i="66"/>
  <c r="E42" i="66"/>
  <c r="F42" i="66"/>
  <c r="G42" i="66"/>
  <c r="H42" i="66"/>
  <c r="C43" i="66"/>
  <c r="D43" i="66"/>
  <c r="E43" i="66"/>
  <c r="F43" i="66"/>
  <c r="G43" i="66"/>
  <c r="H43" i="66"/>
  <c r="C44" i="66"/>
  <c r="D44" i="66"/>
  <c r="E44" i="66"/>
  <c r="F44" i="66"/>
  <c r="G44" i="66"/>
  <c r="H44" i="66"/>
  <c r="C45" i="66"/>
  <c r="D45" i="66"/>
  <c r="E45" i="66"/>
  <c r="F45" i="66"/>
  <c r="G45" i="66"/>
  <c r="H45" i="66"/>
  <c r="C46" i="66"/>
  <c r="D46" i="66"/>
  <c r="E46" i="66"/>
  <c r="F46" i="66"/>
  <c r="G46" i="66"/>
  <c r="H46" i="66"/>
  <c r="C47" i="66"/>
  <c r="D47" i="66"/>
  <c r="E47" i="66"/>
  <c r="F47" i="66"/>
  <c r="G47" i="66"/>
  <c r="H47" i="66"/>
  <c r="C48" i="66"/>
  <c r="D48" i="66"/>
  <c r="E48" i="66"/>
  <c r="F48" i="66"/>
  <c r="G48" i="66"/>
  <c r="H48" i="66"/>
  <c r="C49" i="66"/>
  <c r="D49" i="66"/>
  <c r="E49" i="66"/>
  <c r="F49" i="66"/>
  <c r="G49" i="66"/>
  <c r="H49" i="66"/>
  <c r="C50" i="66"/>
  <c r="D50" i="66"/>
  <c r="E50" i="66"/>
  <c r="F50" i="66"/>
  <c r="G50" i="66"/>
  <c r="H50" i="66"/>
  <c r="C51" i="66"/>
  <c r="D51" i="66"/>
  <c r="E51" i="66"/>
  <c r="F51" i="66"/>
  <c r="G51" i="66"/>
  <c r="H51" i="66"/>
  <c r="C52" i="66"/>
  <c r="D52" i="66"/>
  <c r="E52" i="66"/>
  <c r="F52" i="66"/>
  <c r="G52" i="66"/>
  <c r="H52" i="66"/>
  <c r="G6" i="66"/>
  <c r="H6" i="66"/>
  <c r="D6" i="66"/>
  <c r="E6" i="66"/>
  <c r="F6" i="66"/>
  <c r="C6" i="66"/>
  <c r="C7" i="65"/>
  <c r="D7" i="65"/>
  <c r="E7" i="65"/>
  <c r="F7" i="65"/>
  <c r="G7" i="65"/>
  <c r="H7" i="65"/>
  <c r="C8" i="65"/>
  <c r="D8" i="65"/>
  <c r="E8" i="65"/>
  <c r="F8" i="65"/>
  <c r="G8" i="65"/>
  <c r="H8" i="65"/>
  <c r="C9" i="65"/>
  <c r="D9" i="65"/>
  <c r="E9" i="65"/>
  <c r="F9" i="65"/>
  <c r="G9" i="65"/>
  <c r="H9" i="65"/>
  <c r="C11" i="65"/>
  <c r="D11" i="65"/>
  <c r="E11" i="65"/>
  <c r="F11" i="65"/>
  <c r="G11" i="65"/>
  <c r="H11" i="65"/>
  <c r="C12" i="65"/>
  <c r="D12" i="65"/>
  <c r="E12" i="65"/>
  <c r="F12" i="65"/>
  <c r="G12" i="65"/>
  <c r="H12" i="65"/>
  <c r="C13" i="65"/>
  <c r="D13" i="65"/>
  <c r="E13" i="65"/>
  <c r="F13" i="65"/>
  <c r="G13" i="65"/>
  <c r="H13" i="65"/>
  <c r="C14" i="65"/>
  <c r="D14" i="65"/>
  <c r="E14" i="65"/>
  <c r="F14" i="65"/>
  <c r="G14" i="65"/>
  <c r="H14" i="65"/>
  <c r="C16" i="65"/>
  <c r="D16" i="65"/>
  <c r="E16" i="65"/>
  <c r="F16" i="65"/>
  <c r="G16" i="65"/>
  <c r="H16" i="65"/>
  <c r="C17" i="65"/>
  <c r="D17" i="65"/>
  <c r="E17" i="65"/>
  <c r="F17" i="65"/>
  <c r="G17" i="65"/>
  <c r="H17" i="65"/>
  <c r="C18" i="65"/>
  <c r="D18" i="65"/>
  <c r="E18" i="65"/>
  <c r="F18" i="65"/>
  <c r="G18" i="65"/>
  <c r="H18" i="65"/>
  <c r="C19" i="65"/>
  <c r="D19" i="65"/>
  <c r="E19" i="65"/>
  <c r="F19" i="65"/>
  <c r="G19" i="65"/>
  <c r="H19" i="65"/>
  <c r="C21" i="65"/>
  <c r="D21" i="65"/>
  <c r="E21" i="65"/>
  <c r="F21" i="65"/>
  <c r="G21" i="65"/>
  <c r="H21" i="65"/>
  <c r="C22" i="65"/>
  <c r="D22" i="65"/>
  <c r="E22" i="65"/>
  <c r="F22" i="65"/>
  <c r="G22" i="65"/>
  <c r="H22" i="65"/>
  <c r="C23" i="65"/>
  <c r="D23" i="65"/>
  <c r="E23" i="65"/>
  <c r="F23" i="65"/>
  <c r="G23" i="65"/>
  <c r="H23" i="65"/>
  <c r="C24" i="65"/>
  <c r="D24" i="65"/>
  <c r="E24" i="65"/>
  <c r="F24" i="65"/>
  <c r="G24" i="65"/>
  <c r="H24" i="65"/>
  <c r="C26" i="65"/>
  <c r="D26" i="65"/>
  <c r="E26" i="65"/>
  <c r="F26" i="65"/>
  <c r="G26" i="65"/>
  <c r="H26" i="65"/>
  <c r="C27" i="65"/>
  <c r="D27" i="65"/>
  <c r="E27" i="65"/>
  <c r="F27" i="65"/>
  <c r="G27" i="65"/>
  <c r="H27" i="65"/>
  <c r="C28" i="65"/>
  <c r="D28" i="65"/>
  <c r="E28" i="65"/>
  <c r="F28" i="65"/>
  <c r="G28" i="65"/>
  <c r="H28" i="65"/>
  <c r="C29" i="65"/>
  <c r="D29" i="65"/>
  <c r="E29" i="65"/>
  <c r="F29" i="65"/>
  <c r="G29" i="65"/>
  <c r="H29" i="65"/>
  <c r="C31" i="65"/>
  <c r="D31" i="65"/>
  <c r="E31" i="65"/>
  <c r="F31" i="65"/>
  <c r="G31" i="65"/>
  <c r="H31" i="65"/>
  <c r="C32" i="65"/>
  <c r="D32" i="65"/>
  <c r="E32" i="65"/>
  <c r="F32" i="65"/>
  <c r="G32" i="65"/>
  <c r="H32" i="65"/>
  <c r="C33" i="65"/>
  <c r="D33" i="65"/>
  <c r="E33" i="65"/>
  <c r="F33" i="65"/>
  <c r="G33" i="65"/>
  <c r="H33" i="65"/>
  <c r="C34" i="65"/>
  <c r="D34" i="65"/>
  <c r="E34" i="65"/>
  <c r="F34" i="65"/>
  <c r="G34" i="65"/>
  <c r="H34" i="65"/>
  <c r="G6" i="65"/>
  <c r="H6" i="65"/>
  <c r="D6" i="65"/>
  <c r="E6" i="65"/>
  <c r="F6" i="65"/>
  <c r="C6" i="65"/>
  <c r="C7" i="64"/>
  <c r="D7" i="64"/>
  <c r="E7" i="64"/>
  <c r="F7" i="64"/>
  <c r="G7" i="64"/>
  <c r="H7" i="64"/>
  <c r="C8" i="64"/>
  <c r="D8" i="64"/>
  <c r="E8" i="64"/>
  <c r="F8" i="64"/>
  <c r="G8" i="64"/>
  <c r="H8" i="64"/>
  <c r="C9" i="64"/>
  <c r="D9" i="64"/>
  <c r="E9" i="64"/>
  <c r="F9" i="64"/>
  <c r="G9" i="64"/>
  <c r="H9" i="64"/>
  <c r="C11" i="64"/>
  <c r="D11" i="64"/>
  <c r="E11" i="64"/>
  <c r="F11" i="64"/>
  <c r="G11" i="64"/>
  <c r="H11" i="64"/>
  <c r="C12" i="64"/>
  <c r="D12" i="64"/>
  <c r="E12" i="64"/>
  <c r="F12" i="64"/>
  <c r="G12" i="64"/>
  <c r="H12" i="64"/>
  <c r="C13" i="64"/>
  <c r="D13" i="64"/>
  <c r="E13" i="64"/>
  <c r="F13" i="64"/>
  <c r="G13" i="64"/>
  <c r="H13" i="64"/>
  <c r="C14" i="64"/>
  <c r="D14" i="64"/>
  <c r="E14" i="64"/>
  <c r="F14" i="64"/>
  <c r="G14" i="64"/>
  <c r="H14" i="64"/>
  <c r="C16" i="64"/>
  <c r="D16" i="64"/>
  <c r="E16" i="64"/>
  <c r="F16" i="64"/>
  <c r="G16" i="64"/>
  <c r="H16" i="64"/>
  <c r="C17" i="64"/>
  <c r="D17" i="64"/>
  <c r="E17" i="64"/>
  <c r="F17" i="64"/>
  <c r="G17" i="64"/>
  <c r="H17" i="64"/>
  <c r="C18" i="64"/>
  <c r="D18" i="64"/>
  <c r="E18" i="64"/>
  <c r="F18" i="64"/>
  <c r="G18" i="64"/>
  <c r="H18" i="64"/>
  <c r="C19" i="64"/>
  <c r="D19" i="64"/>
  <c r="E19" i="64"/>
  <c r="F19" i="64"/>
  <c r="G19" i="64"/>
  <c r="H19" i="64"/>
  <c r="G6" i="64"/>
  <c r="H6" i="64"/>
  <c r="D6" i="64"/>
  <c r="E6" i="64"/>
  <c r="F6" i="64"/>
  <c r="C6" i="64"/>
  <c r="C7" i="63"/>
  <c r="D7" i="63"/>
  <c r="E7" i="63"/>
  <c r="F7" i="63"/>
  <c r="G7" i="63"/>
  <c r="H7" i="63"/>
  <c r="C8" i="63"/>
  <c r="D8" i="63"/>
  <c r="E8" i="63"/>
  <c r="F8" i="63"/>
  <c r="G8" i="63"/>
  <c r="H8" i="63"/>
  <c r="C9" i="63"/>
  <c r="D9" i="63"/>
  <c r="E9" i="63"/>
  <c r="F9" i="63"/>
  <c r="G9" i="63"/>
  <c r="H9" i="63"/>
  <c r="C10" i="63"/>
  <c r="D10" i="63"/>
  <c r="E10" i="63"/>
  <c r="F10" i="63"/>
  <c r="G10" i="63"/>
  <c r="H10" i="63"/>
  <c r="C11" i="63"/>
  <c r="D11" i="63"/>
  <c r="E11" i="63"/>
  <c r="F11" i="63"/>
  <c r="G11" i="63"/>
  <c r="H11" i="63"/>
  <c r="C12" i="63"/>
  <c r="D12" i="63"/>
  <c r="E12" i="63"/>
  <c r="F12" i="63"/>
  <c r="G12" i="63"/>
  <c r="H12" i="63"/>
  <c r="C13" i="63"/>
  <c r="D13" i="63"/>
  <c r="E13" i="63"/>
  <c r="F13" i="63"/>
  <c r="G13" i="63"/>
  <c r="H13" i="63"/>
  <c r="C14" i="63"/>
  <c r="D14" i="63"/>
  <c r="E14" i="63"/>
  <c r="F14" i="63"/>
  <c r="G14" i="63"/>
  <c r="H14" i="63"/>
  <c r="C16" i="63"/>
  <c r="D16" i="63"/>
  <c r="E16" i="63"/>
  <c r="F16" i="63"/>
  <c r="G16" i="63"/>
  <c r="H16" i="63"/>
  <c r="C17" i="63"/>
  <c r="D17" i="63"/>
  <c r="E17" i="63"/>
  <c r="F17" i="63"/>
  <c r="G17" i="63"/>
  <c r="H17" i="63"/>
  <c r="C18" i="63"/>
  <c r="D18" i="63"/>
  <c r="E18" i="63"/>
  <c r="F18" i="63"/>
  <c r="G18" i="63"/>
  <c r="H18" i="63"/>
  <c r="C19" i="63"/>
  <c r="D19" i="63"/>
  <c r="E19" i="63"/>
  <c r="F19" i="63"/>
  <c r="G19" i="63"/>
  <c r="H19" i="63"/>
  <c r="C20" i="63"/>
  <c r="D20" i="63"/>
  <c r="E20" i="63"/>
  <c r="F20" i="63"/>
  <c r="G20" i="63"/>
  <c r="H20" i="63"/>
  <c r="C21" i="63"/>
  <c r="D21" i="63"/>
  <c r="E21" i="63"/>
  <c r="F21" i="63"/>
  <c r="G21" i="63"/>
  <c r="H21" i="63"/>
  <c r="C22" i="63"/>
  <c r="D22" i="63"/>
  <c r="E22" i="63"/>
  <c r="F22" i="63"/>
  <c r="G22" i="63"/>
  <c r="H22" i="63"/>
  <c r="C23" i="63"/>
  <c r="D23" i="63"/>
  <c r="E23" i="63"/>
  <c r="F23" i="63"/>
  <c r="G23" i="63"/>
  <c r="H23" i="63"/>
  <c r="C24" i="63"/>
  <c r="D24" i="63"/>
  <c r="E24" i="63"/>
  <c r="F24" i="63"/>
  <c r="G24" i="63"/>
  <c r="H24" i="63"/>
  <c r="C26" i="63"/>
  <c r="D26" i="63"/>
  <c r="E26" i="63"/>
  <c r="F26" i="63"/>
  <c r="G26" i="63"/>
  <c r="H26" i="63"/>
  <c r="C27" i="63"/>
  <c r="D27" i="63"/>
  <c r="E27" i="63"/>
  <c r="F27" i="63"/>
  <c r="G27" i="63"/>
  <c r="H27" i="63"/>
  <c r="C28" i="63"/>
  <c r="D28" i="63"/>
  <c r="E28" i="63"/>
  <c r="F28" i="63"/>
  <c r="G28" i="63"/>
  <c r="H28" i="63"/>
  <c r="C29" i="63"/>
  <c r="D29" i="63"/>
  <c r="E29" i="63"/>
  <c r="F29" i="63"/>
  <c r="G29" i="63"/>
  <c r="H29" i="63"/>
  <c r="C30" i="63"/>
  <c r="D30" i="63"/>
  <c r="E30" i="63"/>
  <c r="F30" i="63"/>
  <c r="G30" i="63"/>
  <c r="H30" i="63"/>
  <c r="C31" i="63"/>
  <c r="D31" i="63"/>
  <c r="E31" i="63"/>
  <c r="F31" i="63"/>
  <c r="G31" i="63"/>
  <c r="H31" i="63"/>
  <c r="C32" i="63"/>
  <c r="D32" i="63"/>
  <c r="E32" i="63"/>
  <c r="F32" i="63"/>
  <c r="G32" i="63"/>
  <c r="H32" i="63"/>
  <c r="C33" i="63"/>
  <c r="D33" i="63"/>
  <c r="E33" i="63"/>
  <c r="F33" i="63"/>
  <c r="G33" i="63"/>
  <c r="H33" i="63"/>
  <c r="C34" i="63"/>
  <c r="D34" i="63"/>
  <c r="E34" i="63"/>
  <c r="F34" i="63"/>
  <c r="G34" i="63"/>
  <c r="H34" i="63"/>
  <c r="C36" i="63"/>
  <c r="D36" i="63"/>
  <c r="E36" i="63"/>
  <c r="F36" i="63"/>
  <c r="G36" i="63"/>
  <c r="H36" i="63"/>
  <c r="C37" i="63"/>
  <c r="D37" i="63"/>
  <c r="E37" i="63"/>
  <c r="F37" i="63"/>
  <c r="G37" i="63"/>
  <c r="H37" i="63"/>
  <c r="C38" i="63"/>
  <c r="D38" i="63"/>
  <c r="E38" i="63"/>
  <c r="F38" i="63"/>
  <c r="G38" i="63"/>
  <c r="H38" i="63"/>
  <c r="C39" i="63"/>
  <c r="D39" i="63"/>
  <c r="E39" i="63"/>
  <c r="F39" i="63"/>
  <c r="G39" i="63"/>
  <c r="H39" i="63"/>
  <c r="C40" i="63"/>
  <c r="D40" i="63"/>
  <c r="E40" i="63"/>
  <c r="F40" i="63"/>
  <c r="G40" i="63"/>
  <c r="H40" i="63"/>
  <c r="C41" i="63"/>
  <c r="D41" i="63"/>
  <c r="E41" i="63"/>
  <c r="F41" i="63"/>
  <c r="G41" i="63"/>
  <c r="H41" i="63"/>
  <c r="C42" i="63"/>
  <c r="D42" i="63"/>
  <c r="E42" i="63"/>
  <c r="F42" i="63"/>
  <c r="G42" i="63"/>
  <c r="H42" i="63"/>
  <c r="C43" i="63"/>
  <c r="D43" i="63"/>
  <c r="E43" i="63"/>
  <c r="F43" i="63"/>
  <c r="G43" i="63"/>
  <c r="H43" i="63"/>
  <c r="C44" i="63"/>
  <c r="D44" i="63"/>
  <c r="E44" i="63"/>
  <c r="F44" i="63"/>
  <c r="G44" i="63"/>
  <c r="H44" i="63"/>
  <c r="C46" i="63"/>
  <c r="D46" i="63"/>
  <c r="E46" i="63"/>
  <c r="F46" i="63"/>
  <c r="G46" i="63"/>
  <c r="H46" i="63"/>
  <c r="C47" i="63"/>
  <c r="D47" i="63"/>
  <c r="E47" i="63"/>
  <c r="F47" i="63"/>
  <c r="G47" i="63"/>
  <c r="H47" i="63"/>
  <c r="C48" i="63"/>
  <c r="D48" i="63"/>
  <c r="E48" i="63"/>
  <c r="F48" i="63"/>
  <c r="G48" i="63"/>
  <c r="H48" i="63"/>
  <c r="C49" i="63"/>
  <c r="D49" i="63"/>
  <c r="E49" i="63"/>
  <c r="F49" i="63"/>
  <c r="G49" i="63"/>
  <c r="H49" i="63"/>
  <c r="C50" i="63"/>
  <c r="D50" i="63"/>
  <c r="E50" i="63"/>
  <c r="F50" i="63"/>
  <c r="G50" i="63"/>
  <c r="H50" i="63"/>
  <c r="C51" i="63"/>
  <c r="D51" i="63"/>
  <c r="E51" i="63"/>
  <c r="F51" i="63"/>
  <c r="G51" i="63"/>
  <c r="H51" i="63"/>
  <c r="C52" i="63"/>
  <c r="D52" i="63"/>
  <c r="E52" i="63"/>
  <c r="F52" i="63"/>
  <c r="G52" i="63"/>
  <c r="H52" i="63"/>
  <c r="C53" i="63"/>
  <c r="D53" i="63"/>
  <c r="E53" i="63"/>
  <c r="F53" i="63"/>
  <c r="G53" i="63"/>
  <c r="H53" i="63"/>
  <c r="C54" i="63"/>
  <c r="D54" i="63"/>
  <c r="E54" i="63"/>
  <c r="F54" i="63"/>
  <c r="G54" i="63"/>
  <c r="H54" i="63"/>
  <c r="C56" i="63"/>
  <c r="D56" i="63"/>
  <c r="E56" i="63"/>
  <c r="F56" i="63"/>
  <c r="G56" i="63"/>
  <c r="H56" i="63"/>
  <c r="C57" i="63"/>
  <c r="D57" i="63"/>
  <c r="E57" i="63"/>
  <c r="F57" i="63"/>
  <c r="G57" i="63"/>
  <c r="H57" i="63"/>
  <c r="C58" i="63"/>
  <c r="D58" i="63"/>
  <c r="E58" i="63"/>
  <c r="F58" i="63"/>
  <c r="G58" i="63"/>
  <c r="H58" i="63"/>
  <c r="C59" i="63"/>
  <c r="D59" i="63"/>
  <c r="E59" i="63"/>
  <c r="F59" i="63"/>
  <c r="G59" i="63"/>
  <c r="H59" i="63"/>
  <c r="C60" i="63"/>
  <c r="D60" i="63"/>
  <c r="E60" i="63"/>
  <c r="F60" i="63"/>
  <c r="G60" i="63"/>
  <c r="H60" i="63"/>
  <c r="C61" i="63"/>
  <c r="D61" i="63"/>
  <c r="E61" i="63"/>
  <c r="F61" i="63"/>
  <c r="G61" i="63"/>
  <c r="H61" i="63"/>
  <c r="C62" i="63"/>
  <c r="D62" i="63"/>
  <c r="E62" i="63"/>
  <c r="F62" i="63"/>
  <c r="G62" i="63"/>
  <c r="H62" i="63"/>
  <c r="C63" i="63"/>
  <c r="D63" i="63"/>
  <c r="E63" i="63"/>
  <c r="F63" i="63"/>
  <c r="G63" i="63"/>
  <c r="H63" i="63"/>
  <c r="C64" i="63"/>
  <c r="D64" i="63"/>
  <c r="E64" i="63"/>
  <c r="F64" i="63"/>
  <c r="G64" i="63"/>
  <c r="H64" i="63"/>
  <c r="G6" i="63"/>
  <c r="H6" i="63"/>
  <c r="D6" i="63"/>
  <c r="E6" i="63"/>
  <c r="F6" i="63"/>
  <c r="C6" i="63"/>
  <c r="C7" i="62"/>
  <c r="D7" i="62"/>
  <c r="E7" i="62"/>
  <c r="F7" i="62"/>
  <c r="G7" i="62"/>
  <c r="H7" i="62"/>
  <c r="C8" i="62"/>
  <c r="D8" i="62"/>
  <c r="E8" i="62"/>
  <c r="F8" i="62"/>
  <c r="G8" i="62"/>
  <c r="H8" i="62"/>
  <c r="C9" i="62"/>
  <c r="D9" i="62"/>
  <c r="E9" i="62"/>
  <c r="F9" i="62"/>
  <c r="G9" i="62"/>
  <c r="H9" i="62"/>
  <c r="C10" i="62"/>
  <c r="D10" i="62"/>
  <c r="E10" i="62"/>
  <c r="F10" i="62"/>
  <c r="G10" i="62"/>
  <c r="H10" i="62"/>
  <c r="C11" i="62"/>
  <c r="D11" i="62"/>
  <c r="E11" i="62"/>
  <c r="F11" i="62"/>
  <c r="G11" i="62"/>
  <c r="H11" i="62"/>
  <c r="C12" i="62"/>
  <c r="D12" i="62"/>
  <c r="E12" i="62"/>
  <c r="F12" i="62"/>
  <c r="G12" i="62"/>
  <c r="H12" i="62"/>
  <c r="C13" i="62"/>
  <c r="D13" i="62"/>
  <c r="E13" i="62"/>
  <c r="F13" i="62"/>
  <c r="G13" i="62"/>
  <c r="H13" i="62"/>
  <c r="C14" i="62"/>
  <c r="D14" i="62"/>
  <c r="E14" i="62"/>
  <c r="F14" i="62"/>
  <c r="G14" i="62"/>
  <c r="H14" i="62"/>
  <c r="C16" i="62"/>
  <c r="D16" i="62"/>
  <c r="E16" i="62"/>
  <c r="F16" i="62"/>
  <c r="G16" i="62"/>
  <c r="H16" i="62"/>
  <c r="C17" i="62"/>
  <c r="D17" i="62"/>
  <c r="E17" i="62"/>
  <c r="F17" i="62"/>
  <c r="G17" i="62"/>
  <c r="H17" i="62"/>
  <c r="C18" i="62"/>
  <c r="D18" i="62"/>
  <c r="E18" i="62"/>
  <c r="F18" i="62"/>
  <c r="G18" i="62"/>
  <c r="H18" i="62"/>
  <c r="C19" i="62"/>
  <c r="D19" i="62"/>
  <c r="E19" i="62"/>
  <c r="F19" i="62"/>
  <c r="G19" i="62"/>
  <c r="H19" i="62"/>
  <c r="C20" i="62"/>
  <c r="D20" i="62"/>
  <c r="E20" i="62"/>
  <c r="F20" i="62"/>
  <c r="G20" i="62"/>
  <c r="H20" i="62"/>
  <c r="C21" i="62"/>
  <c r="D21" i="62"/>
  <c r="E21" i="62"/>
  <c r="F21" i="62"/>
  <c r="G21" i="62"/>
  <c r="H21" i="62"/>
  <c r="C22" i="62"/>
  <c r="D22" i="62"/>
  <c r="E22" i="62"/>
  <c r="F22" i="62"/>
  <c r="G22" i="62"/>
  <c r="H22" i="62"/>
  <c r="C23" i="62"/>
  <c r="D23" i="62"/>
  <c r="E23" i="62"/>
  <c r="F23" i="62"/>
  <c r="G23" i="62"/>
  <c r="H23" i="62"/>
  <c r="C24" i="62"/>
  <c r="D24" i="62"/>
  <c r="E24" i="62"/>
  <c r="F24" i="62"/>
  <c r="G24" i="62"/>
  <c r="H24" i="62"/>
  <c r="C26" i="62"/>
  <c r="D26" i="62"/>
  <c r="E26" i="62"/>
  <c r="F26" i="62"/>
  <c r="G26" i="62"/>
  <c r="H26" i="62"/>
  <c r="C27" i="62"/>
  <c r="D27" i="62"/>
  <c r="E27" i="62"/>
  <c r="F27" i="62"/>
  <c r="G27" i="62"/>
  <c r="H27" i="62"/>
  <c r="C28" i="62"/>
  <c r="D28" i="62"/>
  <c r="E28" i="62"/>
  <c r="F28" i="62"/>
  <c r="G28" i="62"/>
  <c r="H28" i="62"/>
  <c r="C29" i="62"/>
  <c r="D29" i="62"/>
  <c r="E29" i="62"/>
  <c r="F29" i="62"/>
  <c r="G29" i="62"/>
  <c r="H29" i="62"/>
  <c r="C30" i="62"/>
  <c r="D30" i="62"/>
  <c r="E30" i="62"/>
  <c r="F30" i="62"/>
  <c r="G30" i="62"/>
  <c r="H30" i="62"/>
  <c r="C31" i="62"/>
  <c r="D31" i="62"/>
  <c r="E31" i="62"/>
  <c r="F31" i="62"/>
  <c r="G31" i="62"/>
  <c r="H31" i="62"/>
  <c r="C32" i="62"/>
  <c r="D32" i="62"/>
  <c r="E32" i="62"/>
  <c r="F32" i="62"/>
  <c r="G32" i="62"/>
  <c r="H32" i="62"/>
  <c r="C33" i="62"/>
  <c r="D33" i="62"/>
  <c r="E33" i="62"/>
  <c r="F33" i="62"/>
  <c r="G33" i="62"/>
  <c r="H33" i="62"/>
  <c r="C34" i="62"/>
  <c r="D34" i="62"/>
  <c r="E34" i="62"/>
  <c r="F34" i="62"/>
  <c r="G34" i="62"/>
  <c r="H34" i="62"/>
  <c r="G6" i="62"/>
  <c r="H6" i="62"/>
  <c r="D6" i="62"/>
  <c r="E6" i="62"/>
  <c r="F6" i="62"/>
  <c r="C6" i="62"/>
  <c r="C7" i="61"/>
  <c r="D7" i="61"/>
  <c r="E7" i="61"/>
  <c r="F7" i="61"/>
  <c r="G7" i="61"/>
  <c r="H7" i="61"/>
  <c r="C8" i="61"/>
  <c r="D8" i="61"/>
  <c r="E8" i="61"/>
  <c r="F8" i="61"/>
  <c r="G8" i="61"/>
  <c r="H8" i="61"/>
  <c r="C9" i="61"/>
  <c r="D9" i="61"/>
  <c r="E9" i="61"/>
  <c r="F9" i="61"/>
  <c r="G9" i="61"/>
  <c r="H9" i="61"/>
  <c r="C10" i="61"/>
  <c r="D10" i="61"/>
  <c r="E10" i="61"/>
  <c r="F10" i="61"/>
  <c r="G10" i="61"/>
  <c r="H10" i="61"/>
  <c r="C11" i="61"/>
  <c r="D11" i="61"/>
  <c r="E11" i="61"/>
  <c r="F11" i="61"/>
  <c r="G11" i="61"/>
  <c r="H11" i="61"/>
  <c r="C12" i="61"/>
  <c r="D12" i="61"/>
  <c r="E12" i="61"/>
  <c r="F12" i="61"/>
  <c r="G12" i="61"/>
  <c r="H12" i="61"/>
  <c r="C14" i="61"/>
  <c r="D14" i="61"/>
  <c r="E14" i="61"/>
  <c r="F14" i="61"/>
  <c r="G14" i="61"/>
  <c r="H14" i="61"/>
  <c r="C15" i="61"/>
  <c r="D15" i="61"/>
  <c r="E15" i="61"/>
  <c r="F15" i="61"/>
  <c r="G15" i="61"/>
  <c r="H15" i="61"/>
  <c r="C16" i="61"/>
  <c r="D16" i="61"/>
  <c r="E16" i="61"/>
  <c r="F16" i="61"/>
  <c r="G16" i="61"/>
  <c r="H16" i="61"/>
  <c r="C17" i="61"/>
  <c r="D17" i="61"/>
  <c r="E17" i="61"/>
  <c r="F17" i="61"/>
  <c r="G17" i="61"/>
  <c r="H17" i="61"/>
  <c r="C18" i="61"/>
  <c r="D18" i="61"/>
  <c r="E18" i="61"/>
  <c r="F18" i="61"/>
  <c r="G18" i="61"/>
  <c r="H18" i="61"/>
  <c r="C19" i="61"/>
  <c r="D19" i="61"/>
  <c r="E19" i="61"/>
  <c r="F19" i="61"/>
  <c r="G19" i="61"/>
  <c r="H19" i="61"/>
  <c r="C20" i="61"/>
  <c r="D20" i="61"/>
  <c r="E20" i="61"/>
  <c r="F20" i="61"/>
  <c r="G20" i="61"/>
  <c r="H20" i="61"/>
  <c r="C22" i="61"/>
  <c r="D22" i="61"/>
  <c r="E22" i="61"/>
  <c r="F22" i="61"/>
  <c r="G22" i="61"/>
  <c r="H22" i="61"/>
  <c r="C23" i="61"/>
  <c r="D23" i="61"/>
  <c r="E23" i="61"/>
  <c r="F23" i="61"/>
  <c r="G23" i="61"/>
  <c r="H23" i="61"/>
  <c r="C24" i="61"/>
  <c r="D24" i="61"/>
  <c r="E24" i="61"/>
  <c r="F24" i="61"/>
  <c r="G24" i="61"/>
  <c r="H24" i="61"/>
  <c r="C25" i="61"/>
  <c r="D25" i="61"/>
  <c r="E25" i="61"/>
  <c r="F25" i="61"/>
  <c r="G25" i="61"/>
  <c r="H25" i="61"/>
  <c r="C26" i="61"/>
  <c r="D26" i="61"/>
  <c r="E26" i="61"/>
  <c r="F26" i="61"/>
  <c r="G26" i="61"/>
  <c r="H26" i="61"/>
  <c r="C27" i="61"/>
  <c r="D27" i="61"/>
  <c r="E27" i="61"/>
  <c r="F27" i="61"/>
  <c r="G27" i="61"/>
  <c r="H27" i="61"/>
  <c r="C28" i="61"/>
  <c r="D28" i="61"/>
  <c r="E28" i="61"/>
  <c r="F28" i="61"/>
  <c r="G28" i="61"/>
  <c r="H28" i="61"/>
  <c r="C30" i="61"/>
  <c r="D30" i="61"/>
  <c r="E30" i="61"/>
  <c r="F30" i="61"/>
  <c r="G30" i="61"/>
  <c r="H30" i="61"/>
  <c r="C31" i="61"/>
  <c r="D31" i="61"/>
  <c r="E31" i="61"/>
  <c r="F31" i="61"/>
  <c r="G31" i="61"/>
  <c r="H31" i="61"/>
  <c r="C32" i="61"/>
  <c r="D32" i="61"/>
  <c r="E32" i="61"/>
  <c r="F32" i="61"/>
  <c r="G32" i="61"/>
  <c r="H32" i="61"/>
  <c r="C33" i="61"/>
  <c r="D33" i="61"/>
  <c r="E33" i="61"/>
  <c r="F33" i="61"/>
  <c r="G33" i="61"/>
  <c r="H33" i="61"/>
  <c r="C34" i="61"/>
  <c r="D34" i="61"/>
  <c r="E34" i="61"/>
  <c r="F34" i="61"/>
  <c r="G34" i="61"/>
  <c r="H34" i="61"/>
  <c r="C35" i="61"/>
  <c r="D35" i="61"/>
  <c r="E35" i="61"/>
  <c r="F35" i="61"/>
  <c r="G35" i="61"/>
  <c r="H35" i="61"/>
  <c r="C36" i="61"/>
  <c r="D36" i="61"/>
  <c r="E36" i="61"/>
  <c r="F36" i="61"/>
  <c r="G36" i="61"/>
  <c r="H36" i="61"/>
  <c r="C38" i="61"/>
  <c r="D38" i="61"/>
  <c r="E38" i="61"/>
  <c r="F38" i="61"/>
  <c r="G38" i="61"/>
  <c r="H38" i="61"/>
  <c r="C39" i="61"/>
  <c r="D39" i="61"/>
  <c r="E39" i="61"/>
  <c r="F39" i="61"/>
  <c r="G39" i="61"/>
  <c r="H39" i="61"/>
  <c r="C40" i="61"/>
  <c r="D40" i="61"/>
  <c r="E40" i="61"/>
  <c r="F40" i="61"/>
  <c r="G40" i="61"/>
  <c r="H40" i="61"/>
  <c r="C41" i="61"/>
  <c r="D41" i="61"/>
  <c r="E41" i="61"/>
  <c r="F41" i="61"/>
  <c r="G41" i="61"/>
  <c r="H41" i="61"/>
  <c r="C42" i="61"/>
  <c r="D42" i="61"/>
  <c r="E42" i="61"/>
  <c r="F42" i="61"/>
  <c r="G42" i="61"/>
  <c r="H42" i="61"/>
  <c r="C43" i="61"/>
  <c r="D43" i="61"/>
  <c r="E43" i="61"/>
  <c r="F43" i="61"/>
  <c r="G43" i="61"/>
  <c r="H43" i="61"/>
  <c r="C44" i="61"/>
  <c r="D44" i="61"/>
  <c r="E44" i="61"/>
  <c r="F44" i="61"/>
  <c r="G44" i="61"/>
  <c r="H44" i="61"/>
  <c r="C46" i="61"/>
  <c r="D46" i="61"/>
  <c r="E46" i="61"/>
  <c r="F46" i="61"/>
  <c r="G46" i="61"/>
  <c r="H46" i="61"/>
  <c r="C47" i="61"/>
  <c r="D47" i="61"/>
  <c r="E47" i="61"/>
  <c r="F47" i="61"/>
  <c r="G47" i="61"/>
  <c r="H47" i="61"/>
  <c r="C48" i="61"/>
  <c r="D48" i="61"/>
  <c r="E48" i="61"/>
  <c r="F48" i="61"/>
  <c r="G48" i="61"/>
  <c r="H48" i="61"/>
  <c r="C49" i="61"/>
  <c r="D49" i="61"/>
  <c r="E49" i="61"/>
  <c r="F49" i="61"/>
  <c r="G49" i="61"/>
  <c r="H49" i="61"/>
  <c r="C50" i="61"/>
  <c r="D50" i="61"/>
  <c r="E50" i="61"/>
  <c r="F50" i="61"/>
  <c r="G50" i="61"/>
  <c r="H50" i="61"/>
  <c r="C51" i="61"/>
  <c r="D51" i="61"/>
  <c r="E51" i="61"/>
  <c r="F51" i="61"/>
  <c r="G51" i="61"/>
  <c r="H51" i="61"/>
  <c r="C52" i="61"/>
  <c r="D52" i="61"/>
  <c r="E52" i="61"/>
  <c r="F52" i="61"/>
  <c r="G52" i="61"/>
  <c r="H52" i="61"/>
  <c r="G6" i="61"/>
  <c r="H6" i="61"/>
  <c r="D6" i="61"/>
  <c r="E6" i="61"/>
  <c r="F6" i="61"/>
  <c r="C6" i="61"/>
  <c r="C7" i="60"/>
  <c r="D7" i="60"/>
  <c r="E7" i="60"/>
  <c r="F7" i="60"/>
  <c r="G7" i="60"/>
  <c r="H7" i="60"/>
  <c r="C8" i="60"/>
  <c r="D8" i="60"/>
  <c r="E8" i="60"/>
  <c r="F8" i="60"/>
  <c r="G8" i="60"/>
  <c r="H8" i="60"/>
  <c r="C9" i="60"/>
  <c r="D9" i="60"/>
  <c r="E9" i="60"/>
  <c r="F9" i="60"/>
  <c r="G9" i="60"/>
  <c r="H9" i="60"/>
  <c r="C10" i="60"/>
  <c r="D10" i="60"/>
  <c r="E10" i="60"/>
  <c r="G10" i="60"/>
  <c r="H10" i="60"/>
  <c r="C11" i="60"/>
  <c r="D11" i="60"/>
  <c r="E11" i="60"/>
  <c r="F11" i="60"/>
  <c r="G11" i="60"/>
  <c r="H11" i="60"/>
  <c r="C12" i="60"/>
  <c r="D12" i="60"/>
  <c r="E12" i="60"/>
  <c r="F12" i="60"/>
  <c r="G12" i="60"/>
  <c r="H12" i="60"/>
  <c r="C14" i="60"/>
  <c r="D14" i="60"/>
  <c r="E14" i="60"/>
  <c r="F14" i="60"/>
  <c r="G14" i="60"/>
  <c r="H14" i="60"/>
  <c r="C15" i="60"/>
  <c r="D15" i="60"/>
  <c r="E15" i="60"/>
  <c r="F15" i="60"/>
  <c r="G15" i="60"/>
  <c r="H15" i="60"/>
  <c r="C16" i="60"/>
  <c r="D16" i="60"/>
  <c r="E16" i="60"/>
  <c r="F16" i="60"/>
  <c r="G16" i="60"/>
  <c r="H16" i="60"/>
  <c r="C17" i="60"/>
  <c r="D17" i="60"/>
  <c r="E17" i="60"/>
  <c r="F17" i="60"/>
  <c r="G17" i="60"/>
  <c r="H17" i="60"/>
  <c r="C18" i="60"/>
  <c r="D18" i="60"/>
  <c r="E18" i="60"/>
  <c r="F18" i="60"/>
  <c r="H18" i="60"/>
  <c r="C19" i="60"/>
  <c r="D19" i="60"/>
  <c r="E19" i="60"/>
  <c r="F19" i="60"/>
  <c r="G19" i="60"/>
  <c r="H19" i="60"/>
  <c r="C20" i="60"/>
  <c r="D20" i="60"/>
  <c r="E20" i="60"/>
  <c r="F20" i="60"/>
  <c r="G20" i="60"/>
  <c r="H20" i="60"/>
  <c r="C22" i="60"/>
  <c r="D22" i="60"/>
  <c r="E22" i="60"/>
  <c r="F22" i="60"/>
  <c r="G22" i="60"/>
  <c r="H22" i="60"/>
  <c r="C23" i="60"/>
  <c r="D23" i="60"/>
  <c r="E23" i="60"/>
  <c r="F23" i="60"/>
  <c r="G23" i="60"/>
  <c r="H23" i="60"/>
  <c r="C24" i="60"/>
  <c r="D24" i="60"/>
  <c r="E24" i="60"/>
  <c r="F24" i="60"/>
  <c r="G24" i="60"/>
  <c r="H24" i="60"/>
  <c r="C25" i="60"/>
  <c r="D25" i="60"/>
  <c r="E25" i="60"/>
  <c r="F25" i="60"/>
  <c r="G25" i="60"/>
  <c r="H25" i="60"/>
  <c r="C26" i="60"/>
  <c r="D26" i="60"/>
  <c r="E26" i="60"/>
  <c r="F26" i="60"/>
  <c r="G26" i="60"/>
  <c r="H26" i="60"/>
  <c r="C27" i="60"/>
  <c r="D27" i="60"/>
  <c r="E27" i="60"/>
  <c r="F27" i="60"/>
  <c r="G27" i="60"/>
  <c r="H27" i="60"/>
  <c r="C28" i="60"/>
  <c r="D28" i="60"/>
  <c r="E28" i="60"/>
  <c r="F28" i="60"/>
  <c r="G28" i="60"/>
  <c r="H28" i="60"/>
  <c r="G6" i="60"/>
  <c r="H6" i="60"/>
  <c r="D6" i="60"/>
  <c r="E6" i="60"/>
  <c r="F6" i="60"/>
  <c r="C6" i="60"/>
  <c r="C7" i="58"/>
  <c r="D7" i="58"/>
  <c r="E7" i="58"/>
  <c r="F7" i="58"/>
  <c r="G7" i="58"/>
  <c r="H7" i="58"/>
  <c r="C8" i="58"/>
  <c r="D8" i="58"/>
  <c r="E8" i="58"/>
  <c r="F8" i="58"/>
  <c r="G8" i="58"/>
  <c r="H8" i="58"/>
  <c r="C9" i="58"/>
  <c r="D9" i="58"/>
  <c r="E9" i="58"/>
  <c r="F9" i="58"/>
  <c r="G9" i="58"/>
  <c r="H9" i="58"/>
  <c r="C10" i="58"/>
  <c r="D10" i="58"/>
  <c r="E10" i="58"/>
  <c r="G10" i="58"/>
  <c r="H10" i="58"/>
  <c r="C11" i="58"/>
  <c r="D11" i="58"/>
  <c r="E11" i="58"/>
  <c r="F11" i="58"/>
  <c r="G11" i="58"/>
  <c r="H11" i="58"/>
  <c r="C12" i="58"/>
  <c r="D12" i="58"/>
  <c r="E12" i="58"/>
  <c r="F12" i="58"/>
  <c r="G12" i="58"/>
  <c r="H12" i="58"/>
  <c r="C13" i="58"/>
  <c r="D13" i="58"/>
  <c r="E13" i="58"/>
  <c r="F13" i="58"/>
  <c r="G13" i="58"/>
  <c r="H13" i="58"/>
  <c r="C14" i="58"/>
  <c r="D14" i="58"/>
  <c r="E14" i="58"/>
  <c r="F14" i="58"/>
  <c r="G14" i="58"/>
  <c r="H14" i="58"/>
  <c r="D16" i="58"/>
  <c r="E16" i="58"/>
  <c r="F16" i="58"/>
  <c r="G16" i="58"/>
  <c r="H16" i="58"/>
  <c r="C17" i="58"/>
  <c r="D17" i="58"/>
  <c r="E17" i="58"/>
  <c r="F17" i="58"/>
  <c r="G17" i="58"/>
  <c r="H17" i="58"/>
  <c r="C18" i="58"/>
  <c r="D18" i="58"/>
  <c r="E18" i="58"/>
  <c r="F18" i="58"/>
  <c r="H18" i="58"/>
  <c r="C19" i="58"/>
  <c r="D19" i="58"/>
  <c r="E19" i="58"/>
  <c r="F19" i="58"/>
  <c r="G19" i="58"/>
  <c r="H19" i="58"/>
  <c r="C20" i="58"/>
  <c r="D20" i="58"/>
  <c r="E20" i="58"/>
  <c r="F20" i="58"/>
  <c r="G20" i="58"/>
  <c r="H20" i="58"/>
  <c r="C21" i="58"/>
  <c r="D21" i="58"/>
  <c r="E21" i="58"/>
  <c r="F21" i="58"/>
  <c r="G21" i="58"/>
  <c r="H21" i="58"/>
  <c r="C22" i="58"/>
  <c r="D22" i="58"/>
  <c r="E22" i="58"/>
  <c r="F22" i="58"/>
  <c r="G22" i="58"/>
  <c r="H22" i="58"/>
  <c r="C23" i="58"/>
  <c r="D23" i="58"/>
  <c r="E23" i="58"/>
  <c r="F23" i="58"/>
  <c r="G23" i="58"/>
  <c r="H23" i="58"/>
  <c r="C24" i="58"/>
  <c r="D24" i="58"/>
  <c r="E24" i="58"/>
  <c r="F24" i="58"/>
  <c r="G24" i="58"/>
  <c r="H24" i="58"/>
  <c r="C26" i="58"/>
  <c r="D26" i="58"/>
  <c r="E26" i="58"/>
  <c r="F26" i="58"/>
  <c r="G26" i="58"/>
  <c r="H26" i="58"/>
  <c r="C27" i="58"/>
  <c r="D27" i="58"/>
  <c r="E27" i="58"/>
  <c r="F27" i="58"/>
  <c r="G27" i="58"/>
  <c r="H27" i="58"/>
  <c r="C28" i="58"/>
  <c r="D28" i="58"/>
  <c r="E28" i="58"/>
  <c r="F28" i="58"/>
  <c r="G28" i="58"/>
  <c r="H28" i="58"/>
  <c r="C29" i="58"/>
  <c r="D29" i="58"/>
  <c r="E29" i="58"/>
  <c r="F29" i="58"/>
  <c r="G29" i="58"/>
  <c r="H29" i="58"/>
  <c r="C30" i="58"/>
  <c r="D30" i="58"/>
  <c r="E30" i="58"/>
  <c r="F30" i="58"/>
  <c r="G30" i="58"/>
  <c r="H30" i="58"/>
  <c r="C31" i="58"/>
  <c r="D31" i="58"/>
  <c r="E31" i="58"/>
  <c r="F31" i="58"/>
  <c r="G31" i="58"/>
  <c r="H31" i="58"/>
  <c r="C32" i="58"/>
  <c r="D32" i="58"/>
  <c r="E32" i="58"/>
  <c r="F32" i="58"/>
  <c r="G32" i="58"/>
  <c r="H32" i="58"/>
  <c r="C33" i="58"/>
  <c r="D33" i="58"/>
  <c r="E33" i="58"/>
  <c r="F33" i="58"/>
  <c r="G33" i="58"/>
  <c r="H33" i="58"/>
  <c r="C34" i="58"/>
  <c r="D34" i="58"/>
  <c r="E34" i="58"/>
  <c r="F34" i="58"/>
  <c r="G34" i="58"/>
  <c r="H34" i="58"/>
  <c r="C36" i="58"/>
  <c r="D36" i="58"/>
  <c r="E36" i="58"/>
  <c r="F36" i="58"/>
  <c r="G36" i="58"/>
  <c r="H36" i="58"/>
  <c r="C37" i="58"/>
  <c r="D37" i="58"/>
  <c r="E37" i="58"/>
  <c r="F37" i="58"/>
  <c r="G37" i="58"/>
  <c r="H37" i="58"/>
  <c r="C38" i="58"/>
  <c r="D38" i="58"/>
  <c r="E38" i="58"/>
  <c r="F38" i="58"/>
  <c r="G38" i="58"/>
  <c r="H38" i="58"/>
  <c r="C39" i="58"/>
  <c r="D39" i="58"/>
  <c r="E39" i="58"/>
  <c r="F39" i="58"/>
  <c r="G39" i="58"/>
  <c r="H39" i="58"/>
  <c r="C40" i="58"/>
  <c r="D40" i="58"/>
  <c r="E40" i="58"/>
  <c r="F40" i="58"/>
  <c r="G40" i="58"/>
  <c r="H40" i="58"/>
  <c r="C41" i="58"/>
  <c r="D41" i="58"/>
  <c r="E41" i="58"/>
  <c r="F41" i="58"/>
  <c r="G41" i="58"/>
  <c r="H41" i="58"/>
  <c r="C42" i="58"/>
  <c r="D42" i="58"/>
  <c r="E42" i="58"/>
  <c r="F42" i="58"/>
  <c r="G42" i="58"/>
  <c r="H42" i="58"/>
  <c r="C43" i="58"/>
  <c r="D43" i="58"/>
  <c r="E43" i="58"/>
  <c r="F43" i="58"/>
  <c r="G43" i="58"/>
  <c r="H43" i="58"/>
  <c r="C44" i="58"/>
  <c r="D44" i="58"/>
  <c r="E44" i="58"/>
  <c r="F44" i="58"/>
  <c r="G44" i="58"/>
  <c r="H44" i="58"/>
  <c r="C46" i="58"/>
  <c r="D46" i="58"/>
  <c r="E46" i="58"/>
  <c r="F46" i="58"/>
  <c r="G46" i="58"/>
  <c r="H46" i="58"/>
  <c r="C47" i="58"/>
  <c r="D47" i="58"/>
  <c r="E47" i="58"/>
  <c r="F47" i="58"/>
  <c r="G47" i="58"/>
  <c r="H47" i="58"/>
  <c r="C48" i="58"/>
  <c r="D48" i="58"/>
  <c r="E48" i="58"/>
  <c r="F48" i="58"/>
  <c r="G48" i="58"/>
  <c r="H48" i="58"/>
  <c r="C49" i="58"/>
  <c r="D49" i="58"/>
  <c r="E49" i="58"/>
  <c r="F49" i="58"/>
  <c r="G49" i="58"/>
  <c r="H49" i="58"/>
  <c r="C50" i="58"/>
  <c r="D50" i="58"/>
  <c r="E50" i="58"/>
  <c r="F50" i="58"/>
  <c r="G50" i="58"/>
  <c r="H50" i="58"/>
  <c r="C51" i="58"/>
  <c r="D51" i="58"/>
  <c r="E51" i="58"/>
  <c r="F51" i="58"/>
  <c r="G51" i="58"/>
  <c r="H51" i="58"/>
  <c r="C52" i="58"/>
  <c r="D52" i="58"/>
  <c r="E52" i="58"/>
  <c r="F52" i="58"/>
  <c r="G52" i="58"/>
  <c r="H52" i="58"/>
  <c r="C53" i="58"/>
  <c r="D53" i="58"/>
  <c r="E53" i="58"/>
  <c r="F53" i="58"/>
  <c r="G53" i="58"/>
  <c r="H53" i="58"/>
  <c r="C54" i="58"/>
  <c r="D54" i="58"/>
  <c r="E54" i="58"/>
  <c r="F54" i="58"/>
  <c r="G54" i="58"/>
  <c r="H54" i="58"/>
  <c r="C56" i="58"/>
  <c r="D56" i="58"/>
  <c r="E56" i="58"/>
  <c r="F56" i="58"/>
  <c r="G56" i="58"/>
  <c r="H56" i="58"/>
  <c r="C57" i="58"/>
  <c r="D57" i="58"/>
  <c r="E57" i="58"/>
  <c r="F57" i="58"/>
  <c r="G57" i="58"/>
  <c r="H57" i="58"/>
  <c r="C58" i="58"/>
  <c r="D58" i="58"/>
  <c r="E58" i="58"/>
  <c r="F58" i="58"/>
  <c r="G58" i="58"/>
  <c r="H58" i="58"/>
  <c r="C59" i="58"/>
  <c r="D59" i="58"/>
  <c r="E59" i="58"/>
  <c r="F59" i="58"/>
  <c r="G59" i="58"/>
  <c r="H59" i="58"/>
  <c r="C60" i="58"/>
  <c r="D60" i="58"/>
  <c r="E60" i="58"/>
  <c r="F60" i="58"/>
  <c r="G60" i="58"/>
  <c r="H60" i="58"/>
  <c r="C61" i="58"/>
  <c r="D61" i="58"/>
  <c r="E61" i="58"/>
  <c r="F61" i="58"/>
  <c r="G61" i="58"/>
  <c r="H61" i="58"/>
  <c r="C62" i="58"/>
  <c r="D62" i="58"/>
  <c r="E62" i="58"/>
  <c r="F62" i="58"/>
  <c r="G62" i="58"/>
  <c r="H62" i="58"/>
  <c r="C63" i="58"/>
  <c r="D63" i="58"/>
  <c r="E63" i="58"/>
  <c r="F63" i="58"/>
  <c r="G63" i="58"/>
  <c r="H63" i="58"/>
  <c r="C64" i="58"/>
  <c r="D64" i="58"/>
  <c r="E64" i="58"/>
  <c r="F64" i="58"/>
  <c r="G64" i="58"/>
  <c r="H64" i="58"/>
  <c r="G6" i="58"/>
  <c r="H6" i="58"/>
  <c r="D6" i="58"/>
  <c r="E6" i="58"/>
  <c r="F6" i="58"/>
  <c r="C6" i="58"/>
  <c r="C7" i="57"/>
  <c r="D7" i="57"/>
  <c r="E7" i="57"/>
  <c r="F7" i="57"/>
  <c r="G7" i="57"/>
  <c r="H7" i="57"/>
  <c r="C8" i="57"/>
  <c r="D8" i="57"/>
  <c r="E8" i="57"/>
  <c r="F8" i="57"/>
  <c r="G8" i="57"/>
  <c r="H8" i="57"/>
  <c r="C9" i="57"/>
  <c r="D9" i="57"/>
  <c r="E9" i="57"/>
  <c r="F9" i="57"/>
  <c r="G9" i="57"/>
  <c r="H9" i="57"/>
  <c r="C10" i="57"/>
  <c r="D10" i="57"/>
  <c r="E10" i="57"/>
  <c r="G10" i="57"/>
  <c r="H10" i="57"/>
  <c r="C11" i="57"/>
  <c r="D11" i="57"/>
  <c r="E11" i="57"/>
  <c r="F11" i="57"/>
  <c r="G11" i="57"/>
  <c r="H11" i="57"/>
  <c r="C12" i="57"/>
  <c r="D12" i="57"/>
  <c r="E12" i="57"/>
  <c r="F12" i="57"/>
  <c r="G12" i="57"/>
  <c r="H12" i="57"/>
  <c r="C13" i="57"/>
  <c r="D13" i="57"/>
  <c r="E13" i="57"/>
  <c r="F13" i="57"/>
  <c r="G13" i="57"/>
  <c r="H13" i="57"/>
  <c r="C14" i="57"/>
  <c r="D14" i="57"/>
  <c r="E14" i="57"/>
  <c r="F14" i="57"/>
  <c r="G14" i="57"/>
  <c r="H14" i="57"/>
  <c r="C16" i="57"/>
  <c r="D16" i="57"/>
  <c r="E16" i="57"/>
  <c r="F16" i="57"/>
  <c r="G16" i="57"/>
  <c r="H16" i="57"/>
  <c r="C17" i="57"/>
  <c r="D17" i="57"/>
  <c r="E17" i="57"/>
  <c r="F17" i="57"/>
  <c r="G17" i="57"/>
  <c r="H17" i="57"/>
  <c r="C18" i="57"/>
  <c r="D18" i="57"/>
  <c r="E18" i="57"/>
  <c r="F18" i="57"/>
  <c r="H18" i="57"/>
  <c r="C19" i="57"/>
  <c r="D19" i="57"/>
  <c r="E19" i="57"/>
  <c r="F19" i="57"/>
  <c r="G19" i="57"/>
  <c r="H19" i="57"/>
  <c r="C20" i="57"/>
  <c r="D20" i="57"/>
  <c r="E20" i="57"/>
  <c r="F20" i="57"/>
  <c r="G20" i="57"/>
  <c r="H20" i="57"/>
  <c r="C21" i="57"/>
  <c r="D21" i="57"/>
  <c r="E21" i="57"/>
  <c r="F21" i="57"/>
  <c r="G21" i="57"/>
  <c r="H21" i="57"/>
  <c r="C22" i="57"/>
  <c r="D22" i="57"/>
  <c r="E22" i="57"/>
  <c r="F22" i="57"/>
  <c r="G22" i="57"/>
  <c r="H22" i="57"/>
  <c r="C23" i="57"/>
  <c r="D23" i="57"/>
  <c r="E23" i="57"/>
  <c r="F23" i="57"/>
  <c r="G23" i="57"/>
  <c r="H23" i="57"/>
  <c r="C24" i="57"/>
  <c r="D24" i="57"/>
  <c r="E24" i="57"/>
  <c r="F24" i="57"/>
  <c r="G24" i="57"/>
  <c r="H24" i="57"/>
  <c r="C26" i="57"/>
  <c r="D26" i="57"/>
  <c r="E26" i="57"/>
  <c r="F26" i="57"/>
  <c r="G26" i="57"/>
  <c r="H26" i="57"/>
  <c r="C27" i="57"/>
  <c r="D27" i="57"/>
  <c r="E27" i="57"/>
  <c r="F27" i="57"/>
  <c r="G27" i="57"/>
  <c r="H27" i="57"/>
  <c r="C28" i="57"/>
  <c r="D28" i="57"/>
  <c r="E28" i="57"/>
  <c r="F28" i="57"/>
  <c r="G28" i="57"/>
  <c r="H28" i="57"/>
  <c r="C29" i="57"/>
  <c r="D29" i="57"/>
  <c r="E29" i="57"/>
  <c r="F29" i="57"/>
  <c r="G29" i="57"/>
  <c r="H29" i="57"/>
  <c r="C30" i="57"/>
  <c r="D30" i="57"/>
  <c r="E30" i="57"/>
  <c r="F30" i="57"/>
  <c r="G30" i="57"/>
  <c r="H30" i="57"/>
  <c r="C31" i="57"/>
  <c r="D31" i="57"/>
  <c r="E31" i="57"/>
  <c r="F31" i="57"/>
  <c r="G31" i="57"/>
  <c r="H31" i="57"/>
  <c r="C32" i="57"/>
  <c r="D32" i="57"/>
  <c r="E32" i="57"/>
  <c r="F32" i="57"/>
  <c r="G32" i="57"/>
  <c r="H32" i="57"/>
  <c r="C33" i="57"/>
  <c r="D33" i="57"/>
  <c r="E33" i="57"/>
  <c r="F33" i="57"/>
  <c r="G33" i="57"/>
  <c r="H33" i="57"/>
  <c r="C34" i="57"/>
  <c r="D34" i="57"/>
  <c r="E34" i="57"/>
  <c r="F34" i="57"/>
  <c r="G34" i="57"/>
  <c r="H34" i="57"/>
  <c r="G6" i="57"/>
  <c r="H6" i="57"/>
  <c r="D6" i="57"/>
  <c r="E6" i="57"/>
  <c r="F6" i="57"/>
  <c r="C6" i="57"/>
  <c r="C7" i="55" l="1"/>
  <c r="D7" i="55"/>
  <c r="E7" i="55"/>
  <c r="F7" i="55"/>
  <c r="G7" i="55"/>
  <c r="H7" i="55"/>
  <c r="C8" i="55"/>
  <c r="D8" i="55"/>
  <c r="E8" i="55"/>
  <c r="F8" i="55"/>
  <c r="G8" i="55"/>
  <c r="H8" i="55"/>
  <c r="C9" i="55"/>
  <c r="D9" i="55"/>
  <c r="E9" i="55"/>
  <c r="F9" i="55"/>
  <c r="G9" i="55"/>
  <c r="H9" i="55"/>
  <c r="C10" i="55"/>
  <c r="D10" i="55"/>
  <c r="E10" i="55"/>
  <c r="G10" i="55"/>
  <c r="H10" i="55"/>
  <c r="C11" i="55"/>
  <c r="D11" i="55"/>
  <c r="E11" i="55"/>
  <c r="F11" i="55"/>
  <c r="G11" i="55"/>
  <c r="H11" i="55"/>
  <c r="C12" i="55"/>
  <c r="D12" i="55"/>
  <c r="E12" i="55"/>
  <c r="F12" i="55"/>
  <c r="G12" i="55"/>
  <c r="H12" i="55"/>
  <c r="C14" i="55"/>
  <c r="D14" i="55"/>
  <c r="E14" i="55"/>
  <c r="F14" i="55"/>
  <c r="G14" i="55"/>
  <c r="H14" i="55"/>
  <c r="C15" i="55"/>
  <c r="D15" i="55"/>
  <c r="E15" i="55"/>
  <c r="F15" i="55"/>
  <c r="G15" i="55"/>
  <c r="H15" i="55"/>
  <c r="C16" i="55"/>
  <c r="D16" i="55"/>
  <c r="E16" i="55"/>
  <c r="F16" i="55"/>
  <c r="G16" i="55"/>
  <c r="H16" i="55"/>
  <c r="C17" i="55"/>
  <c r="D17" i="55"/>
  <c r="E17" i="55"/>
  <c r="F17" i="55"/>
  <c r="G17" i="55"/>
  <c r="H17" i="55"/>
  <c r="C18" i="55"/>
  <c r="D18" i="55"/>
  <c r="E18" i="55"/>
  <c r="F18" i="55"/>
  <c r="H18" i="55"/>
  <c r="C19" i="55"/>
  <c r="D19" i="55"/>
  <c r="E19" i="55"/>
  <c r="F19" i="55"/>
  <c r="G19" i="55"/>
  <c r="H19" i="55"/>
  <c r="C20" i="55"/>
  <c r="D20" i="55"/>
  <c r="E20" i="55"/>
  <c r="F20" i="55"/>
  <c r="G20" i="55"/>
  <c r="H20" i="55"/>
  <c r="C22" i="55"/>
  <c r="D22" i="55"/>
  <c r="E22" i="55"/>
  <c r="F22" i="55"/>
  <c r="G22" i="55"/>
  <c r="H22" i="55"/>
  <c r="C23" i="55"/>
  <c r="D23" i="55"/>
  <c r="E23" i="55"/>
  <c r="F23" i="55"/>
  <c r="G23" i="55"/>
  <c r="H23" i="55"/>
  <c r="C24" i="55"/>
  <c r="D24" i="55"/>
  <c r="E24" i="55"/>
  <c r="F24" i="55"/>
  <c r="G24" i="55"/>
  <c r="H24" i="55"/>
  <c r="C25" i="55"/>
  <c r="D25" i="55"/>
  <c r="E25" i="55"/>
  <c r="F25" i="55"/>
  <c r="G25" i="55"/>
  <c r="H25" i="55"/>
  <c r="C26" i="55"/>
  <c r="D26" i="55"/>
  <c r="E26" i="55"/>
  <c r="F26" i="55"/>
  <c r="G26" i="55"/>
  <c r="H26" i="55"/>
  <c r="C27" i="55"/>
  <c r="D27" i="55"/>
  <c r="E27" i="55"/>
  <c r="F27" i="55"/>
  <c r="G27" i="55"/>
  <c r="H27" i="55"/>
  <c r="C28" i="55"/>
  <c r="D28" i="55"/>
  <c r="E28" i="55"/>
  <c r="F28" i="55"/>
  <c r="G28" i="55"/>
  <c r="H28" i="55"/>
  <c r="G6" i="55"/>
  <c r="H6" i="55"/>
  <c r="D6" i="55"/>
  <c r="E6" i="55"/>
  <c r="F6" i="55"/>
  <c r="C6" i="55"/>
  <c r="C6" i="53"/>
  <c r="D6" i="53"/>
  <c r="E6" i="53"/>
  <c r="F6" i="53"/>
  <c r="G6" i="53"/>
  <c r="H6" i="53"/>
  <c r="I6" i="53"/>
  <c r="J6" i="53"/>
  <c r="K6" i="53"/>
  <c r="L6" i="53"/>
  <c r="C7" i="53"/>
  <c r="D7" i="53"/>
  <c r="E7" i="53"/>
  <c r="F7" i="53"/>
  <c r="G7" i="53"/>
  <c r="H7" i="53"/>
  <c r="I7" i="53"/>
  <c r="J7" i="53"/>
  <c r="K7" i="53"/>
  <c r="L7" i="53"/>
  <c r="C8" i="53"/>
  <c r="D8" i="53"/>
  <c r="E8" i="53"/>
  <c r="F8" i="53"/>
  <c r="G8" i="53"/>
  <c r="H8" i="53"/>
  <c r="I8" i="53"/>
  <c r="J8" i="53"/>
  <c r="K8" i="53"/>
  <c r="L8" i="53"/>
  <c r="C9" i="53"/>
  <c r="D9" i="53"/>
  <c r="E9" i="53"/>
  <c r="F9" i="53"/>
  <c r="G9" i="53"/>
  <c r="H9" i="53"/>
  <c r="I9" i="53"/>
  <c r="J9" i="53"/>
  <c r="K9" i="53"/>
  <c r="L9" i="53"/>
  <c r="C10" i="53"/>
  <c r="D10" i="53"/>
  <c r="E10" i="53"/>
  <c r="G10" i="53"/>
  <c r="H10" i="53"/>
  <c r="I10" i="53"/>
  <c r="J10" i="53"/>
  <c r="K10" i="53"/>
  <c r="L10" i="53"/>
  <c r="C11" i="53"/>
  <c r="D11" i="53"/>
  <c r="E11" i="53"/>
  <c r="F11" i="53"/>
  <c r="G11" i="53"/>
  <c r="H11" i="53"/>
  <c r="I11" i="53"/>
  <c r="J11" i="53"/>
  <c r="K11" i="53"/>
  <c r="L11" i="53"/>
  <c r="C12" i="53"/>
  <c r="D12" i="53"/>
  <c r="E12" i="53"/>
  <c r="F12" i="53"/>
  <c r="G12" i="53"/>
  <c r="H12" i="53"/>
  <c r="I12" i="53"/>
  <c r="J12" i="53"/>
  <c r="K12" i="53"/>
  <c r="L12" i="53"/>
  <c r="C13" i="53"/>
  <c r="D13" i="53"/>
  <c r="E13" i="53"/>
  <c r="F13" i="53"/>
  <c r="G13" i="53"/>
  <c r="H13" i="53"/>
  <c r="I13" i="53"/>
  <c r="J13" i="53"/>
  <c r="K13" i="53"/>
  <c r="L13" i="53"/>
  <c r="I5" i="53"/>
  <c r="J5" i="53"/>
  <c r="K5" i="53"/>
  <c r="L5" i="53"/>
  <c r="D5" i="53"/>
  <c r="E5" i="53"/>
  <c r="F5" i="53"/>
  <c r="G5" i="53"/>
  <c r="H5" i="53"/>
  <c r="C5" i="53"/>
  <c r="C6" i="52"/>
  <c r="D6" i="52"/>
  <c r="E6" i="52"/>
  <c r="F6" i="52"/>
  <c r="G6" i="52"/>
  <c r="H6" i="52"/>
  <c r="C7" i="52"/>
  <c r="D7" i="52"/>
  <c r="E7" i="52"/>
  <c r="F7" i="52"/>
  <c r="G7" i="52"/>
  <c r="H7" i="52"/>
  <c r="C8" i="52"/>
  <c r="D8" i="52"/>
  <c r="E8" i="52"/>
  <c r="F8" i="52"/>
  <c r="G8" i="52"/>
  <c r="H8" i="52"/>
  <c r="C9" i="52"/>
  <c r="D9" i="52"/>
  <c r="E9" i="52"/>
  <c r="F9" i="52"/>
  <c r="G9" i="52"/>
  <c r="H9" i="52"/>
  <c r="C10" i="52"/>
  <c r="D10" i="52"/>
  <c r="E10" i="52"/>
  <c r="G10" i="52"/>
  <c r="H10" i="52"/>
  <c r="C11" i="52"/>
  <c r="D11" i="52"/>
  <c r="E11" i="52"/>
  <c r="F11" i="52"/>
  <c r="G11" i="52"/>
  <c r="H11" i="52"/>
  <c r="C12" i="52"/>
  <c r="D12" i="52"/>
  <c r="E12" i="52"/>
  <c r="F12" i="52"/>
  <c r="G12" i="52"/>
  <c r="H12" i="52"/>
  <c r="C13" i="52"/>
  <c r="D13" i="52"/>
  <c r="E13" i="52"/>
  <c r="F13" i="52"/>
  <c r="G13" i="52"/>
  <c r="H13" i="52"/>
  <c r="G5" i="52"/>
  <c r="H5" i="52"/>
  <c r="D5" i="52"/>
  <c r="E5" i="52"/>
  <c r="F5" i="52"/>
  <c r="C5" i="52"/>
  <c r="C7" i="51"/>
  <c r="D7" i="51"/>
  <c r="E7" i="51"/>
  <c r="F7" i="51"/>
  <c r="G7" i="51"/>
  <c r="H7" i="51"/>
  <c r="C8" i="51"/>
  <c r="D8" i="51"/>
  <c r="E8" i="51"/>
  <c r="F8" i="51"/>
  <c r="G8" i="51"/>
  <c r="H8" i="51"/>
  <c r="C10" i="51"/>
  <c r="D10" i="51"/>
  <c r="E10" i="51"/>
  <c r="G10" i="51"/>
  <c r="H10" i="51"/>
  <c r="C11" i="51"/>
  <c r="D11" i="51"/>
  <c r="E11" i="51"/>
  <c r="G11" i="51"/>
  <c r="H11" i="51"/>
  <c r="C12" i="51"/>
  <c r="D12" i="51"/>
  <c r="E12" i="51"/>
  <c r="F12" i="51"/>
  <c r="G12" i="51"/>
  <c r="H12" i="51"/>
  <c r="C14" i="51"/>
  <c r="D14" i="51"/>
  <c r="E14" i="51"/>
  <c r="F14" i="51"/>
  <c r="G14" i="51"/>
  <c r="H14" i="51"/>
  <c r="C15" i="51"/>
  <c r="D15" i="51"/>
  <c r="E15" i="51"/>
  <c r="F15" i="51"/>
  <c r="G15" i="51"/>
  <c r="H15" i="51"/>
  <c r="C16" i="51"/>
  <c r="D16" i="51"/>
  <c r="E16" i="51"/>
  <c r="F16" i="51"/>
  <c r="G16" i="51"/>
  <c r="H16" i="51"/>
  <c r="C18" i="51"/>
  <c r="D18" i="51"/>
  <c r="E18" i="51"/>
  <c r="F18" i="51"/>
  <c r="H18" i="51"/>
  <c r="C19" i="51"/>
  <c r="D19" i="51"/>
  <c r="E19" i="51"/>
  <c r="F19" i="51"/>
  <c r="G19" i="51"/>
  <c r="H19" i="51"/>
  <c r="C20" i="51"/>
  <c r="D20" i="51"/>
  <c r="E20" i="51"/>
  <c r="F20" i="51"/>
  <c r="G20" i="51"/>
  <c r="H20" i="51"/>
  <c r="C22" i="51"/>
  <c r="D22" i="51"/>
  <c r="E22" i="51"/>
  <c r="F22" i="51"/>
  <c r="G22" i="51"/>
  <c r="H22" i="51"/>
  <c r="C23" i="51"/>
  <c r="D23" i="51"/>
  <c r="E23" i="51"/>
  <c r="F23" i="51"/>
  <c r="G23" i="51"/>
  <c r="H23" i="51"/>
  <c r="C24" i="51"/>
  <c r="D24" i="51"/>
  <c r="E24" i="51"/>
  <c r="F24" i="51"/>
  <c r="G24" i="51"/>
  <c r="H24" i="51"/>
  <c r="C26" i="51"/>
  <c r="D26" i="51"/>
  <c r="E26" i="51"/>
  <c r="F26" i="51"/>
  <c r="G26" i="51"/>
  <c r="H26" i="51"/>
  <c r="C27" i="51"/>
  <c r="D27" i="51"/>
  <c r="E27" i="51"/>
  <c r="F27" i="51"/>
  <c r="G27" i="51"/>
  <c r="H27" i="51"/>
  <c r="C28" i="51"/>
  <c r="D28" i="51"/>
  <c r="E28" i="51"/>
  <c r="F28" i="51"/>
  <c r="G28" i="51"/>
  <c r="H28" i="51"/>
  <c r="H6" i="51"/>
  <c r="D6" i="51"/>
  <c r="E6" i="51"/>
  <c r="F6" i="51"/>
  <c r="G6" i="51"/>
  <c r="C6" i="51"/>
  <c r="G7" i="50"/>
  <c r="G6" i="50"/>
  <c r="G5" i="50"/>
  <c r="C6" i="48"/>
  <c r="D6" i="48"/>
  <c r="E6" i="48"/>
  <c r="C7" i="48"/>
  <c r="D7" i="48"/>
  <c r="E7" i="48"/>
  <c r="C8" i="48"/>
  <c r="D8" i="48"/>
  <c r="E8" i="48"/>
  <c r="C9" i="48"/>
  <c r="D9" i="48"/>
  <c r="E9" i="48"/>
  <c r="C10" i="48"/>
  <c r="D10" i="48"/>
  <c r="E10" i="48"/>
  <c r="C11" i="48"/>
  <c r="D11" i="48"/>
  <c r="E11" i="48"/>
  <c r="C12" i="48"/>
  <c r="D12" i="48"/>
  <c r="E12" i="48"/>
  <c r="D5" i="48"/>
  <c r="E5" i="48"/>
  <c r="C5" i="48"/>
  <c r="C6" i="47"/>
  <c r="D6" i="47"/>
  <c r="E6" i="47"/>
  <c r="C7" i="47"/>
  <c r="D7" i="47"/>
  <c r="E7" i="47"/>
  <c r="C8" i="47"/>
  <c r="D8" i="47"/>
  <c r="E8" i="47"/>
  <c r="C9" i="47"/>
  <c r="D9" i="47"/>
  <c r="E9" i="47"/>
  <c r="C10" i="47"/>
  <c r="D10" i="47"/>
  <c r="E10" i="47"/>
  <c r="C11" i="47"/>
  <c r="D11" i="47"/>
  <c r="E11" i="47"/>
  <c r="C13" i="47"/>
  <c r="D13" i="47"/>
  <c r="E13" i="47"/>
  <c r="C14" i="47"/>
  <c r="D14" i="47"/>
  <c r="E14" i="47"/>
  <c r="C15" i="47"/>
  <c r="D15" i="47"/>
  <c r="E15" i="47"/>
  <c r="C16" i="47"/>
  <c r="D16" i="47"/>
  <c r="E16" i="47"/>
  <c r="C17" i="47"/>
  <c r="D17" i="47"/>
  <c r="E17" i="47"/>
  <c r="C18" i="47"/>
  <c r="D18" i="47"/>
  <c r="E18" i="47"/>
  <c r="C19" i="47"/>
  <c r="D19" i="47"/>
  <c r="E19" i="47"/>
  <c r="C21" i="47"/>
  <c r="D21" i="47"/>
  <c r="E21" i="47"/>
  <c r="C22" i="47"/>
  <c r="D22" i="47"/>
  <c r="E22" i="47"/>
  <c r="C23" i="47"/>
  <c r="D23" i="47"/>
  <c r="E23" i="47"/>
  <c r="C24" i="47"/>
  <c r="D24" i="47"/>
  <c r="E24" i="47"/>
  <c r="C25" i="47"/>
  <c r="D25" i="47"/>
  <c r="E25" i="47"/>
  <c r="C26" i="47"/>
  <c r="D26" i="47"/>
  <c r="E26" i="47"/>
  <c r="C27" i="47"/>
  <c r="D27" i="47"/>
  <c r="E27" i="47"/>
  <c r="D5" i="47"/>
  <c r="E5" i="47"/>
  <c r="C5" i="47"/>
  <c r="L8" i="46" l="1"/>
  <c r="G8" i="46"/>
  <c r="L7" i="46"/>
  <c r="G7" i="46"/>
  <c r="L6" i="46"/>
  <c r="G6" i="46"/>
  <c r="E6" i="45"/>
  <c r="D6" i="45"/>
  <c r="C6" i="45"/>
  <c r="E5" i="45"/>
  <c r="D5" i="45"/>
  <c r="C5" i="45"/>
  <c r="E4" i="45"/>
  <c r="D4" i="45"/>
  <c r="C4" i="45"/>
  <c r="E9" i="5"/>
  <c r="D9" i="5"/>
  <c r="C9" i="5"/>
  <c r="C7" i="4"/>
  <c r="D7" i="4"/>
  <c r="E7" i="4"/>
  <c r="F7" i="4"/>
  <c r="C8" i="4"/>
  <c r="D8" i="4"/>
  <c r="E8" i="4"/>
  <c r="F8" i="4"/>
  <c r="C10" i="4"/>
  <c r="D10" i="4"/>
  <c r="E10" i="4"/>
  <c r="C11" i="4"/>
  <c r="D11" i="4"/>
  <c r="E11" i="4"/>
  <c r="F11" i="4"/>
  <c r="C12" i="4"/>
  <c r="D12" i="4"/>
  <c r="E12" i="4"/>
  <c r="F12" i="4"/>
  <c r="C14" i="4"/>
  <c r="D14" i="4"/>
  <c r="E14" i="4"/>
  <c r="F14" i="4"/>
  <c r="C15" i="4"/>
  <c r="D15" i="4"/>
  <c r="E15" i="4"/>
  <c r="F15" i="4"/>
  <c r="C16" i="4"/>
  <c r="D16" i="4"/>
  <c r="E16" i="4"/>
  <c r="F16" i="4"/>
  <c r="C18" i="4"/>
  <c r="D18" i="4"/>
  <c r="E18" i="4"/>
  <c r="F18" i="4"/>
  <c r="C19" i="4"/>
  <c r="D19" i="4"/>
  <c r="E19" i="4"/>
  <c r="F19" i="4"/>
  <c r="C20" i="4"/>
  <c r="D20" i="4"/>
  <c r="E20" i="4"/>
  <c r="F20" i="4"/>
  <c r="C22" i="4"/>
  <c r="D22" i="4"/>
  <c r="E22" i="4"/>
  <c r="F22" i="4"/>
  <c r="C23" i="4"/>
  <c r="D23" i="4"/>
  <c r="E23" i="4"/>
  <c r="F23" i="4"/>
  <c r="C24" i="4"/>
  <c r="D24" i="4"/>
  <c r="E24" i="4"/>
  <c r="F24" i="4"/>
  <c r="C26" i="4"/>
  <c r="D26" i="4"/>
  <c r="E26" i="4"/>
  <c r="F26" i="4"/>
  <c r="C27" i="4"/>
  <c r="D27" i="4"/>
  <c r="E27" i="4"/>
  <c r="F27" i="4"/>
  <c r="C28" i="4"/>
  <c r="D28" i="4"/>
  <c r="E28" i="4"/>
  <c r="F28" i="4"/>
  <c r="F6" i="4"/>
  <c r="D6" i="4"/>
  <c r="E6" i="4"/>
  <c r="C6" i="4"/>
  <c r="D8" i="3"/>
  <c r="C102" i="38" l="1"/>
  <c r="D102" i="38"/>
  <c r="E102" i="38"/>
  <c r="F102" i="38"/>
  <c r="G102" i="38"/>
  <c r="H102" i="38"/>
  <c r="C7" i="38"/>
  <c r="D7" i="38"/>
  <c r="E7" i="38"/>
  <c r="F7" i="38"/>
  <c r="G7" i="38"/>
  <c r="H7" i="38"/>
  <c r="C8" i="38"/>
  <c r="D8" i="38"/>
  <c r="E8" i="38"/>
  <c r="F8" i="38"/>
  <c r="G8" i="38"/>
  <c r="H8" i="38"/>
  <c r="C9" i="38"/>
  <c r="D9" i="38"/>
  <c r="E9" i="38"/>
  <c r="F9" i="38"/>
  <c r="G9" i="38"/>
  <c r="H9" i="38"/>
  <c r="C10" i="38"/>
  <c r="D10" i="38"/>
  <c r="E10" i="38"/>
  <c r="F10" i="38"/>
  <c r="G10" i="38"/>
  <c r="H10" i="38"/>
  <c r="C11" i="38"/>
  <c r="D11" i="38"/>
  <c r="E11" i="38"/>
  <c r="F11" i="38"/>
  <c r="G11" i="38"/>
  <c r="H11" i="38"/>
  <c r="C12" i="38"/>
  <c r="D12" i="38"/>
  <c r="E12" i="38"/>
  <c r="F12" i="38"/>
  <c r="G12" i="38"/>
  <c r="H12" i="38"/>
  <c r="C13" i="38"/>
  <c r="D13" i="38"/>
  <c r="E13" i="38"/>
  <c r="F13" i="38"/>
  <c r="G13" i="38"/>
  <c r="H13" i="38"/>
  <c r="C14" i="38"/>
  <c r="D14" i="38"/>
  <c r="E14" i="38"/>
  <c r="F14" i="38"/>
  <c r="G14" i="38"/>
  <c r="H14" i="38"/>
  <c r="C15" i="38"/>
  <c r="D15" i="38"/>
  <c r="E15" i="38"/>
  <c r="F15" i="38"/>
  <c r="G15" i="38"/>
  <c r="H15" i="38"/>
  <c r="C16" i="38"/>
  <c r="D16" i="38"/>
  <c r="E16" i="38"/>
  <c r="F16" i="38"/>
  <c r="G16" i="38"/>
  <c r="H16" i="38"/>
  <c r="C17" i="38"/>
  <c r="D17" i="38"/>
  <c r="E17" i="38"/>
  <c r="F17" i="38"/>
  <c r="G17" i="38"/>
  <c r="H17" i="38"/>
  <c r="C18" i="38"/>
  <c r="D18" i="38"/>
  <c r="E18" i="38"/>
  <c r="F18" i="38"/>
  <c r="G18" i="38"/>
  <c r="H18" i="38"/>
  <c r="C19" i="38"/>
  <c r="D19" i="38"/>
  <c r="E19" i="38"/>
  <c r="F19" i="38"/>
  <c r="G19" i="38"/>
  <c r="H19" i="38"/>
  <c r="C20" i="38"/>
  <c r="D20" i="38"/>
  <c r="E20" i="38"/>
  <c r="F20" i="38"/>
  <c r="G20" i="38"/>
  <c r="H20" i="38"/>
  <c r="C21" i="38"/>
  <c r="D21" i="38"/>
  <c r="E21" i="38"/>
  <c r="F21" i="38"/>
  <c r="G21" i="38"/>
  <c r="H21" i="38"/>
  <c r="C23" i="38"/>
  <c r="D23" i="38"/>
  <c r="E23" i="38"/>
  <c r="F23" i="38"/>
  <c r="G23" i="38"/>
  <c r="H23" i="38"/>
  <c r="C24" i="38"/>
  <c r="D24" i="38"/>
  <c r="E24" i="38"/>
  <c r="F24" i="38"/>
  <c r="G24" i="38"/>
  <c r="H24" i="38"/>
  <c r="C25" i="38"/>
  <c r="D25" i="38"/>
  <c r="E25" i="38"/>
  <c r="F25" i="38"/>
  <c r="G25" i="38"/>
  <c r="H25" i="38"/>
  <c r="C26" i="38"/>
  <c r="D26" i="38"/>
  <c r="E26" i="38"/>
  <c r="F26" i="38"/>
  <c r="G26" i="38"/>
  <c r="H26" i="38"/>
  <c r="C27" i="38"/>
  <c r="D27" i="38"/>
  <c r="E27" i="38"/>
  <c r="F27" i="38"/>
  <c r="G27" i="38"/>
  <c r="H27" i="38"/>
  <c r="C28" i="38"/>
  <c r="D28" i="38"/>
  <c r="E28" i="38"/>
  <c r="F28" i="38"/>
  <c r="G28" i="38"/>
  <c r="H28" i="38"/>
  <c r="C29" i="38"/>
  <c r="D29" i="38"/>
  <c r="E29" i="38"/>
  <c r="F29" i="38"/>
  <c r="G29" i="38"/>
  <c r="H29" i="38"/>
  <c r="C30" i="38"/>
  <c r="D30" i="38"/>
  <c r="E30" i="38"/>
  <c r="F30" i="38"/>
  <c r="G30" i="38"/>
  <c r="H30" i="38"/>
  <c r="C31" i="38"/>
  <c r="D31" i="38"/>
  <c r="E31" i="38"/>
  <c r="F31" i="38"/>
  <c r="G31" i="38"/>
  <c r="H31" i="38"/>
  <c r="C32" i="38"/>
  <c r="D32" i="38"/>
  <c r="E32" i="38"/>
  <c r="F32" i="38"/>
  <c r="G32" i="38"/>
  <c r="H32" i="38"/>
  <c r="C33" i="38"/>
  <c r="D33" i="38"/>
  <c r="E33" i="38"/>
  <c r="F33" i="38"/>
  <c r="G33" i="38"/>
  <c r="H33" i="38"/>
  <c r="C34" i="38"/>
  <c r="D34" i="38"/>
  <c r="E34" i="38"/>
  <c r="F34" i="38"/>
  <c r="G34" i="38"/>
  <c r="H34" i="38"/>
  <c r="C35" i="38"/>
  <c r="D35" i="38"/>
  <c r="E35" i="38"/>
  <c r="F35" i="38"/>
  <c r="G35" i="38"/>
  <c r="H35" i="38"/>
  <c r="C36" i="38"/>
  <c r="D36" i="38"/>
  <c r="E36" i="38"/>
  <c r="F36" i="38"/>
  <c r="G36" i="38"/>
  <c r="H36" i="38"/>
  <c r="C37" i="38"/>
  <c r="D37" i="38"/>
  <c r="E37" i="38"/>
  <c r="F37" i="38"/>
  <c r="G37" i="38"/>
  <c r="H37" i="38"/>
  <c r="C39" i="38"/>
  <c r="D39" i="38"/>
  <c r="E39" i="38"/>
  <c r="F39" i="38"/>
  <c r="G39" i="38"/>
  <c r="H39" i="38"/>
  <c r="C40" i="38"/>
  <c r="D40" i="38"/>
  <c r="E40" i="38"/>
  <c r="F40" i="38"/>
  <c r="G40" i="38"/>
  <c r="H40" i="38"/>
  <c r="C41" i="38"/>
  <c r="D41" i="38"/>
  <c r="E41" i="38"/>
  <c r="F41" i="38"/>
  <c r="G41" i="38"/>
  <c r="H41" i="38"/>
  <c r="C42" i="38"/>
  <c r="D42" i="38"/>
  <c r="E42" i="38"/>
  <c r="F42" i="38"/>
  <c r="G42" i="38"/>
  <c r="H42" i="38"/>
  <c r="C43" i="38"/>
  <c r="D43" i="38"/>
  <c r="E43" i="38"/>
  <c r="F43" i="38"/>
  <c r="G43" i="38"/>
  <c r="H43" i="38"/>
  <c r="C44" i="38"/>
  <c r="D44" i="38"/>
  <c r="E44" i="38"/>
  <c r="F44" i="38"/>
  <c r="G44" i="38"/>
  <c r="H44" i="38"/>
  <c r="C45" i="38"/>
  <c r="D45" i="38"/>
  <c r="E45" i="38"/>
  <c r="F45" i="38"/>
  <c r="G45" i="38"/>
  <c r="H45" i="38"/>
  <c r="C46" i="38"/>
  <c r="D46" i="38"/>
  <c r="E46" i="38"/>
  <c r="F46" i="38"/>
  <c r="G46" i="38"/>
  <c r="H46" i="38"/>
  <c r="C47" i="38"/>
  <c r="D47" i="38"/>
  <c r="E47" i="38"/>
  <c r="F47" i="38"/>
  <c r="G47" i="38"/>
  <c r="H47" i="38"/>
  <c r="C48" i="38"/>
  <c r="D48" i="38"/>
  <c r="E48" i="38"/>
  <c r="F48" i="38"/>
  <c r="G48" i="38"/>
  <c r="H48" i="38"/>
  <c r="C49" i="38"/>
  <c r="D49" i="38"/>
  <c r="E49" i="38"/>
  <c r="F49" i="38"/>
  <c r="G49" i="38"/>
  <c r="H49" i="38"/>
  <c r="C50" i="38"/>
  <c r="D50" i="38"/>
  <c r="E50" i="38"/>
  <c r="F50" i="38"/>
  <c r="G50" i="38"/>
  <c r="H50" i="38"/>
  <c r="C51" i="38"/>
  <c r="D51" i="38"/>
  <c r="E51" i="38"/>
  <c r="F51" i="38"/>
  <c r="G51" i="38"/>
  <c r="H51" i="38"/>
  <c r="C52" i="38"/>
  <c r="D52" i="38"/>
  <c r="E52" i="38"/>
  <c r="F52" i="38"/>
  <c r="G52" i="38"/>
  <c r="H52" i="38"/>
  <c r="C53" i="38"/>
  <c r="D53" i="38"/>
  <c r="E53" i="38"/>
  <c r="F53" i="38"/>
  <c r="G53" i="38"/>
  <c r="H53" i="38"/>
  <c r="C54" i="38"/>
  <c r="D54" i="38"/>
  <c r="E54" i="38"/>
  <c r="F54" i="38"/>
  <c r="G54" i="38"/>
  <c r="H54" i="38"/>
  <c r="C56" i="38"/>
  <c r="D56" i="38"/>
  <c r="E56" i="38"/>
  <c r="F56" i="38"/>
  <c r="G56" i="38"/>
  <c r="H56" i="38"/>
  <c r="C57" i="38"/>
  <c r="D57" i="38"/>
  <c r="E57" i="38"/>
  <c r="F57" i="38"/>
  <c r="G57" i="38"/>
  <c r="H57" i="38"/>
  <c r="C58" i="38"/>
  <c r="D58" i="38"/>
  <c r="E58" i="38"/>
  <c r="F58" i="38"/>
  <c r="G58" i="38"/>
  <c r="H58" i="38"/>
  <c r="C59" i="38"/>
  <c r="D59" i="38"/>
  <c r="E59" i="38"/>
  <c r="F59" i="38"/>
  <c r="G59" i="38"/>
  <c r="H59" i="38"/>
  <c r="C60" i="38"/>
  <c r="D60" i="38"/>
  <c r="E60" i="38"/>
  <c r="F60" i="38"/>
  <c r="G60" i="38"/>
  <c r="H60" i="38"/>
  <c r="C61" i="38"/>
  <c r="D61" i="38"/>
  <c r="E61" i="38"/>
  <c r="F61" i="38"/>
  <c r="G61" i="38"/>
  <c r="H61" i="38"/>
  <c r="C62" i="38"/>
  <c r="D62" i="38"/>
  <c r="E62" i="38"/>
  <c r="F62" i="38"/>
  <c r="G62" i="38"/>
  <c r="H62" i="38"/>
  <c r="C63" i="38"/>
  <c r="D63" i="38"/>
  <c r="E63" i="38"/>
  <c r="F63" i="38"/>
  <c r="G63" i="38"/>
  <c r="H63" i="38"/>
  <c r="C64" i="38"/>
  <c r="D64" i="38"/>
  <c r="E64" i="38"/>
  <c r="F64" i="38"/>
  <c r="G64" i="38"/>
  <c r="H64" i="38"/>
  <c r="C65" i="38"/>
  <c r="D65" i="38"/>
  <c r="E65" i="38"/>
  <c r="F65" i="38"/>
  <c r="G65" i="38"/>
  <c r="H65" i="38"/>
  <c r="C66" i="38"/>
  <c r="D66" i="38"/>
  <c r="E66" i="38"/>
  <c r="F66" i="38"/>
  <c r="G66" i="38"/>
  <c r="H66" i="38"/>
  <c r="C67" i="38"/>
  <c r="D67" i="38"/>
  <c r="E67" i="38"/>
  <c r="F67" i="38"/>
  <c r="G67" i="38"/>
  <c r="H67" i="38"/>
  <c r="C68" i="38"/>
  <c r="D68" i="38"/>
  <c r="E68" i="38"/>
  <c r="F68" i="38"/>
  <c r="G68" i="38"/>
  <c r="H68" i="38"/>
  <c r="C69" i="38"/>
  <c r="D69" i="38"/>
  <c r="E69" i="38"/>
  <c r="F69" i="38"/>
  <c r="G69" i="38"/>
  <c r="H69" i="38"/>
  <c r="C70" i="38"/>
  <c r="D70" i="38"/>
  <c r="E70" i="38"/>
  <c r="F70" i="38"/>
  <c r="G70" i="38"/>
  <c r="H70" i="38"/>
  <c r="C72" i="38"/>
  <c r="D72" i="38"/>
  <c r="E72" i="38"/>
  <c r="F72" i="38"/>
  <c r="G72" i="38"/>
  <c r="H72" i="38"/>
  <c r="C73" i="38"/>
  <c r="D73" i="38"/>
  <c r="E73" i="38"/>
  <c r="F73" i="38"/>
  <c r="G73" i="38"/>
  <c r="H73" i="38"/>
  <c r="C74" i="38"/>
  <c r="D74" i="38"/>
  <c r="E74" i="38"/>
  <c r="F74" i="38"/>
  <c r="G74" i="38"/>
  <c r="H74" i="38"/>
  <c r="C75" i="38"/>
  <c r="D75" i="38"/>
  <c r="E75" i="38"/>
  <c r="F75" i="38"/>
  <c r="G75" i="38"/>
  <c r="H75" i="38"/>
  <c r="C76" i="38"/>
  <c r="D76" i="38"/>
  <c r="E76" i="38"/>
  <c r="F76" i="38"/>
  <c r="G76" i="38"/>
  <c r="H76" i="38"/>
  <c r="C77" i="38"/>
  <c r="D77" i="38"/>
  <c r="E77" i="38"/>
  <c r="F77" i="38"/>
  <c r="G77" i="38"/>
  <c r="H77" i="38"/>
  <c r="C78" i="38"/>
  <c r="D78" i="38"/>
  <c r="E78" i="38"/>
  <c r="F78" i="38"/>
  <c r="G78" i="38"/>
  <c r="H78" i="38"/>
  <c r="C79" i="38"/>
  <c r="D79" i="38"/>
  <c r="E79" i="38"/>
  <c r="F79" i="38"/>
  <c r="G79" i="38"/>
  <c r="H79" i="38"/>
  <c r="C80" i="38"/>
  <c r="D80" i="38"/>
  <c r="E80" i="38"/>
  <c r="F80" i="38"/>
  <c r="G80" i="38"/>
  <c r="H80" i="38"/>
  <c r="C81" i="38"/>
  <c r="D81" i="38"/>
  <c r="E81" i="38"/>
  <c r="F81" i="38"/>
  <c r="G81" i="38"/>
  <c r="H81" i="38"/>
  <c r="C82" i="38"/>
  <c r="D82" i="38"/>
  <c r="E82" i="38"/>
  <c r="F82" i="38"/>
  <c r="G82" i="38"/>
  <c r="H82" i="38"/>
  <c r="C83" i="38"/>
  <c r="D83" i="38"/>
  <c r="E83" i="38"/>
  <c r="F83" i="38"/>
  <c r="G83" i="38"/>
  <c r="H83" i="38"/>
  <c r="C84" i="38"/>
  <c r="D84" i="38"/>
  <c r="E84" i="38"/>
  <c r="F84" i="38"/>
  <c r="G84" i="38"/>
  <c r="H84" i="38"/>
  <c r="C85" i="38"/>
  <c r="D85" i="38"/>
  <c r="E85" i="38"/>
  <c r="F85" i="38"/>
  <c r="G85" i="38"/>
  <c r="H85" i="38"/>
  <c r="C86" i="38"/>
  <c r="D86" i="38"/>
  <c r="E86" i="38"/>
  <c r="F86" i="38"/>
  <c r="G86" i="38"/>
  <c r="H86" i="38"/>
  <c r="C88" i="38"/>
  <c r="D88" i="38"/>
  <c r="E88" i="38"/>
  <c r="F88" i="38"/>
  <c r="G88" i="38"/>
  <c r="H88" i="38"/>
  <c r="C89" i="38"/>
  <c r="D89" i="38"/>
  <c r="E89" i="38"/>
  <c r="F89" i="38"/>
  <c r="G89" i="38"/>
  <c r="H89" i="38"/>
  <c r="C90" i="38"/>
  <c r="D90" i="38"/>
  <c r="E90" i="38"/>
  <c r="F90" i="38"/>
  <c r="G90" i="38"/>
  <c r="H90" i="38"/>
  <c r="C91" i="38"/>
  <c r="D91" i="38"/>
  <c r="E91" i="38"/>
  <c r="F91" i="38"/>
  <c r="G91" i="38"/>
  <c r="H91" i="38"/>
  <c r="C92" i="38"/>
  <c r="D92" i="38"/>
  <c r="E92" i="38"/>
  <c r="F92" i="38"/>
  <c r="G92" i="38"/>
  <c r="H92" i="38"/>
  <c r="C93" i="38"/>
  <c r="D93" i="38"/>
  <c r="E93" i="38"/>
  <c r="F93" i="38"/>
  <c r="G93" i="38"/>
  <c r="H93" i="38"/>
  <c r="C94" i="38"/>
  <c r="D94" i="38"/>
  <c r="E94" i="38"/>
  <c r="F94" i="38"/>
  <c r="G94" i="38"/>
  <c r="H94" i="38"/>
  <c r="C95" i="38"/>
  <c r="D95" i="38"/>
  <c r="E95" i="38"/>
  <c r="F95" i="38"/>
  <c r="G95" i="38"/>
  <c r="H95" i="38"/>
  <c r="C96" i="38"/>
  <c r="D96" i="38"/>
  <c r="E96" i="38"/>
  <c r="F96" i="38"/>
  <c r="G96" i="38"/>
  <c r="H96" i="38"/>
  <c r="C97" i="38"/>
  <c r="D97" i="38"/>
  <c r="E97" i="38"/>
  <c r="F97" i="38"/>
  <c r="G97" i="38"/>
  <c r="H97" i="38"/>
  <c r="C98" i="38"/>
  <c r="D98" i="38"/>
  <c r="E98" i="38"/>
  <c r="F98" i="38"/>
  <c r="G98" i="38"/>
  <c r="H98" i="38"/>
  <c r="C99" i="38"/>
  <c r="D99" i="38"/>
  <c r="E99" i="38"/>
  <c r="F99" i="38"/>
  <c r="G99" i="38"/>
  <c r="H99" i="38"/>
  <c r="C100" i="38"/>
  <c r="D100" i="38"/>
  <c r="E100" i="38"/>
  <c r="F100" i="38"/>
  <c r="G100" i="38"/>
  <c r="H100" i="38"/>
  <c r="C101" i="38"/>
  <c r="D101" i="38"/>
  <c r="E101" i="38"/>
  <c r="F101" i="38"/>
  <c r="G101" i="38"/>
  <c r="H101" i="38"/>
  <c r="C103" i="38"/>
  <c r="D103" i="38"/>
  <c r="E103" i="38"/>
  <c r="F103" i="38"/>
  <c r="G103" i="38"/>
  <c r="H103" i="38"/>
  <c r="G6" i="38"/>
  <c r="H6" i="38"/>
  <c r="D6" i="38"/>
  <c r="E6" i="38"/>
  <c r="F6" i="38"/>
  <c r="C6" i="38"/>
  <c r="C7" i="37"/>
  <c r="D7" i="37"/>
  <c r="E7" i="37"/>
  <c r="F7" i="37"/>
  <c r="G7" i="37"/>
  <c r="H7" i="37"/>
  <c r="C8" i="37"/>
  <c r="D8" i="37"/>
  <c r="E8" i="37"/>
  <c r="F8" i="37"/>
  <c r="G8" i="37"/>
  <c r="H8" i="37"/>
  <c r="C9" i="37"/>
  <c r="D9" i="37"/>
  <c r="E9" i="37"/>
  <c r="F9" i="37"/>
  <c r="G9" i="37"/>
  <c r="H9" i="37"/>
  <c r="C10" i="37"/>
  <c r="D10" i="37"/>
  <c r="E10" i="37"/>
  <c r="F10" i="37"/>
  <c r="G10" i="37"/>
  <c r="H10" i="37"/>
  <c r="C11" i="37"/>
  <c r="D11" i="37"/>
  <c r="E11" i="37"/>
  <c r="F11" i="37"/>
  <c r="G11" i="37"/>
  <c r="H11" i="37"/>
  <c r="C12" i="37"/>
  <c r="D12" i="37"/>
  <c r="E12" i="37"/>
  <c r="F12" i="37"/>
  <c r="G12" i="37"/>
  <c r="H12" i="37"/>
  <c r="C13" i="37"/>
  <c r="D13" i="37"/>
  <c r="E13" i="37"/>
  <c r="F13" i="37"/>
  <c r="G13" i="37"/>
  <c r="H13" i="37"/>
  <c r="C14" i="37"/>
  <c r="D14" i="37"/>
  <c r="E14" i="37"/>
  <c r="F14" i="37"/>
  <c r="G14" i="37"/>
  <c r="H14" i="37"/>
  <c r="C15" i="37"/>
  <c r="D15" i="37"/>
  <c r="E15" i="37"/>
  <c r="F15" i="37"/>
  <c r="G15" i="37"/>
  <c r="H15" i="37"/>
  <c r="C16" i="37"/>
  <c r="D16" i="37"/>
  <c r="E16" i="37"/>
  <c r="F16" i="37"/>
  <c r="G16" i="37"/>
  <c r="H16" i="37"/>
  <c r="C17" i="37"/>
  <c r="D17" i="37"/>
  <c r="E17" i="37"/>
  <c r="F17" i="37"/>
  <c r="G17" i="37"/>
  <c r="H17" i="37"/>
  <c r="C18" i="37"/>
  <c r="D18" i="37"/>
  <c r="E18" i="37"/>
  <c r="F18" i="37"/>
  <c r="G18" i="37"/>
  <c r="H18" i="37"/>
  <c r="C19" i="37"/>
  <c r="D19" i="37"/>
  <c r="E19" i="37"/>
  <c r="F19" i="37"/>
  <c r="G19" i="37"/>
  <c r="H19" i="37"/>
  <c r="C20" i="37"/>
  <c r="D20" i="37"/>
  <c r="E20" i="37"/>
  <c r="F20" i="37"/>
  <c r="G20" i="37"/>
  <c r="H20" i="37"/>
  <c r="C21" i="37"/>
  <c r="D21" i="37"/>
  <c r="E21" i="37"/>
  <c r="F21" i="37"/>
  <c r="G21" i="37"/>
  <c r="H21" i="37"/>
  <c r="C23" i="37"/>
  <c r="D23" i="37"/>
  <c r="E23" i="37"/>
  <c r="F23" i="37"/>
  <c r="G23" i="37"/>
  <c r="H23" i="37"/>
  <c r="C24" i="37"/>
  <c r="D24" i="37"/>
  <c r="E24" i="37"/>
  <c r="F24" i="37"/>
  <c r="G24" i="37"/>
  <c r="H24" i="37"/>
  <c r="C25" i="37"/>
  <c r="D25" i="37"/>
  <c r="E25" i="37"/>
  <c r="F25" i="37"/>
  <c r="G25" i="37"/>
  <c r="H25" i="37"/>
  <c r="C26" i="37"/>
  <c r="D26" i="37"/>
  <c r="E26" i="37"/>
  <c r="F26" i="37"/>
  <c r="G26" i="37"/>
  <c r="H26" i="37"/>
  <c r="C27" i="37"/>
  <c r="D27" i="37"/>
  <c r="E27" i="37"/>
  <c r="F27" i="37"/>
  <c r="G27" i="37"/>
  <c r="H27" i="37"/>
  <c r="C28" i="37"/>
  <c r="D28" i="37"/>
  <c r="E28" i="37"/>
  <c r="F28" i="37"/>
  <c r="G28" i="37"/>
  <c r="H28" i="37"/>
  <c r="C29" i="37"/>
  <c r="D29" i="37"/>
  <c r="E29" i="37"/>
  <c r="F29" i="37"/>
  <c r="G29" i="37"/>
  <c r="H29" i="37"/>
  <c r="C30" i="37"/>
  <c r="D30" i="37"/>
  <c r="E30" i="37"/>
  <c r="F30" i="37"/>
  <c r="G30" i="37"/>
  <c r="H30" i="37"/>
  <c r="C31" i="37"/>
  <c r="D31" i="37"/>
  <c r="E31" i="37"/>
  <c r="F31" i="37"/>
  <c r="G31" i="37"/>
  <c r="H31" i="37"/>
  <c r="C32" i="37"/>
  <c r="D32" i="37"/>
  <c r="E32" i="37"/>
  <c r="F32" i="37"/>
  <c r="G32" i="37"/>
  <c r="H32" i="37"/>
  <c r="C33" i="37"/>
  <c r="D33" i="37"/>
  <c r="E33" i="37"/>
  <c r="F33" i="37"/>
  <c r="G33" i="37"/>
  <c r="H33" i="37"/>
  <c r="C34" i="37"/>
  <c r="D34" i="37"/>
  <c r="E34" i="37"/>
  <c r="F34" i="37"/>
  <c r="G34" i="37"/>
  <c r="H34" i="37"/>
  <c r="C35" i="37"/>
  <c r="D35" i="37"/>
  <c r="E35" i="37"/>
  <c r="F35" i="37"/>
  <c r="G35" i="37"/>
  <c r="H35" i="37"/>
  <c r="C36" i="37"/>
  <c r="D36" i="37"/>
  <c r="E36" i="37"/>
  <c r="F36" i="37"/>
  <c r="G36" i="37"/>
  <c r="H36" i="37"/>
  <c r="C37" i="37"/>
  <c r="D37" i="37"/>
  <c r="E37" i="37"/>
  <c r="F37" i="37"/>
  <c r="G37" i="37"/>
  <c r="H37" i="37"/>
  <c r="C38" i="37"/>
  <c r="D38" i="37"/>
  <c r="E38" i="37"/>
  <c r="F38" i="37"/>
  <c r="G38" i="37"/>
  <c r="H38" i="37"/>
  <c r="C40" i="37"/>
  <c r="D40" i="37"/>
  <c r="E40" i="37"/>
  <c r="F40" i="37"/>
  <c r="G40" i="37"/>
  <c r="H40" i="37"/>
  <c r="C41" i="37"/>
  <c r="D41" i="37"/>
  <c r="E41" i="37"/>
  <c r="F41" i="37"/>
  <c r="G41" i="37"/>
  <c r="H41" i="37"/>
  <c r="C42" i="37"/>
  <c r="D42" i="37"/>
  <c r="E42" i="37"/>
  <c r="F42" i="37"/>
  <c r="G42" i="37"/>
  <c r="H42" i="37"/>
  <c r="C43" i="37"/>
  <c r="D43" i="37"/>
  <c r="E43" i="37"/>
  <c r="F43" i="37"/>
  <c r="G43" i="37"/>
  <c r="H43" i="37"/>
  <c r="C44" i="37"/>
  <c r="D44" i="37"/>
  <c r="E44" i="37"/>
  <c r="F44" i="37"/>
  <c r="G44" i="37"/>
  <c r="H44" i="37"/>
  <c r="C45" i="37"/>
  <c r="D45" i="37"/>
  <c r="E45" i="37"/>
  <c r="F45" i="37"/>
  <c r="G45" i="37"/>
  <c r="H45" i="37"/>
  <c r="C46" i="37"/>
  <c r="D46" i="37"/>
  <c r="E46" i="37"/>
  <c r="F46" i="37"/>
  <c r="G46" i="37"/>
  <c r="H46" i="37"/>
  <c r="C47" i="37"/>
  <c r="D47" i="37"/>
  <c r="E47" i="37"/>
  <c r="F47" i="37"/>
  <c r="G47" i="37"/>
  <c r="H47" i="37"/>
  <c r="C48" i="37"/>
  <c r="D48" i="37"/>
  <c r="E48" i="37"/>
  <c r="F48" i="37"/>
  <c r="G48" i="37"/>
  <c r="H48" i="37"/>
  <c r="C49" i="37"/>
  <c r="D49" i="37"/>
  <c r="E49" i="37"/>
  <c r="F49" i="37"/>
  <c r="G49" i="37"/>
  <c r="H49" i="37"/>
  <c r="C50" i="37"/>
  <c r="D50" i="37"/>
  <c r="E50" i="37"/>
  <c r="F50" i="37"/>
  <c r="G50" i="37"/>
  <c r="H50" i="37"/>
  <c r="C51" i="37"/>
  <c r="D51" i="37"/>
  <c r="E51" i="37"/>
  <c r="F51" i="37"/>
  <c r="G51" i="37"/>
  <c r="H51" i="37"/>
  <c r="C52" i="37"/>
  <c r="D52" i="37"/>
  <c r="E52" i="37"/>
  <c r="F52" i="37"/>
  <c r="G52" i="37"/>
  <c r="H52" i="37"/>
  <c r="C53" i="37"/>
  <c r="D53" i="37"/>
  <c r="E53" i="37"/>
  <c r="F53" i="37"/>
  <c r="G53" i="37"/>
  <c r="H53" i="37"/>
  <c r="C54" i="37"/>
  <c r="D54" i="37"/>
  <c r="E54" i="37"/>
  <c r="F54" i="37"/>
  <c r="G54" i="37"/>
  <c r="H54" i="37"/>
  <c r="G6" i="37"/>
  <c r="H6" i="37"/>
  <c r="D6" i="37"/>
  <c r="E6" i="37"/>
  <c r="F6" i="37"/>
  <c r="C6" i="37"/>
  <c r="C7" i="36"/>
  <c r="D7" i="36"/>
  <c r="E7" i="36"/>
  <c r="F7" i="36"/>
  <c r="G7" i="36"/>
  <c r="H7" i="36"/>
  <c r="I7" i="36"/>
  <c r="J7" i="36"/>
  <c r="K7" i="36"/>
  <c r="L7" i="36"/>
  <c r="M7" i="36"/>
  <c r="N7" i="36"/>
  <c r="O7" i="36"/>
  <c r="P7" i="36"/>
  <c r="C8" i="36"/>
  <c r="D8" i="36"/>
  <c r="E8" i="36"/>
  <c r="F8" i="36"/>
  <c r="G8" i="36"/>
  <c r="H8" i="36"/>
  <c r="I8" i="36"/>
  <c r="J8" i="36"/>
  <c r="K8" i="36"/>
  <c r="L8" i="36"/>
  <c r="M8" i="36"/>
  <c r="N8" i="36"/>
  <c r="O8" i="36"/>
  <c r="P8" i="36"/>
  <c r="C10" i="36"/>
  <c r="D10" i="36"/>
  <c r="E10" i="36"/>
  <c r="F10" i="36"/>
  <c r="G10" i="36"/>
  <c r="H10" i="36"/>
  <c r="I10" i="36"/>
  <c r="J10" i="36"/>
  <c r="K10" i="36"/>
  <c r="L10" i="36"/>
  <c r="M10" i="36"/>
  <c r="N10" i="36"/>
  <c r="O10" i="36"/>
  <c r="P10" i="36"/>
  <c r="C11" i="36"/>
  <c r="D11" i="36"/>
  <c r="E11" i="36"/>
  <c r="F11" i="36"/>
  <c r="G11" i="36"/>
  <c r="H11" i="36"/>
  <c r="I11" i="36"/>
  <c r="J11" i="36"/>
  <c r="K11" i="36"/>
  <c r="L11" i="36"/>
  <c r="M11" i="36"/>
  <c r="N11" i="36"/>
  <c r="O11" i="36"/>
  <c r="P11" i="36"/>
  <c r="C12" i="36"/>
  <c r="D12" i="36"/>
  <c r="E12" i="36"/>
  <c r="F12" i="36"/>
  <c r="G12" i="36"/>
  <c r="H12" i="36"/>
  <c r="I12" i="36"/>
  <c r="J12" i="36"/>
  <c r="K12" i="36"/>
  <c r="L12" i="36"/>
  <c r="M12" i="36"/>
  <c r="N12" i="36"/>
  <c r="O12" i="36"/>
  <c r="P12" i="36"/>
  <c r="C14" i="36"/>
  <c r="D14" i="36"/>
  <c r="E14" i="36"/>
  <c r="F14" i="36"/>
  <c r="G14" i="36"/>
  <c r="H14" i="36"/>
  <c r="I14" i="36"/>
  <c r="J14" i="36"/>
  <c r="K14" i="36"/>
  <c r="L14" i="36"/>
  <c r="M14" i="36"/>
  <c r="N14" i="36"/>
  <c r="O14" i="36"/>
  <c r="P14" i="36"/>
  <c r="C15" i="36"/>
  <c r="D15" i="36"/>
  <c r="E15" i="36"/>
  <c r="F15" i="36"/>
  <c r="G15" i="36"/>
  <c r="H15" i="36"/>
  <c r="I15" i="36"/>
  <c r="J15" i="36"/>
  <c r="K15" i="36"/>
  <c r="L15" i="36"/>
  <c r="M15" i="36"/>
  <c r="N15" i="36"/>
  <c r="O15" i="36"/>
  <c r="P15" i="36"/>
  <c r="C16" i="36"/>
  <c r="D16" i="36"/>
  <c r="E16" i="36"/>
  <c r="F16" i="36"/>
  <c r="G16" i="36"/>
  <c r="H16" i="36"/>
  <c r="I16" i="36"/>
  <c r="J16" i="36"/>
  <c r="K16" i="36"/>
  <c r="L16" i="36"/>
  <c r="M16" i="36"/>
  <c r="N16" i="36"/>
  <c r="O16" i="36"/>
  <c r="P16" i="36"/>
  <c r="C18" i="36"/>
  <c r="D18" i="36"/>
  <c r="E18" i="36"/>
  <c r="F18" i="36"/>
  <c r="G18" i="36"/>
  <c r="H18" i="36"/>
  <c r="I18" i="36"/>
  <c r="J18" i="36"/>
  <c r="K18" i="36"/>
  <c r="L18" i="36"/>
  <c r="M18" i="36"/>
  <c r="N18" i="36"/>
  <c r="O18" i="36"/>
  <c r="P18" i="36"/>
  <c r="C19" i="36"/>
  <c r="D19" i="36"/>
  <c r="E19" i="36"/>
  <c r="F19" i="36"/>
  <c r="G19" i="36"/>
  <c r="H19" i="36"/>
  <c r="I19" i="36"/>
  <c r="J19" i="36"/>
  <c r="K19" i="36"/>
  <c r="L19" i="36"/>
  <c r="M19" i="36"/>
  <c r="N19" i="36"/>
  <c r="O19" i="36"/>
  <c r="P19" i="36"/>
  <c r="C20" i="36"/>
  <c r="D20" i="36"/>
  <c r="E20" i="36"/>
  <c r="F20" i="36"/>
  <c r="G20" i="36"/>
  <c r="H20" i="36"/>
  <c r="I20" i="36"/>
  <c r="J20" i="36"/>
  <c r="K20" i="36"/>
  <c r="L20" i="36"/>
  <c r="M20" i="36"/>
  <c r="N20" i="36"/>
  <c r="O20" i="36"/>
  <c r="P20" i="36"/>
  <c r="C22" i="36"/>
  <c r="D22" i="36"/>
  <c r="E22" i="36"/>
  <c r="F22" i="36"/>
  <c r="G22" i="36"/>
  <c r="H22" i="36"/>
  <c r="I22" i="36"/>
  <c r="J22" i="36"/>
  <c r="K22" i="36"/>
  <c r="L22" i="36"/>
  <c r="M22" i="36"/>
  <c r="N22" i="36"/>
  <c r="O22" i="36"/>
  <c r="P22" i="36"/>
  <c r="C23" i="36"/>
  <c r="D23" i="36"/>
  <c r="E23" i="36"/>
  <c r="F23" i="36"/>
  <c r="G23" i="36"/>
  <c r="H23" i="36"/>
  <c r="I23" i="36"/>
  <c r="J23" i="36"/>
  <c r="K23" i="36"/>
  <c r="L23" i="36"/>
  <c r="M23" i="36"/>
  <c r="N23" i="36"/>
  <c r="O23" i="36"/>
  <c r="P23" i="36"/>
  <c r="C24" i="36"/>
  <c r="D24" i="36"/>
  <c r="E24" i="36"/>
  <c r="F24" i="36"/>
  <c r="G24" i="36"/>
  <c r="H24" i="36"/>
  <c r="I24" i="36"/>
  <c r="J24" i="36"/>
  <c r="K24" i="36"/>
  <c r="L24" i="36"/>
  <c r="M24" i="36"/>
  <c r="N24" i="36"/>
  <c r="O24" i="36"/>
  <c r="P24" i="36"/>
  <c r="C26" i="36"/>
  <c r="D26" i="36"/>
  <c r="E26" i="36"/>
  <c r="F26" i="36"/>
  <c r="G26" i="36"/>
  <c r="H26" i="36"/>
  <c r="I26" i="36"/>
  <c r="J26" i="36"/>
  <c r="K26" i="36"/>
  <c r="L26" i="36"/>
  <c r="M26" i="36"/>
  <c r="N26" i="36"/>
  <c r="O26" i="36"/>
  <c r="P26" i="36"/>
  <c r="C27" i="36"/>
  <c r="D27" i="36"/>
  <c r="E27" i="36"/>
  <c r="F27" i="36"/>
  <c r="G27" i="36"/>
  <c r="H27" i="36"/>
  <c r="I27" i="36"/>
  <c r="J27" i="36"/>
  <c r="K27" i="36"/>
  <c r="L27" i="36"/>
  <c r="M27" i="36"/>
  <c r="N27" i="36"/>
  <c r="O27" i="36"/>
  <c r="P27" i="36"/>
  <c r="C28" i="36"/>
  <c r="D28" i="36"/>
  <c r="E28" i="36"/>
  <c r="F28" i="36"/>
  <c r="G28" i="36"/>
  <c r="H28" i="36"/>
  <c r="I28" i="36"/>
  <c r="J28" i="36"/>
  <c r="K28" i="36"/>
  <c r="L28" i="36"/>
  <c r="M28" i="36"/>
  <c r="N28" i="36"/>
  <c r="O28" i="36"/>
  <c r="P28" i="36"/>
  <c r="P6" i="36"/>
  <c r="E6" i="36"/>
  <c r="F6" i="36"/>
  <c r="G6" i="36"/>
  <c r="H6" i="36"/>
  <c r="I6" i="36"/>
  <c r="J6" i="36"/>
  <c r="K6" i="36"/>
  <c r="L6" i="36"/>
  <c r="M6" i="36"/>
  <c r="N6" i="36"/>
  <c r="O6" i="36"/>
  <c r="D6" i="36"/>
  <c r="C6" i="36"/>
  <c r="C7" i="35"/>
  <c r="D7" i="35"/>
  <c r="E7" i="35"/>
  <c r="F7" i="35"/>
  <c r="G7" i="35"/>
  <c r="H7" i="35"/>
  <c r="C8" i="35"/>
  <c r="D8" i="35"/>
  <c r="E8" i="35"/>
  <c r="F8" i="35"/>
  <c r="G8" i="35"/>
  <c r="H8" i="35"/>
  <c r="C9" i="35"/>
  <c r="D9" i="35"/>
  <c r="E9" i="35"/>
  <c r="F9" i="35"/>
  <c r="G9" i="35"/>
  <c r="H9" i="35"/>
  <c r="C10" i="35"/>
  <c r="D10" i="35"/>
  <c r="E10" i="35"/>
  <c r="F10" i="35"/>
  <c r="G10" i="35"/>
  <c r="H10" i="35"/>
  <c r="C11" i="35"/>
  <c r="D11" i="35"/>
  <c r="E11" i="35"/>
  <c r="F11" i="35"/>
  <c r="G11" i="35"/>
  <c r="H11" i="35"/>
  <c r="C12" i="35"/>
  <c r="D12" i="35"/>
  <c r="E12" i="35"/>
  <c r="F12" i="35"/>
  <c r="G12" i="35"/>
  <c r="H12" i="35"/>
  <c r="C13" i="35"/>
  <c r="D13" i="35"/>
  <c r="E13" i="35"/>
  <c r="F13" i="35"/>
  <c r="G13" i="35"/>
  <c r="H13" i="35"/>
  <c r="C14" i="35"/>
  <c r="D14" i="35"/>
  <c r="E14" i="35"/>
  <c r="F14" i="35"/>
  <c r="G14" i="35"/>
  <c r="H14" i="35"/>
  <c r="C15" i="35"/>
  <c r="D15" i="35"/>
  <c r="E15" i="35"/>
  <c r="F15" i="35"/>
  <c r="G15" i="35"/>
  <c r="H15" i="35"/>
  <c r="C16" i="35"/>
  <c r="D16" i="35"/>
  <c r="E16" i="35"/>
  <c r="F16" i="35"/>
  <c r="G16" i="35"/>
  <c r="H16" i="35"/>
  <c r="C17" i="35"/>
  <c r="D17" i="35"/>
  <c r="E17" i="35"/>
  <c r="F17" i="35"/>
  <c r="G17" i="35"/>
  <c r="H17" i="35"/>
  <c r="C19" i="35"/>
  <c r="D19" i="35"/>
  <c r="E19" i="35"/>
  <c r="F19" i="35"/>
  <c r="G19" i="35"/>
  <c r="H19" i="35"/>
  <c r="C20" i="35"/>
  <c r="D20" i="35"/>
  <c r="E20" i="35"/>
  <c r="F20" i="35"/>
  <c r="G20" i="35"/>
  <c r="H20" i="35"/>
  <c r="C21" i="35"/>
  <c r="D21" i="35"/>
  <c r="E21" i="35"/>
  <c r="F21" i="35"/>
  <c r="G21" i="35"/>
  <c r="H21" i="35"/>
  <c r="C22" i="35"/>
  <c r="D22" i="35"/>
  <c r="E22" i="35"/>
  <c r="F22" i="35"/>
  <c r="G22" i="35"/>
  <c r="H22" i="35"/>
  <c r="C23" i="35"/>
  <c r="D23" i="35"/>
  <c r="E23" i="35"/>
  <c r="F23" i="35"/>
  <c r="G23" i="35"/>
  <c r="H23" i="35"/>
  <c r="C24" i="35"/>
  <c r="D24" i="35"/>
  <c r="E24" i="35"/>
  <c r="F24" i="35"/>
  <c r="G24" i="35"/>
  <c r="H24" i="35"/>
  <c r="C25" i="35"/>
  <c r="D25" i="35"/>
  <c r="E25" i="35"/>
  <c r="F25" i="35"/>
  <c r="G25" i="35"/>
  <c r="H25" i="35"/>
  <c r="C26" i="35"/>
  <c r="D26" i="35"/>
  <c r="E26" i="35"/>
  <c r="F26" i="35"/>
  <c r="G26" i="35"/>
  <c r="H26" i="35"/>
  <c r="C27" i="35"/>
  <c r="D27" i="35"/>
  <c r="E27" i="35"/>
  <c r="F27" i="35"/>
  <c r="G27" i="35"/>
  <c r="H27" i="35"/>
  <c r="C28" i="35"/>
  <c r="D28" i="35"/>
  <c r="E28" i="35"/>
  <c r="F28" i="35"/>
  <c r="G28" i="35"/>
  <c r="H28" i="35"/>
  <c r="C29" i="35"/>
  <c r="D29" i="35"/>
  <c r="E29" i="35"/>
  <c r="F29" i="35"/>
  <c r="G29" i="35"/>
  <c r="H29" i="35"/>
  <c r="C30" i="35"/>
  <c r="D30" i="35"/>
  <c r="E30" i="35"/>
  <c r="F30" i="35"/>
  <c r="G30" i="35"/>
  <c r="H30" i="35"/>
  <c r="C32" i="35"/>
  <c r="D32" i="35"/>
  <c r="E32" i="35"/>
  <c r="F32" i="35"/>
  <c r="G32" i="35"/>
  <c r="H32" i="35"/>
  <c r="C33" i="35"/>
  <c r="D33" i="35"/>
  <c r="E33" i="35"/>
  <c r="F33" i="35"/>
  <c r="G33" i="35"/>
  <c r="H33" i="35"/>
  <c r="C34" i="35"/>
  <c r="D34" i="35"/>
  <c r="E34" i="35"/>
  <c r="F34" i="35"/>
  <c r="G34" i="35"/>
  <c r="H34" i="35"/>
  <c r="C35" i="35"/>
  <c r="D35" i="35"/>
  <c r="E35" i="35"/>
  <c r="F35" i="35"/>
  <c r="G35" i="35"/>
  <c r="H35" i="35"/>
  <c r="C36" i="35"/>
  <c r="D36" i="35"/>
  <c r="E36" i="35"/>
  <c r="F36" i="35"/>
  <c r="G36" i="35"/>
  <c r="H36" i="35"/>
  <c r="C37" i="35"/>
  <c r="D37" i="35"/>
  <c r="E37" i="35"/>
  <c r="F37" i="35"/>
  <c r="G37" i="35"/>
  <c r="H37" i="35"/>
  <c r="C38" i="35"/>
  <c r="D38" i="35"/>
  <c r="E38" i="35"/>
  <c r="F38" i="35"/>
  <c r="G38" i="35"/>
  <c r="H38" i="35"/>
  <c r="C39" i="35"/>
  <c r="D39" i="35"/>
  <c r="E39" i="35"/>
  <c r="F39" i="35"/>
  <c r="G39" i="35"/>
  <c r="H39" i="35"/>
  <c r="C40" i="35"/>
  <c r="D40" i="35"/>
  <c r="E40" i="35"/>
  <c r="F40" i="35"/>
  <c r="G40" i="35"/>
  <c r="H40" i="35"/>
  <c r="C41" i="35"/>
  <c r="D41" i="35"/>
  <c r="E41" i="35"/>
  <c r="F41" i="35"/>
  <c r="G41" i="35"/>
  <c r="H41" i="35"/>
  <c r="C42" i="35"/>
  <c r="D42" i="35"/>
  <c r="E42" i="35"/>
  <c r="F42" i="35"/>
  <c r="G42" i="35"/>
  <c r="H42" i="35"/>
  <c r="C43" i="35"/>
  <c r="D43" i="35"/>
  <c r="E43" i="35"/>
  <c r="F43" i="35"/>
  <c r="G43" i="35"/>
  <c r="H43" i="35"/>
  <c r="D6" i="35"/>
  <c r="E6" i="35"/>
  <c r="F6" i="35"/>
  <c r="G6" i="35"/>
  <c r="H6" i="35"/>
  <c r="C6" i="35"/>
  <c r="C7" i="34"/>
  <c r="D7" i="34"/>
  <c r="E7" i="34"/>
  <c r="F7" i="34"/>
  <c r="G7" i="34"/>
  <c r="H7" i="34"/>
  <c r="C8" i="34"/>
  <c r="D8" i="34"/>
  <c r="E8" i="34"/>
  <c r="F8" i="34"/>
  <c r="G8" i="34"/>
  <c r="H8" i="34"/>
  <c r="C9" i="34"/>
  <c r="D9" i="34"/>
  <c r="E9" i="34"/>
  <c r="F9" i="34"/>
  <c r="G9" i="34"/>
  <c r="H9" i="34"/>
  <c r="C10" i="34"/>
  <c r="D10" i="34"/>
  <c r="E10" i="34"/>
  <c r="F10" i="34"/>
  <c r="G10" i="34"/>
  <c r="H10" i="34"/>
  <c r="C11" i="34"/>
  <c r="D11" i="34"/>
  <c r="E11" i="34"/>
  <c r="F11" i="34"/>
  <c r="G11" i="34"/>
  <c r="H11" i="34"/>
  <c r="C12" i="34"/>
  <c r="D12" i="34"/>
  <c r="E12" i="34"/>
  <c r="F12" i="34"/>
  <c r="G12" i="34"/>
  <c r="H12" i="34"/>
  <c r="C13" i="34"/>
  <c r="D13" i="34"/>
  <c r="E13" i="34"/>
  <c r="F13" i="34"/>
  <c r="G13" i="34"/>
  <c r="H13" i="34"/>
  <c r="C14" i="34"/>
  <c r="D14" i="34"/>
  <c r="E14" i="34"/>
  <c r="F14" i="34"/>
  <c r="G14" i="34"/>
  <c r="H14" i="34"/>
  <c r="C15" i="34"/>
  <c r="D15" i="34"/>
  <c r="E15" i="34"/>
  <c r="F15" i="34"/>
  <c r="G15" i="34"/>
  <c r="H15" i="34"/>
  <c r="C16" i="34"/>
  <c r="D16" i="34"/>
  <c r="E16" i="34"/>
  <c r="F16" i="34"/>
  <c r="G16" i="34"/>
  <c r="H16" i="34"/>
  <c r="C17" i="34"/>
  <c r="D17" i="34"/>
  <c r="E17" i="34"/>
  <c r="F17" i="34"/>
  <c r="G17" i="34"/>
  <c r="H17" i="34"/>
  <c r="C19" i="34"/>
  <c r="D19" i="34"/>
  <c r="E19" i="34"/>
  <c r="F19" i="34"/>
  <c r="G19" i="34"/>
  <c r="H19" i="34"/>
  <c r="C20" i="34"/>
  <c r="D20" i="34"/>
  <c r="E20" i="34"/>
  <c r="F20" i="34"/>
  <c r="G20" i="34"/>
  <c r="H20" i="34"/>
  <c r="C21" i="34"/>
  <c r="D21" i="34"/>
  <c r="E21" i="34"/>
  <c r="F21" i="34"/>
  <c r="G21" i="34"/>
  <c r="H21" i="34"/>
  <c r="C22" i="34"/>
  <c r="D22" i="34"/>
  <c r="E22" i="34"/>
  <c r="F22" i="34"/>
  <c r="G22" i="34"/>
  <c r="H22" i="34"/>
  <c r="C23" i="34"/>
  <c r="D23" i="34"/>
  <c r="E23" i="34"/>
  <c r="F23" i="34"/>
  <c r="G23" i="34"/>
  <c r="H23" i="34"/>
  <c r="C24" i="34"/>
  <c r="D24" i="34"/>
  <c r="E24" i="34"/>
  <c r="F24" i="34"/>
  <c r="G24" i="34"/>
  <c r="H24" i="34"/>
  <c r="C25" i="34"/>
  <c r="D25" i="34"/>
  <c r="E25" i="34"/>
  <c r="F25" i="34"/>
  <c r="G25" i="34"/>
  <c r="H25" i="34"/>
  <c r="C26" i="34"/>
  <c r="D26" i="34"/>
  <c r="E26" i="34"/>
  <c r="F26" i="34"/>
  <c r="G26" i="34"/>
  <c r="H26" i="34"/>
  <c r="C27" i="34"/>
  <c r="D27" i="34"/>
  <c r="E27" i="34"/>
  <c r="F27" i="34"/>
  <c r="G27" i="34"/>
  <c r="H27" i="34"/>
  <c r="C28" i="34"/>
  <c r="D28" i="34"/>
  <c r="E28" i="34"/>
  <c r="F28" i="34"/>
  <c r="G28" i="34"/>
  <c r="H28" i="34"/>
  <c r="C29" i="34"/>
  <c r="D29" i="34"/>
  <c r="E29" i="34"/>
  <c r="F29" i="34"/>
  <c r="G29" i="34"/>
  <c r="H29" i="34"/>
  <c r="C30" i="34"/>
  <c r="D30" i="34"/>
  <c r="E30" i="34"/>
  <c r="F30" i="34"/>
  <c r="G30" i="34"/>
  <c r="H30" i="34"/>
  <c r="C32" i="34"/>
  <c r="D32" i="34"/>
  <c r="E32" i="34"/>
  <c r="F32" i="34"/>
  <c r="G32" i="34"/>
  <c r="H32" i="34"/>
  <c r="C33" i="34"/>
  <c r="D33" i="34"/>
  <c r="E33" i="34"/>
  <c r="F33" i="34"/>
  <c r="G33" i="34"/>
  <c r="H33" i="34"/>
  <c r="C34" i="34"/>
  <c r="D34" i="34"/>
  <c r="E34" i="34"/>
  <c r="F34" i="34"/>
  <c r="G34" i="34"/>
  <c r="H34" i="34"/>
  <c r="C35" i="34"/>
  <c r="D35" i="34"/>
  <c r="E35" i="34"/>
  <c r="F35" i="34"/>
  <c r="G35" i="34"/>
  <c r="H35" i="34"/>
  <c r="C36" i="34"/>
  <c r="D36" i="34"/>
  <c r="E36" i="34"/>
  <c r="F36" i="34"/>
  <c r="G36" i="34"/>
  <c r="H36" i="34"/>
  <c r="C37" i="34"/>
  <c r="D37" i="34"/>
  <c r="E37" i="34"/>
  <c r="F37" i="34"/>
  <c r="G37" i="34"/>
  <c r="H37" i="34"/>
  <c r="C38" i="34"/>
  <c r="D38" i="34"/>
  <c r="E38" i="34"/>
  <c r="F38" i="34"/>
  <c r="G38" i="34"/>
  <c r="H38" i="34"/>
  <c r="C39" i="34"/>
  <c r="D39" i="34"/>
  <c r="E39" i="34"/>
  <c r="F39" i="34"/>
  <c r="G39" i="34"/>
  <c r="H39" i="34"/>
  <c r="C40" i="34"/>
  <c r="D40" i="34"/>
  <c r="E40" i="34"/>
  <c r="F40" i="34"/>
  <c r="G40" i="34"/>
  <c r="H40" i="34"/>
  <c r="C41" i="34"/>
  <c r="D41" i="34"/>
  <c r="E41" i="34"/>
  <c r="F41" i="34"/>
  <c r="G41" i="34"/>
  <c r="H41" i="34"/>
  <c r="C42" i="34"/>
  <c r="D42" i="34"/>
  <c r="E42" i="34"/>
  <c r="F42" i="34"/>
  <c r="G42" i="34"/>
  <c r="H42" i="34"/>
  <c r="C43" i="34"/>
  <c r="D43" i="34"/>
  <c r="E43" i="34"/>
  <c r="F43" i="34"/>
  <c r="G43" i="34"/>
  <c r="H43" i="34"/>
  <c r="D6" i="34"/>
  <c r="E6" i="34"/>
  <c r="F6" i="34"/>
  <c r="G6" i="34"/>
  <c r="H6" i="34"/>
  <c r="C6" i="34"/>
  <c r="C7" i="33"/>
  <c r="D7" i="33"/>
  <c r="E7" i="33"/>
  <c r="F7" i="33"/>
  <c r="G7" i="33"/>
  <c r="H7" i="33"/>
  <c r="C8" i="33"/>
  <c r="D8" i="33"/>
  <c r="E8" i="33"/>
  <c r="F8" i="33"/>
  <c r="G8" i="33"/>
  <c r="H8" i="33"/>
  <c r="C10" i="33"/>
  <c r="D10" i="33"/>
  <c r="E10" i="33"/>
  <c r="F10" i="33"/>
  <c r="G10" i="33"/>
  <c r="H10" i="33"/>
  <c r="C11" i="33"/>
  <c r="D11" i="33"/>
  <c r="E11" i="33"/>
  <c r="F11" i="33"/>
  <c r="G11" i="33"/>
  <c r="H11" i="33"/>
  <c r="C12" i="33"/>
  <c r="D12" i="33"/>
  <c r="E12" i="33"/>
  <c r="F12" i="33"/>
  <c r="G12" i="33"/>
  <c r="H12" i="33"/>
  <c r="C14" i="33"/>
  <c r="D14" i="33"/>
  <c r="E14" i="33"/>
  <c r="F14" i="33"/>
  <c r="G14" i="33"/>
  <c r="H14" i="33"/>
  <c r="C15" i="33"/>
  <c r="D15" i="33"/>
  <c r="E15" i="33"/>
  <c r="F15" i="33"/>
  <c r="G15" i="33"/>
  <c r="H15" i="33"/>
  <c r="C16" i="33"/>
  <c r="D16" i="33"/>
  <c r="E16" i="33"/>
  <c r="F16" i="33"/>
  <c r="G16" i="33"/>
  <c r="H16" i="33"/>
  <c r="C18" i="33"/>
  <c r="D18" i="33"/>
  <c r="E18" i="33"/>
  <c r="F18" i="33"/>
  <c r="G18" i="33"/>
  <c r="H18" i="33"/>
  <c r="C19" i="33"/>
  <c r="D19" i="33"/>
  <c r="E19" i="33"/>
  <c r="F19" i="33"/>
  <c r="G19" i="33"/>
  <c r="H19" i="33"/>
  <c r="C20" i="33"/>
  <c r="D20" i="33"/>
  <c r="E20" i="33"/>
  <c r="F20" i="33"/>
  <c r="G20" i="33"/>
  <c r="H20" i="33"/>
  <c r="C22" i="33"/>
  <c r="D22" i="33"/>
  <c r="E22" i="33"/>
  <c r="F22" i="33"/>
  <c r="G22" i="33"/>
  <c r="H22" i="33"/>
  <c r="C23" i="33"/>
  <c r="D23" i="33"/>
  <c r="E23" i="33"/>
  <c r="F23" i="33"/>
  <c r="G23" i="33"/>
  <c r="H23" i="33"/>
  <c r="C24" i="33"/>
  <c r="D24" i="33"/>
  <c r="E24" i="33"/>
  <c r="F24" i="33"/>
  <c r="G24" i="33"/>
  <c r="H24" i="33"/>
  <c r="C26" i="33"/>
  <c r="D26" i="33"/>
  <c r="E26" i="33"/>
  <c r="F26" i="33"/>
  <c r="G26" i="33"/>
  <c r="H26" i="33"/>
  <c r="C27" i="33"/>
  <c r="D27" i="33"/>
  <c r="E27" i="33"/>
  <c r="F27" i="33"/>
  <c r="G27" i="33"/>
  <c r="H27" i="33"/>
  <c r="C28" i="33"/>
  <c r="D28" i="33"/>
  <c r="E28" i="33"/>
  <c r="F28" i="33"/>
  <c r="G28" i="33"/>
  <c r="H28" i="33"/>
  <c r="D6" i="33"/>
  <c r="E6" i="33"/>
  <c r="F6" i="33"/>
  <c r="G6" i="33"/>
  <c r="H6" i="33"/>
  <c r="C6" i="33"/>
  <c r="C8" i="32"/>
  <c r="D8" i="32"/>
  <c r="E8" i="32"/>
  <c r="F8" i="32"/>
  <c r="G8" i="32"/>
  <c r="H8" i="32"/>
  <c r="I8" i="32"/>
  <c r="J8" i="32"/>
  <c r="K8" i="32"/>
  <c r="L8" i="32"/>
  <c r="M8" i="32"/>
  <c r="N8" i="32"/>
  <c r="O8" i="32"/>
  <c r="C9" i="32"/>
  <c r="D9" i="32"/>
  <c r="E9" i="32"/>
  <c r="F9" i="32"/>
  <c r="G9" i="32"/>
  <c r="H9" i="32"/>
  <c r="I9" i="32"/>
  <c r="J9" i="32"/>
  <c r="K9" i="32"/>
  <c r="L9" i="32"/>
  <c r="M9" i="32"/>
  <c r="N9" i="32"/>
  <c r="O9" i="32"/>
  <c r="C11" i="32"/>
  <c r="D11" i="32"/>
  <c r="E11" i="32"/>
  <c r="F11" i="32"/>
  <c r="G11" i="32"/>
  <c r="H11" i="32"/>
  <c r="I11" i="32"/>
  <c r="J11" i="32"/>
  <c r="K11" i="32"/>
  <c r="L11" i="32"/>
  <c r="M11" i="32"/>
  <c r="N11" i="32"/>
  <c r="O11" i="32"/>
  <c r="C12" i="32"/>
  <c r="D12" i="32"/>
  <c r="E12" i="32"/>
  <c r="F12" i="32"/>
  <c r="G12" i="32"/>
  <c r="H12" i="32"/>
  <c r="I12" i="32"/>
  <c r="J12" i="32"/>
  <c r="K12" i="32"/>
  <c r="L12" i="32"/>
  <c r="M12" i="32"/>
  <c r="N12" i="32"/>
  <c r="O12" i="32"/>
  <c r="C13" i="32"/>
  <c r="D13" i="32"/>
  <c r="E13" i="32"/>
  <c r="F13" i="32"/>
  <c r="G13" i="32"/>
  <c r="H13" i="32"/>
  <c r="I13" i="32"/>
  <c r="J13" i="32"/>
  <c r="K13" i="32"/>
  <c r="L13" i="32"/>
  <c r="M13" i="32"/>
  <c r="N13" i="32"/>
  <c r="O13" i="32"/>
  <c r="C14" i="32"/>
  <c r="D14" i="32"/>
  <c r="E14" i="32"/>
  <c r="F14" i="32"/>
  <c r="G14" i="32"/>
  <c r="H14" i="32"/>
  <c r="I14" i="32"/>
  <c r="J14" i="32"/>
  <c r="K14" i="32"/>
  <c r="L14" i="32"/>
  <c r="M14" i="32"/>
  <c r="N14" i="32"/>
  <c r="O14" i="32"/>
  <c r="C15" i="32"/>
  <c r="D15" i="32"/>
  <c r="E15" i="32"/>
  <c r="F15" i="32"/>
  <c r="G15" i="32"/>
  <c r="H15" i="32"/>
  <c r="I15" i="32"/>
  <c r="J15" i="32"/>
  <c r="K15" i="32"/>
  <c r="L15" i="32"/>
  <c r="M15" i="32"/>
  <c r="N15" i="32"/>
  <c r="O15" i="32"/>
  <c r="C17" i="32"/>
  <c r="D17" i="32"/>
  <c r="E17" i="32"/>
  <c r="F17" i="32"/>
  <c r="G17" i="32"/>
  <c r="H17" i="32"/>
  <c r="I17" i="32"/>
  <c r="J17" i="32"/>
  <c r="K17" i="32"/>
  <c r="L17" i="32"/>
  <c r="M17" i="32"/>
  <c r="N17" i="32"/>
  <c r="O17" i="32"/>
  <c r="C18" i="32"/>
  <c r="D18" i="32"/>
  <c r="E18" i="32"/>
  <c r="F18" i="32"/>
  <c r="G18" i="32"/>
  <c r="H18" i="32"/>
  <c r="I18" i="32"/>
  <c r="J18" i="32"/>
  <c r="K18" i="32"/>
  <c r="L18" i="32"/>
  <c r="M18" i="32"/>
  <c r="N18" i="32"/>
  <c r="O18" i="32"/>
  <c r="C19" i="32"/>
  <c r="D19" i="32"/>
  <c r="E19" i="32"/>
  <c r="F19" i="32"/>
  <c r="G19" i="32"/>
  <c r="H19" i="32"/>
  <c r="I19" i="32"/>
  <c r="J19" i="32"/>
  <c r="K19" i="32"/>
  <c r="L19" i="32"/>
  <c r="M19" i="32"/>
  <c r="N19" i="32"/>
  <c r="O19" i="32"/>
  <c r="C20" i="32"/>
  <c r="D20" i="32"/>
  <c r="E20" i="32"/>
  <c r="F20" i="32"/>
  <c r="G20" i="32"/>
  <c r="H20" i="32"/>
  <c r="I20" i="32"/>
  <c r="J20" i="32"/>
  <c r="K20" i="32"/>
  <c r="L20" i="32"/>
  <c r="M20" i="32"/>
  <c r="N20" i="32"/>
  <c r="O20" i="32"/>
  <c r="C21" i="32"/>
  <c r="D21" i="32"/>
  <c r="E21" i="32"/>
  <c r="F21" i="32"/>
  <c r="G21" i="32"/>
  <c r="H21" i="32"/>
  <c r="I21" i="32"/>
  <c r="J21" i="32"/>
  <c r="K21" i="32"/>
  <c r="L21" i="32"/>
  <c r="M21" i="32"/>
  <c r="N21" i="32"/>
  <c r="O21" i="32"/>
  <c r="C22" i="32"/>
  <c r="D22" i="32"/>
  <c r="E22" i="32"/>
  <c r="F22" i="32"/>
  <c r="G22" i="32"/>
  <c r="H22" i="32"/>
  <c r="I22" i="32"/>
  <c r="J22" i="32"/>
  <c r="K22" i="32"/>
  <c r="L22" i="32"/>
  <c r="M22" i="32"/>
  <c r="N22" i="32"/>
  <c r="O22" i="32"/>
  <c r="C23" i="32"/>
  <c r="D23" i="32"/>
  <c r="E23" i="32"/>
  <c r="F23" i="32"/>
  <c r="G23" i="32"/>
  <c r="H23" i="32"/>
  <c r="I23" i="32"/>
  <c r="J23" i="32"/>
  <c r="K23" i="32"/>
  <c r="L23" i="32"/>
  <c r="M23" i="32"/>
  <c r="N23" i="32"/>
  <c r="O23" i="32"/>
  <c r="C24" i="32"/>
  <c r="D24" i="32"/>
  <c r="E24" i="32"/>
  <c r="F24" i="32"/>
  <c r="G24" i="32"/>
  <c r="H24" i="32"/>
  <c r="I24" i="32"/>
  <c r="J24" i="32"/>
  <c r="K24" i="32"/>
  <c r="L24" i="32"/>
  <c r="M24" i="32"/>
  <c r="N24" i="32"/>
  <c r="O24" i="32"/>
  <c r="C26" i="32"/>
  <c r="D26" i="32"/>
  <c r="E26" i="32"/>
  <c r="F26" i="32"/>
  <c r="G26" i="32"/>
  <c r="H26" i="32"/>
  <c r="I26" i="32"/>
  <c r="J26" i="32"/>
  <c r="K26" i="32"/>
  <c r="L26" i="32"/>
  <c r="M26" i="32"/>
  <c r="N26" i="32"/>
  <c r="O26" i="32"/>
  <c r="C27" i="32"/>
  <c r="D27" i="32"/>
  <c r="E27" i="32"/>
  <c r="F27" i="32"/>
  <c r="G27" i="32"/>
  <c r="H27" i="32"/>
  <c r="I27" i="32"/>
  <c r="J27" i="32"/>
  <c r="K27" i="32"/>
  <c r="L27" i="32"/>
  <c r="M27" i="32"/>
  <c r="N27" i="32"/>
  <c r="O27" i="32"/>
  <c r="C29" i="32"/>
  <c r="D29" i="32"/>
  <c r="E29" i="32"/>
  <c r="F29" i="32"/>
  <c r="G29" i="32"/>
  <c r="H29" i="32"/>
  <c r="I29" i="32"/>
  <c r="J29" i="32"/>
  <c r="K29" i="32"/>
  <c r="L29" i="32"/>
  <c r="M29" i="32"/>
  <c r="N29" i="32"/>
  <c r="O29" i="32"/>
  <c r="C30" i="32"/>
  <c r="D30" i="32"/>
  <c r="E30" i="32"/>
  <c r="F30" i="32"/>
  <c r="G30" i="32"/>
  <c r="H30" i="32"/>
  <c r="I30" i="32"/>
  <c r="J30" i="32"/>
  <c r="K30" i="32"/>
  <c r="L30" i="32"/>
  <c r="M30" i="32"/>
  <c r="N30" i="32"/>
  <c r="O30" i="32"/>
  <c r="C31" i="32"/>
  <c r="D31" i="32"/>
  <c r="E31" i="32"/>
  <c r="F31" i="32"/>
  <c r="G31" i="32"/>
  <c r="H31" i="32"/>
  <c r="I31" i="32"/>
  <c r="J31" i="32"/>
  <c r="K31" i="32"/>
  <c r="L31" i="32"/>
  <c r="M31" i="32"/>
  <c r="N31" i="32"/>
  <c r="O31" i="32"/>
  <c r="C32" i="32"/>
  <c r="D32" i="32"/>
  <c r="E32" i="32"/>
  <c r="F32" i="32"/>
  <c r="G32" i="32"/>
  <c r="H32" i="32"/>
  <c r="I32" i="32"/>
  <c r="J32" i="32"/>
  <c r="K32" i="32"/>
  <c r="L32" i="32"/>
  <c r="M32" i="32"/>
  <c r="N32" i="32"/>
  <c r="O32" i="32"/>
  <c r="C33" i="32"/>
  <c r="D33" i="32"/>
  <c r="E33" i="32"/>
  <c r="F33" i="32"/>
  <c r="G33" i="32"/>
  <c r="H33" i="32"/>
  <c r="I33" i="32"/>
  <c r="J33" i="32"/>
  <c r="K33" i="32"/>
  <c r="L33" i="32"/>
  <c r="M33" i="32"/>
  <c r="N33" i="32"/>
  <c r="O33" i="32"/>
  <c r="D7" i="32"/>
  <c r="E7" i="32"/>
  <c r="F7" i="32"/>
  <c r="G7" i="32"/>
  <c r="H7" i="32"/>
  <c r="I7" i="32"/>
  <c r="J7" i="32"/>
  <c r="K7" i="32"/>
  <c r="L7" i="32"/>
  <c r="M7" i="32"/>
  <c r="N7" i="32"/>
  <c r="O7" i="32"/>
  <c r="C7" i="32"/>
  <c r="C8" i="31"/>
  <c r="D8" i="31"/>
  <c r="E8" i="31"/>
  <c r="F8" i="31"/>
  <c r="G8" i="31"/>
  <c r="H8" i="31"/>
  <c r="I8" i="31"/>
  <c r="J8" i="31"/>
  <c r="K8" i="31"/>
  <c r="L8" i="31"/>
  <c r="M8" i="31"/>
  <c r="N8" i="31"/>
  <c r="O8" i="31"/>
  <c r="P8" i="31"/>
  <c r="Q8" i="31"/>
  <c r="R8" i="31"/>
  <c r="C9" i="31"/>
  <c r="D9" i="31"/>
  <c r="E9" i="31"/>
  <c r="F9" i="31"/>
  <c r="G9" i="31"/>
  <c r="H9" i="31"/>
  <c r="I9" i="31"/>
  <c r="J9" i="31"/>
  <c r="K9" i="31"/>
  <c r="L9" i="31"/>
  <c r="M9" i="31"/>
  <c r="N9" i="31"/>
  <c r="O9" i="31"/>
  <c r="P9" i="31"/>
  <c r="Q9" i="31"/>
  <c r="R9" i="31"/>
  <c r="C11" i="31"/>
  <c r="D11" i="31"/>
  <c r="E11" i="31"/>
  <c r="F11" i="31"/>
  <c r="G11" i="31"/>
  <c r="H11" i="31"/>
  <c r="I11" i="31"/>
  <c r="J11" i="31"/>
  <c r="K11" i="31"/>
  <c r="L11" i="31"/>
  <c r="M11" i="31"/>
  <c r="N11" i="31"/>
  <c r="O11" i="31"/>
  <c r="P11" i="31"/>
  <c r="Q11" i="31"/>
  <c r="R11" i="31"/>
  <c r="C12" i="31"/>
  <c r="D12" i="31"/>
  <c r="E12" i="31"/>
  <c r="F12" i="31"/>
  <c r="G12" i="31"/>
  <c r="H12" i="31"/>
  <c r="I12" i="31"/>
  <c r="J12" i="31"/>
  <c r="K12" i="31"/>
  <c r="L12" i="31"/>
  <c r="M12" i="31"/>
  <c r="N12" i="31"/>
  <c r="O12" i="31"/>
  <c r="P12" i="31"/>
  <c r="Q12" i="31"/>
  <c r="R12" i="31"/>
  <c r="C13" i="31"/>
  <c r="D13" i="31"/>
  <c r="E13" i="31"/>
  <c r="F13" i="31"/>
  <c r="G13" i="31"/>
  <c r="H13" i="31"/>
  <c r="I13" i="31"/>
  <c r="J13" i="31"/>
  <c r="K13" i="31"/>
  <c r="L13" i="31"/>
  <c r="M13" i="31"/>
  <c r="N13" i="31"/>
  <c r="O13" i="31"/>
  <c r="P13" i="31"/>
  <c r="Q13" i="31"/>
  <c r="R13" i="31"/>
  <c r="C14" i="31"/>
  <c r="D14" i="31"/>
  <c r="E14" i="31"/>
  <c r="F14" i="31"/>
  <c r="G14" i="31"/>
  <c r="H14" i="31"/>
  <c r="I14" i="31"/>
  <c r="J14" i="31"/>
  <c r="K14" i="31"/>
  <c r="L14" i="31"/>
  <c r="M14" i="31"/>
  <c r="N14" i="31"/>
  <c r="O14" i="31"/>
  <c r="P14" i="31"/>
  <c r="Q14" i="31"/>
  <c r="R14" i="31"/>
  <c r="C15" i="31"/>
  <c r="D15" i="31"/>
  <c r="E15" i="31"/>
  <c r="F15" i="31"/>
  <c r="G15" i="31"/>
  <c r="H15" i="31"/>
  <c r="I15" i="31"/>
  <c r="J15" i="31"/>
  <c r="K15" i="31"/>
  <c r="L15" i="31"/>
  <c r="M15" i="31"/>
  <c r="N15" i="31"/>
  <c r="O15" i="31"/>
  <c r="P15" i="31"/>
  <c r="Q15" i="31"/>
  <c r="R15" i="31"/>
  <c r="C17" i="31"/>
  <c r="D17" i="31"/>
  <c r="E17" i="31"/>
  <c r="F17" i="31"/>
  <c r="G17" i="31"/>
  <c r="H17" i="31"/>
  <c r="I17" i="31"/>
  <c r="J17" i="31"/>
  <c r="K17" i="31"/>
  <c r="L17" i="31"/>
  <c r="M17" i="31"/>
  <c r="N17" i="31"/>
  <c r="O17" i="31"/>
  <c r="P17" i="31"/>
  <c r="Q17" i="31"/>
  <c r="R17" i="31"/>
  <c r="C18" i="31"/>
  <c r="D18" i="31"/>
  <c r="E18" i="31"/>
  <c r="F18" i="31"/>
  <c r="G18" i="31"/>
  <c r="H18" i="31"/>
  <c r="I18" i="31"/>
  <c r="J18" i="31"/>
  <c r="K18" i="31"/>
  <c r="L18" i="31"/>
  <c r="M18" i="31"/>
  <c r="N18" i="31"/>
  <c r="O18" i="31"/>
  <c r="P18" i="31"/>
  <c r="Q18" i="31"/>
  <c r="R18" i="31"/>
  <c r="C19" i="31"/>
  <c r="D19" i="31"/>
  <c r="E19" i="31"/>
  <c r="F19" i="31"/>
  <c r="G19" i="31"/>
  <c r="H19" i="31"/>
  <c r="I19" i="31"/>
  <c r="J19" i="31"/>
  <c r="K19" i="31"/>
  <c r="L19" i="31"/>
  <c r="M19" i="31"/>
  <c r="N19" i="31"/>
  <c r="O19" i="31"/>
  <c r="P19" i="31"/>
  <c r="Q19" i="31"/>
  <c r="R19" i="31"/>
  <c r="C20" i="31"/>
  <c r="D20" i="31"/>
  <c r="E20" i="31"/>
  <c r="F20" i="31"/>
  <c r="G20" i="31"/>
  <c r="H20" i="31"/>
  <c r="I20" i="31"/>
  <c r="J20" i="31"/>
  <c r="K20" i="31"/>
  <c r="L20" i="31"/>
  <c r="M20" i="31"/>
  <c r="N20" i="31"/>
  <c r="O20" i="31"/>
  <c r="P20" i="31"/>
  <c r="Q20" i="31"/>
  <c r="R20" i="31"/>
  <c r="C21" i="31"/>
  <c r="D21" i="31"/>
  <c r="E21" i="31"/>
  <c r="F21" i="31"/>
  <c r="G21" i="31"/>
  <c r="H21" i="31"/>
  <c r="I21" i="31"/>
  <c r="J21" i="31"/>
  <c r="K21" i="31"/>
  <c r="L21" i="31"/>
  <c r="M21" i="31"/>
  <c r="N21" i="31"/>
  <c r="O21" i="31"/>
  <c r="P21" i="31"/>
  <c r="Q21" i="31"/>
  <c r="R21" i="31"/>
  <c r="C22" i="31"/>
  <c r="D22" i="31"/>
  <c r="E22" i="31"/>
  <c r="F22" i="31"/>
  <c r="G22" i="31"/>
  <c r="H22" i="31"/>
  <c r="I22" i="31"/>
  <c r="J22" i="31"/>
  <c r="K22" i="31"/>
  <c r="L22" i="31"/>
  <c r="M22" i="31"/>
  <c r="N22" i="31"/>
  <c r="O22" i="31"/>
  <c r="P22" i="31"/>
  <c r="Q22" i="31"/>
  <c r="R22" i="31"/>
  <c r="C23" i="31"/>
  <c r="D23" i="31"/>
  <c r="E23" i="31"/>
  <c r="F23" i="31"/>
  <c r="G23" i="31"/>
  <c r="H23" i="31"/>
  <c r="I23" i="31"/>
  <c r="J23" i="31"/>
  <c r="K23" i="31"/>
  <c r="L23" i="31"/>
  <c r="M23" i="31"/>
  <c r="N23" i="31"/>
  <c r="O23" i="31"/>
  <c r="P23" i="31"/>
  <c r="Q23" i="31"/>
  <c r="R23" i="31"/>
  <c r="C24" i="31"/>
  <c r="D24" i="31"/>
  <c r="E24" i="31"/>
  <c r="F24" i="31"/>
  <c r="G24" i="31"/>
  <c r="H24" i="31"/>
  <c r="I24" i="31"/>
  <c r="J24" i="31"/>
  <c r="K24" i="31"/>
  <c r="L24" i="31"/>
  <c r="M24" i="31"/>
  <c r="N24" i="31"/>
  <c r="O24" i="31"/>
  <c r="P24" i="31"/>
  <c r="Q24" i="31"/>
  <c r="R24" i="31"/>
  <c r="C26" i="31"/>
  <c r="D26" i="31"/>
  <c r="E26" i="31"/>
  <c r="F26" i="31"/>
  <c r="G26" i="31"/>
  <c r="H26" i="31"/>
  <c r="I26" i="31"/>
  <c r="J26" i="31"/>
  <c r="K26" i="31"/>
  <c r="L26" i="31"/>
  <c r="M26" i="31"/>
  <c r="N26" i="31"/>
  <c r="O26" i="31"/>
  <c r="P26" i="31"/>
  <c r="Q26" i="31"/>
  <c r="R26" i="31"/>
  <c r="C27" i="31"/>
  <c r="D27" i="31"/>
  <c r="E27" i="31"/>
  <c r="F27" i="31"/>
  <c r="G27" i="31"/>
  <c r="H27" i="31"/>
  <c r="I27" i="31"/>
  <c r="J27" i="31"/>
  <c r="K27" i="31"/>
  <c r="L27" i="31"/>
  <c r="M27" i="31"/>
  <c r="N27" i="31"/>
  <c r="O27" i="31"/>
  <c r="P27" i="31"/>
  <c r="Q27" i="31"/>
  <c r="R27" i="31"/>
  <c r="C29" i="31"/>
  <c r="D29" i="31"/>
  <c r="E29" i="31"/>
  <c r="F29" i="31"/>
  <c r="G29" i="31"/>
  <c r="H29" i="31"/>
  <c r="I29" i="31"/>
  <c r="J29" i="31"/>
  <c r="K29" i="31"/>
  <c r="L29" i="31"/>
  <c r="M29" i="31"/>
  <c r="N29" i="31"/>
  <c r="O29" i="31"/>
  <c r="P29" i="31"/>
  <c r="Q29" i="31"/>
  <c r="R29" i="31"/>
  <c r="C30" i="31"/>
  <c r="D30" i="31"/>
  <c r="E30" i="31"/>
  <c r="F30" i="31"/>
  <c r="G30" i="31"/>
  <c r="H30" i="31"/>
  <c r="I30" i="31"/>
  <c r="J30" i="31"/>
  <c r="K30" i="31"/>
  <c r="L30" i="31"/>
  <c r="M30" i="31"/>
  <c r="N30" i="31"/>
  <c r="O30" i="31"/>
  <c r="P30" i="31"/>
  <c r="Q30" i="31"/>
  <c r="R30" i="31"/>
  <c r="C31" i="31"/>
  <c r="D31" i="31"/>
  <c r="E31" i="31"/>
  <c r="F31" i="31"/>
  <c r="G31" i="31"/>
  <c r="H31" i="31"/>
  <c r="I31" i="31"/>
  <c r="J31" i="31"/>
  <c r="K31" i="31"/>
  <c r="L31" i="31"/>
  <c r="M31" i="31"/>
  <c r="N31" i="31"/>
  <c r="O31" i="31"/>
  <c r="P31" i="31"/>
  <c r="Q31" i="31"/>
  <c r="R31" i="31"/>
  <c r="C32" i="31"/>
  <c r="D32" i="31"/>
  <c r="E32" i="31"/>
  <c r="F32" i="31"/>
  <c r="G32" i="31"/>
  <c r="H32" i="31"/>
  <c r="I32" i="31"/>
  <c r="J32" i="31"/>
  <c r="K32" i="31"/>
  <c r="L32" i="31"/>
  <c r="M32" i="31"/>
  <c r="N32" i="31"/>
  <c r="O32" i="31"/>
  <c r="P32" i="31"/>
  <c r="Q32" i="31"/>
  <c r="R32" i="31"/>
  <c r="C33" i="31"/>
  <c r="D33" i="31"/>
  <c r="E33" i="31"/>
  <c r="F33" i="31"/>
  <c r="G33" i="31"/>
  <c r="H33" i="31"/>
  <c r="I33" i="31"/>
  <c r="J33" i="31"/>
  <c r="K33" i="31"/>
  <c r="L33" i="31"/>
  <c r="M33" i="31"/>
  <c r="N33" i="31"/>
  <c r="O33" i="31"/>
  <c r="P33" i="31"/>
  <c r="Q33" i="31"/>
  <c r="R33" i="31"/>
  <c r="D7" i="31"/>
  <c r="E7" i="31"/>
  <c r="F7" i="31"/>
  <c r="G7" i="31"/>
  <c r="H7" i="31"/>
  <c r="I7" i="31"/>
  <c r="J7" i="31"/>
  <c r="K7" i="31"/>
  <c r="L7" i="31"/>
  <c r="M7" i="31"/>
  <c r="N7" i="31"/>
  <c r="O7" i="31"/>
  <c r="P7" i="31"/>
  <c r="Q7" i="31"/>
  <c r="R7" i="31"/>
  <c r="C7" i="31"/>
  <c r="C8" i="30"/>
  <c r="D8" i="30"/>
  <c r="E8" i="30"/>
  <c r="F8" i="30"/>
  <c r="G8" i="30"/>
  <c r="H8" i="30"/>
  <c r="C9" i="30"/>
  <c r="D9" i="30"/>
  <c r="E9" i="30"/>
  <c r="F9" i="30"/>
  <c r="G9" i="30"/>
  <c r="H9" i="30"/>
  <c r="C10" i="30"/>
  <c r="D10" i="30"/>
  <c r="E10" i="30"/>
  <c r="F10" i="30"/>
  <c r="G10" i="30"/>
  <c r="H10" i="30"/>
  <c r="C11" i="30"/>
  <c r="D11" i="30"/>
  <c r="E11" i="30"/>
  <c r="F11" i="30"/>
  <c r="G11" i="30"/>
  <c r="H11" i="30"/>
  <c r="C12" i="30"/>
  <c r="D12" i="30"/>
  <c r="E12" i="30"/>
  <c r="F12" i="30"/>
  <c r="G12" i="30"/>
  <c r="H12" i="30"/>
  <c r="C13" i="30"/>
  <c r="D13" i="30"/>
  <c r="E13" i="30"/>
  <c r="F13" i="30"/>
  <c r="G13" i="30"/>
  <c r="H13" i="30"/>
  <c r="C14" i="30"/>
  <c r="D14" i="30"/>
  <c r="E14" i="30"/>
  <c r="F14" i="30"/>
  <c r="G14" i="30"/>
  <c r="H14" i="30"/>
  <c r="C15" i="30"/>
  <c r="D15" i="30"/>
  <c r="E15" i="30"/>
  <c r="F15" i="30"/>
  <c r="G15" i="30"/>
  <c r="H15" i="30"/>
  <c r="C17" i="30"/>
  <c r="D17" i="30"/>
  <c r="E17" i="30"/>
  <c r="F17" i="30"/>
  <c r="G17" i="30"/>
  <c r="H17" i="30"/>
  <c r="C18" i="30"/>
  <c r="D18" i="30"/>
  <c r="E18" i="30"/>
  <c r="F18" i="30"/>
  <c r="G18" i="30"/>
  <c r="H18" i="30"/>
  <c r="C19" i="30"/>
  <c r="D19" i="30"/>
  <c r="E19" i="30"/>
  <c r="F19" i="30"/>
  <c r="G19" i="30"/>
  <c r="H19" i="30"/>
  <c r="C20" i="30"/>
  <c r="D20" i="30"/>
  <c r="E20" i="30"/>
  <c r="F20" i="30"/>
  <c r="G20" i="30"/>
  <c r="H20" i="30"/>
  <c r="C21" i="30"/>
  <c r="D21" i="30"/>
  <c r="E21" i="30"/>
  <c r="F21" i="30"/>
  <c r="G21" i="30"/>
  <c r="H21" i="30"/>
  <c r="C24" i="30"/>
  <c r="D24" i="30"/>
  <c r="E24" i="30"/>
  <c r="F24" i="30"/>
  <c r="G24" i="30"/>
  <c r="H24" i="30"/>
  <c r="C25" i="30"/>
  <c r="D25" i="30"/>
  <c r="E25" i="30"/>
  <c r="F25" i="30"/>
  <c r="G25" i="30"/>
  <c r="H25" i="30"/>
  <c r="C26" i="30"/>
  <c r="D26" i="30"/>
  <c r="E26" i="30"/>
  <c r="F26" i="30"/>
  <c r="G26" i="30"/>
  <c r="H26" i="30"/>
  <c r="C27" i="30"/>
  <c r="D27" i="30"/>
  <c r="E27" i="30"/>
  <c r="F27" i="30"/>
  <c r="G27" i="30"/>
  <c r="H27" i="30"/>
  <c r="C28" i="30"/>
  <c r="D28" i="30"/>
  <c r="E28" i="30"/>
  <c r="F28" i="30"/>
  <c r="G28" i="30"/>
  <c r="H28" i="30"/>
  <c r="C29" i="30"/>
  <c r="D29" i="30"/>
  <c r="E29" i="30"/>
  <c r="F29" i="30"/>
  <c r="G29" i="30"/>
  <c r="H29" i="30"/>
  <c r="C30" i="30"/>
  <c r="D30" i="30"/>
  <c r="E30" i="30"/>
  <c r="F30" i="30"/>
  <c r="G30" i="30"/>
  <c r="H30" i="30"/>
  <c r="C31" i="30"/>
  <c r="D31" i="30"/>
  <c r="E31" i="30"/>
  <c r="F31" i="30"/>
  <c r="G31" i="30"/>
  <c r="H31" i="30"/>
  <c r="C32" i="30"/>
  <c r="D32" i="30"/>
  <c r="E32" i="30"/>
  <c r="F32" i="30"/>
  <c r="G32" i="30"/>
  <c r="H32" i="30"/>
  <c r="C34" i="30"/>
  <c r="D34" i="30"/>
  <c r="E34" i="30"/>
  <c r="F34" i="30"/>
  <c r="G34" i="30"/>
  <c r="H34" i="30"/>
  <c r="C35" i="30"/>
  <c r="D35" i="30"/>
  <c r="E35" i="30"/>
  <c r="F35" i="30"/>
  <c r="G35" i="30"/>
  <c r="H35" i="30"/>
  <c r="C36" i="30"/>
  <c r="D36" i="30"/>
  <c r="E36" i="30"/>
  <c r="F36" i="30"/>
  <c r="G36" i="30"/>
  <c r="H36" i="30"/>
  <c r="C37" i="30"/>
  <c r="D37" i="30"/>
  <c r="E37" i="30"/>
  <c r="F37" i="30"/>
  <c r="G37" i="30"/>
  <c r="H37" i="30"/>
  <c r="C38" i="30"/>
  <c r="D38" i="30"/>
  <c r="E38" i="30"/>
  <c r="F38" i="30"/>
  <c r="G38" i="30"/>
  <c r="H38" i="30"/>
  <c r="C41" i="30"/>
  <c r="D41" i="30"/>
  <c r="E41" i="30"/>
  <c r="F41" i="30"/>
  <c r="G41" i="30"/>
  <c r="H41" i="30"/>
  <c r="C42" i="30"/>
  <c r="D42" i="30"/>
  <c r="E42" i="30"/>
  <c r="F42" i="30"/>
  <c r="G42" i="30"/>
  <c r="H42" i="30"/>
  <c r="C43" i="30"/>
  <c r="D43" i="30"/>
  <c r="E43" i="30"/>
  <c r="F43" i="30"/>
  <c r="G43" i="30"/>
  <c r="H43" i="30"/>
  <c r="C44" i="30"/>
  <c r="D44" i="30"/>
  <c r="E44" i="30"/>
  <c r="F44" i="30"/>
  <c r="G44" i="30"/>
  <c r="H44" i="30"/>
  <c r="C45" i="30"/>
  <c r="D45" i="30"/>
  <c r="E45" i="30"/>
  <c r="F45" i="30"/>
  <c r="G45" i="30"/>
  <c r="H45" i="30"/>
  <c r="C46" i="30"/>
  <c r="D46" i="30"/>
  <c r="E46" i="30"/>
  <c r="F46" i="30"/>
  <c r="G46" i="30"/>
  <c r="H46" i="30"/>
  <c r="C47" i="30"/>
  <c r="D47" i="30"/>
  <c r="E47" i="30"/>
  <c r="F47" i="30"/>
  <c r="G47" i="30"/>
  <c r="H47" i="30"/>
  <c r="C48" i="30"/>
  <c r="D48" i="30"/>
  <c r="E48" i="30"/>
  <c r="F48" i="30"/>
  <c r="G48" i="30"/>
  <c r="H48" i="30"/>
  <c r="C49" i="30"/>
  <c r="D49" i="30"/>
  <c r="E49" i="30"/>
  <c r="F49" i="30"/>
  <c r="G49" i="30"/>
  <c r="H49" i="30"/>
  <c r="C51" i="30"/>
  <c r="D51" i="30"/>
  <c r="E51" i="30"/>
  <c r="F51" i="30"/>
  <c r="G51" i="30"/>
  <c r="H51" i="30"/>
  <c r="C52" i="30"/>
  <c r="D52" i="30"/>
  <c r="E52" i="30"/>
  <c r="F52" i="30"/>
  <c r="G52" i="30"/>
  <c r="H52" i="30"/>
  <c r="C53" i="30"/>
  <c r="D53" i="30"/>
  <c r="E53" i="30"/>
  <c r="F53" i="30"/>
  <c r="G53" i="30"/>
  <c r="H53" i="30"/>
  <c r="C54" i="30"/>
  <c r="D54" i="30"/>
  <c r="E54" i="30"/>
  <c r="F54" i="30"/>
  <c r="G54" i="30"/>
  <c r="H54" i="30"/>
  <c r="C55" i="30"/>
  <c r="D55" i="30"/>
  <c r="E55" i="30"/>
  <c r="F55" i="30"/>
  <c r="G55" i="30"/>
  <c r="H55" i="30"/>
  <c r="C58" i="30"/>
  <c r="D58" i="30"/>
  <c r="E58" i="30"/>
  <c r="F58" i="30"/>
  <c r="G58" i="30"/>
  <c r="H58" i="30"/>
  <c r="C59" i="30"/>
  <c r="D59" i="30"/>
  <c r="E59" i="30"/>
  <c r="F59" i="30"/>
  <c r="G59" i="30"/>
  <c r="H59" i="30"/>
  <c r="C60" i="30"/>
  <c r="D60" i="30"/>
  <c r="E60" i="30"/>
  <c r="F60" i="30"/>
  <c r="G60" i="30"/>
  <c r="H60" i="30"/>
  <c r="C61" i="30"/>
  <c r="D61" i="30"/>
  <c r="E61" i="30"/>
  <c r="F61" i="30"/>
  <c r="G61" i="30"/>
  <c r="H61" i="30"/>
  <c r="C62" i="30"/>
  <c r="D62" i="30"/>
  <c r="E62" i="30"/>
  <c r="F62" i="30"/>
  <c r="G62" i="30"/>
  <c r="H62" i="30"/>
  <c r="C63" i="30"/>
  <c r="D63" i="30"/>
  <c r="E63" i="30"/>
  <c r="F63" i="30"/>
  <c r="G63" i="30"/>
  <c r="H63" i="30"/>
  <c r="C64" i="30"/>
  <c r="D64" i="30"/>
  <c r="E64" i="30"/>
  <c r="F64" i="30"/>
  <c r="G64" i="30"/>
  <c r="H64" i="30"/>
  <c r="C65" i="30"/>
  <c r="D65" i="30"/>
  <c r="E65" i="30"/>
  <c r="F65" i="30"/>
  <c r="G65" i="30"/>
  <c r="H65" i="30"/>
  <c r="C66" i="30"/>
  <c r="D66" i="30"/>
  <c r="E66" i="30"/>
  <c r="F66" i="30"/>
  <c r="G66" i="30"/>
  <c r="H66" i="30"/>
  <c r="C68" i="30"/>
  <c r="D68" i="30"/>
  <c r="E68" i="30"/>
  <c r="F68" i="30"/>
  <c r="G68" i="30"/>
  <c r="H68" i="30"/>
  <c r="C69" i="30"/>
  <c r="D69" i="30"/>
  <c r="E69" i="30"/>
  <c r="F69" i="30"/>
  <c r="G69" i="30"/>
  <c r="H69" i="30"/>
  <c r="C70" i="30"/>
  <c r="D70" i="30"/>
  <c r="E70" i="30"/>
  <c r="F70" i="30"/>
  <c r="G70" i="30"/>
  <c r="H70" i="30"/>
  <c r="C71" i="30"/>
  <c r="D71" i="30"/>
  <c r="E71" i="30"/>
  <c r="F71" i="30"/>
  <c r="G71" i="30"/>
  <c r="H71" i="30"/>
  <c r="C72" i="30"/>
  <c r="D72" i="30"/>
  <c r="E72" i="30"/>
  <c r="F72" i="30"/>
  <c r="G72" i="30"/>
  <c r="H72" i="30"/>
  <c r="C75" i="30"/>
  <c r="D75" i="30"/>
  <c r="E75" i="30"/>
  <c r="F75" i="30"/>
  <c r="G75" i="30"/>
  <c r="H75" i="30"/>
  <c r="C76" i="30"/>
  <c r="D76" i="30"/>
  <c r="E76" i="30"/>
  <c r="F76" i="30"/>
  <c r="G76" i="30"/>
  <c r="H76" i="30"/>
  <c r="C77" i="30"/>
  <c r="D77" i="30"/>
  <c r="E77" i="30"/>
  <c r="F77" i="30"/>
  <c r="G77" i="30"/>
  <c r="H77" i="30"/>
  <c r="C78" i="30"/>
  <c r="D78" i="30"/>
  <c r="E78" i="30"/>
  <c r="F78" i="30"/>
  <c r="G78" i="30"/>
  <c r="H78" i="30"/>
  <c r="C79" i="30"/>
  <c r="D79" i="30"/>
  <c r="E79" i="30"/>
  <c r="F79" i="30"/>
  <c r="G79" i="30"/>
  <c r="H79" i="30"/>
  <c r="C80" i="30"/>
  <c r="D80" i="30"/>
  <c r="E80" i="30"/>
  <c r="F80" i="30"/>
  <c r="G80" i="30"/>
  <c r="H80" i="30"/>
  <c r="C81" i="30"/>
  <c r="D81" i="30"/>
  <c r="E81" i="30"/>
  <c r="F81" i="30"/>
  <c r="G81" i="30"/>
  <c r="H81" i="30"/>
  <c r="C82" i="30"/>
  <c r="D82" i="30"/>
  <c r="E82" i="30"/>
  <c r="F82" i="30"/>
  <c r="G82" i="30"/>
  <c r="H82" i="30"/>
  <c r="C83" i="30"/>
  <c r="D83" i="30"/>
  <c r="E83" i="30"/>
  <c r="F83" i="30"/>
  <c r="G83" i="30"/>
  <c r="H83" i="30"/>
  <c r="C85" i="30"/>
  <c r="D85" i="30"/>
  <c r="E85" i="30"/>
  <c r="F85" i="30"/>
  <c r="G85" i="30"/>
  <c r="H85" i="30"/>
  <c r="C86" i="30"/>
  <c r="D86" i="30"/>
  <c r="E86" i="30"/>
  <c r="F86" i="30"/>
  <c r="G86" i="30"/>
  <c r="H86" i="30"/>
  <c r="C87" i="30"/>
  <c r="D87" i="30"/>
  <c r="E87" i="30"/>
  <c r="F87" i="30"/>
  <c r="G87" i="30"/>
  <c r="H87" i="30"/>
  <c r="C88" i="30"/>
  <c r="D88" i="30"/>
  <c r="E88" i="30"/>
  <c r="F88" i="30"/>
  <c r="G88" i="30"/>
  <c r="H88" i="30"/>
  <c r="C89" i="30"/>
  <c r="D89" i="30"/>
  <c r="E89" i="30"/>
  <c r="F89" i="30"/>
  <c r="G89" i="30"/>
  <c r="H89" i="30"/>
  <c r="C92" i="30"/>
  <c r="D92" i="30"/>
  <c r="E92" i="30"/>
  <c r="F92" i="30"/>
  <c r="G92" i="30"/>
  <c r="H92" i="30"/>
  <c r="C93" i="30"/>
  <c r="D93" i="30"/>
  <c r="E93" i="30"/>
  <c r="F93" i="30"/>
  <c r="G93" i="30"/>
  <c r="H93" i="30"/>
  <c r="C94" i="30"/>
  <c r="D94" i="30"/>
  <c r="E94" i="30"/>
  <c r="F94" i="30"/>
  <c r="G94" i="30"/>
  <c r="H94" i="30"/>
  <c r="C95" i="30"/>
  <c r="D95" i="30"/>
  <c r="E95" i="30"/>
  <c r="F95" i="30"/>
  <c r="G95" i="30"/>
  <c r="H95" i="30"/>
  <c r="C96" i="30"/>
  <c r="D96" i="30"/>
  <c r="E96" i="30"/>
  <c r="F96" i="30"/>
  <c r="G96" i="30"/>
  <c r="H96" i="30"/>
  <c r="C97" i="30"/>
  <c r="D97" i="30"/>
  <c r="E97" i="30"/>
  <c r="F97" i="30"/>
  <c r="G97" i="30"/>
  <c r="H97" i="30"/>
  <c r="C98" i="30"/>
  <c r="D98" i="30"/>
  <c r="E98" i="30"/>
  <c r="F98" i="30"/>
  <c r="G98" i="30"/>
  <c r="H98" i="30"/>
  <c r="C99" i="30"/>
  <c r="D99" i="30"/>
  <c r="E99" i="30"/>
  <c r="F99" i="30"/>
  <c r="G99" i="30"/>
  <c r="H99" i="30"/>
  <c r="C100" i="30"/>
  <c r="D100" i="30"/>
  <c r="E100" i="30"/>
  <c r="F100" i="30"/>
  <c r="G100" i="30"/>
  <c r="H100" i="30"/>
  <c r="C102" i="30"/>
  <c r="D102" i="30"/>
  <c r="E102" i="30"/>
  <c r="F102" i="30"/>
  <c r="G102" i="30"/>
  <c r="H102" i="30"/>
  <c r="C103" i="30"/>
  <c r="D103" i="30"/>
  <c r="E103" i="30"/>
  <c r="F103" i="30"/>
  <c r="G103" i="30"/>
  <c r="H103" i="30"/>
  <c r="C104" i="30"/>
  <c r="D104" i="30"/>
  <c r="E104" i="30"/>
  <c r="F104" i="30"/>
  <c r="G104" i="30"/>
  <c r="H104" i="30"/>
  <c r="C105" i="30"/>
  <c r="D105" i="30"/>
  <c r="E105" i="30"/>
  <c r="F105" i="30"/>
  <c r="G105" i="30"/>
  <c r="H105" i="30"/>
  <c r="C106" i="30"/>
  <c r="D106" i="30"/>
  <c r="E106" i="30"/>
  <c r="F106" i="30"/>
  <c r="G106" i="30"/>
  <c r="H106" i="30"/>
  <c r="G7" i="30"/>
  <c r="H7" i="30"/>
  <c r="D7" i="30"/>
  <c r="E7" i="30"/>
  <c r="F7" i="30"/>
  <c r="C7" i="30"/>
  <c r="C7" i="29" l="1"/>
  <c r="D7" i="29"/>
  <c r="E7" i="29"/>
  <c r="F7" i="29"/>
  <c r="G7" i="29"/>
  <c r="H7" i="29"/>
  <c r="I7" i="29"/>
  <c r="J7" i="29"/>
  <c r="K7" i="29"/>
  <c r="C8" i="29"/>
  <c r="D8" i="29"/>
  <c r="E8" i="29"/>
  <c r="F8" i="29"/>
  <c r="G8" i="29"/>
  <c r="H8" i="29"/>
  <c r="I8" i="29"/>
  <c r="J8" i="29"/>
  <c r="K8" i="29"/>
  <c r="C9" i="29"/>
  <c r="D9" i="29"/>
  <c r="E9" i="29"/>
  <c r="F9" i="29"/>
  <c r="G9" i="29"/>
  <c r="H9" i="29"/>
  <c r="I9" i="29"/>
  <c r="J9" i="29"/>
  <c r="K9" i="29"/>
  <c r="C10" i="29"/>
  <c r="D10" i="29"/>
  <c r="E10" i="29"/>
  <c r="F10" i="29"/>
  <c r="G10" i="29"/>
  <c r="H10" i="29"/>
  <c r="I10" i="29"/>
  <c r="J10" i="29"/>
  <c r="K10" i="29"/>
  <c r="C11" i="29"/>
  <c r="D11" i="29"/>
  <c r="E11" i="29"/>
  <c r="F11" i="29"/>
  <c r="G11" i="29"/>
  <c r="H11" i="29"/>
  <c r="I11" i="29"/>
  <c r="J11" i="29"/>
  <c r="K11" i="29"/>
  <c r="C12" i="29"/>
  <c r="D12" i="29"/>
  <c r="E12" i="29"/>
  <c r="F12" i="29"/>
  <c r="G12" i="29"/>
  <c r="H12" i="29"/>
  <c r="I12" i="29"/>
  <c r="J12" i="29"/>
  <c r="K12" i="29"/>
  <c r="C13" i="29"/>
  <c r="D13" i="29"/>
  <c r="E13" i="29"/>
  <c r="F13" i="29"/>
  <c r="G13" i="29"/>
  <c r="H13" i="29"/>
  <c r="I13" i="29"/>
  <c r="J13" i="29"/>
  <c r="K13" i="29"/>
  <c r="C14" i="29"/>
  <c r="D14" i="29"/>
  <c r="E14" i="29"/>
  <c r="F14" i="29"/>
  <c r="G14" i="29"/>
  <c r="H14" i="29"/>
  <c r="I14" i="29"/>
  <c r="J14" i="29"/>
  <c r="K14" i="29"/>
  <c r="C16" i="29"/>
  <c r="D16" i="29"/>
  <c r="E16" i="29"/>
  <c r="F16" i="29"/>
  <c r="G16" i="29"/>
  <c r="H16" i="29"/>
  <c r="I16" i="29"/>
  <c r="J16" i="29"/>
  <c r="K16" i="29"/>
  <c r="C17" i="29"/>
  <c r="D17" i="29"/>
  <c r="E17" i="29"/>
  <c r="F17" i="29"/>
  <c r="G17" i="29"/>
  <c r="H17" i="29"/>
  <c r="I17" i="29"/>
  <c r="J17" i="29"/>
  <c r="K17" i="29"/>
  <c r="C18" i="29"/>
  <c r="D18" i="29"/>
  <c r="E18" i="29"/>
  <c r="F18" i="29"/>
  <c r="G18" i="29"/>
  <c r="H18" i="29"/>
  <c r="I18" i="29"/>
  <c r="J18" i="29"/>
  <c r="K18" i="29"/>
  <c r="C19" i="29"/>
  <c r="D19" i="29"/>
  <c r="E19" i="29"/>
  <c r="F19" i="29"/>
  <c r="G19" i="29"/>
  <c r="H19" i="29"/>
  <c r="I19" i="29"/>
  <c r="J19" i="29"/>
  <c r="K19" i="29"/>
  <c r="C20" i="29"/>
  <c r="D20" i="29"/>
  <c r="E20" i="29"/>
  <c r="F20" i="29"/>
  <c r="G20" i="29"/>
  <c r="H20" i="29"/>
  <c r="I20" i="29"/>
  <c r="J20" i="29"/>
  <c r="K20" i="29"/>
  <c r="C21" i="29"/>
  <c r="D21" i="29"/>
  <c r="E21" i="29"/>
  <c r="F21" i="29"/>
  <c r="G21" i="29"/>
  <c r="H21" i="29"/>
  <c r="I21" i="29"/>
  <c r="J21" i="29"/>
  <c r="K21" i="29"/>
  <c r="C24" i="29"/>
  <c r="D24" i="29"/>
  <c r="E24" i="29"/>
  <c r="F24" i="29"/>
  <c r="G24" i="29"/>
  <c r="H24" i="29"/>
  <c r="I24" i="29"/>
  <c r="J24" i="29"/>
  <c r="K24" i="29"/>
  <c r="C25" i="29"/>
  <c r="D25" i="29"/>
  <c r="E25" i="29"/>
  <c r="F25" i="29"/>
  <c r="G25" i="29"/>
  <c r="H25" i="29"/>
  <c r="I25" i="29"/>
  <c r="J25" i="29"/>
  <c r="K25" i="29"/>
  <c r="C26" i="29"/>
  <c r="D26" i="29"/>
  <c r="E26" i="29"/>
  <c r="F26" i="29"/>
  <c r="G26" i="29"/>
  <c r="H26" i="29"/>
  <c r="I26" i="29"/>
  <c r="J26" i="29"/>
  <c r="K26" i="29"/>
  <c r="C27" i="29"/>
  <c r="D27" i="29"/>
  <c r="E27" i="29"/>
  <c r="F27" i="29"/>
  <c r="G27" i="29"/>
  <c r="H27" i="29"/>
  <c r="I27" i="29"/>
  <c r="J27" i="29"/>
  <c r="K27" i="29"/>
  <c r="C28" i="29"/>
  <c r="D28" i="29"/>
  <c r="E28" i="29"/>
  <c r="F28" i="29"/>
  <c r="G28" i="29"/>
  <c r="H28" i="29"/>
  <c r="I28" i="29"/>
  <c r="J28" i="29"/>
  <c r="K28" i="29"/>
  <c r="C29" i="29"/>
  <c r="D29" i="29"/>
  <c r="E29" i="29"/>
  <c r="F29" i="29"/>
  <c r="G29" i="29"/>
  <c r="H29" i="29"/>
  <c r="I29" i="29"/>
  <c r="J29" i="29"/>
  <c r="K29" i="29"/>
  <c r="C30" i="29"/>
  <c r="D30" i="29"/>
  <c r="E30" i="29"/>
  <c r="F30" i="29"/>
  <c r="G30" i="29"/>
  <c r="H30" i="29"/>
  <c r="I30" i="29"/>
  <c r="J30" i="29"/>
  <c r="K30" i="29"/>
  <c r="C31" i="29"/>
  <c r="D31" i="29"/>
  <c r="E31" i="29"/>
  <c r="F31" i="29"/>
  <c r="G31" i="29"/>
  <c r="H31" i="29"/>
  <c r="I31" i="29"/>
  <c r="J31" i="29"/>
  <c r="K31" i="29"/>
  <c r="C32" i="29"/>
  <c r="D32" i="29"/>
  <c r="E32" i="29"/>
  <c r="F32" i="29"/>
  <c r="G32" i="29"/>
  <c r="H32" i="29"/>
  <c r="I32" i="29"/>
  <c r="J32" i="29"/>
  <c r="K32" i="29"/>
  <c r="C34" i="29"/>
  <c r="D34" i="29"/>
  <c r="E34" i="29"/>
  <c r="F34" i="29"/>
  <c r="G34" i="29"/>
  <c r="H34" i="29"/>
  <c r="I34" i="29"/>
  <c r="J34" i="29"/>
  <c r="K34" i="29"/>
  <c r="C35" i="29"/>
  <c r="D35" i="29"/>
  <c r="E35" i="29"/>
  <c r="F35" i="29"/>
  <c r="G35" i="29"/>
  <c r="H35" i="29"/>
  <c r="I35" i="29"/>
  <c r="J35" i="29"/>
  <c r="K35" i="29"/>
  <c r="C36" i="29"/>
  <c r="D36" i="29"/>
  <c r="E36" i="29"/>
  <c r="F36" i="29"/>
  <c r="G36" i="29"/>
  <c r="H36" i="29"/>
  <c r="I36" i="29"/>
  <c r="J36" i="29"/>
  <c r="K36" i="29"/>
  <c r="C37" i="29"/>
  <c r="D37" i="29"/>
  <c r="E37" i="29"/>
  <c r="F37" i="29"/>
  <c r="G37" i="29"/>
  <c r="H37" i="29"/>
  <c r="I37" i="29"/>
  <c r="J37" i="29"/>
  <c r="K37" i="29"/>
  <c r="C38" i="29"/>
  <c r="D38" i="29"/>
  <c r="E38" i="29"/>
  <c r="F38" i="29"/>
  <c r="G38" i="29"/>
  <c r="H38" i="29"/>
  <c r="I38" i="29"/>
  <c r="J38" i="29"/>
  <c r="K38" i="29"/>
  <c r="C39" i="29"/>
  <c r="D39" i="29"/>
  <c r="E39" i="29"/>
  <c r="F39" i="29"/>
  <c r="G39" i="29"/>
  <c r="H39" i="29"/>
  <c r="I39" i="29"/>
  <c r="J39" i="29"/>
  <c r="K39" i="29"/>
  <c r="C42" i="29"/>
  <c r="D42" i="29"/>
  <c r="E42" i="29"/>
  <c r="F42" i="29"/>
  <c r="G42" i="29"/>
  <c r="H42" i="29"/>
  <c r="I42" i="29"/>
  <c r="J42" i="29"/>
  <c r="K42" i="29"/>
  <c r="C43" i="29"/>
  <c r="D43" i="29"/>
  <c r="E43" i="29"/>
  <c r="F43" i="29"/>
  <c r="G43" i="29"/>
  <c r="H43" i="29"/>
  <c r="I43" i="29"/>
  <c r="J43" i="29"/>
  <c r="K43" i="29"/>
  <c r="C44" i="29"/>
  <c r="D44" i="29"/>
  <c r="E44" i="29"/>
  <c r="F44" i="29"/>
  <c r="G44" i="29"/>
  <c r="H44" i="29"/>
  <c r="I44" i="29"/>
  <c r="J44" i="29"/>
  <c r="K44" i="29"/>
  <c r="C45" i="29"/>
  <c r="D45" i="29"/>
  <c r="E45" i="29"/>
  <c r="F45" i="29"/>
  <c r="G45" i="29"/>
  <c r="H45" i="29"/>
  <c r="I45" i="29"/>
  <c r="J45" i="29"/>
  <c r="K45" i="29"/>
  <c r="C46" i="29"/>
  <c r="D46" i="29"/>
  <c r="E46" i="29"/>
  <c r="F46" i="29"/>
  <c r="G46" i="29"/>
  <c r="H46" i="29"/>
  <c r="I46" i="29"/>
  <c r="J46" i="29"/>
  <c r="K46" i="29"/>
  <c r="C47" i="29"/>
  <c r="D47" i="29"/>
  <c r="E47" i="29"/>
  <c r="F47" i="29"/>
  <c r="G47" i="29"/>
  <c r="H47" i="29"/>
  <c r="I47" i="29"/>
  <c r="J47" i="29"/>
  <c r="K47" i="29"/>
  <c r="C48" i="29"/>
  <c r="D48" i="29"/>
  <c r="E48" i="29"/>
  <c r="F48" i="29"/>
  <c r="G48" i="29"/>
  <c r="H48" i="29"/>
  <c r="I48" i="29"/>
  <c r="J48" i="29"/>
  <c r="K48" i="29"/>
  <c r="C49" i="29"/>
  <c r="D49" i="29"/>
  <c r="E49" i="29"/>
  <c r="F49" i="29"/>
  <c r="G49" i="29"/>
  <c r="H49" i="29"/>
  <c r="I49" i="29"/>
  <c r="J49" i="29"/>
  <c r="K49" i="29"/>
  <c r="C50" i="29"/>
  <c r="D50" i="29"/>
  <c r="E50" i="29"/>
  <c r="F50" i="29"/>
  <c r="G50" i="29"/>
  <c r="H50" i="29"/>
  <c r="I50" i="29"/>
  <c r="J50" i="29"/>
  <c r="K50" i="29"/>
  <c r="C52" i="29"/>
  <c r="D52" i="29"/>
  <c r="E52" i="29"/>
  <c r="F52" i="29"/>
  <c r="G52" i="29"/>
  <c r="H52" i="29"/>
  <c r="I52" i="29"/>
  <c r="J52" i="29"/>
  <c r="K52" i="29"/>
  <c r="C53" i="29"/>
  <c r="D53" i="29"/>
  <c r="E53" i="29"/>
  <c r="F53" i="29"/>
  <c r="G53" i="29"/>
  <c r="H53" i="29"/>
  <c r="I53" i="29"/>
  <c r="J53" i="29"/>
  <c r="K53" i="29"/>
  <c r="C54" i="29"/>
  <c r="D54" i="29"/>
  <c r="E54" i="29"/>
  <c r="F54" i="29"/>
  <c r="G54" i="29"/>
  <c r="H54" i="29"/>
  <c r="I54" i="29"/>
  <c r="J54" i="29"/>
  <c r="K54" i="29"/>
  <c r="C55" i="29"/>
  <c r="D55" i="29"/>
  <c r="E55" i="29"/>
  <c r="F55" i="29"/>
  <c r="G55" i="29"/>
  <c r="H55" i="29"/>
  <c r="I55" i="29"/>
  <c r="J55" i="29"/>
  <c r="K55" i="29"/>
  <c r="C56" i="29"/>
  <c r="D56" i="29"/>
  <c r="E56" i="29"/>
  <c r="F56" i="29"/>
  <c r="G56" i="29"/>
  <c r="H56" i="29"/>
  <c r="I56" i="29"/>
  <c r="J56" i="29"/>
  <c r="K56" i="29"/>
  <c r="C57" i="29"/>
  <c r="D57" i="29"/>
  <c r="E57" i="29"/>
  <c r="F57" i="29"/>
  <c r="G57" i="29"/>
  <c r="H57" i="29"/>
  <c r="I57" i="29"/>
  <c r="J57" i="29"/>
  <c r="K57" i="29"/>
  <c r="D6" i="29"/>
  <c r="E6" i="29"/>
  <c r="F6" i="29"/>
  <c r="G6" i="29"/>
  <c r="H6" i="29"/>
  <c r="I6" i="29"/>
  <c r="J6" i="29"/>
  <c r="K6" i="29"/>
  <c r="C6" i="29"/>
  <c r="C8" i="28"/>
  <c r="D8" i="28"/>
  <c r="E8" i="28"/>
  <c r="F8" i="28"/>
  <c r="G8" i="28"/>
  <c r="H8" i="28"/>
  <c r="I8" i="28"/>
  <c r="J8" i="28"/>
  <c r="K8" i="28"/>
  <c r="L8" i="28"/>
  <c r="C9" i="28"/>
  <c r="D9" i="28"/>
  <c r="E9" i="28"/>
  <c r="F9" i="28"/>
  <c r="G9" i="28"/>
  <c r="H9" i="28"/>
  <c r="I9" i="28"/>
  <c r="J9" i="28"/>
  <c r="K9" i="28"/>
  <c r="L9" i="28"/>
  <c r="C10" i="28"/>
  <c r="D10" i="28"/>
  <c r="E10" i="28"/>
  <c r="F10" i="28"/>
  <c r="G10" i="28"/>
  <c r="H10" i="28"/>
  <c r="I10" i="28"/>
  <c r="J10" i="28"/>
  <c r="K10" i="28"/>
  <c r="L10" i="28"/>
  <c r="C11" i="28"/>
  <c r="D11" i="28"/>
  <c r="E11" i="28"/>
  <c r="F11" i="28"/>
  <c r="G11" i="28"/>
  <c r="H11" i="28"/>
  <c r="I11" i="28"/>
  <c r="J11" i="28"/>
  <c r="K11" i="28"/>
  <c r="L11" i="28"/>
  <c r="C12" i="28"/>
  <c r="D12" i="28"/>
  <c r="E12" i="28"/>
  <c r="F12" i="28"/>
  <c r="G12" i="28"/>
  <c r="H12" i="28"/>
  <c r="I12" i="28"/>
  <c r="J12" i="28"/>
  <c r="K12" i="28"/>
  <c r="L12" i="28"/>
  <c r="C13" i="28"/>
  <c r="D13" i="28"/>
  <c r="E13" i="28"/>
  <c r="F13" i="28"/>
  <c r="G13" i="28"/>
  <c r="H13" i="28"/>
  <c r="I13" i="28"/>
  <c r="J13" i="28"/>
  <c r="K13" i="28"/>
  <c r="L13" i="28"/>
  <c r="C14" i="28"/>
  <c r="D14" i="28"/>
  <c r="E14" i="28"/>
  <c r="F14" i="28"/>
  <c r="G14" i="28"/>
  <c r="H14" i="28"/>
  <c r="I14" i="28"/>
  <c r="J14" i="28"/>
  <c r="K14" i="28"/>
  <c r="L14" i="28"/>
  <c r="C15" i="28"/>
  <c r="D15" i="28"/>
  <c r="E15" i="28"/>
  <c r="F15" i="28"/>
  <c r="G15" i="28"/>
  <c r="H15" i="28"/>
  <c r="I15" i="28"/>
  <c r="J15" i="28"/>
  <c r="K15" i="28"/>
  <c r="L15" i="28"/>
  <c r="C17" i="28"/>
  <c r="D17" i="28"/>
  <c r="E17" i="28"/>
  <c r="F17" i="28"/>
  <c r="G17" i="28"/>
  <c r="H17" i="28"/>
  <c r="I17" i="28"/>
  <c r="J17" i="28"/>
  <c r="K17" i="28"/>
  <c r="L17" i="28"/>
  <c r="C18" i="28"/>
  <c r="D18" i="28"/>
  <c r="E18" i="28"/>
  <c r="F18" i="28"/>
  <c r="G18" i="28"/>
  <c r="H18" i="28"/>
  <c r="I18" i="28"/>
  <c r="J18" i="28"/>
  <c r="K18" i="28"/>
  <c r="L18" i="28"/>
  <c r="C19" i="28"/>
  <c r="D19" i="28"/>
  <c r="E19" i="28"/>
  <c r="F19" i="28"/>
  <c r="G19" i="28"/>
  <c r="H19" i="28"/>
  <c r="I19" i="28"/>
  <c r="J19" i="28"/>
  <c r="K19" i="28"/>
  <c r="L19" i="28"/>
  <c r="C20" i="28"/>
  <c r="D20" i="28"/>
  <c r="E20" i="28"/>
  <c r="F20" i="28"/>
  <c r="G20" i="28"/>
  <c r="H20" i="28"/>
  <c r="I20" i="28"/>
  <c r="J20" i="28"/>
  <c r="K20" i="28"/>
  <c r="L20" i="28"/>
  <c r="C21" i="28"/>
  <c r="D21" i="28"/>
  <c r="E21" i="28"/>
  <c r="F21" i="28"/>
  <c r="G21" i="28"/>
  <c r="H21" i="28"/>
  <c r="I21" i="28"/>
  <c r="J21" i="28"/>
  <c r="K21" i="28"/>
  <c r="L21" i="28"/>
  <c r="C24" i="28"/>
  <c r="D24" i="28"/>
  <c r="E24" i="28"/>
  <c r="F24" i="28"/>
  <c r="G24" i="28"/>
  <c r="H24" i="28"/>
  <c r="I24" i="28"/>
  <c r="J24" i="28"/>
  <c r="K24" i="28"/>
  <c r="L24" i="28"/>
  <c r="C25" i="28"/>
  <c r="D25" i="28"/>
  <c r="E25" i="28"/>
  <c r="F25" i="28"/>
  <c r="G25" i="28"/>
  <c r="H25" i="28"/>
  <c r="I25" i="28"/>
  <c r="J25" i="28"/>
  <c r="K25" i="28"/>
  <c r="L25" i="28"/>
  <c r="C26" i="28"/>
  <c r="D26" i="28"/>
  <c r="E26" i="28"/>
  <c r="F26" i="28"/>
  <c r="G26" i="28"/>
  <c r="H26" i="28"/>
  <c r="I26" i="28"/>
  <c r="J26" i="28"/>
  <c r="K26" i="28"/>
  <c r="L26" i="28"/>
  <c r="C27" i="28"/>
  <c r="D27" i="28"/>
  <c r="E27" i="28"/>
  <c r="F27" i="28"/>
  <c r="G27" i="28"/>
  <c r="H27" i="28"/>
  <c r="I27" i="28"/>
  <c r="J27" i="28"/>
  <c r="K27" i="28"/>
  <c r="L27" i="28"/>
  <c r="C28" i="28"/>
  <c r="D28" i="28"/>
  <c r="E28" i="28"/>
  <c r="F28" i="28"/>
  <c r="G28" i="28"/>
  <c r="H28" i="28"/>
  <c r="I28" i="28"/>
  <c r="J28" i="28"/>
  <c r="K28" i="28"/>
  <c r="L28" i="28"/>
  <c r="C29" i="28"/>
  <c r="D29" i="28"/>
  <c r="E29" i="28"/>
  <c r="F29" i="28"/>
  <c r="G29" i="28"/>
  <c r="H29" i="28"/>
  <c r="I29" i="28"/>
  <c r="J29" i="28"/>
  <c r="K29" i="28"/>
  <c r="L29" i="28"/>
  <c r="C30" i="28"/>
  <c r="D30" i="28"/>
  <c r="E30" i="28"/>
  <c r="F30" i="28"/>
  <c r="G30" i="28"/>
  <c r="H30" i="28"/>
  <c r="I30" i="28"/>
  <c r="J30" i="28"/>
  <c r="K30" i="28"/>
  <c r="L30" i="28"/>
  <c r="C31" i="28"/>
  <c r="D31" i="28"/>
  <c r="E31" i="28"/>
  <c r="F31" i="28"/>
  <c r="G31" i="28"/>
  <c r="H31" i="28"/>
  <c r="I31" i="28"/>
  <c r="J31" i="28"/>
  <c r="K31" i="28"/>
  <c r="L31" i="28"/>
  <c r="C32" i="28"/>
  <c r="D32" i="28"/>
  <c r="E32" i="28"/>
  <c r="F32" i="28"/>
  <c r="G32" i="28"/>
  <c r="H32" i="28"/>
  <c r="I32" i="28"/>
  <c r="J32" i="28"/>
  <c r="K32" i="28"/>
  <c r="L32" i="28"/>
  <c r="C34" i="28"/>
  <c r="D34" i="28"/>
  <c r="E34" i="28"/>
  <c r="F34" i="28"/>
  <c r="G34" i="28"/>
  <c r="H34" i="28"/>
  <c r="I34" i="28"/>
  <c r="J34" i="28"/>
  <c r="K34" i="28"/>
  <c r="L34" i="28"/>
  <c r="C35" i="28"/>
  <c r="D35" i="28"/>
  <c r="E35" i="28"/>
  <c r="F35" i="28"/>
  <c r="G35" i="28"/>
  <c r="H35" i="28"/>
  <c r="I35" i="28"/>
  <c r="J35" i="28"/>
  <c r="K35" i="28"/>
  <c r="L35" i="28"/>
  <c r="C36" i="28"/>
  <c r="D36" i="28"/>
  <c r="E36" i="28"/>
  <c r="F36" i="28"/>
  <c r="G36" i="28"/>
  <c r="H36" i="28"/>
  <c r="I36" i="28"/>
  <c r="J36" i="28"/>
  <c r="K36" i="28"/>
  <c r="L36" i="28"/>
  <c r="C37" i="28"/>
  <c r="D37" i="28"/>
  <c r="E37" i="28"/>
  <c r="F37" i="28"/>
  <c r="G37" i="28"/>
  <c r="H37" i="28"/>
  <c r="I37" i="28"/>
  <c r="J37" i="28"/>
  <c r="K37" i="28"/>
  <c r="L37" i="28"/>
  <c r="C38" i="28"/>
  <c r="D38" i="28"/>
  <c r="E38" i="28"/>
  <c r="F38" i="28"/>
  <c r="G38" i="28"/>
  <c r="H38" i="28"/>
  <c r="I38" i="28"/>
  <c r="J38" i="28"/>
  <c r="K38" i="28"/>
  <c r="L38" i="28"/>
  <c r="C41" i="28"/>
  <c r="D41" i="28"/>
  <c r="E41" i="28"/>
  <c r="F41" i="28"/>
  <c r="G41" i="28"/>
  <c r="H41" i="28"/>
  <c r="I41" i="28"/>
  <c r="J41" i="28"/>
  <c r="K41" i="28"/>
  <c r="L41" i="28"/>
  <c r="C42" i="28"/>
  <c r="D42" i="28"/>
  <c r="E42" i="28"/>
  <c r="F42" i="28"/>
  <c r="G42" i="28"/>
  <c r="H42" i="28"/>
  <c r="I42" i="28"/>
  <c r="J42" i="28"/>
  <c r="K42" i="28"/>
  <c r="L42" i="28"/>
  <c r="C43" i="28"/>
  <c r="D43" i="28"/>
  <c r="E43" i="28"/>
  <c r="F43" i="28"/>
  <c r="G43" i="28"/>
  <c r="H43" i="28"/>
  <c r="I43" i="28"/>
  <c r="J43" i="28"/>
  <c r="K43" i="28"/>
  <c r="L43" i="28"/>
  <c r="C44" i="28"/>
  <c r="D44" i="28"/>
  <c r="E44" i="28"/>
  <c r="F44" i="28"/>
  <c r="G44" i="28"/>
  <c r="H44" i="28"/>
  <c r="I44" i="28"/>
  <c r="J44" i="28"/>
  <c r="K44" i="28"/>
  <c r="L44" i="28"/>
  <c r="C45" i="28"/>
  <c r="D45" i="28"/>
  <c r="E45" i="28"/>
  <c r="F45" i="28"/>
  <c r="G45" i="28"/>
  <c r="H45" i="28"/>
  <c r="I45" i="28"/>
  <c r="J45" i="28"/>
  <c r="K45" i="28"/>
  <c r="L45" i="28"/>
  <c r="C46" i="28"/>
  <c r="D46" i="28"/>
  <c r="E46" i="28"/>
  <c r="F46" i="28"/>
  <c r="G46" i="28"/>
  <c r="H46" i="28"/>
  <c r="I46" i="28"/>
  <c r="J46" i="28"/>
  <c r="K46" i="28"/>
  <c r="L46" i="28"/>
  <c r="C47" i="28"/>
  <c r="D47" i="28"/>
  <c r="E47" i="28"/>
  <c r="F47" i="28"/>
  <c r="G47" i="28"/>
  <c r="H47" i="28"/>
  <c r="I47" i="28"/>
  <c r="J47" i="28"/>
  <c r="K47" i="28"/>
  <c r="L47" i="28"/>
  <c r="C48" i="28"/>
  <c r="D48" i="28"/>
  <c r="E48" i="28"/>
  <c r="F48" i="28"/>
  <c r="G48" i="28"/>
  <c r="H48" i="28"/>
  <c r="I48" i="28"/>
  <c r="J48" i="28"/>
  <c r="K48" i="28"/>
  <c r="L48" i="28"/>
  <c r="C49" i="28"/>
  <c r="D49" i="28"/>
  <c r="E49" i="28"/>
  <c r="F49" i="28"/>
  <c r="G49" i="28"/>
  <c r="H49" i="28"/>
  <c r="I49" i="28"/>
  <c r="J49" i="28"/>
  <c r="K49" i="28"/>
  <c r="L49" i="28"/>
  <c r="C51" i="28"/>
  <c r="D51" i="28"/>
  <c r="E51" i="28"/>
  <c r="F51" i="28"/>
  <c r="G51" i="28"/>
  <c r="H51" i="28"/>
  <c r="I51" i="28"/>
  <c r="J51" i="28"/>
  <c r="K51" i="28"/>
  <c r="L51" i="28"/>
  <c r="C52" i="28"/>
  <c r="D52" i="28"/>
  <c r="E52" i="28"/>
  <c r="F52" i="28"/>
  <c r="G52" i="28"/>
  <c r="H52" i="28"/>
  <c r="I52" i="28"/>
  <c r="J52" i="28"/>
  <c r="K52" i="28"/>
  <c r="L52" i="28"/>
  <c r="C53" i="28"/>
  <c r="D53" i="28"/>
  <c r="E53" i="28"/>
  <c r="F53" i="28"/>
  <c r="G53" i="28"/>
  <c r="H53" i="28"/>
  <c r="I53" i="28"/>
  <c r="J53" i="28"/>
  <c r="K53" i="28"/>
  <c r="L53" i="28"/>
  <c r="C54" i="28"/>
  <c r="D54" i="28"/>
  <c r="E54" i="28"/>
  <c r="F54" i="28"/>
  <c r="G54" i="28"/>
  <c r="H54" i="28"/>
  <c r="I54" i="28"/>
  <c r="J54" i="28"/>
  <c r="K54" i="28"/>
  <c r="L54" i="28"/>
  <c r="C55" i="28"/>
  <c r="D55" i="28"/>
  <c r="E55" i="28"/>
  <c r="F55" i="28"/>
  <c r="G55" i="28"/>
  <c r="H55" i="28"/>
  <c r="I55" i="28"/>
  <c r="J55" i="28"/>
  <c r="K55" i="28"/>
  <c r="L55" i="28"/>
  <c r="D7" i="28"/>
  <c r="E7" i="28"/>
  <c r="F7" i="28"/>
  <c r="G7" i="28"/>
  <c r="H7" i="28"/>
  <c r="I7" i="28"/>
  <c r="J7" i="28"/>
  <c r="K7" i="28"/>
  <c r="L7" i="28"/>
  <c r="C7" i="28"/>
  <c r="C7" i="27"/>
  <c r="D7" i="27"/>
  <c r="E7" i="27"/>
  <c r="F7" i="27"/>
  <c r="G7" i="27"/>
  <c r="H7" i="27"/>
  <c r="I7" i="27"/>
  <c r="C8" i="27"/>
  <c r="D8" i="27"/>
  <c r="E8" i="27"/>
  <c r="F8" i="27"/>
  <c r="G8" i="27"/>
  <c r="H8" i="27"/>
  <c r="I8" i="27"/>
  <c r="C9" i="27"/>
  <c r="D9" i="27"/>
  <c r="E9" i="27"/>
  <c r="F9" i="27"/>
  <c r="G9" i="27"/>
  <c r="H9" i="27"/>
  <c r="I9" i="27"/>
  <c r="C11" i="27"/>
  <c r="D11" i="27"/>
  <c r="E11" i="27"/>
  <c r="F11" i="27"/>
  <c r="G11" i="27"/>
  <c r="H11" i="27"/>
  <c r="I11" i="27"/>
  <c r="C12" i="27"/>
  <c r="D12" i="27"/>
  <c r="E12" i="27"/>
  <c r="F12" i="27"/>
  <c r="G12" i="27"/>
  <c r="H12" i="27"/>
  <c r="I12" i="27"/>
  <c r="C13" i="27"/>
  <c r="D13" i="27"/>
  <c r="E13" i="27"/>
  <c r="F13" i="27"/>
  <c r="G13" i="27"/>
  <c r="H13" i="27"/>
  <c r="I13" i="27"/>
  <c r="C14" i="27"/>
  <c r="D14" i="27"/>
  <c r="E14" i="27"/>
  <c r="F14" i="27"/>
  <c r="G14" i="27"/>
  <c r="H14" i="27"/>
  <c r="I14" i="27"/>
  <c r="C16" i="27"/>
  <c r="D16" i="27"/>
  <c r="E16" i="27"/>
  <c r="F16" i="27"/>
  <c r="G16" i="27"/>
  <c r="H16" i="27"/>
  <c r="I16" i="27"/>
  <c r="C17" i="27"/>
  <c r="D17" i="27"/>
  <c r="E17" i="27"/>
  <c r="F17" i="27"/>
  <c r="G17" i="27"/>
  <c r="H17" i="27"/>
  <c r="I17" i="27"/>
  <c r="C18" i="27"/>
  <c r="D18" i="27"/>
  <c r="E18" i="27"/>
  <c r="F18" i="27"/>
  <c r="G18" i="27"/>
  <c r="H18" i="27"/>
  <c r="I18" i="27"/>
  <c r="C19" i="27"/>
  <c r="D19" i="27"/>
  <c r="E19" i="27"/>
  <c r="F19" i="27"/>
  <c r="G19" i="27"/>
  <c r="H19" i="27"/>
  <c r="I19" i="27"/>
  <c r="D6" i="27"/>
  <c r="E6" i="27"/>
  <c r="F6" i="27"/>
  <c r="G6" i="27"/>
  <c r="H6" i="27"/>
  <c r="I6" i="27"/>
  <c r="C6" i="27"/>
  <c r="C7" i="26"/>
  <c r="D7" i="26"/>
  <c r="E7" i="26"/>
  <c r="F7" i="26"/>
  <c r="G7" i="26"/>
  <c r="H7" i="26"/>
  <c r="C8" i="26"/>
  <c r="D8" i="26"/>
  <c r="E8" i="26"/>
  <c r="F8" i="26"/>
  <c r="G8" i="26"/>
  <c r="H8" i="26"/>
  <c r="C9" i="26"/>
  <c r="D9" i="26"/>
  <c r="E9" i="26"/>
  <c r="F9" i="26"/>
  <c r="G9" i="26"/>
  <c r="H9" i="26"/>
  <c r="C11" i="26"/>
  <c r="D11" i="26"/>
  <c r="E11" i="26"/>
  <c r="F11" i="26"/>
  <c r="G11" i="26"/>
  <c r="H11" i="26"/>
  <c r="C12" i="26"/>
  <c r="D12" i="26"/>
  <c r="E12" i="26"/>
  <c r="F12" i="26"/>
  <c r="G12" i="26"/>
  <c r="H12" i="26"/>
  <c r="C13" i="26"/>
  <c r="D13" i="26"/>
  <c r="E13" i="26"/>
  <c r="F13" i="26"/>
  <c r="G13" i="26"/>
  <c r="H13" i="26"/>
  <c r="C14" i="26"/>
  <c r="D14" i="26"/>
  <c r="E14" i="26"/>
  <c r="F14" i="26"/>
  <c r="G14" i="26"/>
  <c r="H14" i="26"/>
  <c r="C16" i="26"/>
  <c r="D16" i="26"/>
  <c r="E16" i="26"/>
  <c r="F16" i="26"/>
  <c r="G16" i="26"/>
  <c r="H16" i="26"/>
  <c r="C17" i="26"/>
  <c r="D17" i="26"/>
  <c r="E17" i="26"/>
  <c r="F17" i="26"/>
  <c r="G17" i="26"/>
  <c r="H17" i="26"/>
  <c r="C18" i="26"/>
  <c r="D18" i="26"/>
  <c r="E18" i="26"/>
  <c r="F18" i="26"/>
  <c r="G18" i="26"/>
  <c r="H18" i="26"/>
  <c r="C19" i="26"/>
  <c r="D19" i="26"/>
  <c r="E19" i="26"/>
  <c r="F19" i="26"/>
  <c r="G19" i="26"/>
  <c r="H19" i="26"/>
  <c r="C21" i="26"/>
  <c r="D21" i="26"/>
  <c r="E21" i="26"/>
  <c r="F21" i="26"/>
  <c r="G21" i="26"/>
  <c r="H21" i="26"/>
  <c r="C22" i="26"/>
  <c r="D22" i="26"/>
  <c r="E22" i="26"/>
  <c r="F22" i="26"/>
  <c r="G22" i="26"/>
  <c r="H22" i="26"/>
  <c r="C23" i="26"/>
  <c r="D23" i="26"/>
  <c r="E23" i="26"/>
  <c r="F23" i="26"/>
  <c r="G23" i="26"/>
  <c r="H23" i="26"/>
  <c r="C24" i="26"/>
  <c r="D24" i="26"/>
  <c r="E24" i="26"/>
  <c r="F24" i="26"/>
  <c r="G24" i="26"/>
  <c r="H24" i="26"/>
  <c r="C26" i="26"/>
  <c r="D26" i="26"/>
  <c r="E26" i="26"/>
  <c r="F26" i="26"/>
  <c r="G26" i="26"/>
  <c r="H26" i="26"/>
  <c r="C27" i="26"/>
  <c r="D27" i="26"/>
  <c r="E27" i="26"/>
  <c r="F27" i="26"/>
  <c r="G27" i="26"/>
  <c r="H27" i="26"/>
  <c r="C28" i="26"/>
  <c r="D28" i="26"/>
  <c r="E28" i="26"/>
  <c r="F28" i="26"/>
  <c r="G28" i="26"/>
  <c r="H28" i="26"/>
  <c r="C29" i="26"/>
  <c r="D29" i="26"/>
  <c r="E29" i="26"/>
  <c r="F29" i="26"/>
  <c r="G29" i="26"/>
  <c r="H29" i="26"/>
  <c r="C31" i="26"/>
  <c r="D31" i="26"/>
  <c r="E31" i="26"/>
  <c r="F31" i="26"/>
  <c r="G31" i="26"/>
  <c r="H31" i="26"/>
  <c r="C32" i="26"/>
  <c r="D32" i="26"/>
  <c r="E32" i="26"/>
  <c r="F32" i="26"/>
  <c r="G32" i="26"/>
  <c r="H32" i="26"/>
  <c r="C33" i="26"/>
  <c r="D33" i="26"/>
  <c r="E33" i="26"/>
  <c r="F33" i="26"/>
  <c r="G33" i="26"/>
  <c r="H33" i="26"/>
  <c r="C34" i="26"/>
  <c r="D34" i="26"/>
  <c r="E34" i="26"/>
  <c r="F34" i="26"/>
  <c r="G34" i="26"/>
  <c r="H34" i="26"/>
  <c r="G6" i="26"/>
  <c r="H6" i="26"/>
  <c r="D6" i="26"/>
  <c r="E6" i="26"/>
  <c r="F6" i="26"/>
  <c r="C6" i="26"/>
  <c r="C7" i="25"/>
  <c r="D7" i="25"/>
  <c r="E7" i="25"/>
  <c r="F7" i="25"/>
  <c r="G7" i="25"/>
  <c r="H7" i="25"/>
  <c r="C8" i="25"/>
  <c r="D8" i="25"/>
  <c r="E8" i="25"/>
  <c r="F8" i="25"/>
  <c r="G8" i="25"/>
  <c r="H8" i="25"/>
  <c r="C9" i="25"/>
  <c r="D9" i="25"/>
  <c r="E9" i="25"/>
  <c r="F9" i="25"/>
  <c r="G9" i="25"/>
  <c r="H9" i="25"/>
  <c r="C11" i="25"/>
  <c r="D11" i="25"/>
  <c r="E11" i="25"/>
  <c r="F11" i="25"/>
  <c r="G11" i="25"/>
  <c r="H11" i="25"/>
  <c r="C12" i="25"/>
  <c r="D12" i="25"/>
  <c r="E12" i="25"/>
  <c r="F12" i="25"/>
  <c r="G12" i="25"/>
  <c r="H12" i="25"/>
  <c r="C13" i="25"/>
  <c r="D13" i="25"/>
  <c r="E13" i="25"/>
  <c r="F13" i="25"/>
  <c r="G13" i="25"/>
  <c r="H13" i="25"/>
  <c r="C14" i="25"/>
  <c r="D14" i="25"/>
  <c r="E14" i="25"/>
  <c r="F14" i="25"/>
  <c r="G14" i="25"/>
  <c r="H14" i="25"/>
  <c r="C16" i="25"/>
  <c r="D16" i="25"/>
  <c r="E16" i="25"/>
  <c r="F16" i="25"/>
  <c r="G16" i="25"/>
  <c r="H16" i="25"/>
  <c r="C17" i="25"/>
  <c r="D17" i="25"/>
  <c r="E17" i="25"/>
  <c r="F17" i="25"/>
  <c r="G17" i="25"/>
  <c r="H17" i="25"/>
  <c r="C18" i="25"/>
  <c r="D18" i="25"/>
  <c r="E18" i="25"/>
  <c r="F18" i="25"/>
  <c r="G18" i="25"/>
  <c r="H18" i="25"/>
  <c r="C19" i="25"/>
  <c r="D19" i="25"/>
  <c r="E19" i="25"/>
  <c r="F19" i="25"/>
  <c r="G19" i="25"/>
  <c r="H19" i="25"/>
  <c r="G6" i="25"/>
  <c r="H6" i="25"/>
  <c r="D6" i="25"/>
  <c r="E6" i="25"/>
  <c r="F6" i="25"/>
  <c r="C6" i="25"/>
  <c r="C7" i="24"/>
  <c r="D7" i="24"/>
  <c r="E7" i="24"/>
  <c r="F7" i="24"/>
  <c r="G7" i="24"/>
  <c r="H7" i="24"/>
  <c r="I7" i="24"/>
  <c r="J7" i="24"/>
  <c r="K7" i="24"/>
  <c r="L7" i="24"/>
  <c r="C8" i="24"/>
  <c r="D8" i="24"/>
  <c r="E8" i="24"/>
  <c r="F8" i="24"/>
  <c r="G8" i="24"/>
  <c r="H8" i="24"/>
  <c r="I8" i="24"/>
  <c r="J8" i="24"/>
  <c r="K8" i="24"/>
  <c r="L8" i="24"/>
  <c r="C10" i="24"/>
  <c r="D10" i="24"/>
  <c r="E10" i="24"/>
  <c r="F10" i="24"/>
  <c r="G10" i="24"/>
  <c r="H10" i="24"/>
  <c r="I10" i="24"/>
  <c r="J10" i="24"/>
  <c r="K10" i="24"/>
  <c r="L10" i="24"/>
  <c r="C11" i="24"/>
  <c r="D11" i="24"/>
  <c r="E11" i="24"/>
  <c r="F11" i="24"/>
  <c r="G11" i="24"/>
  <c r="H11" i="24"/>
  <c r="I11" i="24"/>
  <c r="J11" i="24"/>
  <c r="K11" i="24"/>
  <c r="L11" i="24"/>
  <c r="C12" i="24"/>
  <c r="D12" i="24"/>
  <c r="E12" i="24"/>
  <c r="F12" i="24"/>
  <c r="G12" i="24"/>
  <c r="H12" i="24"/>
  <c r="I12" i="24"/>
  <c r="J12" i="24"/>
  <c r="K12" i="24"/>
  <c r="L12" i="24"/>
  <c r="C14" i="24"/>
  <c r="D14" i="24"/>
  <c r="E14" i="24"/>
  <c r="F14" i="24"/>
  <c r="G14" i="24"/>
  <c r="H14" i="24"/>
  <c r="I14" i="24"/>
  <c r="J14" i="24"/>
  <c r="K14" i="24"/>
  <c r="L14" i="24"/>
  <c r="C15" i="24"/>
  <c r="D15" i="24"/>
  <c r="E15" i="24"/>
  <c r="F15" i="24"/>
  <c r="G15" i="24"/>
  <c r="H15" i="24"/>
  <c r="I15" i="24"/>
  <c r="J15" i="24"/>
  <c r="K15" i="24"/>
  <c r="L15" i="24"/>
  <c r="C16" i="24"/>
  <c r="D16" i="24"/>
  <c r="E16" i="24"/>
  <c r="F16" i="24"/>
  <c r="G16" i="24"/>
  <c r="H16" i="24"/>
  <c r="I16" i="24"/>
  <c r="J16" i="24"/>
  <c r="K16" i="24"/>
  <c r="L16" i="24"/>
  <c r="C18" i="24"/>
  <c r="D18" i="24"/>
  <c r="E18" i="24"/>
  <c r="F18" i="24"/>
  <c r="G18" i="24"/>
  <c r="H18" i="24"/>
  <c r="I18" i="24"/>
  <c r="J18" i="24"/>
  <c r="K18" i="24"/>
  <c r="L18" i="24"/>
  <c r="C19" i="24"/>
  <c r="D19" i="24"/>
  <c r="E19" i="24"/>
  <c r="F19" i="24"/>
  <c r="G19" i="24"/>
  <c r="H19" i="24"/>
  <c r="I19" i="24"/>
  <c r="J19" i="24"/>
  <c r="K19" i="24"/>
  <c r="L19" i="24"/>
  <c r="C20" i="24"/>
  <c r="D20" i="24"/>
  <c r="E20" i="24"/>
  <c r="F20" i="24"/>
  <c r="G20" i="24"/>
  <c r="H20" i="24"/>
  <c r="I20" i="24"/>
  <c r="J20" i="24"/>
  <c r="K20" i="24"/>
  <c r="L20" i="24"/>
  <c r="C22" i="24"/>
  <c r="D22" i="24"/>
  <c r="E22" i="24"/>
  <c r="F22" i="24"/>
  <c r="G22" i="24"/>
  <c r="H22" i="24"/>
  <c r="I22" i="24"/>
  <c r="J22" i="24"/>
  <c r="K22" i="24"/>
  <c r="L22" i="24"/>
  <c r="C23" i="24"/>
  <c r="D23" i="24"/>
  <c r="E23" i="24"/>
  <c r="F23" i="24"/>
  <c r="G23" i="24"/>
  <c r="H23" i="24"/>
  <c r="I23" i="24"/>
  <c r="J23" i="24"/>
  <c r="K23" i="24"/>
  <c r="L23" i="24"/>
  <c r="C24" i="24"/>
  <c r="D24" i="24"/>
  <c r="E24" i="24"/>
  <c r="F24" i="24"/>
  <c r="G24" i="24"/>
  <c r="H24" i="24"/>
  <c r="I24" i="24"/>
  <c r="J24" i="24"/>
  <c r="K24" i="24"/>
  <c r="L24" i="24"/>
  <c r="C26" i="24"/>
  <c r="D26" i="24"/>
  <c r="E26" i="24"/>
  <c r="F26" i="24"/>
  <c r="G26" i="24"/>
  <c r="H26" i="24"/>
  <c r="I26" i="24"/>
  <c r="J26" i="24"/>
  <c r="K26" i="24"/>
  <c r="L26" i="24"/>
  <c r="C27" i="24"/>
  <c r="D27" i="24"/>
  <c r="E27" i="24"/>
  <c r="F27" i="24"/>
  <c r="G27" i="24"/>
  <c r="H27" i="24"/>
  <c r="I27" i="24"/>
  <c r="J27" i="24"/>
  <c r="K27" i="24"/>
  <c r="L27" i="24"/>
  <c r="C28" i="24"/>
  <c r="D28" i="24"/>
  <c r="E28" i="24"/>
  <c r="F28" i="24"/>
  <c r="G28" i="24"/>
  <c r="H28" i="24"/>
  <c r="I28" i="24"/>
  <c r="J28" i="24"/>
  <c r="K28" i="24"/>
  <c r="L28" i="24"/>
  <c r="D6" i="24"/>
  <c r="E6" i="24"/>
  <c r="F6" i="24"/>
  <c r="G6" i="24"/>
  <c r="H6" i="24"/>
  <c r="I6" i="24"/>
  <c r="J6" i="24"/>
  <c r="K6" i="24"/>
  <c r="L6" i="24"/>
  <c r="C6" i="24"/>
  <c r="C7" i="23" l="1"/>
  <c r="D7" i="23"/>
  <c r="E7" i="23"/>
  <c r="F7" i="23"/>
  <c r="G7" i="23"/>
  <c r="H7" i="23"/>
  <c r="I7" i="23"/>
  <c r="J7" i="23"/>
  <c r="K7" i="23"/>
  <c r="L7" i="23"/>
  <c r="C8" i="23"/>
  <c r="D8" i="23"/>
  <c r="E8" i="23"/>
  <c r="F8" i="23"/>
  <c r="G8" i="23"/>
  <c r="H8" i="23"/>
  <c r="I8" i="23"/>
  <c r="J8" i="23"/>
  <c r="K8" i="23"/>
  <c r="L8" i="23"/>
  <c r="C10" i="23"/>
  <c r="D10" i="23"/>
  <c r="E10" i="23"/>
  <c r="F10" i="23"/>
  <c r="G10" i="23"/>
  <c r="H10" i="23"/>
  <c r="I10" i="23"/>
  <c r="J10" i="23"/>
  <c r="K10" i="23"/>
  <c r="L10" i="23"/>
  <c r="C11" i="23"/>
  <c r="D11" i="23"/>
  <c r="E11" i="23"/>
  <c r="F11" i="23"/>
  <c r="G11" i="23"/>
  <c r="H11" i="23"/>
  <c r="I11" i="23"/>
  <c r="J11" i="23"/>
  <c r="K11" i="23"/>
  <c r="L11" i="23"/>
  <c r="C12" i="23"/>
  <c r="D12" i="23"/>
  <c r="E12" i="23"/>
  <c r="F12" i="23"/>
  <c r="G12" i="23"/>
  <c r="H12" i="23"/>
  <c r="I12" i="23"/>
  <c r="J12" i="23"/>
  <c r="K12" i="23"/>
  <c r="L12" i="23"/>
  <c r="C14" i="23"/>
  <c r="D14" i="23"/>
  <c r="E14" i="23"/>
  <c r="F14" i="23"/>
  <c r="G14" i="23"/>
  <c r="H14" i="23"/>
  <c r="I14" i="23"/>
  <c r="J14" i="23"/>
  <c r="K14" i="23"/>
  <c r="L14" i="23"/>
  <c r="C15" i="23"/>
  <c r="D15" i="23"/>
  <c r="E15" i="23"/>
  <c r="F15" i="23"/>
  <c r="G15" i="23"/>
  <c r="H15" i="23"/>
  <c r="I15" i="23"/>
  <c r="J15" i="23"/>
  <c r="K15" i="23"/>
  <c r="L15" i="23"/>
  <c r="C16" i="23"/>
  <c r="D16" i="23"/>
  <c r="E16" i="23"/>
  <c r="F16" i="23"/>
  <c r="G16" i="23"/>
  <c r="H16" i="23"/>
  <c r="I16" i="23"/>
  <c r="J16" i="23"/>
  <c r="K16" i="23"/>
  <c r="L16" i="23"/>
  <c r="C18" i="23"/>
  <c r="D18" i="23"/>
  <c r="E18" i="23"/>
  <c r="F18" i="23"/>
  <c r="G18" i="23"/>
  <c r="H18" i="23"/>
  <c r="I18" i="23"/>
  <c r="J18" i="23"/>
  <c r="K18" i="23"/>
  <c r="L18" i="23"/>
  <c r="C19" i="23"/>
  <c r="D19" i="23"/>
  <c r="E19" i="23"/>
  <c r="F19" i="23"/>
  <c r="G19" i="23"/>
  <c r="H19" i="23"/>
  <c r="I19" i="23"/>
  <c r="J19" i="23"/>
  <c r="K19" i="23"/>
  <c r="L19" i="23"/>
  <c r="C20" i="23"/>
  <c r="D20" i="23"/>
  <c r="E20" i="23"/>
  <c r="F20" i="23"/>
  <c r="G20" i="23"/>
  <c r="H20" i="23"/>
  <c r="I20" i="23"/>
  <c r="J20" i="23"/>
  <c r="K20" i="23"/>
  <c r="L20" i="23"/>
  <c r="C22" i="23"/>
  <c r="D22" i="23"/>
  <c r="E22" i="23"/>
  <c r="F22" i="23"/>
  <c r="G22" i="23"/>
  <c r="H22" i="23"/>
  <c r="I22" i="23"/>
  <c r="J22" i="23"/>
  <c r="K22" i="23"/>
  <c r="L22" i="23"/>
  <c r="C23" i="23"/>
  <c r="D23" i="23"/>
  <c r="E23" i="23"/>
  <c r="F23" i="23"/>
  <c r="G23" i="23"/>
  <c r="H23" i="23"/>
  <c r="I23" i="23"/>
  <c r="J23" i="23"/>
  <c r="K23" i="23"/>
  <c r="L23" i="23"/>
  <c r="C24" i="23"/>
  <c r="D24" i="23"/>
  <c r="E24" i="23"/>
  <c r="F24" i="23"/>
  <c r="G24" i="23"/>
  <c r="H24" i="23"/>
  <c r="I24" i="23"/>
  <c r="J24" i="23"/>
  <c r="K24" i="23"/>
  <c r="L24" i="23"/>
  <c r="C26" i="23"/>
  <c r="D26" i="23"/>
  <c r="E26" i="23"/>
  <c r="F26" i="23"/>
  <c r="G26" i="23"/>
  <c r="H26" i="23"/>
  <c r="I26" i="23"/>
  <c r="J26" i="23"/>
  <c r="K26" i="23"/>
  <c r="L26" i="23"/>
  <c r="C27" i="23"/>
  <c r="D27" i="23"/>
  <c r="E27" i="23"/>
  <c r="F27" i="23"/>
  <c r="G27" i="23"/>
  <c r="H27" i="23"/>
  <c r="I27" i="23"/>
  <c r="J27" i="23"/>
  <c r="K27" i="23"/>
  <c r="L27" i="23"/>
  <c r="C28" i="23"/>
  <c r="D28" i="23"/>
  <c r="E28" i="23"/>
  <c r="F28" i="23"/>
  <c r="G28" i="23"/>
  <c r="H28" i="23"/>
  <c r="I28" i="23"/>
  <c r="J28" i="23"/>
  <c r="K28" i="23"/>
  <c r="L28" i="23"/>
  <c r="E6" i="23"/>
  <c r="F6" i="23"/>
  <c r="G6" i="23"/>
  <c r="H6" i="23"/>
  <c r="I6" i="23"/>
  <c r="J6" i="23"/>
  <c r="K6" i="23"/>
  <c r="L6" i="23"/>
  <c r="D6" i="23"/>
  <c r="C6" i="23"/>
  <c r="C7" i="22"/>
  <c r="D7" i="22"/>
  <c r="E7" i="22"/>
  <c r="F7" i="22"/>
  <c r="G7" i="22"/>
  <c r="H7" i="22"/>
  <c r="C8" i="22"/>
  <c r="D8" i="22"/>
  <c r="E8" i="22"/>
  <c r="F8" i="22"/>
  <c r="G8" i="22"/>
  <c r="H8" i="22"/>
  <c r="C10" i="22"/>
  <c r="D10" i="22"/>
  <c r="E10" i="22"/>
  <c r="F10" i="22"/>
  <c r="G10" i="22"/>
  <c r="H10" i="22"/>
  <c r="C11" i="22"/>
  <c r="D11" i="22"/>
  <c r="E11" i="22"/>
  <c r="F11" i="22"/>
  <c r="G11" i="22"/>
  <c r="H11" i="22"/>
  <c r="C12" i="22"/>
  <c r="D12" i="22"/>
  <c r="E12" i="22"/>
  <c r="F12" i="22"/>
  <c r="G12" i="22"/>
  <c r="H12" i="22"/>
  <c r="C14" i="22"/>
  <c r="D14" i="22"/>
  <c r="E14" i="22"/>
  <c r="F14" i="22"/>
  <c r="G14" i="22"/>
  <c r="H14" i="22"/>
  <c r="C15" i="22"/>
  <c r="D15" i="22"/>
  <c r="E15" i="22"/>
  <c r="F15" i="22"/>
  <c r="G15" i="22"/>
  <c r="H15" i="22"/>
  <c r="C16" i="22"/>
  <c r="D16" i="22"/>
  <c r="E16" i="22"/>
  <c r="F16" i="22"/>
  <c r="G16" i="22"/>
  <c r="H16" i="22"/>
  <c r="C18" i="22"/>
  <c r="D18" i="22"/>
  <c r="E18" i="22"/>
  <c r="F18" i="22"/>
  <c r="G18" i="22"/>
  <c r="H18" i="22"/>
  <c r="C19" i="22"/>
  <c r="D19" i="22"/>
  <c r="E19" i="22"/>
  <c r="F19" i="22"/>
  <c r="G19" i="22"/>
  <c r="H19" i="22"/>
  <c r="C20" i="22"/>
  <c r="D20" i="22"/>
  <c r="E20" i="22"/>
  <c r="F20" i="22"/>
  <c r="G20" i="22"/>
  <c r="H20" i="22"/>
  <c r="C22" i="22"/>
  <c r="D22" i="22"/>
  <c r="E22" i="22"/>
  <c r="F22" i="22"/>
  <c r="G22" i="22"/>
  <c r="H22" i="22"/>
  <c r="C23" i="22"/>
  <c r="D23" i="22"/>
  <c r="E23" i="22"/>
  <c r="F23" i="22"/>
  <c r="G23" i="22"/>
  <c r="H23" i="22"/>
  <c r="C24" i="22"/>
  <c r="D24" i="22"/>
  <c r="E24" i="22"/>
  <c r="F24" i="22"/>
  <c r="G24" i="22"/>
  <c r="H24" i="22"/>
  <c r="C26" i="22"/>
  <c r="D26" i="22"/>
  <c r="E26" i="22"/>
  <c r="F26" i="22"/>
  <c r="G26" i="22"/>
  <c r="H26" i="22"/>
  <c r="C27" i="22"/>
  <c r="D27" i="22"/>
  <c r="E27" i="22"/>
  <c r="F27" i="22"/>
  <c r="G27" i="22"/>
  <c r="H27" i="22"/>
  <c r="C28" i="22"/>
  <c r="D28" i="22"/>
  <c r="E28" i="22"/>
  <c r="F28" i="22"/>
  <c r="G28" i="22"/>
  <c r="H28" i="22"/>
  <c r="E6" i="22"/>
  <c r="F6" i="22"/>
  <c r="G6" i="22"/>
  <c r="H6" i="22"/>
  <c r="D6" i="22"/>
  <c r="C6" i="22"/>
  <c r="C7" i="19"/>
  <c r="D7" i="19"/>
  <c r="E7" i="19"/>
  <c r="F7" i="19"/>
  <c r="G7" i="19"/>
  <c r="H7" i="19"/>
  <c r="C8" i="19"/>
  <c r="D8" i="19"/>
  <c r="E8" i="19"/>
  <c r="F8" i="19"/>
  <c r="G8" i="19"/>
  <c r="H8" i="19"/>
  <c r="C9" i="19"/>
  <c r="D9" i="19"/>
  <c r="E9" i="19"/>
  <c r="F9" i="19"/>
  <c r="G9" i="19"/>
  <c r="H9" i="19"/>
  <c r="C10" i="19"/>
  <c r="D10" i="19"/>
  <c r="E10" i="19"/>
  <c r="F10" i="19"/>
  <c r="G10" i="19"/>
  <c r="H10" i="19"/>
  <c r="C11" i="19"/>
  <c r="D11" i="19"/>
  <c r="E11" i="19"/>
  <c r="F11" i="19"/>
  <c r="G11" i="19"/>
  <c r="H11" i="19"/>
  <c r="C13" i="19"/>
  <c r="D13" i="19"/>
  <c r="E13" i="19"/>
  <c r="F13" i="19"/>
  <c r="G13" i="19"/>
  <c r="H13" i="19"/>
  <c r="C14" i="19"/>
  <c r="D14" i="19"/>
  <c r="E14" i="19"/>
  <c r="F14" i="19"/>
  <c r="G14" i="19"/>
  <c r="H14" i="19"/>
  <c r="C15" i="19"/>
  <c r="D15" i="19"/>
  <c r="E15" i="19"/>
  <c r="F15" i="19"/>
  <c r="G15" i="19"/>
  <c r="H15" i="19"/>
  <c r="C16" i="19"/>
  <c r="D16" i="19"/>
  <c r="E16" i="19"/>
  <c r="F16" i="19"/>
  <c r="G16" i="19"/>
  <c r="H16" i="19"/>
  <c r="C17" i="19"/>
  <c r="D17" i="19"/>
  <c r="E17" i="19"/>
  <c r="F17" i="19"/>
  <c r="G17" i="19"/>
  <c r="H17" i="19"/>
  <c r="C18" i="19"/>
  <c r="D18" i="19"/>
  <c r="E18" i="19"/>
  <c r="F18" i="19"/>
  <c r="G18" i="19"/>
  <c r="H18" i="19"/>
  <c r="C20" i="19"/>
  <c r="D20" i="19"/>
  <c r="E20" i="19"/>
  <c r="F20" i="19"/>
  <c r="G20" i="19"/>
  <c r="H20" i="19"/>
  <c r="C21" i="19"/>
  <c r="D21" i="19"/>
  <c r="E21" i="19"/>
  <c r="F21" i="19"/>
  <c r="G21" i="19"/>
  <c r="H21" i="19"/>
  <c r="C22" i="19"/>
  <c r="D22" i="19"/>
  <c r="E22" i="19"/>
  <c r="F22" i="19"/>
  <c r="G22" i="19"/>
  <c r="H22" i="19"/>
  <c r="C23" i="19"/>
  <c r="D23" i="19"/>
  <c r="E23" i="19"/>
  <c r="F23" i="19"/>
  <c r="G23" i="19"/>
  <c r="H23" i="19"/>
  <c r="C24" i="19"/>
  <c r="D24" i="19"/>
  <c r="E24" i="19"/>
  <c r="F24" i="19"/>
  <c r="G24" i="19"/>
  <c r="H24" i="19"/>
  <c r="C25" i="19"/>
  <c r="D25" i="19"/>
  <c r="E25" i="19"/>
  <c r="F25" i="19"/>
  <c r="G25" i="19"/>
  <c r="H25" i="19"/>
  <c r="D6" i="19"/>
  <c r="E6" i="19"/>
  <c r="F6" i="19"/>
  <c r="G6" i="19"/>
  <c r="H6" i="19"/>
  <c r="C6" i="19"/>
  <c r="C7" i="18"/>
  <c r="D7" i="18"/>
  <c r="E7" i="18"/>
  <c r="F7" i="18"/>
  <c r="G7" i="18"/>
  <c r="H7" i="18"/>
  <c r="C8" i="18"/>
  <c r="D8" i="18"/>
  <c r="E8" i="18"/>
  <c r="F8" i="18"/>
  <c r="G8" i="18"/>
  <c r="H8" i="18"/>
  <c r="C9" i="18"/>
  <c r="D9" i="18"/>
  <c r="E9" i="18"/>
  <c r="F9" i="18"/>
  <c r="G9" i="18"/>
  <c r="H9" i="18"/>
  <c r="C10" i="18"/>
  <c r="D10" i="18"/>
  <c r="E10" i="18"/>
  <c r="F10" i="18"/>
  <c r="G10" i="18"/>
  <c r="H10" i="18"/>
  <c r="C11" i="18"/>
  <c r="D11" i="18"/>
  <c r="E11" i="18"/>
  <c r="F11" i="18"/>
  <c r="G11" i="18"/>
  <c r="H11" i="18"/>
  <c r="C13" i="18"/>
  <c r="D13" i="18"/>
  <c r="E13" i="18"/>
  <c r="F13" i="18"/>
  <c r="G13" i="18"/>
  <c r="H13" i="18"/>
  <c r="C14" i="18"/>
  <c r="D14" i="18"/>
  <c r="E14" i="18"/>
  <c r="F14" i="18"/>
  <c r="G14" i="18"/>
  <c r="H14" i="18"/>
  <c r="C15" i="18"/>
  <c r="D15" i="18"/>
  <c r="E15" i="18"/>
  <c r="F15" i="18"/>
  <c r="G15" i="18"/>
  <c r="H15" i="18"/>
  <c r="C16" i="18"/>
  <c r="D16" i="18"/>
  <c r="E16" i="18"/>
  <c r="F16" i="18"/>
  <c r="G16" i="18"/>
  <c r="H16" i="18"/>
  <c r="C17" i="18"/>
  <c r="D17" i="18"/>
  <c r="E17" i="18"/>
  <c r="F17" i="18"/>
  <c r="G17" i="18"/>
  <c r="H17" i="18"/>
  <c r="C18" i="18"/>
  <c r="D18" i="18"/>
  <c r="E18" i="18"/>
  <c r="F18" i="18"/>
  <c r="G18" i="18"/>
  <c r="H18" i="18"/>
  <c r="C20" i="18"/>
  <c r="D20" i="18"/>
  <c r="E20" i="18"/>
  <c r="F20" i="18"/>
  <c r="G20" i="18"/>
  <c r="H20" i="18"/>
  <c r="C21" i="18"/>
  <c r="D21" i="18"/>
  <c r="E21" i="18"/>
  <c r="F21" i="18"/>
  <c r="G21" i="18"/>
  <c r="H21" i="18"/>
  <c r="C22" i="18"/>
  <c r="D22" i="18"/>
  <c r="E22" i="18"/>
  <c r="F22" i="18"/>
  <c r="G22" i="18"/>
  <c r="H22" i="18"/>
  <c r="C23" i="18"/>
  <c r="D23" i="18"/>
  <c r="E23" i="18"/>
  <c r="F23" i="18"/>
  <c r="G23" i="18"/>
  <c r="H23" i="18"/>
  <c r="C24" i="18"/>
  <c r="D24" i="18"/>
  <c r="E24" i="18"/>
  <c r="F24" i="18"/>
  <c r="G24" i="18"/>
  <c r="H24" i="18"/>
  <c r="C25" i="18"/>
  <c r="D25" i="18"/>
  <c r="E25" i="18"/>
  <c r="F25" i="18"/>
  <c r="G25" i="18"/>
  <c r="H25" i="18"/>
  <c r="D6" i="18"/>
  <c r="E6" i="18"/>
  <c r="F6" i="18"/>
  <c r="G6" i="18"/>
  <c r="H6" i="18"/>
  <c r="C6" i="18"/>
  <c r="D6" i="16"/>
  <c r="E6" i="16"/>
  <c r="F6" i="16"/>
  <c r="G6" i="16"/>
  <c r="H6" i="16"/>
  <c r="C6" i="16"/>
  <c r="C6" i="17"/>
  <c r="C6" i="15"/>
  <c r="D6" i="15"/>
  <c r="E6" i="15"/>
  <c r="F6" i="15"/>
  <c r="G6" i="15"/>
  <c r="H6" i="15"/>
  <c r="I6" i="15"/>
  <c r="J6" i="15"/>
  <c r="K6" i="15"/>
  <c r="L6" i="15"/>
  <c r="M6" i="15"/>
  <c r="N6" i="15"/>
  <c r="O6" i="15"/>
  <c r="P6" i="15"/>
  <c r="Q6" i="15"/>
  <c r="R6" i="15"/>
  <c r="S6" i="15"/>
  <c r="T6" i="15"/>
  <c r="C7" i="15"/>
  <c r="D7" i="15"/>
  <c r="E7" i="15"/>
  <c r="F7" i="15"/>
  <c r="G7" i="15"/>
  <c r="H7" i="15"/>
  <c r="I7" i="15"/>
  <c r="J7" i="15"/>
  <c r="K7" i="15"/>
  <c r="L7" i="15"/>
  <c r="M7" i="15"/>
  <c r="N7" i="15"/>
  <c r="O7" i="15"/>
  <c r="P7" i="15"/>
  <c r="Q7" i="15"/>
  <c r="R7" i="15"/>
  <c r="S7" i="15"/>
  <c r="T7" i="15"/>
  <c r="C8" i="15"/>
  <c r="D8" i="15"/>
  <c r="E8" i="15"/>
  <c r="F8" i="15"/>
  <c r="G8" i="15"/>
  <c r="H8" i="15"/>
  <c r="I8" i="15"/>
  <c r="J8" i="15"/>
  <c r="K8" i="15"/>
  <c r="L8" i="15"/>
  <c r="M8" i="15"/>
  <c r="N8" i="15"/>
  <c r="O8" i="15"/>
  <c r="P8" i="15"/>
  <c r="Q8" i="15"/>
  <c r="R8" i="15"/>
  <c r="S8" i="15"/>
  <c r="T8" i="15"/>
  <c r="C9" i="15"/>
  <c r="D9" i="15"/>
  <c r="E9" i="15"/>
  <c r="F9" i="15"/>
  <c r="G9" i="15"/>
  <c r="H9" i="15"/>
  <c r="I9" i="15"/>
  <c r="J9" i="15"/>
  <c r="K9" i="15"/>
  <c r="L9" i="15"/>
  <c r="M9" i="15"/>
  <c r="N9" i="15"/>
  <c r="O9" i="15"/>
  <c r="P9" i="15"/>
  <c r="Q9" i="15"/>
  <c r="R9" i="15"/>
  <c r="S9" i="15"/>
  <c r="T9" i="15"/>
  <c r="C10" i="15"/>
  <c r="D10" i="15"/>
  <c r="E10" i="15"/>
  <c r="F10" i="15"/>
  <c r="G10" i="15"/>
  <c r="H10" i="15"/>
  <c r="I10" i="15"/>
  <c r="J10" i="15"/>
  <c r="K10" i="15"/>
  <c r="L10" i="15"/>
  <c r="M10" i="15"/>
  <c r="N10" i="15"/>
  <c r="O10" i="15"/>
  <c r="P10" i="15"/>
  <c r="Q10" i="15"/>
  <c r="R10" i="15"/>
  <c r="S10" i="15"/>
  <c r="T10" i="15"/>
  <c r="C11" i="15"/>
  <c r="D11" i="15"/>
  <c r="E11" i="15"/>
  <c r="F11" i="15"/>
  <c r="G11" i="15"/>
  <c r="H11" i="15"/>
  <c r="I11" i="15"/>
  <c r="J11" i="15"/>
  <c r="K11" i="15"/>
  <c r="L11" i="15"/>
  <c r="M11" i="15"/>
  <c r="N11" i="15"/>
  <c r="O11" i="15"/>
  <c r="P11" i="15"/>
  <c r="Q11" i="15"/>
  <c r="R11" i="15"/>
  <c r="S11" i="15"/>
  <c r="T11" i="15"/>
  <c r="C12" i="15"/>
  <c r="D12" i="15"/>
  <c r="E12" i="15"/>
  <c r="F12" i="15"/>
  <c r="G12" i="15"/>
  <c r="H12" i="15"/>
  <c r="I12" i="15"/>
  <c r="J12" i="15"/>
  <c r="K12" i="15"/>
  <c r="L12" i="15"/>
  <c r="M12" i="15"/>
  <c r="N12" i="15"/>
  <c r="O12" i="15"/>
  <c r="P12" i="15"/>
  <c r="Q12" i="15"/>
  <c r="R12" i="15"/>
  <c r="S12" i="15"/>
  <c r="T12" i="15"/>
  <c r="C13" i="15"/>
  <c r="D13" i="15"/>
  <c r="E13" i="15"/>
  <c r="F13" i="15"/>
  <c r="G13" i="15"/>
  <c r="H13" i="15"/>
  <c r="I13" i="15"/>
  <c r="J13" i="15"/>
  <c r="K13" i="15"/>
  <c r="L13" i="15"/>
  <c r="M13" i="15"/>
  <c r="N13" i="15"/>
  <c r="O13" i="15"/>
  <c r="P13" i="15"/>
  <c r="Q13" i="15"/>
  <c r="R13" i="15"/>
  <c r="S13" i="15"/>
  <c r="T13" i="15"/>
  <c r="C14" i="15"/>
  <c r="D14" i="15"/>
  <c r="E14" i="15"/>
  <c r="F14" i="15"/>
  <c r="G14" i="15"/>
  <c r="H14" i="15"/>
  <c r="I14" i="15"/>
  <c r="J14" i="15"/>
  <c r="K14" i="15"/>
  <c r="L14" i="15"/>
  <c r="M14" i="15"/>
  <c r="N14" i="15"/>
  <c r="O14" i="15"/>
  <c r="P14" i="15"/>
  <c r="Q14" i="15"/>
  <c r="R14" i="15"/>
  <c r="S14" i="15"/>
  <c r="T14" i="15"/>
  <c r="C15" i="15"/>
  <c r="D15" i="15"/>
  <c r="E15" i="15"/>
  <c r="F15" i="15"/>
  <c r="G15" i="15"/>
  <c r="H15" i="15"/>
  <c r="I15" i="15"/>
  <c r="J15" i="15"/>
  <c r="K15" i="15"/>
  <c r="L15" i="15"/>
  <c r="M15" i="15"/>
  <c r="N15" i="15"/>
  <c r="O15" i="15"/>
  <c r="P15" i="15"/>
  <c r="Q15" i="15"/>
  <c r="R15" i="15"/>
  <c r="S15" i="15"/>
  <c r="T15" i="15"/>
  <c r="C16" i="15"/>
  <c r="D16" i="15"/>
  <c r="E16" i="15"/>
  <c r="F16" i="15"/>
  <c r="G16" i="15"/>
  <c r="H16" i="15"/>
  <c r="I16" i="15"/>
  <c r="J16" i="15"/>
  <c r="K16" i="15"/>
  <c r="L16" i="15"/>
  <c r="M16" i="15"/>
  <c r="N16" i="15"/>
  <c r="O16" i="15"/>
  <c r="P16" i="15"/>
  <c r="Q16" i="15"/>
  <c r="R16" i="15"/>
  <c r="S16" i="15"/>
  <c r="T16" i="15"/>
  <c r="C17" i="15"/>
  <c r="D17" i="15"/>
  <c r="E17" i="15"/>
  <c r="F17" i="15"/>
  <c r="G17" i="15"/>
  <c r="H17" i="15"/>
  <c r="I17" i="15"/>
  <c r="J17" i="15"/>
  <c r="K17" i="15"/>
  <c r="L17" i="15"/>
  <c r="M17" i="15"/>
  <c r="N17" i="15"/>
  <c r="O17" i="15"/>
  <c r="P17" i="15"/>
  <c r="Q17" i="15"/>
  <c r="R17" i="15"/>
  <c r="S17" i="15"/>
  <c r="T17" i="15"/>
  <c r="C18" i="15"/>
  <c r="D18" i="15"/>
  <c r="E18" i="15"/>
  <c r="F18" i="15"/>
  <c r="G18" i="15"/>
  <c r="H18" i="15"/>
  <c r="I18" i="15"/>
  <c r="J18" i="15"/>
  <c r="K18" i="15"/>
  <c r="L18" i="15"/>
  <c r="M18" i="15"/>
  <c r="N18" i="15"/>
  <c r="O18" i="15"/>
  <c r="P18" i="15"/>
  <c r="Q18" i="15"/>
  <c r="R18" i="15"/>
  <c r="S18" i="15"/>
  <c r="T18" i="15"/>
  <c r="C19" i="15"/>
  <c r="D19" i="15"/>
  <c r="E19" i="15"/>
  <c r="F19" i="15"/>
  <c r="G19" i="15"/>
  <c r="H19" i="15"/>
  <c r="I19" i="15"/>
  <c r="J19" i="15"/>
  <c r="K19" i="15"/>
  <c r="L19" i="15"/>
  <c r="M19" i="15"/>
  <c r="N19" i="15"/>
  <c r="O19" i="15"/>
  <c r="P19" i="15"/>
  <c r="Q19" i="15"/>
  <c r="R19" i="15"/>
  <c r="S19" i="15"/>
  <c r="T19" i="15"/>
  <c r="C20" i="15"/>
  <c r="D20" i="15"/>
  <c r="E20" i="15"/>
  <c r="F20" i="15"/>
  <c r="G20" i="15"/>
  <c r="H20" i="15"/>
  <c r="I20" i="15"/>
  <c r="J20" i="15"/>
  <c r="K20" i="15"/>
  <c r="L20" i="15"/>
  <c r="M20" i="15"/>
  <c r="N20" i="15"/>
  <c r="O20" i="15"/>
  <c r="P20" i="15"/>
  <c r="Q20" i="15"/>
  <c r="R20" i="15"/>
  <c r="S20" i="15"/>
  <c r="T20" i="15"/>
  <c r="C21" i="15"/>
  <c r="D21" i="15"/>
  <c r="E21" i="15"/>
  <c r="F21" i="15"/>
  <c r="G21" i="15"/>
  <c r="H21" i="15"/>
  <c r="I21" i="15"/>
  <c r="J21" i="15"/>
  <c r="K21" i="15"/>
  <c r="L21" i="15"/>
  <c r="M21" i="15"/>
  <c r="N21" i="15"/>
  <c r="O21" i="15"/>
  <c r="P21" i="15"/>
  <c r="Q21" i="15"/>
  <c r="R21" i="15"/>
  <c r="S21" i="15"/>
  <c r="T21" i="15"/>
  <c r="D5" i="15"/>
  <c r="E5" i="15"/>
  <c r="F5" i="15"/>
  <c r="G5" i="15"/>
  <c r="H5" i="15"/>
  <c r="I5" i="15"/>
  <c r="J5" i="15"/>
  <c r="K5" i="15"/>
  <c r="L5" i="15"/>
  <c r="M5" i="15"/>
  <c r="N5" i="15"/>
  <c r="O5" i="15"/>
  <c r="P5" i="15"/>
  <c r="Q5" i="15"/>
  <c r="R5" i="15"/>
  <c r="S5" i="15"/>
  <c r="T5" i="15"/>
  <c r="C5" i="15"/>
  <c r="C13" i="14"/>
  <c r="D13" i="14"/>
  <c r="E13" i="14"/>
  <c r="F13" i="14"/>
  <c r="G13" i="14"/>
  <c r="H13" i="14"/>
  <c r="I13" i="14"/>
  <c r="J13" i="14"/>
  <c r="K13" i="14"/>
  <c r="C14" i="14"/>
  <c r="D14" i="14"/>
  <c r="E14" i="14"/>
  <c r="F14" i="14"/>
  <c r="G14" i="14"/>
  <c r="H14" i="14"/>
  <c r="I14" i="14"/>
  <c r="J14" i="14"/>
  <c r="K14" i="14"/>
  <c r="C15" i="14"/>
  <c r="D15" i="14"/>
  <c r="E15" i="14"/>
  <c r="F15" i="14"/>
  <c r="G15" i="14"/>
  <c r="H15" i="14"/>
  <c r="I15" i="14"/>
  <c r="J15" i="14"/>
  <c r="K15" i="14"/>
  <c r="C16" i="14"/>
  <c r="D16" i="14"/>
  <c r="E16" i="14"/>
  <c r="F16" i="14"/>
  <c r="G16" i="14"/>
  <c r="H16" i="14"/>
  <c r="I16" i="14"/>
  <c r="J16" i="14"/>
  <c r="K16" i="14"/>
  <c r="D12" i="14"/>
  <c r="E12" i="14"/>
  <c r="F12" i="14"/>
  <c r="G12" i="14"/>
  <c r="H12" i="14"/>
  <c r="I12" i="14"/>
  <c r="J12" i="14"/>
  <c r="K12" i="14"/>
  <c r="C12" i="14"/>
  <c r="C7" i="14"/>
  <c r="D7" i="14"/>
  <c r="E7" i="14"/>
  <c r="F7" i="14"/>
  <c r="G7" i="14"/>
  <c r="H7" i="14"/>
  <c r="I7" i="14"/>
  <c r="J7" i="14"/>
  <c r="K7" i="14"/>
  <c r="C8" i="14"/>
  <c r="D8" i="14"/>
  <c r="E8" i="14"/>
  <c r="F8" i="14"/>
  <c r="G8" i="14"/>
  <c r="H8" i="14"/>
  <c r="I8" i="14"/>
  <c r="J8" i="14"/>
  <c r="K8" i="14"/>
  <c r="C9" i="14"/>
  <c r="D9" i="14"/>
  <c r="E9" i="14"/>
  <c r="F9" i="14"/>
  <c r="G9" i="14"/>
  <c r="H9" i="14"/>
  <c r="I9" i="14"/>
  <c r="J9" i="14"/>
  <c r="K9" i="14"/>
  <c r="C10" i="14"/>
  <c r="D10" i="14"/>
  <c r="E10" i="14"/>
  <c r="F10" i="14"/>
  <c r="G10" i="14"/>
  <c r="H10" i="14"/>
  <c r="I10" i="14"/>
  <c r="J10" i="14"/>
  <c r="K10" i="14"/>
  <c r="D6" i="14"/>
  <c r="E6" i="14"/>
  <c r="F6" i="14"/>
  <c r="G6" i="14"/>
  <c r="H6" i="14"/>
  <c r="I6" i="14"/>
  <c r="J6" i="14"/>
  <c r="K6" i="14"/>
  <c r="C6" i="14"/>
  <c r="C6" i="13"/>
  <c r="D6" i="13"/>
  <c r="E6" i="13"/>
  <c r="C7" i="13"/>
  <c r="D7" i="13"/>
  <c r="E7" i="13"/>
  <c r="C8" i="13"/>
  <c r="D8" i="13"/>
  <c r="E8" i="13"/>
  <c r="C9" i="13"/>
  <c r="D9" i="13"/>
  <c r="E9" i="13"/>
  <c r="C10" i="13"/>
  <c r="D10" i="13"/>
  <c r="E10" i="13"/>
  <c r="C11" i="13"/>
  <c r="D11" i="13"/>
  <c r="E11" i="13"/>
  <c r="C13" i="13"/>
  <c r="D13" i="13"/>
  <c r="E13" i="13"/>
  <c r="C14" i="13"/>
  <c r="D14" i="13"/>
  <c r="E14" i="13"/>
  <c r="C15" i="13"/>
  <c r="D15" i="13"/>
  <c r="E15" i="13"/>
  <c r="C16" i="13"/>
  <c r="D16" i="13"/>
  <c r="E16" i="13"/>
  <c r="C17" i="13"/>
  <c r="D17" i="13"/>
  <c r="E17" i="13"/>
  <c r="C18" i="13"/>
  <c r="D18" i="13"/>
  <c r="E18" i="13"/>
  <c r="C19" i="13"/>
  <c r="D19" i="13"/>
  <c r="E19" i="13"/>
  <c r="C21" i="13"/>
  <c r="D21" i="13"/>
  <c r="E21" i="13"/>
  <c r="C22" i="13"/>
  <c r="D22" i="13"/>
  <c r="E22" i="13"/>
  <c r="C23" i="13"/>
  <c r="D23" i="13"/>
  <c r="E23" i="13"/>
  <c r="C24" i="13"/>
  <c r="D24" i="13"/>
  <c r="E24" i="13"/>
  <c r="C25" i="13"/>
  <c r="D25" i="13"/>
  <c r="E25" i="13"/>
  <c r="C26" i="13"/>
  <c r="D26" i="13"/>
  <c r="E26" i="13"/>
  <c r="C27" i="13"/>
  <c r="D27" i="13"/>
  <c r="E27" i="13"/>
  <c r="D5" i="13"/>
  <c r="E5" i="13"/>
  <c r="C5" i="13"/>
  <c r="C7" i="12"/>
  <c r="D7" i="12"/>
  <c r="E7" i="12"/>
  <c r="C9" i="12"/>
  <c r="D9" i="12"/>
  <c r="E9" i="12"/>
  <c r="C10" i="12"/>
  <c r="D10" i="12"/>
  <c r="E10" i="12"/>
  <c r="C11" i="12"/>
  <c r="D11" i="12"/>
  <c r="E11" i="12"/>
  <c r="C13" i="12"/>
  <c r="D13" i="12"/>
  <c r="E13" i="12"/>
  <c r="C14" i="12"/>
  <c r="D14" i="12"/>
  <c r="E14" i="12"/>
  <c r="C15" i="12"/>
  <c r="D15" i="12"/>
  <c r="E15" i="12"/>
  <c r="C17" i="12"/>
  <c r="D17" i="12"/>
  <c r="E17" i="12"/>
  <c r="C18" i="12"/>
  <c r="D18" i="12"/>
  <c r="E18" i="12"/>
  <c r="C19" i="12"/>
  <c r="D19" i="12"/>
  <c r="E19" i="12"/>
  <c r="C21" i="12"/>
  <c r="D21" i="12"/>
  <c r="E21" i="12"/>
  <c r="C22" i="12"/>
  <c r="D22" i="12"/>
  <c r="E22" i="12"/>
  <c r="C23" i="12"/>
  <c r="D23" i="12"/>
  <c r="E23" i="12"/>
  <c r="C25" i="12"/>
  <c r="D25" i="12"/>
  <c r="E25" i="12"/>
  <c r="C26" i="12"/>
  <c r="D26" i="12"/>
  <c r="E26" i="12"/>
  <c r="C27" i="12"/>
  <c r="D27" i="12"/>
  <c r="E27" i="12"/>
  <c r="C6" i="12"/>
  <c r="D6" i="12"/>
  <c r="E6" i="12"/>
  <c r="D5" i="12"/>
  <c r="E5" i="12"/>
  <c r="C5" i="12"/>
  <c r="C7" i="11"/>
  <c r="D7" i="11"/>
  <c r="E7" i="11"/>
  <c r="C9" i="11"/>
  <c r="D9" i="11"/>
  <c r="E9" i="11"/>
  <c r="C10" i="11"/>
  <c r="D10" i="11"/>
  <c r="E10" i="11"/>
  <c r="C11" i="11"/>
  <c r="D11" i="11"/>
  <c r="E11" i="11"/>
  <c r="C13" i="11"/>
  <c r="D13" i="11"/>
  <c r="E13" i="11"/>
  <c r="C14" i="11"/>
  <c r="D14" i="11"/>
  <c r="E14" i="11"/>
  <c r="C15" i="11"/>
  <c r="D15" i="11"/>
  <c r="E15" i="11"/>
  <c r="C17" i="11"/>
  <c r="D17" i="11"/>
  <c r="E17" i="11"/>
  <c r="C18" i="11"/>
  <c r="D18" i="11"/>
  <c r="E18" i="11"/>
  <c r="C19" i="11"/>
  <c r="D19" i="11"/>
  <c r="E19" i="11"/>
  <c r="C21" i="11"/>
  <c r="D21" i="11"/>
  <c r="E21" i="11"/>
  <c r="C22" i="11"/>
  <c r="D22" i="11"/>
  <c r="E22" i="11"/>
  <c r="C23" i="11"/>
  <c r="D23" i="11"/>
  <c r="E23" i="11"/>
  <c r="C25" i="11"/>
  <c r="D25" i="11"/>
  <c r="E25" i="11"/>
  <c r="C26" i="11"/>
  <c r="D26" i="11"/>
  <c r="E26" i="11"/>
  <c r="C27" i="11"/>
  <c r="D27" i="11"/>
  <c r="E27" i="11"/>
  <c r="C6" i="11"/>
  <c r="D6" i="11"/>
  <c r="E6" i="11"/>
  <c r="D5" i="11"/>
  <c r="E5" i="11"/>
  <c r="C5" i="11"/>
  <c r="C6" i="10"/>
  <c r="D6" i="10"/>
  <c r="E6" i="10"/>
  <c r="F6" i="10"/>
  <c r="C7" i="10"/>
  <c r="D7" i="10"/>
  <c r="E7" i="10"/>
  <c r="F7" i="10"/>
  <c r="C9" i="10"/>
  <c r="D9" i="10"/>
  <c r="E9" i="10"/>
  <c r="F9" i="10"/>
  <c r="C10" i="10"/>
  <c r="D10" i="10"/>
  <c r="E10" i="10"/>
  <c r="F10" i="10"/>
  <c r="C11" i="10"/>
  <c r="D11" i="10"/>
  <c r="E11" i="10"/>
  <c r="F11" i="10"/>
  <c r="C13" i="10"/>
  <c r="D13" i="10"/>
  <c r="E13" i="10"/>
  <c r="F13" i="10"/>
  <c r="C14" i="10"/>
  <c r="D14" i="10"/>
  <c r="E14" i="10"/>
  <c r="F14" i="10"/>
  <c r="C15" i="10"/>
  <c r="D15" i="10"/>
  <c r="E15" i="10"/>
  <c r="F15" i="10"/>
  <c r="D5" i="10"/>
  <c r="E5" i="10"/>
  <c r="F5" i="10"/>
  <c r="C5" i="10"/>
  <c r="D21" i="9"/>
  <c r="E21" i="9"/>
  <c r="F21" i="9"/>
  <c r="G21" i="9"/>
  <c r="H21" i="9"/>
  <c r="I21" i="9"/>
  <c r="J21" i="9"/>
  <c r="K21" i="9"/>
  <c r="C21" i="9"/>
  <c r="C6" i="9"/>
  <c r="D6" i="9"/>
  <c r="E6" i="9"/>
  <c r="F6" i="9"/>
  <c r="G6" i="9"/>
  <c r="H6" i="9"/>
  <c r="I6" i="9"/>
  <c r="J6" i="9"/>
  <c r="K6" i="9"/>
  <c r="C7" i="9"/>
  <c r="D7" i="9"/>
  <c r="E7" i="9"/>
  <c r="F7" i="9"/>
  <c r="G7" i="9"/>
  <c r="H7" i="9"/>
  <c r="I7" i="9"/>
  <c r="J7" i="9"/>
  <c r="K7" i="9"/>
  <c r="C8" i="9"/>
  <c r="D8" i="9"/>
  <c r="E8" i="9"/>
  <c r="F8" i="9"/>
  <c r="G8" i="9"/>
  <c r="H8" i="9"/>
  <c r="I8" i="9"/>
  <c r="J8" i="9"/>
  <c r="K8" i="9"/>
  <c r="C9" i="9"/>
  <c r="D9" i="9"/>
  <c r="E9" i="9"/>
  <c r="F9" i="9"/>
  <c r="G9" i="9"/>
  <c r="H9" i="9"/>
  <c r="I9" i="9"/>
  <c r="J9" i="9"/>
  <c r="K9" i="9"/>
  <c r="C10" i="9"/>
  <c r="D10" i="9"/>
  <c r="E10" i="9"/>
  <c r="F10" i="9"/>
  <c r="G10" i="9"/>
  <c r="H10" i="9"/>
  <c r="I10" i="9"/>
  <c r="J10" i="9"/>
  <c r="K10" i="9"/>
  <c r="C11" i="9"/>
  <c r="D11" i="9"/>
  <c r="E11" i="9"/>
  <c r="F11" i="9"/>
  <c r="G11" i="9"/>
  <c r="H11" i="9"/>
  <c r="I11" i="9"/>
  <c r="J11" i="9"/>
  <c r="K11" i="9"/>
  <c r="C12" i="9"/>
  <c r="D12" i="9"/>
  <c r="E12" i="9"/>
  <c r="F12" i="9"/>
  <c r="G12" i="9"/>
  <c r="H12" i="9"/>
  <c r="I12" i="9"/>
  <c r="J12" i="9"/>
  <c r="K12" i="9"/>
  <c r="C13" i="9"/>
  <c r="D13" i="9"/>
  <c r="E13" i="9"/>
  <c r="F13" i="9"/>
  <c r="G13" i="9"/>
  <c r="H13" i="9"/>
  <c r="I13" i="9"/>
  <c r="J13" i="9"/>
  <c r="K13" i="9"/>
  <c r="C14" i="9"/>
  <c r="D14" i="9"/>
  <c r="E14" i="9"/>
  <c r="F14" i="9"/>
  <c r="G14" i="9"/>
  <c r="H14" i="9"/>
  <c r="I14" i="9"/>
  <c r="J14" i="9"/>
  <c r="K14" i="9"/>
  <c r="C15" i="9"/>
  <c r="D15" i="9"/>
  <c r="E15" i="9"/>
  <c r="F15" i="9"/>
  <c r="G15" i="9"/>
  <c r="H15" i="9"/>
  <c r="I15" i="9"/>
  <c r="J15" i="9"/>
  <c r="K15" i="9"/>
  <c r="C16" i="9"/>
  <c r="D16" i="9"/>
  <c r="E16" i="9"/>
  <c r="F16" i="9"/>
  <c r="G16" i="9"/>
  <c r="H16" i="9"/>
  <c r="I16" i="9"/>
  <c r="J16" i="9"/>
  <c r="K16" i="9"/>
  <c r="C17" i="9"/>
  <c r="D17" i="9"/>
  <c r="E17" i="9"/>
  <c r="F17" i="9"/>
  <c r="G17" i="9"/>
  <c r="H17" i="9"/>
  <c r="I17" i="9"/>
  <c r="J17" i="9"/>
  <c r="K17" i="9"/>
  <c r="C18" i="9"/>
  <c r="D18" i="9"/>
  <c r="E18" i="9"/>
  <c r="F18" i="9"/>
  <c r="G18" i="9"/>
  <c r="H18" i="9"/>
  <c r="I18" i="9"/>
  <c r="J18" i="9"/>
  <c r="K18" i="9"/>
  <c r="C19" i="9"/>
  <c r="D19" i="9"/>
  <c r="E19" i="9"/>
  <c r="F19" i="9"/>
  <c r="G19" i="9"/>
  <c r="H19" i="9"/>
  <c r="I19" i="9"/>
  <c r="J19" i="9"/>
  <c r="K19" i="9"/>
  <c r="C20" i="9"/>
  <c r="D20" i="9"/>
  <c r="E20" i="9"/>
  <c r="F20" i="9"/>
  <c r="G20" i="9"/>
  <c r="H20" i="9"/>
  <c r="I20" i="9"/>
  <c r="J20" i="9"/>
  <c r="K20" i="9"/>
  <c r="D5" i="9"/>
  <c r="E5" i="9"/>
  <c r="F5" i="9"/>
  <c r="G5" i="9"/>
  <c r="H5" i="9"/>
  <c r="I5" i="9"/>
  <c r="J5" i="9"/>
  <c r="K5" i="9"/>
  <c r="C5" i="9"/>
  <c r="D22" i="8"/>
  <c r="E22" i="8"/>
  <c r="F22" i="8"/>
  <c r="G22" i="8"/>
  <c r="H22" i="8"/>
  <c r="I22" i="8"/>
  <c r="J22" i="8"/>
  <c r="K22" i="8"/>
  <c r="C22" i="8"/>
  <c r="C6" i="8"/>
  <c r="D6" i="8"/>
  <c r="E6" i="8"/>
  <c r="F6" i="8"/>
  <c r="G6" i="8"/>
  <c r="H6" i="8"/>
  <c r="I6" i="8"/>
  <c r="J6" i="8"/>
  <c r="K6" i="8"/>
  <c r="C7" i="8"/>
  <c r="D7" i="8"/>
  <c r="E7" i="8"/>
  <c r="F7" i="8"/>
  <c r="G7" i="8"/>
  <c r="H7" i="8"/>
  <c r="I7" i="8"/>
  <c r="J7" i="8"/>
  <c r="K7" i="8"/>
  <c r="C8" i="8"/>
  <c r="D8" i="8"/>
  <c r="E8" i="8"/>
  <c r="F8" i="8"/>
  <c r="G8" i="8"/>
  <c r="H8" i="8"/>
  <c r="I8" i="8"/>
  <c r="J8" i="8"/>
  <c r="K8" i="8"/>
  <c r="C9" i="8"/>
  <c r="D9" i="8"/>
  <c r="E9" i="8"/>
  <c r="F9" i="8"/>
  <c r="G9" i="8"/>
  <c r="H9" i="8"/>
  <c r="I9" i="8"/>
  <c r="J9" i="8"/>
  <c r="K9" i="8"/>
  <c r="C10" i="8"/>
  <c r="D10" i="8"/>
  <c r="E10" i="8"/>
  <c r="F10" i="8"/>
  <c r="G10" i="8"/>
  <c r="H10" i="8"/>
  <c r="I10" i="8"/>
  <c r="J10" i="8"/>
  <c r="K10" i="8"/>
  <c r="C11" i="8"/>
  <c r="D11" i="8"/>
  <c r="E11" i="8"/>
  <c r="F11" i="8"/>
  <c r="G11" i="8"/>
  <c r="H11" i="8"/>
  <c r="I11" i="8"/>
  <c r="J11" i="8"/>
  <c r="K11" i="8"/>
  <c r="C12" i="8"/>
  <c r="D12" i="8"/>
  <c r="E12" i="8"/>
  <c r="F12" i="8"/>
  <c r="G12" i="8"/>
  <c r="H12" i="8"/>
  <c r="I12" i="8"/>
  <c r="J12" i="8"/>
  <c r="K12" i="8"/>
  <c r="C13" i="8"/>
  <c r="D13" i="8"/>
  <c r="E13" i="8"/>
  <c r="F13" i="8"/>
  <c r="G13" i="8"/>
  <c r="H13" i="8"/>
  <c r="I13" i="8"/>
  <c r="J13" i="8"/>
  <c r="K13" i="8"/>
  <c r="C14" i="8"/>
  <c r="D14" i="8"/>
  <c r="E14" i="8"/>
  <c r="F14" i="8"/>
  <c r="G14" i="8"/>
  <c r="H14" i="8"/>
  <c r="I14" i="8"/>
  <c r="J14" i="8"/>
  <c r="K14" i="8"/>
  <c r="C15" i="8"/>
  <c r="D15" i="8"/>
  <c r="E15" i="8"/>
  <c r="F15" i="8"/>
  <c r="G15" i="8"/>
  <c r="H15" i="8"/>
  <c r="I15" i="8"/>
  <c r="J15" i="8"/>
  <c r="K15" i="8"/>
  <c r="C16" i="8"/>
  <c r="D16" i="8"/>
  <c r="E16" i="8"/>
  <c r="F16" i="8"/>
  <c r="G16" i="8"/>
  <c r="H16" i="8"/>
  <c r="I16" i="8"/>
  <c r="J16" i="8"/>
  <c r="K16" i="8"/>
  <c r="C17" i="8"/>
  <c r="D17" i="8"/>
  <c r="E17" i="8"/>
  <c r="F17" i="8"/>
  <c r="G17" i="8"/>
  <c r="H17" i="8"/>
  <c r="I17" i="8"/>
  <c r="J17" i="8"/>
  <c r="K17" i="8"/>
  <c r="C18" i="8"/>
  <c r="D18" i="8"/>
  <c r="E18" i="8"/>
  <c r="F18" i="8"/>
  <c r="G18" i="8"/>
  <c r="H18" i="8"/>
  <c r="I18" i="8"/>
  <c r="J18" i="8"/>
  <c r="K18" i="8"/>
  <c r="C19" i="8"/>
  <c r="D19" i="8"/>
  <c r="E19" i="8"/>
  <c r="F19" i="8"/>
  <c r="G19" i="8"/>
  <c r="H19" i="8"/>
  <c r="I19" i="8"/>
  <c r="J19" i="8"/>
  <c r="K19" i="8"/>
  <c r="C20" i="8"/>
  <c r="D20" i="8"/>
  <c r="E20" i="8"/>
  <c r="F20" i="8"/>
  <c r="G20" i="8"/>
  <c r="H20" i="8"/>
  <c r="I20" i="8"/>
  <c r="J20" i="8"/>
  <c r="K20" i="8"/>
  <c r="C21" i="8"/>
  <c r="D21" i="8"/>
  <c r="E21" i="8"/>
  <c r="F21" i="8"/>
  <c r="G21" i="8"/>
  <c r="H21" i="8"/>
  <c r="I21" i="8"/>
  <c r="J21" i="8"/>
  <c r="K21" i="8"/>
  <c r="D5" i="8"/>
  <c r="E5" i="8"/>
  <c r="F5" i="8"/>
  <c r="G5" i="8"/>
  <c r="H5" i="8"/>
  <c r="I5" i="8"/>
  <c r="J5" i="8"/>
  <c r="K5" i="8"/>
  <c r="C5" i="8"/>
  <c r="D66" i="7"/>
  <c r="E66" i="7"/>
  <c r="F66" i="7"/>
  <c r="G66" i="7"/>
  <c r="H66" i="7"/>
  <c r="C66" i="7"/>
  <c r="C48" i="7"/>
  <c r="D48" i="7"/>
  <c r="E48" i="7"/>
  <c r="F48" i="7"/>
  <c r="G48" i="7"/>
  <c r="H48" i="7"/>
  <c r="C49" i="7"/>
  <c r="D49" i="7"/>
  <c r="E49" i="7"/>
  <c r="F49" i="7"/>
  <c r="G49" i="7"/>
  <c r="H49" i="7"/>
  <c r="C50" i="7"/>
  <c r="D50" i="7"/>
  <c r="E50" i="7"/>
  <c r="F50" i="7"/>
  <c r="G50" i="7"/>
  <c r="H50" i="7"/>
  <c r="C51" i="7"/>
  <c r="D51" i="7"/>
  <c r="E51" i="7"/>
  <c r="F51" i="7"/>
  <c r="G51" i="7"/>
  <c r="H51" i="7"/>
  <c r="C52" i="7"/>
  <c r="D52" i="7"/>
  <c r="E52" i="7"/>
  <c r="F52" i="7"/>
  <c r="G52" i="7"/>
  <c r="H52" i="7"/>
  <c r="C53" i="7"/>
  <c r="D53" i="7"/>
  <c r="E53" i="7"/>
  <c r="F53" i="7"/>
  <c r="G53" i="7"/>
  <c r="H53" i="7"/>
  <c r="C54" i="7"/>
  <c r="D54" i="7"/>
  <c r="E54" i="7"/>
  <c r="F54" i="7"/>
  <c r="G54" i="7"/>
  <c r="H54" i="7"/>
  <c r="C55" i="7"/>
  <c r="D55" i="7"/>
  <c r="E55" i="7"/>
  <c r="F55" i="7"/>
  <c r="G55" i="7"/>
  <c r="H55" i="7"/>
  <c r="C56" i="7"/>
  <c r="D56" i="7"/>
  <c r="E56" i="7"/>
  <c r="F56" i="7"/>
  <c r="G56" i="7"/>
  <c r="H56" i="7"/>
  <c r="C57" i="7"/>
  <c r="D57" i="7"/>
  <c r="E57" i="7"/>
  <c r="F57" i="7"/>
  <c r="G57" i="7"/>
  <c r="H57" i="7"/>
  <c r="C58" i="7"/>
  <c r="D58" i="7"/>
  <c r="E58" i="7"/>
  <c r="F58" i="7"/>
  <c r="G58" i="7"/>
  <c r="H58" i="7"/>
  <c r="C59" i="7"/>
  <c r="D59" i="7"/>
  <c r="E59" i="7"/>
  <c r="F59" i="7"/>
  <c r="G59" i="7"/>
  <c r="H59" i="7"/>
  <c r="C60" i="7"/>
  <c r="D60" i="7"/>
  <c r="E60" i="7"/>
  <c r="F60" i="7"/>
  <c r="G60" i="7"/>
  <c r="H60" i="7"/>
  <c r="C61" i="7"/>
  <c r="D61" i="7"/>
  <c r="E61" i="7"/>
  <c r="F61" i="7"/>
  <c r="G61" i="7"/>
  <c r="H61" i="7"/>
  <c r="C62" i="7"/>
  <c r="D62" i="7"/>
  <c r="E62" i="7"/>
  <c r="F62" i="7"/>
  <c r="G62" i="7"/>
  <c r="H62" i="7"/>
  <c r="C63" i="7"/>
  <c r="D63" i="7"/>
  <c r="E63" i="7"/>
  <c r="F63" i="7"/>
  <c r="G63" i="7"/>
  <c r="H63" i="7"/>
  <c r="C64" i="7"/>
  <c r="D64" i="7"/>
  <c r="E64" i="7"/>
  <c r="F64" i="7"/>
  <c r="G64" i="7"/>
  <c r="H64" i="7"/>
  <c r="C65" i="7"/>
  <c r="D65" i="7"/>
  <c r="E65" i="7"/>
  <c r="F65" i="7"/>
  <c r="G65" i="7"/>
  <c r="H65" i="7"/>
  <c r="D47" i="7"/>
  <c r="E47" i="7"/>
  <c r="F47" i="7"/>
  <c r="G47" i="7"/>
  <c r="H47" i="7"/>
  <c r="C47" i="7"/>
  <c r="D45" i="7"/>
  <c r="E45" i="7"/>
  <c r="F45" i="7"/>
  <c r="G45" i="7"/>
  <c r="H45" i="7"/>
  <c r="C45" i="7"/>
  <c r="C27" i="7"/>
  <c r="D27" i="7"/>
  <c r="E27" i="7"/>
  <c r="F27" i="7"/>
  <c r="G27" i="7"/>
  <c r="H27" i="7"/>
  <c r="C28" i="7"/>
  <c r="D28" i="7"/>
  <c r="E28" i="7"/>
  <c r="F28" i="7"/>
  <c r="G28" i="7"/>
  <c r="H28" i="7"/>
  <c r="C29" i="7"/>
  <c r="D29" i="7"/>
  <c r="E29" i="7"/>
  <c r="F29" i="7"/>
  <c r="G29" i="7"/>
  <c r="H29" i="7"/>
  <c r="C30" i="7"/>
  <c r="D30" i="7"/>
  <c r="E30" i="7"/>
  <c r="F30" i="7"/>
  <c r="G30" i="7"/>
  <c r="H30" i="7"/>
  <c r="C31" i="7"/>
  <c r="D31" i="7"/>
  <c r="E31" i="7"/>
  <c r="F31" i="7"/>
  <c r="G31" i="7"/>
  <c r="H31" i="7"/>
  <c r="C32" i="7"/>
  <c r="D32" i="7"/>
  <c r="E32" i="7"/>
  <c r="F32" i="7"/>
  <c r="G32" i="7"/>
  <c r="H32" i="7"/>
  <c r="C33" i="7"/>
  <c r="D33" i="7"/>
  <c r="E33" i="7"/>
  <c r="F33" i="7"/>
  <c r="G33" i="7"/>
  <c r="H33" i="7"/>
  <c r="C34" i="7"/>
  <c r="D34" i="7"/>
  <c r="E34" i="7"/>
  <c r="F34" i="7"/>
  <c r="G34" i="7"/>
  <c r="H34" i="7"/>
  <c r="C35" i="7"/>
  <c r="D35" i="7"/>
  <c r="E35" i="7"/>
  <c r="F35" i="7"/>
  <c r="G35" i="7"/>
  <c r="H35" i="7"/>
  <c r="C36" i="7"/>
  <c r="D36" i="7"/>
  <c r="E36" i="7"/>
  <c r="F36" i="7"/>
  <c r="G36" i="7"/>
  <c r="H36" i="7"/>
  <c r="C37" i="7"/>
  <c r="D37" i="7"/>
  <c r="E37" i="7"/>
  <c r="F37" i="7"/>
  <c r="G37" i="7"/>
  <c r="H37" i="7"/>
  <c r="C38" i="7"/>
  <c r="D38" i="7"/>
  <c r="E38" i="7"/>
  <c r="F38" i="7"/>
  <c r="G38" i="7"/>
  <c r="H38" i="7"/>
  <c r="C39" i="7"/>
  <c r="D39" i="7"/>
  <c r="E39" i="7"/>
  <c r="F39" i="7"/>
  <c r="G39" i="7"/>
  <c r="H39" i="7"/>
  <c r="C40" i="7"/>
  <c r="D40" i="7"/>
  <c r="E40" i="7"/>
  <c r="F40" i="7"/>
  <c r="G40" i="7"/>
  <c r="H40" i="7"/>
  <c r="C41" i="7"/>
  <c r="D41" i="7"/>
  <c r="E41" i="7"/>
  <c r="F41" i="7"/>
  <c r="G41" i="7"/>
  <c r="H41" i="7"/>
  <c r="C42" i="7"/>
  <c r="D42" i="7"/>
  <c r="E42" i="7"/>
  <c r="F42" i="7"/>
  <c r="G42" i="7"/>
  <c r="H42" i="7"/>
  <c r="C43" i="7"/>
  <c r="D43" i="7"/>
  <c r="E43" i="7"/>
  <c r="F43" i="7"/>
  <c r="G43" i="7"/>
  <c r="H43" i="7"/>
  <c r="C44" i="7"/>
  <c r="D44" i="7"/>
  <c r="E44" i="7"/>
  <c r="F44" i="7"/>
  <c r="G44" i="7"/>
  <c r="H44" i="7"/>
  <c r="D26" i="7"/>
  <c r="E26" i="7"/>
  <c r="F26" i="7"/>
  <c r="G26" i="7"/>
  <c r="H26" i="7"/>
  <c r="C26" i="7"/>
  <c r="D24" i="7"/>
  <c r="E24" i="7"/>
  <c r="F24" i="7"/>
  <c r="G24" i="7"/>
  <c r="H24" i="7"/>
  <c r="C24" i="7"/>
  <c r="C23" i="7"/>
  <c r="D23" i="7"/>
  <c r="E23" i="7"/>
  <c r="F23" i="7"/>
  <c r="G23" i="7"/>
  <c r="H23" i="7"/>
  <c r="C22" i="7"/>
  <c r="D22" i="7"/>
  <c r="E22" i="7"/>
  <c r="F22" i="7"/>
  <c r="G22" i="7"/>
  <c r="H22" i="7"/>
  <c r="C6" i="7"/>
  <c r="D6" i="7"/>
  <c r="E6" i="7"/>
  <c r="F6" i="7"/>
  <c r="G6" i="7"/>
  <c r="H6" i="7"/>
  <c r="C7" i="7"/>
  <c r="D7" i="7"/>
  <c r="E7" i="7"/>
  <c r="F7" i="7"/>
  <c r="G7" i="7"/>
  <c r="H7" i="7"/>
  <c r="C8" i="7"/>
  <c r="D8" i="7"/>
  <c r="E8" i="7"/>
  <c r="F8" i="7"/>
  <c r="G8" i="7"/>
  <c r="H8" i="7"/>
  <c r="C9" i="7"/>
  <c r="D9" i="7"/>
  <c r="E9" i="7"/>
  <c r="F9" i="7"/>
  <c r="G9" i="7"/>
  <c r="H9" i="7"/>
  <c r="C10" i="7"/>
  <c r="D10" i="7"/>
  <c r="E10" i="7"/>
  <c r="F10" i="7"/>
  <c r="G10" i="7"/>
  <c r="H10" i="7"/>
  <c r="C11" i="7"/>
  <c r="D11" i="7"/>
  <c r="E11" i="7"/>
  <c r="F11" i="7"/>
  <c r="G11" i="7"/>
  <c r="H11" i="7"/>
  <c r="C12" i="7"/>
  <c r="D12" i="7"/>
  <c r="E12" i="7"/>
  <c r="F12" i="7"/>
  <c r="G12" i="7"/>
  <c r="H12" i="7"/>
  <c r="C13" i="7"/>
  <c r="D13" i="7"/>
  <c r="E13" i="7"/>
  <c r="F13" i="7"/>
  <c r="G13" i="7"/>
  <c r="H13" i="7"/>
  <c r="C14" i="7"/>
  <c r="D14" i="7"/>
  <c r="E14" i="7"/>
  <c r="F14" i="7"/>
  <c r="G14" i="7"/>
  <c r="H14" i="7"/>
  <c r="C15" i="7"/>
  <c r="D15" i="7"/>
  <c r="E15" i="7"/>
  <c r="F15" i="7"/>
  <c r="G15" i="7"/>
  <c r="H15" i="7"/>
  <c r="C16" i="7"/>
  <c r="D16" i="7"/>
  <c r="E16" i="7"/>
  <c r="F16" i="7"/>
  <c r="G16" i="7"/>
  <c r="H16" i="7"/>
  <c r="C17" i="7"/>
  <c r="D17" i="7"/>
  <c r="E17" i="7"/>
  <c r="F17" i="7"/>
  <c r="G17" i="7"/>
  <c r="H17" i="7"/>
  <c r="C18" i="7"/>
  <c r="D18" i="7"/>
  <c r="E18" i="7"/>
  <c r="F18" i="7"/>
  <c r="G18" i="7"/>
  <c r="H18" i="7"/>
  <c r="C19" i="7"/>
  <c r="D19" i="7"/>
  <c r="E19" i="7"/>
  <c r="F19" i="7"/>
  <c r="G19" i="7"/>
  <c r="H19" i="7"/>
  <c r="C20" i="7"/>
  <c r="D20" i="7"/>
  <c r="E20" i="7"/>
  <c r="F20" i="7"/>
  <c r="G20" i="7"/>
  <c r="H20" i="7"/>
  <c r="C21" i="7"/>
  <c r="D21" i="7"/>
  <c r="E21" i="7"/>
  <c r="F21" i="7"/>
  <c r="G21" i="7"/>
  <c r="H21" i="7"/>
  <c r="D5" i="7"/>
  <c r="E5" i="7"/>
  <c r="F5" i="7"/>
  <c r="G5" i="7"/>
  <c r="H5" i="7"/>
  <c r="C5" i="7"/>
  <c r="D24" i="6"/>
  <c r="E24" i="6"/>
  <c r="F24" i="6"/>
  <c r="G24" i="6"/>
  <c r="H24" i="6"/>
  <c r="I24" i="6"/>
  <c r="J24" i="6"/>
  <c r="K24" i="6"/>
  <c r="C24" i="6"/>
  <c r="C6" i="6"/>
  <c r="D6" i="6"/>
  <c r="E6" i="6"/>
  <c r="F6" i="6"/>
  <c r="G6" i="6"/>
  <c r="H6" i="6"/>
  <c r="I6" i="6"/>
  <c r="J6" i="6"/>
  <c r="K6" i="6"/>
  <c r="C7" i="6"/>
  <c r="D7" i="6"/>
  <c r="E7" i="6"/>
  <c r="F7" i="6"/>
  <c r="G7" i="6"/>
  <c r="H7" i="6"/>
  <c r="I7" i="6"/>
  <c r="J7" i="6"/>
  <c r="K7" i="6"/>
  <c r="C8" i="6"/>
  <c r="D8" i="6"/>
  <c r="E8" i="6"/>
  <c r="F8" i="6"/>
  <c r="G8" i="6"/>
  <c r="H8" i="6"/>
  <c r="I8" i="6"/>
  <c r="J8" i="6"/>
  <c r="K8" i="6"/>
  <c r="C9" i="6"/>
  <c r="D9" i="6"/>
  <c r="E9" i="6"/>
  <c r="F9" i="6"/>
  <c r="G9" i="6"/>
  <c r="H9" i="6"/>
  <c r="I9" i="6"/>
  <c r="J9" i="6"/>
  <c r="K9" i="6"/>
  <c r="C10" i="6"/>
  <c r="D10" i="6"/>
  <c r="E10" i="6"/>
  <c r="F10" i="6"/>
  <c r="G10" i="6"/>
  <c r="H10" i="6"/>
  <c r="I10" i="6"/>
  <c r="J10" i="6"/>
  <c r="K10" i="6"/>
  <c r="C11" i="6"/>
  <c r="D11" i="6"/>
  <c r="E11" i="6"/>
  <c r="F11" i="6"/>
  <c r="G11" i="6"/>
  <c r="H11" i="6"/>
  <c r="I11" i="6"/>
  <c r="J11" i="6"/>
  <c r="K11" i="6"/>
  <c r="C12" i="6"/>
  <c r="D12" i="6"/>
  <c r="E12" i="6"/>
  <c r="F12" i="6"/>
  <c r="G12" i="6"/>
  <c r="H12" i="6"/>
  <c r="I12" i="6"/>
  <c r="J12" i="6"/>
  <c r="K12" i="6"/>
  <c r="C13" i="6"/>
  <c r="D13" i="6"/>
  <c r="E13" i="6"/>
  <c r="F13" i="6"/>
  <c r="G13" i="6"/>
  <c r="H13" i="6"/>
  <c r="I13" i="6"/>
  <c r="J13" i="6"/>
  <c r="K13" i="6"/>
  <c r="C14" i="6"/>
  <c r="D14" i="6"/>
  <c r="E14" i="6"/>
  <c r="F14" i="6"/>
  <c r="G14" i="6"/>
  <c r="H14" i="6"/>
  <c r="I14" i="6"/>
  <c r="J14" i="6"/>
  <c r="K14" i="6"/>
  <c r="C15" i="6"/>
  <c r="D15" i="6"/>
  <c r="E15" i="6"/>
  <c r="F15" i="6"/>
  <c r="G15" i="6"/>
  <c r="H15" i="6"/>
  <c r="I15" i="6"/>
  <c r="J15" i="6"/>
  <c r="K15" i="6"/>
  <c r="C16" i="6"/>
  <c r="D16" i="6"/>
  <c r="E16" i="6"/>
  <c r="F16" i="6"/>
  <c r="G16" i="6"/>
  <c r="H16" i="6"/>
  <c r="I16" i="6"/>
  <c r="J16" i="6"/>
  <c r="K16" i="6"/>
  <c r="C17" i="6"/>
  <c r="D17" i="6"/>
  <c r="E17" i="6"/>
  <c r="F17" i="6"/>
  <c r="G17" i="6"/>
  <c r="H17" i="6"/>
  <c r="I17" i="6"/>
  <c r="J17" i="6"/>
  <c r="K17" i="6"/>
  <c r="C18" i="6"/>
  <c r="D18" i="6"/>
  <c r="E18" i="6"/>
  <c r="F18" i="6"/>
  <c r="G18" i="6"/>
  <c r="H18" i="6"/>
  <c r="I18" i="6"/>
  <c r="J18" i="6"/>
  <c r="K18" i="6"/>
  <c r="C19" i="6"/>
  <c r="D19" i="6"/>
  <c r="E19" i="6"/>
  <c r="F19" i="6"/>
  <c r="G19" i="6"/>
  <c r="H19" i="6"/>
  <c r="I19" i="6"/>
  <c r="J19" i="6"/>
  <c r="K19" i="6"/>
  <c r="C20" i="6"/>
  <c r="D20" i="6"/>
  <c r="E20" i="6"/>
  <c r="F20" i="6"/>
  <c r="G20" i="6"/>
  <c r="H20" i="6"/>
  <c r="I20" i="6"/>
  <c r="J20" i="6"/>
  <c r="K20" i="6"/>
  <c r="C21" i="6"/>
  <c r="D21" i="6"/>
  <c r="E21" i="6"/>
  <c r="F21" i="6"/>
  <c r="G21" i="6"/>
  <c r="H21" i="6"/>
  <c r="I21" i="6"/>
  <c r="J21" i="6"/>
  <c r="K21" i="6"/>
  <c r="C22" i="6"/>
  <c r="D22" i="6"/>
  <c r="E22" i="6"/>
  <c r="F22" i="6"/>
  <c r="G22" i="6"/>
  <c r="H22" i="6"/>
  <c r="I22" i="6"/>
  <c r="J22" i="6"/>
  <c r="K22" i="6"/>
  <c r="C23" i="6"/>
  <c r="D23" i="6"/>
  <c r="E23" i="6"/>
  <c r="F23" i="6"/>
  <c r="G23" i="6"/>
  <c r="H23" i="6"/>
  <c r="I23" i="6"/>
  <c r="J23" i="6"/>
  <c r="K23" i="6"/>
  <c r="D5" i="6"/>
  <c r="E5" i="6"/>
  <c r="F5" i="6"/>
  <c r="G5" i="6"/>
  <c r="H5" i="6"/>
  <c r="I5" i="6"/>
  <c r="J5" i="6"/>
  <c r="K5" i="6"/>
  <c r="C5" i="6"/>
  <c r="G22" i="80"/>
  <c r="C22" i="80"/>
  <c r="H22" i="80"/>
  <c r="E22" i="80"/>
  <c r="F22" i="80"/>
  <c r="D22" i="80"/>
</calcChain>
</file>

<file path=xl/sharedStrings.xml><?xml version="1.0" encoding="utf-8"?>
<sst xmlns="http://schemas.openxmlformats.org/spreadsheetml/2006/main" count="6694" uniqueCount="984">
  <si>
    <t>Household head's Age-group</t>
  </si>
  <si>
    <t>Urban</t>
  </si>
  <si>
    <t>Rural</t>
  </si>
  <si>
    <t>All Rwanda</t>
  </si>
  <si>
    <t>Male</t>
  </si>
  <si>
    <t>Female</t>
  </si>
  <si>
    <t>Both Sexes</t>
  </si>
  <si>
    <t>0-4 Yrs</t>
  </si>
  <si>
    <t>5-9  Yrs</t>
  </si>
  <si>
    <t>10-14 Yrs</t>
  </si>
  <si>
    <t>15-19 Yrs</t>
  </si>
  <si>
    <t>20-24 Yrs</t>
  </si>
  <si>
    <t>25-29 Yrs</t>
  </si>
  <si>
    <t>30-34 Yrs</t>
  </si>
  <si>
    <t>35-39 Yrs</t>
  </si>
  <si>
    <t>40-44 Yrs</t>
  </si>
  <si>
    <t>45-49 Yrs</t>
  </si>
  <si>
    <t>50-54 Yrs</t>
  </si>
  <si>
    <t>55-59 Yrs</t>
  </si>
  <si>
    <t>60-64 Yrs</t>
  </si>
  <si>
    <t>65-69 Yrs</t>
  </si>
  <si>
    <t>70-74 Yrs</t>
  </si>
  <si>
    <t>75-79 Yrs</t>
  </si>
  <si>
    <t>80-84 Yrs</t>
  </si>
  <si>
    <t>85+ Yrs</t>
  </si>
  <si>
    <t>Total</t>
  </si>
  <si>
    <t>Source: 5th Rwanda Population and Housing Census, 2022 (NISR)</t>
  </si>
  <si>
    <t>Count</t>
  </si>
  <si>
    <t>Source: 5th Rwanda Population and Housing Census, 2022 (NISR).</t>
  </si>
  <si>
    <t>Household head's age-group and sex</t>
  </si>
  <si>
    <t>City of Kigali</t>
  </si>
  <si>
    <t>Southern Province</t>
  </si>
  <si>
    <t>Western Province</t>
  </si>
  <si>
    <t>Northern Province</t>
  </si>
  <si>
    <t>Eastern Province</t>
  </si>
  <si>
    <t xml:space="preserve">  0-4 Yrs</t>
  </si>
  <si>
    <t xml:space="preserve">  5-9  Yrs</t>
  </si>
  <si>
    <t xml:space="preserve">  10-14 Yrs</t>
  </si>
  <si>
    <t xml:space="preserve">  15-19 Yrs</t>
  </si>
  <si>
    <t xml:space="preserve">  20-24 Yrs</t>
  </si>
  <si>
    <t xml:space="preserve">  25-29 Yrs</t>
  </si>
  <si>
    <t xml:space="preserve">  30-34 Yrs</t>
  </si>
  <si>
    <t xml:space="preserve">  35-39 Yrs</t>
  </si>
  <si>
    <t xml:space="preserve">  40-44 Yrs</t>
  </si>
  <si>
    <t xml:space="preserve">  45-49 Yrs</t>
  </si>
  <si>
    <t xml:space="preserve">  50-54 Yrs</t>
  </si>
  <si>
    <t xml:space="preserve">  55-59 Yrs</t>
  </si>
  <si>
    <t xml:space="preserve">  60-64 Yrs</t>
  </si>
  <si>
    <t xml:space="preserve">  65-69 Yrs</t>
  </si>
  <si>
    <t xml:space="preserve">  70-74 Yrs</t>
  </si>
  <si>
    <t xml:space="preserve">  75-79 Yrs</t>
  </si>
  <si>
    <t xml:space="preserve">  80-84 Yrs</t>
  </si>
  <si>
    <t xml:space="preserve">  85+ Yrs</t>
  </si>
  <si>
    <t xml:space="preserve">  Total</t>
  </si>
  <si>
    <t>5-Year age-group of the Household head</t>
  </si>
  <si>
    <t>Male Headed HHs</t>
  </si>
  <si>
    <t>Female Headed HHs</t>
  </si>
  <si>
    <t>12-14 Yrs</t>
  </si>
  <si>
    <t>Size of the Household</t>
  </si>
  <si>
    <t>1 Person</t>
  </si>
  <si>
    <t>2 Persons</t>
  </si>
  <si>
    <t>3 Persons</t>
  </si>
  <si>
    <t>4 Persons</t>
  </si>
  <si>
    <t>5 Persons</t>
  </si>
  <si>
    <t>6 Persons</t>
  </si>
  <si>
    <t>7 Persons</t>
  </si>
  <si>
    <t>8 Persons</t>
  </si>
  <si>
    <t>9 Persons</t>
  </si>
  <si>
    <t>10 Persons</t>
  </si>
  <si>
    <t>11 Persons</t>
  </si>
  <si>
    <t>12 Persons</t>
  </si>
  <si>
    <t>13 Persons</t>
  </si>
  <si>
    <t>14 Persons</t>
  </si>
  <si>
    <t>15+ Persons</t>
  </si>
  <si>
    <t>Area of residence and Sex of household head</t>
  </si>
  <si>
    <t>Min</t>
  </si>
  <si>
    <t>Max</t>
  </si>
  <si>
    <t>Mean</t>
  </si>
  <si>
    <t>Median</t>
  </si>
  <si>
    <t xml:space="preserve">  Male Headed HHs</t>
  </si>
  <si>
    <t xml:space="preserve">  Female Headed HHs</t>
  </si>
  <si>
    <t xml:space="preserve">  Both Sexes</t>
  </si>
  <si>
    <t>Rwanda</t>
  </si>
  <si>
    <t>Province and Area of residence</t>
  </si>
  <si>
    <t xml:space="preserve">  Urban</t>
  </si>
  <si>
    <t xml:space="preserve">  Rural</t>
  </si>
  <si>
    <t>Area of residence and relationship to the head of household</t>
  </si>
  <si>
    <t xml:space="preserve">  Son/Daugther</t>
  </si>
  <si>
    <t xml:space="preserve">  Head of Household</t>
  </si>
  <si>
    <t xml:space="preserve">  Spouse</t>
  </si>
  <si>
    <t xml:space="preserve">  Other Relatives</t>
  </si>
  <si>
    <t xml:space="preserve">  Non Relatives</t>
  </si>
  <si>
    <t xml:space="preserve">  Count</t>
  </si>
  <si>
    <t>Private household typology/Living arrangement</t>
  </si>
  <si>
    <t>Number of Households</t>
  </si>
  <si>
    <t xml:space="preserve">  One-person household</t>
  </si>
  <si>
    <t xml:space="preserve">  Nuclear household</t>
  </si>
  <si>
    <t xml:space="preserve">  Extended household</t>
  </si>
  <si>
    <t xml:space="preserve">  composite household</t>
  </si>
  <si>
    <t>Age-group of the Household head</t>
  </si>
  <si>
    <t>One-person household</t>
  </si>
  <si>
    <t>Nuclear household</t>
  </si>
  <si>
    <t>Extended household</t>
  </si>
  <si>
    <t>composite household</t>
  </si>
  <si>
    <t>Both sexes</t>
  </si>
  <si>
    <t>One-person HH</t>
  </si>
  <si>
    <t>Nuclear HH</t>
  </si>
  <si>
    <t>Extended HH</t>
  </si>
  <si>
    <t>Composite HH</t>
  </si>
  <si>
    <t>Sex of the household head and Level of education</t>
  </si>
  <si>
    <t>Percentage</t>
  </si>
  <si>
    <t xml:space="preserve">  No Education</t>
  </si>
  <si>
    <t xml:space="preserve">  Pre-School</t>
  </si>
  <si>
    <t xml:space="preserve">  Primary</t>
  </si>
  <si>
    <t xml:space="preserve">  INGOBOKA/ Vocational</t>
  </si>
  <si>
    <t xml:space="preserve">  Lower Secondary</t>
  </si>
  <si>
    <t xml:space="preserve">  Upper Secondary</t>
  </si>
  <si>
    <t xml:space="preserve">  Tertiary</t>
  </si>
  <si>
    <t>Area of residence and Level of education</t>
  </si>
  <si>
    <t xml:space="preserve">  Vocational/INGOBOKA</t>
  </si>
  <si>
    <t>Vocational/INGOBOKA</t>
  </si>
  <si>
    <t>Sex of the household head and current marital status</t>
  </si>
  <si>
    <t xml:space="preserve">  Never married</t>
  </si>
  <si>
    <t xml:space="preserve">  Currently married</t>
  </si>
  <si>
    <t xml:space="preserve">  Separated</t>
  </si>
  <si>
    <t xml:space="preserve">  Widowed</t>
  </si>
  <si>
    <t xml:space="preserve">  Divorced</t>
  </si>
  <si>
    <t>Area of residence and current marital status</t>
  </si>
  <si>
    <t>From Home</t>
  </si>
  <si>
    <t>From office</t>
  </si>
  <si>
    <t>From School/Place of Education</t>
  </si>
  <si>
    <t>From Another Person's home</t>
  </si>
  <si>
    <t>From Community Internet access facility</t>
  </si>
  <si>
    <t>Elsewhere</t>
  </si>
  <si>
    <t>Not stated</t>
  </si>
  <si>
    <t>From cyber café/ Commercial Internet Access facility</t>
  </si>
  <si>
    <t>Province and Sex of the household head</t>
  </si>
  <si>
    <t>From cyber café/Commercial Internet Access facility</t>
  </si>
  <si>
    <t>From School/ Place of Education</t>
  </si>
  <si>
    <t>Sex of the household head and use of unshared improved toilet facility</t>
  </si>
  <si>
    <t>Sex of the household head and use of not shared improved toilet facility</t>
  </si>
  <si>
    <t xml:space="preserve">  HH using unshared improved toilet</t>
  </si>
  <si>
    <t xml:space="preserve">  Not stated</t>
  </si>
  <si>
    <t xml:space="preserve">  HH using other types of toilet </t>
  </si>
  <si>
    <t xml:space="preserve"> Rwanda</t>
  </si>
  <si>
    <t>Province and use of unshared improved toilet facility</t>
  </si>
  <si>
    <t>Province and use of not shared improved toilet facility</t>
  </si>
  <si>
    <t>No Education</t>
  </si>
  <si>
    <t>Pre-School</t>
  </si>
  <si>
    <t>Primary</t>
  </si>
  <si>
    <t>INGOBOKA/ Vocational</t>
  </si>
  <si>
    <t>Lower Secondary</t>
  </si>
  <si>
    <t>Upper Secondary</t>
  </si>
  <si>
    <t>Tertiary</t>
  </si>
  <si>
    <t xml:space="preserve"> Vocational/ INGOBOKA</t>
  </si>
  <si>
    <t>Sex of the household head and main source of drinking water</t>
  </si>
  <si>
    <t xml:space="preserve">  Mineral water</t>
  </si>
  <si>
    <t xml:space="preserve">  Internal pipe-born water</t>
  </si>
  <si>
    <t xml:space="preserve">  Pipe-born water in the compound</t>
  </si>
  <si>
    <t xml:space="preserve">  Pipe-born water from neighbor HH</t>
  </si>
  <si>
    <t xml:space="preserve">  Public tap out of compound</t>
  </si>
  <si>
    <t xml:space="preserve">  Tube Well/Borehole</t>
  </si>
  <si>
    <t xml:space="preserve">  Protected Spring/Well</t>
  </si>
  <si>
    <t xml:space="preserve">  Rain water</t>
  </si>
  <si>
    <t xml:space="preserve">  Tanker Truck</t>
  </si>
  <si>
    <t xml:space="preserve">  Unprotected Spring/Well</t>
  </si>
  <si>
    <t xml:space="preserve">  River/Lake/Pond/Stream/Surface water</t>
  </si>
  <si>
    <t xml:space="preserve">  Other source of drinking water</t>
  </si>
  <si>
    <t xml:space="preserve">  Not Stated</t>
  </si>
  <si>
    <t>Vocational/ INGOBOKA</t>
  </si>
  <si>
    <t xml:space="preserve">  Improved Sources</t>
  </si>
  <si>
    <t xml:space="preserve">  Unimproved Sources</t>
  </si>
  <si>
    <t xml:space="preserve">  Count </t>
  </si>
  <si>
    <t xml:space="preserve"> Count </t>
  </si>
  <si>
    <t>Province and main source of drinking water</t>
  </si>
  <si>
    <t>Area of residence, Province, Education and Sex of the household head</t>
  </si>
  <si>
    <t>Distribution of population by main type of drinking water source</t>
  </si>
  <si>
    <t>Population using improved drinking water source</t>
  </si>
  <si>
    <t>Total population</t>
  </si>
  <si>
    <t>Mineral water</t>
  </si>
  <si>
    <t>Internal pipe-born water</t>
  </si>
  <si>
    <t>Pipe-born water in the compound</t>
  </si>
  <si>
    <t>Pipe-born water from neighbor HH</t>
  </si>
  <si>
    <t>Public tap out of compound</t>
  </si>
  <si>
    <t>Tube Well/ Borehole</t>
  </si>
  <si>
    <t>Rain water</t>
  </si>
  <si>
    <t>Tanker Truck</t>
  </si>
  <si>
    <t>River/Lake/Pond/Stream/Surface water</t>
  </si>
  <si>
    <t>Other source of drinking water</t>
  </si>
  <si>
    <t>Not Stated</t>
  </si>
  <si>
    <t>Area of residence</t>
  </si>
  <si>
    <t xml:space="preserve">  Rwanda</t>
  </si>
  <si>
    <t>Province</t>
  </si>
  <si>
    <t xml:space="preserve">  City of Kigali</t>
  </si>
  <si>
    <t xml:space="preserve">  Southern Province</t>
  </si>
  <si>
    <t xml:space="preserve">  Western Province</t>
  </si>
  <si>
    <t xml:space="preserve">  Northern Province</t>
  </si>
  <si>
    <t xml:space="preserve">  Eastern Province</t>
  </si>
  <si>
    <t>Education of HH Head</t>
  </si>
  <si>
    <t>Sex of HH Head</t>
  </si>
  <si>
    <t>Housing Quality Index</t>
  </si>
  <si>
    <t xml:space="preserve">  Rank 1</t>
  </si>
  <si>
    <t xml:space="preserve">  Rank 2</t>
  </si>
  <si>
    <t xml:space="preserve">  Rank 3</t>
  </si>
  <si>
    <t xml:space="preserve">  Rank 4</t>
  </si>
  <si>
    <t xml:space="preserve">  Rank 5</t>
  </si>
  <si>
    <t>Protected Spring/ Well</t>
  </si>
  <si>
    <t>Unprotected Spring / Well</t>
  </si>
  <si>
    <t>Distribution of population by main type of toilet facility</t>
  </si>
  <si>
    <t>Population using improved toilet facility</t>
  </si>
  <si>
    <t>Population using unshared improved toilet facility</t>
  </si>
  <si>
    <t>Pit Latrine with constructed floor slab used by one HH</t>
  </si>
  <si>
    <t>Pit Latrine with constructed floor slab used by several HHs</t>
  </si>
  <si>
    <t>Pit Latrine without constructed floor slab used by one HH</t>
  </si>
  <si>
    <t>Pit Latrine without constructed floor slab used by several HHs</t>
  </si>
  <si>
    <t>Bush</t>
  </si>
  <si>
    <t>Other type of toilet</t>
  </si>
  <si>
    <t>Flush toilet used by one HH</t>
  </si>
  <si>
    <t>Flush toilet used by several HHs</t>
  </si>
  <si>
    <t xml:space="preserve">  Improved toilet facility</t>
  </si>
  <si>
    <t>Unimproved toilet facility</t>
  </si>
  <si>
    <t>Number of HHs using saving energy cooking stove</t>
  </si>
  <si>
    <t>% of HHs using saving energy cooking stove</t>
  </si>
  <si>
    <t>Households assets and sex of household head</t>
  </si>
  <si>
    <t xml:space="preserve">Household </t>
  </si>
  <si>
    <t>Population</t>
  </si>
  <si>
    <t xml:space="preserve">Total number of households </t>
  </si>
  <si>
    <t>% of households having the asset</t>
  </si>
  <si>
    <t xml:space="preserve">Total population </t>
  </si>
  <si>
    <t>Population of the  households having the asset</t>
  </si>
  <si>
    <t>% of the population living in  households having asset</t>
  </si>
  <si>
    <t>Radio</t>
  </si>
  <si>
    <t>TV</t>
  </si>
  <si>
    <t>Computer</t>
  </si>
  <si>
    <t xml:space="preserve">Cell Phone </t>
  </si>
  <si>
    <t>Smart Phone</t>
  </si>
  <si>
    <t>Refrigerator/Freezer</t>
  </si>
  <si>
    <t>Electric/Gas cooker</t>
  </si>
  <si>
    <t xml:space="preserve">Washing machine </t>
  </si>
  <si>
    <t>Microwave</t>
  </si>
  <si>
    <t>Vehicles</t>
  </si>
  <si>
    <t>Motorcycles</t>
  </si>
  <si>
    <t>Bicycles</t>
  </si>
  <si>
    <t xml:space="preserve">Male </t>
  </si>
  <si>
    <t xml:space="preserve">Female </t>
  </si>
  <si>
    <t>Number of households having asset</t>
  </si>
  <si>
    <t xml:space="preserve">Percentage of households owning the specified asserts (At least one) </t>
  </si>
  <si>
    <t>Mobile Phone</t>
  </si>
  <si>
    <t xml:space="preserve"> Television</t>
  </si>
  <si>
    <t xml:space="preserve"> Vehicle</t>
  </si>
  <si>
    <t xml:space="preserve"> Mattress</t>
  </si>
  <si>
    <t xml:space="preserve"> Microwave</t>
  </si>
  <si>
    <t xml:space="preserve"> Motorcycle</t>
  </si>
  <si>
    <t xml:space="preserve"> Bicycles</t>
  </si>
  <si>
    <t>Washing machine</t>
  </si>
  <si>
    <t xml:space="preserve"> Electrical /Chacoal Iron</t>
  </si>
  <si>
    <t xml:space="preserve"> Electric/ Gas cooker</t>
  </si>
  <si>
    <t xml:space="preserve"> Radio</t>
  </si>
  <si>
    <t>Refrigerator /Freezer</t>
  </si>
  <si>
    <t>Sex of the household head and secondary source of energy for cooking</t>
  </si>
  <si>
    <t xml:space="preserve">  Firewood</t>
  </si>
  <si>
    <t xml:space="preserve">  Charcoal</t>
  </si>
  <si>
    <t xml:space="preserve">  Gas</t>
  </si>
  <si>
    <t xml:space="preserve">  Electricity</t>
  </si>
  <si>
    <t xml:space="preserve">  Kerosene/Parafine</t>
  </si>
  <si>
    <t xml:space="preserve">  Biogas</t>
  </si>
  <si>
    <t xml:space="preserve">  Solar Power</t>
  </si>
  <si>
    <t xml:space="preserve">  Crop waste</t>
  </si>
  <si>
    <t xml:space="preserve">  Animal dung</t>
  </si>
  <si>
    <t xml:space="preserve">  Briquette</t>
  </si>
  <si>
    <t xml:space="preserve">  Peat</t>
  </si>
  <si>
    <t xml:space="preserve">  Sawdust</t>
  </si>
  <si>
    <t xml:space="preserve">  Other cooking fuel</t>
  </si>
  <si>
    <t xml:space="preserve">  No Secondary cooking fuel</t>
  </si>
  <si>
    <t>Province and secondary source of energy for cooking</t>
  </si>
  <si>
    <t>Province and Area of Residence</t>
  </si>
  <si>
    <t>Resident population (Private Households)</t>
  </si>
  <si>
    <t>Province and District</t>
  </si>
  <si>
    <t xml:space="preserve">  Nyarugenge</t>
  </si>
  <si>
    <t xml:space="preserve">  Gasabo</t>
  </si>
  <si>
    <t xml:space="preserve">  Kicukiro</t>
  </si>
  <si>
    <t xml:space="preserve">  Nyanza</t>
  </si>
  <si>
    <t xml:space="preserve">  Gisagara</t>
  </si>
  <si>
    <t xml:space="preserve">  Nyaruguru</t>
  </si>
  <si>
    <t xml:space="preserve">  Huye</t>
  </si>
  <si>
    <t xml:space="preserve">  Nyamagabe</t>
  </si>
  <si>
    <t xml:space="preserve">  Ruhango</t>
  </si>
  <si>
    <t xml:space="preserve">  Muhanga</t>
  </si>
  <si>
    <t xml:space="preserve">  Kamonyi</t>
  </si>
  <si>
    <t xml:space="preserve">  Karongi</t>
  </si>
  <si>
    <t xml:space="preserve">  Rutsiro</t>
  </si>
  <si>
    <t xml:space="preserve">  Rubavu</t>
  </si>
  <si>
    <t xml:space="preserve">  Nyabihu</t>
  </si>
  <si>
    <t xml:space="preserve">  Ngororero</t>
  </si>
  <si>
    <t xml:space="preserve">  Rusizi</t>
  </si>
  <si>
    <t xml:space="preserve">  Nyamasheke</t>
  </si>
  <si>
    <t xml:space="preserve">  Rulindo</t>
  </si>
  <si>
    <t xml:space="preserve">  Gakenke</t>
  </si>
  <si>
    <t xml:space="preserve">  Musanze</t>
  </si>
  <si>
    <t xml:space="preserve">  Burera</t>
  </si>
  <si>
    <t xml:space="preserve">  Gicumbi</t>
  </si>
  <si>
    <t xml:space="preserve">  Rwamagana</t>
  </si>
  <si>
    <t xml:space="preserve">  Nyagatare</t>
  </si>
  <si>
    <t xml:space="preserve">  Gatsibo</t>
  </si>
  <si>
    <t xml:space="preserve">  Kayonza</t>
  </si>
  <si>
    <t xml:space="preserve">  Kirehe</t>
  </si>
  <si>
    <t xml:space="preserve">  Ngoma</t>
  </si>
  <si>
    <t xml:space="preserve">  Bugesera</t>
  </si>
  <si>
    <t>Year</t>
  </si>
  <si>
    <t>Number of private households</t>
  </si>
  <si>
    <t>Intercensal growth rate</t>
  </si>
  <si>
    <t>-</t>
  </si>
  <si>
    <t>Source: Rwanda Population and Housing Censuses 1978, 1991, 2002, 2012 and 2022.</t>
  </si>
  <si>
    <t>Percentage of households headed by female</t>
  </si>
  <si>
    <t>Source: Firth Rwanda Population and Housing Census.</t>
  </si>
  <si>
    <t>Mean age of  household heads</t>
  </si>
  <si>
    <t xml:space="preserve">Count </t>
  </si>
  <si>
    <t>Household size</t>
  </si>
  <si>
    <t>Source: Rwanda Population and Housing Censuses 1978, 1991, 2002 and 2012.</t>
  </si>
  <si>
    <t xml:space="preserve">    Rwanda</t>
  </si>
  <si>
    <t>Province and Sex of household head</t>
  </si>
  <si>
    <t>Households with at least one member in specified age group</t>
  </si>
  <si>
    <t>Under 1 Year</t>
  </si>
  <si>
    <t>1-4 Years</t>
  </si>
  <si>
    <t>0-4 Years</t>
  </si>
  <si>
    <t>7-12 Years</t>
  </si>
  <si>
    <t>15-49 (women) Years</t>
  </si>
  <si>
    <t>0-14 Years</t>
  </si>
  <si>
    <t>15+ Years</t>
  </si>
  <si>
    <t>15-64 Years</t>
  </si>
  <si>
    <t>65+ Years</t>
  </si>
  <si>
    <t>Area of residence and Household size</t>
  </si>
  <si>
    <t xml:space="preserve">  None</t>
  </si>
  <si>
    <t xml:space="preserve">  1Person</t>
  </si>
  <si>
    <t xml:space="preserve">  2Persons</t>
  </si>
  <si>
    <t xml:space="preserve">  3Persons</t>
  </si>
  <si>
    <t xml:space="preserve">  4Persons</t>
  </si>
  <si>
    <t xml:space="preserve">  5+ Persons</t>
  </si>
  <si>
    <t xml:space="preserve">Number of HHs headed by resident households heads </t>
  </si>
  <si>
    <t xml:space="preserve">    Urban</t>
  </si>
  <si>
    <t xml:space="preserve">    Rural</t>
  </si>
  <si>
    <t xml:space="preserve">    Total</t>
  </si>
  <si>
    <t>Sex of the Household head and Type of habitat</t>
  </si>
  <si>
    <t xml:space="preserve">  Integrated Model Village</t>
  </si>
  <si>
    <t xml:space="preserve">  Old settlement</t>
  </si>
  <si>
    <t xml:space="preserve">  Dispersed/Isolated housing</t>
  </si>
  <si>
    <t xml:space="preserve">  Modern planned urban housing</t>
  </si>
  <si>
    <t xml:space="preserve">  Spontaneous/squatter housing</t>
  </si>
  <si>
    <t xml:space="preserve">  Other type of housing</t>
  </si>
  <si>
    <t xml:space="preserve">  Umudugudu (Planned rural settlement)</t>
  </si>
  <si>
    <t>Province and Type of habitat</t>
  </si>
  <si>
    <t>Sex of the household head and Type of building</t>
  </si>
  <si>
    <t xml:space="preserve">  House occupied by one household</t>
  </si>
  <si>
    <t xml:space="preserve">  House occupied by several households</t>
  </si>
  <si>
    <t xml:space="preserve">  Storey building occupied by one or more households</t>
  </si>
  <si>
    <t xml:space="preserve">  Several buildings in a compound occupied by one or more households</t>
  </si>
  <si>
    <t xml:space="preserve">  Other type of building</t>
  </si>
  <si>
    <t xml:space="preserve"> Not stated</t>
  </si>
  <si>
    <t>Province and Type of building</t>
  </si>
  <si>
    <t>Sex of the household head and Tenure of the house</t>
  </si>
  <si>
    <t xml:space="preserve">  Owner</t>
  </si>
  <si>
    <t xml:space="preserve">  Tenant</t>
  </si>
  <si>
    <t xml:space="preserve">  Hire purchase</t>
  </si>
  <si>
    <t xml:space="preserve">  Free lodging</t>
  </si>
  <si>
    <t xml:space="preserve">  Staff housing</t>
  </si>
  <si>
    <t xml:space="preserve">  Temporary camp or settlement</t>
  </si>
  <si>
    <t xml:space="preserve">  Other</t>
  </si>
  <si>
    <t>Province and Tenure of the house</t>
  </si>
  <si>
    <t>Sex of the household head and residential house ownership</t>
  </si>
  <si>
    <t xml:space="preserve">  HHs owning a residential house elsewhere</t>
  </si>
  <si>
    <t xml:space="preserve">  HHs Not owning a residential house</t>
  </si>
  <si>
    <t xml:space="preserve">  Not state</t>
  </si>
  <si>
    <t>Province and residential house ownership</t>
  </si>
  <si>
    <t>Sex of the household head and main wall material</t>
  </si>
  <si>
    <t xml:space="preserve">  Wood with mud and cement</t>
  </si>
  <si>
    <t xml:space="preserve">  Wood with mud without cement</t>
  </si>
  <si>
    <t xml:space="preserve">  Sun dried bricks  with cement</t>
  </si>
  <si>
    <t xml:space="preserve">  Sun dried bricks  without  cement</t>
  </si>
  <si>
    <t xml:space="preserve">  All non durable wall materials(Cartoons, Sheathing, ...)</t>
  </si>
  <si>
    <t xml:space="preserve">  Cement blocks</t>
  </si>
  <si>
    <t xml:space="preserve">  Concrete</t>
  </si>
  <si>
    <t xml:space="preserve">  Stones with cement</t>
  </si>
  <si>
    <t xml:space="preserve">  Stones without cement</t>
  </si>
  <si>
    <t xml:space="preserve">  Timber</t>
  </si>
  <si>
    <t xml:space="preserve">  Burnt bricks with cement</t>
  </si>
  <si>
    <t xml:space="preserve">  Burnt bricks without  cement</t>
  </si>
  <si>
    <t xml:space="preserve">  Other type of wall materials</t>
  </si>
  <si>
    <t>Province and main wall material</t>
  </si>
  <si>
    <t>Sex of the household head and main roofing material</t>
  </si>
  <si>
    <t xml:space="preserve">  Iron Sheets</t>
  </si>
  <si>
    <t xml:space="preserve">  Local tiles</t>
  </si>
  <si>
    <t xml:space="preserve">  Industrial tiles</t>
  </si>
  <si>
    <t xml:space="preserve">  Asbestos</t>
  </si>
  <si>
    <t xml:space="preserve">  All non durable roofing materials (Cartoons, Sheeting, ...)</t>
  </si>
  <si>
    <t xml:space="preserve">  Grass</t>
  </si>
  <si>
    <t xml:space="preserve">  Other type of roofing materials</t>
  </si>
  <si>
    <t>Province and main roofing material</t>
  </si>
  <si>
    <t>Sex of the household head and main flooring material</t>
  </si>
  <si>
    <t xml:space="preserve">  Earth</t>
  </si>
  <si>
    <t xml:space="preserve">  Dung hardened</t>
  </si>
  <si>
    <t xml:space="preserve">  Stones</t>
  </si>
  <si>
    <t xml:space="preserve">  Burnt bricks</t>
  </si>
  <si>
    <t xml:space="preserve">  Wooden floor</t>
  </si>
  <si>
    <t xml:space="preserve">  Ceramic/clays/Granite tiles</t>
  </si>
  <si>
    <t xml:space="preserve">  Cement</t>
  </si>
  <si>
    <t xml:space="preserve">  Other type of floor materials</t>
  </si>
  <si>
    <t>Province and main flooring material</t>
  </si>
  <si>
    <t xml:space="preserve">  Ceramic/clays/ Granite tiles</t>
  </si>
  <si>
    <t>Sex of the household head and Housing Quality Index</t>
  </si>
  <si>
    <t xml:space="preserve">Province and Housing Quality Index </t>
  </si>
  <si>
    <t xml:space="preserve">Type of habitat and Housing Quality Index </t>
  </si>
  <si>
    <t>Integrated model village</t>
  </si>
  <si>
    <t>Old settlement</t>
  </si>
  <si>
    <t>Dispersed/Isolated housing</t>
  </si>
  <si>
    <t>Modern planned urban housing</t>
  </si>
  <si>
    <t>Spontaneous/squatter housing</t>
  </si>
  <si>
    <t>Other type of housing</t>
  </si>
  <si>
    <t>Umudugudu (Planned rural settlement)</t>
  </si>
  <si>
    <t xml:space="preserve"> Improved Sources</t>
  </si>
  <si>
    <t>Sex of the household head and type of toilet facility</t>
  </si>
  <si>
    <t xml:space="preserve">  Flush toilet used by one Household</t>
  </si>
  <si>
    <t xml:space="preserve">  Flush toilet used by several Households</t>
  </si>
  <si>
    <t xml:space="preserve">  Pit Latrine with constructed floor slab used by one HH</t>
  </si>
  <si>
    <t xml:space="preserve">  Pit Latrine with constructed floor slab used by several HHs</t>
  </si>
  <si>
    <t xml:space="preserve">  Pit Latrine without constructed floor slab used by one HH</t>
  </si>
  <si>
    <t xml:space="preserve">  Pit Latrine without constructed floor slab used by several HHs</t>
  </si>
  <si>
    <t xml:space="preserve">  Bush</t>
  </si>
  <si>
    <t xml:space="preserve">  Other type of toilet</t>
  </si>
  <si>
    <t>Province and type of toilet facility</t>
  </si>
  <si>
    <t>Sex of the household head and main mode of household sewage disposal</t>
  </si>
  <si>
    <t xml:space="preserve">  Sump</t>
  </si>
  <si>
    <t xml:space="preserve">  In the courtyard</t>
  </si>
  <si>
    <t xml:space="preserve">  Rivulet/Trench/Channels</t>
  </si>
  <si>
    <t xml:space="preserve">  In the street</t>
  </si>
  <si>
    <t xml:space="preserve">  Main sewer</t>
  </si>
  <si>
    <t xml:space="preserve">  Cesspool</t>
  </si>
  <si>
    <t xml:space="preserve">  Other mode of sewage disposal</t>
  </si>
  <si>
    <t>Province and main mode of household sewage disposal</t>
  </si>
  <si>
    <t>Sex of the household head and main mode of household waste disposal</t>
  </si>
  <si>
    <t xml:space="preserve">  Public compost dumping</t>
  </si>
  <si>
    <t xml:space="preserve">  Household compost dumping</t>
  </si>
  <si>
    <t xml:space="preserve">  Waste collection companies</t>
  </si>
  <si>
    <t xml:space="preserve">  Thrown in the household's fields or bushes</t>
  </si>
  <si>
    <t xml:space="preserve">  Burnt</t>
  </si>
  <si>
    <t xml:space="preserve">  In a River/Stream/Drain/Gutter/lacs</t>
  </si>
  <si>
    <t xml:space="preserve">  Other mode of waste disposal</t>
  </si>
  <si>
    <t>Province and main mode of household waste disposal</t>
  </si>
  <si>
    <t>Sex of the household head and connection to National Grid line or other Private Hydro Mini Grid</t>
  </si>
  <si>
    <t xml:space="preserve">  Grid connected Households</t>
  </si>
  <si>
    <t xml:space="preserve">  Not connected Households</t>
  </si>
  <si>
    <t>Province and connection to National Grid line or other Private Hydro Mini Grid</t>
  </si>
  <si>
    <t>Sex of the household head and connection to national grid line or other private mini grid</t>
  </si>
  <si>
    <t>Province and connection to national grid line or other private mini grid</t>
  </si>
  <si>
    <t>Sex of the household head and main source of energy for lighting</t>
  </si>
  <si>
    <t xml:space="preserve">  Electricity from REG or other private source</t>
  </si>
  <si>
    <t xml:space="preserve">  Solar power</t>
  </si>
  <si>
    <t xml:space="preserve">  Generator</t>
  </si>
  <si>
    <t xml:space="preserve">  Kerosene/ Paraffin lamp</t>
  </si>
  <si>
    <t xml:space="preserve">  Candles</t>
  </si>
  <si>
    <t xml:space="preserve">  Batteries/ Bulb</t>
  </si>
  <si>
    <t xml:space="preserve">  Flashlight/ Phone Flashlight</t>
  </si>
  <si>
    <t xml:space="preserve">  Rechargeable Batteries</t>
  </si>
  <si>
    <t xml:space="preserve">  Lantern</t>
  </si>
  <si>
    <t xml:space="preserve">  Other source of energy for lighting</t>
  </si>
  <si>
    <t>Province and main source of energy for lighting</t>
  </si>
  <si>
    <t>Sex of the household head and Main source of energy for cooking</t>
  </si>
  <si>
    <t xml:space="preserve">  Never cook</t>
  </si>
  <si>
    <t>Province and Main source of energy for cooking</t>
  </si>
  <si>
    <t>Household assets</t>
  </si>
  <si>
    <t>Television</t>
  </si>
  <si>
    <t>Cell phone</t>
  </si>
  <si>
    <t>Source: Rwanda Population and Housing Censuses 1978, 1991, 2002 and 2022.</t>
  </si>
  <si>
    <t>District and Sectors</t>
  </si>
  <si>
    <t>Integrated Model Village</t>
  </si>
  <si>
    <t>Nyarugenge</t>
  </si>
  <si>
    <t xml:space="preserve">  Gitega</t>
  </si>
  <si>
    <t xml:space="preserve">  Kanyinya</t>
  </si>
  <si>
    <t xml:space="preserve">  Kigali</t>
  </si>
  <si>
    <t xml:space="preserve">  Kimisagara</t>
  </si>
  <si>
    <t xml:space="preserve">  Mageregere</t>
  </si>
  <si>
    <t xml:space="preserve">  Muhima</t>
  </si>
  <si>
    <t xml:space="preserve">  Nyakabanda</t>
  </si>
  <si>
    <t xml:space="preserve">  Nyamirambo</t>
  </si>
  <si>
    <t xml:space="preserve">  Rwezamenyo</t>
  </si>
  <si>
    <t>Gasabo</t>
  </si>
  <si>
    <t xml:space="preserve">  Bumbogo</t>
  </si>
  <si>
    <t xml:space="preserve">  Gatsata</t>
  </si>
  <si>
    <t xml:space="preserve">  Gikomero</t>
  </si>
  <si>
    <t xml:space="preserve">  Gisozi</t>
  </si>
  <si>
    <t xml:space="preserve">  Jabana</t>
  </si>
  <si>
    <t xml:space="preserve">  Jali</t>
  </si>
  <si>
    <t xml:space="preserve">  Kacyiru</t>
  </si>
  <si>
    <t xml:space="preserve">  Kimihurura</t>
  </si>
  <si>
    <t xml:space="preserve">  Kimironko</t>
  </si>
  <si>
    <t xml:space="preserve">  Kinyinya</t>
  </si>
  <si>
    <t xml:space="preserve">  Ndera</t>
  </si>
  <si>
    <t xml:space="preserve">  Nduba</t>
  </si>
  <si>
    <t xml:space="preserve">  Remera</t>
  </si>
  <si>
    <t xml:space="preserve">  Rusororo</t>
  </si>
  <si>
    <t xml:space="preserve">  Rutunga</t>
  </si>
  <si>
    <t>Kicukiro</t>
  </si>
  <si>
    <t xml:space="preserve">  Gahanga</t>
  </si>
  <si>
    <t xml:space="preserve">  Gatenga</t>
  </si>
  <si>
    <t xml:space="preserve">  Gikondo</t>
  </si>
  <si>
    <t xml:space="preserve">  Kagarama</t>
  </si>
  <si>
    <t xml:space="preserve">  Kanombe</t>
  </si>
  <si>
    <t xml:space="preserve">  Kigarama</t>
  </si>
  <si>
    <t xml:space="preserve">  Masaka</t>
  </si>
  <si>
    <t xml:space="preserve">  Niboye</t>
  </si>
  <si>
    <t xml:space="preserve">  Nyarugunga</t>
  </si>
  <si>
    <t>Nyanza</t>
  </si>
  <si>
    <t xml:space="preserve">  Busasamana</t>
  </si>
  <si>
    <t xml:space="preserve">  Busoro</t>
  </si>
  <si>
    <t xml:space="preserve">  Cyabakamyi</t>
  </si>
  <si>
    <t xml:space="preserve">  Kibilizi</t>
  </si>
  <si>
    <t xml:space="preserve">  Kigoma</t>
  </si>
  <si>
    <t xml:space="preserve">  Mukingo</t>
  </si>
  <si>
    <t xml:space="preserve">  Muyira</t>
  </si>
  <si>
    <t xml:space="preserve">  Ntyazo</t>
  </si>
  <si>
    <t xml:space="preserve">  Nyagisozi</t>
  </si>
  <si>
    <t xml:space="preserve">  Rwabicuma</t>
  </si>
  <si>
    <t>Gisagara</t>
  </si>
  <si>
    <t xml:space="preserve">  Gikonko</t>
  </si>
  <si>
    <t xml:space="preserve">  Gishubi</t>
  </si>
  <si>
    <t xml:space="preserve">  Kansi</t>
  </si>
  <si>
    <t xml:space="preserve">  Kibirizi</t>
  </si>
  <si>
    <t xml:space="preserve">  Kigembe</t>
  </si>
  <si>
    <t xml:space="preserve">  Mamba</t>
  </si>
  <si>
    <t xml:space="preserve">  Muganza</t>
  </si>
  <si>
    <t xml:space="preserve">  Mugombwa</t>
  </si>
  <si>
    <t xml:space="preserve">  Mukindo</t>
  </si>
  <si>
    <t xml:space="preserve">  Musha</t>
  </si>
  <si>
    <t xml:space="preserve">  Ndora</t>
  </si>
  <si>
    <t xml:space="preserve">  Save</t>
  </si>
  <si>
    <t>Nyaruguru</t>
  </si>
  <si>
    <t xml:space="preserve">  Busanze</t>
  </si>
  <si>
    <t xml:space="preserve">  Cyahinda</t>
  </si>
  <si>
    <t xml:space="preserve">  Kibeho</t>
  </si>
  <si>
    <t xml:space="preserve">  Kivu</t>
  </si>
  <si>
    <t xml:space="preserve">  Mata</t>
  </si>
  <si>
    <t xml:space="preserve">  Munini</t>
  </si>
  <si>
    <t xml:space="preserve">  Ngera</t>
  </si>
  <si>
    <t xml:space="preserve">  Nyabimata</t>
  </si>
  <si>
    <t xml:space="preserve">  Ruheru</t>
  </si>
  <si>
    <t xml:space="preserve">  Ruramba</t>
  </si>
  <si>
    <t xml:space="preserve">  Rusenge</t>
  </si>
  <si>
    <t>Huye</t>
  </si>
  <si>
    <t xml:space="preserve">  Gishamvu</t>
  </si>
  <si>
    <t xml:space="preserve">  Karama</t>
  </si>
  <si>
    <t xml:space="preserve">  Kinazi</t>
  </si>
  <si>
    <t xml:space="preserve">  Maraba</t>
  </si>
  <si>
    <t xml:space="preserve">  Mbazi</t>
  </si>
  <si>
    <t xml:space="preserve">  Mukura</t>
  </si>
  <si>
    <t xml:space="preserve">  Ruhashya</t>
  </si>
  <si>
    <t xml:space="preserve">  Rusatira</t>
  </si>
  <si>
    <t xml:space="preserve">  Rwaniro</t>
  </si>
  <si>
    <t xml:space="preserve">  Simbi</t>
  </si>
  <si>
    <t xml:space="preserve">  Tumba</t>
  </si>
  <si>
    <t>Nyamagabe</t>
  </si>
  <si>
    <t xml:space="preserve">  Buruhukiro</t>
  </si>
  <si>
    <t xml:space="preserve">  Cyanika</t>
  </si>
  <si>
    <t xml:space="preserve">  Gasaka</t>
  </si>
  <si>
    <t xml:space="preserve">  Gatare</t>
  </si>
  <si>
    <t xml:space="preserve">  Kaduha</t>
  </si>
  <si>
    <t xml:space="preserve">  Kamegeri</t>
  </si>
  <si>
    <t xml:space="preserve">  Kibumbwe</t>
  </si>
  <si>
    <t xml:space="preserve">  Kitabi</t>
  </si>
  <si>
    <t xml:space="preserve">  Mugano</t>
  </si>
  <si>
    <t xml:space="preserve">  Musange</t>
  </si>
  <si>
    <t xml:space="preserve">  Musebeya</t>
  </si>
  <si>
    <t xml:space="preserve">  Mushubi</t>
  </si>
  <si>
    <t xml:space="preserve">  Nkomane</t>
  </si>
  <si>
    <t xml:space="preserve">  Tare</t>
  </si>
  <si>
    <t xml:space="preserve">  Uwinkingi</t>
  </si>
  <si>
    <t>Ruhango</t>
  </si>
  <si>
    <t xml:space="preserve">  Bweramana</t>
  </si>
  <si>
    <t xml:space="preserve">  Byimana</t>
  </si>
  <si>
    <t xml:space="preserve">  Kabagali</t>
  </si>
  <si>
    <t xml:space="preserve">  Kinihira</t>
  </si>
  <si>
    <t xml:space="preserve">  Mbuye</t>
  </si>
  <si>
    <t xml:space="preserve">  Mwendo</t>
  </si>
  <si>
    <t xml:space="preserve">  Ntongwe</t>
  </si>
  <si>
    <t>Muhanga</t>
  </si>
  <si>
    <t xml:space="preserve">  Cyeza</t>
  </si>
  <si>
    <t xml:space="preserve">  Kabacuzi</t>
  </si>
  <si>
    <t xml:space="preserve">  Kibangu</t>
  </si>
  <si>
    <t xml:space="preserve">  Kiyumba</t>
  </si>
  <si>
    <t xml:space="preserve">  Mushishiro</t>
  </si>
  <si>
    <t xml:space="preserve">  Nyabinoni</t>
  </si>
  <si>
    <t xml:space="preserve">  Nyamabuye</t>
  </si>
  <si>
    <t xml:space="preserve">  Nyarusange</t>
  </si>
  <si>
    <t xml:space="preserve">  Rongi</t>
  </si>
  <si>
    <t xml:space="preserve">  Rugendabari</t>
  </si>
  <si>
    <t xml:space="preserve">  Shyogwe</t>
  </si>
  <si>
    <t>Kamonyi</t>
  </si>
  <si>
    <t xml:space="preserve">  Gacurabwenge</t>
  </si>
  <si>
    <t xml:space="preserve">  Kayenzi</t>
  </si>
  <si>
    <t xml:space="preserve">  Kayumbu</t>
  </si>
  <si>
    <t xml:space="preserve">  Mugina</t>
  </si>
  <si>
    <t xml:space="preserve">  Musambira</t>
  </si>
  <si>
    <t xml:space="preserve">  Ngamba</t>
  </si>
  <si>
    <t xml:space="preserve">  Nyamiyaga</t>
  </si>
  <si>
    <t xml:space="preserve">  Nyarubaka</t>
  </si>
  <si>
    <t xml:space="preserve">  Rugarika</t>
  </si>
  <si>
    <t xml:space="preserve">  Rukoma</t>
  </si>
  <si>
    <t xml:space="preserve">  Runda</t>
  </si>
  <si>
    <t>Karongi</t>
  </si>
  <si>
    <t xml:space="preserve">  Bwishyura</t>
  </si>
  <si>
    <t xml:space="preserve">  Gashari</t>
  </si>
  <si>
    <t xml:space="preserve">  Gishyita</t>
  </si>
  <si>
    <t xml:space="preserve">  Gitesi</t>
  </si>
  <si>
    <t xml:space="preserve">  Mubuga</t>
  </si>
  <si>
    <t xml:space="preserve">  Murambi</t>
  </si>
  <si>
    <t xml:space="preserve">  Murundi</t>
  </si>
  <si>
    <t xml:space="preserve">  Mutuntu</t>
  </si>
  <si>
    <t xml:space="preserve">  Rubengera</t>
  </si>
  <si>
    <t xml:space="preserve">  Rugabano</t>
  </si>
  <si>
    <t xml:space="preserve">  Ruganda</t>
  </si>
  <si>
    <t xml:space="preserve">  Rwankuba</t>
  </si>
  <si>
    <t xml:space="preserve">  Twumba</t>
  </si>
  <si>
    <t>Rutsiro</t>
  </si>
  <si>
    <t xml:space="preserve">  Boneza</t>
  </si>
  <si>
    <t xml:space="preserve">  Gihango</t>
  </si>
  <si>
    <t xml:space="preserve">  Kigeyo</t>
  </si>
  <si>
    <t xml:space="preserve">  Kivumu</t>
  </si>
  <si>
    <t xml:space="preserve">  Manihira</t>
  </si>
  <si>
    <t xml:space="preserve">  Murunda</t>
  </si>
  <si>
    <t xml:space="preserve">  Musasa</t>
  </si>
  <si>
    <t xml:space="preserve">  Mushonyi</t>
  </si>
  <si>
    <t xml:space="preserve">  Mushubati</t>
  </si>
  <si>
    <t xml:space="preserve">  Nyabirasi</t>
  </si>
  <si>
    <t xml:space="preserve">  Rusebeya</t>
  </si>
  <si>
    <t>Rubavu</t>
  </si>
  <si>
    <t xml:space="preserve">  Bugeshi</t>
  </si>
  <si>
    <t xml:space="preserve">  Cyanzarwe</t>
  </si>
  <si>
    <t xml:space="preserve">  Gisenyi</t>
  </si>
  <si>
    <t xml:space="preserve">  Kanama</t>
  </si>
  <si>
    <t xml:space="preserve">  Kanzenze</t>
  </si>
  <si>
    <t xml:space="preserve">  Mudende</t>
  </si>
  <si>
    <t xml:space="preserve">  Nyakiriba</t>
  </si>
  <si>
    <t xml:space="preserve">  Nyamyumba</t>
  </si>
  <si>
    <t xml:space="preserve">  Nyundo</t>
  </si>
  <si>
    <t xml:space="preserve">  Rugerero</t>
  </si>
  <si>
    <t>Nyabihu</t>
  </si>
  <si>
    <t xml:space="preserve">  Bigogwe</t>
  </si>
  <si>
    <t xml:space="preserve">  Jenda</t>
  </si>
  <si>
    <t xml:space="preserve">  Jomba</t>
  </si>
  <si>
    <t xml:space="preserve">  Kabatwa</t>
  </si>
  <si>
    <t xml:space="preserve">  Karago</t>
  </si>
  <si>
    <t xml:space="preserve">  Kintobo</t>
  </si>
  <si>
    <t xml:space="preserve">  Mukamira</t>
  </si>
  <si>
    <t xml:space="preserve">  Muringa</t>
  </si>
  <si>
    <t xml:space="preserve">  Rambura</t>
  </si>
  <si>
    <t xml:space="preserve">  Rugera</t>
  </si>
  <si>
    <t xml:space="preserve">  Rurembo</t>
  </si>
  <si>
    <t xml:space="preserve">  Shyira</t>
  </si>
  <si>
    <t>Ngororero</t>
  </si>
  <si>
    <t xml:space="preserve">  Bwira</t>
  </si>
  <si>
    <t xml:space="preserve">  Gatumba</t>
  </si>
  <si>
    <t xml:space="preserve">  Hindiro</t>
  </si>
  <si>
    <t xml:space="preserve">  Kabaya</t>
  </si>
  <si>
    <t xml:space="preserve">  Kageyo</t>
  </si>
  <si>
    <t xml:space="preserve">  Kavumu</t>
  </si>
  <si>
    <t xml:space="preserve">  Matyazo</t>
  </si>
  <si>
    <t xml:space="preserve">  Muhanda</t>
  </si>
  <si>
    <t xml:space="preserve">  Muhororo</t>
  </si>
  <si>
    <t xml:space="preserve">  Ndaro</t>
  </si>
  <si>
    <t xml:space="preserve">  Nyange</t>
  </si>
  <si>
    <t xml:space="preserve">  Sovu</t>
  </si>
  <si>
    <t>Rusizi</t>
  </si>
  <si>
    <t xml:space="preserve">  Bugarama</t>
  </si>
  <si>
    <t xml:space="preserve">  Butare</t>
  </si>
  <si>
    <t xml:space="preserve">  Bweyeye</t>
  </si>
  <si>
    <t xml:space="preserve">  Gashonga</t>
  </si>
  <si>
    <t xml:space="preserve">  Giheke</t>
  </si>
  <si>
    <t xml:space="preserve">  Gihundwe</t>
  </si>
  <si>
    <t xml:space="preserve">  Gikundamvura</t>
  </si>
  <si>
    <t xml:space="preserve">  Gitambi</t>
  </si>
  <si>
    <t xml:space="preserve">  Kamembe</t>
  </si>
  <si>
    <t xml:space="preserve">  Mururu</t>
  </si>
  <si>
    <t xml:space="preserve">  Nkanka</t>
  </si>
  <si>
    <t xml:space="preserve">  Nkombo</t>
  </si>
  <si>
    <t xml:space="preserve">  Nkungu</t>
  </si>
  <si>
    <t xml:space="preserve">  Nyakabuye</t>
  </si>
  <si>
    <t xml:space="preserve">  Nyakarenzo</t>
  </si>
  <si>
    <t xml:space="preserve">  Nzahaha</t>
  </si>
  <si>
    <t xml:space="preserve">  Rwimbogo</t>
  </si>
  <si>
    <t>Nyamasheke</t>
  </si>
  <si>
    <t xml:space="preserve">  Bushekeri</t>
  </si>
  <si>
    <t xml:space="preserve">  Bushenge</t>
  </si>
  <si>
    <t xml:space="preserve">  Cyato</t>
  </si>
  <si>
    <t xml:space="preserve">  Gihombo</t>
  </si>
  <si>
    <t xml:space="preserve">  Kagano</t>
  </si>
  <si>
    <t xml:space="preserve">  Kanjongo</t>
  </si>
  <si>
    <t xml:space="preserve">  Karambi</t>
  </si>
  <si>
    <t xml:space="preserve">  Karengera</t>
  </si>
  <si>
    <t xml:space="preserve">  Kirimbi</t>
  </si>
  <si>
    <t xml:space="preserve">  Macuba</t>
  </si>
  <si>
    <t xml:space="preserve">  Mahembe</t>
  </si>
  <si>
    <t xml:space="preserve">  Nyabitekeri</t>
  </si>
  <si>
    <t xml:space="preserve">  Rangiro</t>
  </si>
  <si>
    <t xml:space="preserve">  Ruharambuga</t>
  </si>
  <si>
    <t xml:space="preserve">  Shangi</t>
  </si>
  <si>
    <t>Rulindo</t>
  </si>
  <si>
    <t xml:space="preserve">  Base</t>
  </si>
  <si>
    <t xml:space="preserve">  Burega</t>
  </si>
  <si>
    <t xml:space="preserve">  Bushoki</t>
  </si>
  <si>
    <t xml:space="preserve">  Buyoga</t>
  </si>
  <si>
    <t xml:space="preserve">  Cyinzuzi</t>
  </si>
  <si>
    <t xml:space="preserve">  Cyungo</t>
  </si>
  <si>
    <t xml:space="preserve">  Kisaro</t>
  </si>
  <si>
    <t xml:space="preserve">  Masoro</t>
  </si>
  <si>
    <t xml:space="preserve">  Mbogo</t>
  </si>
  <si>
    <t xml:space="preserve">  Ntarabana</t>
  </si>
  <si>
    <t xml:space="preserve">  Rukozo</t>
  </si>
  <si>
    <t xml:space="preserve">  Rusiga</t>
  </si>
  <si>
    <t xml:space="preserve">  Shyorongi</t>
  </si>
  <si>
    <t>Gakenke</t>
  </si>
  <si>
    <t xml:space="preserve">  Busengo</t>
  </si>
  <si>
    <t xml:space="preserve">  Coko</t>
  </si>
  <si>
    <t xml:space="preserve">  Cyabingo</t>
  </si>
  <si>
    <t xml:space="preserve">  Gashenyi</t>
  </si>
  <si>
    <t xml:space="preserve">  Janja</t>
  </si>
  <si>
    <t xml:space="preserve">  Kamubuga</t>
  </si>
  <si>
    <t xml:space="preserve">  Karambo</t>
  </si>
  <si>
    <t xml:space="preserve">  Kivuruga</t>
  </si>
  <si>
    <t xml:space="preserve">  Mataba</t>
  </si>
  <si>
    <t xml:space="preserve">  Minazi</t>
  </si>
  <si>
    <t xml:space="preserve">  Mugunga</t>
  </si>
  <si>
    <t xml:space="preserve">  Muhondo</t>
  </si>
  <si>
    <t xml:space="preserve">  Muyongwe</t>
  </si>
  <si>
    <t xml:space="preserve">  Muzo</t>
  </si>
  <si>
    <t xml:space="preserve">  Nemba</t>
  </si>
  <si>
    <t xml:space="preserve">  Ruli</t>
  </si>
  <si>
    <t xml:space="preserve">  Rusasa</t>
  </si>
  <si>
    <t xml:space="preserve">  Rushashi</t>
  </si>
  <si>
    <t>Musanze</t>
  </si>
  <si>
    <t xml:space="preserve">  Busogo</t>
  </si>
  <si>
    <t xml:space="preserve">  Cyuve</t>
  </si>
  <si>
    <t xml:space="preserve">  Gacaca</t>
  </si>
  <si>
    <t xml:space="preserve">  Gashaki</t>
  </si>
  <si>
    <t xml:space="preserve">  Gataraga</t>
  </si>
  <si>
    <t xml:space="preserve">  Kimonyi</t>
  </si>
  <si>
    <t xml:space="preserve">  Kinigi</t>
  </si>
  <si>
    <t xml:space="preserve">  Muhoza</t>
  </si>
  <si>
    <t xml:space="preserve">  Muko</t>
  </si>
  <si>
    <t xml:space="preserve">  Nkotsi</t>
  </si>
  <si>
    <t xml:space="preserve">  Rwaza</t>
  </si>
  <si>
    <t xml:space="preserve">  Shingiro</t>
  </si>
  <si>
    <t>Burera</t>
  </si>
  <si>
    <t xml:space="preserve">  Bungwe</t>
  </si>
  <si>
    <t xml:space="preserve">  Butaro</t>
  </si>
  <si>
    <t xml:space="preserve">  Cyeru</t>
  </si>
  <si>
    <t xml:space="preserve">  Gahunga</t>
  </si>
  <si>
    <t xml:space="preserve">  Gatebe</t>
  </si>
  <si>
    <t xml:space="preserve">  Gitovu</t>
  </si>
  <si>
    <t xml:space="preserve">  Kagogo</t>
  </si>
  <si>
    <t xml:space="preserve">  Kinoni</t>
  </si>
  <si>
    <t xml:space="preserve">  Kinyababa</t>
  </si>
  <si>
    <t xml:space="preserve">  Kivuye</t>
  </si>
  <si>
    <t xml:space="preserve">  Rugarama</t>
  </si>
  <si>
    <t xml:space="preserve">  Rugengabari</t>
  </si>
  <si>
    <t xml:space="preserve">  Ruhunde</t>
  </si>
  <si>
    <t xml:space="preserve">  Rusarabuye</t>
  </si>
  <si>
    <t xml:space="preserve">  Rwerere</t>
  </si>
  <si>
    <t>Gicumbi</t>
  </si>
  <si>
    <t xml:space="preserve">  Bukure</t>
  </si>
  <si>
    <t xml:space="preserve">  Bwisige</t>
  </si>
  <si>
    <t xml:space="preserve">  Byumba</t>
  </si>
  <si>
    <t xml:space="preserve">  Cyumba</t>
  </si>
  <si>
    <t xml:space="preserve">  Giti</t>
  </si>
  <si>
    <t xml:space="preserve">  Kaniga</t>
  </si>
  <si>
    <t xml:space="preserve">  Manyagiro</t>
  </si>
  <si>
    <t xml:space="preserve">  Miyove</t>
  </si>
  <si>
    <t xml:space="preserve">  Mukarange</t>
  </si>
  <si>
    <t xml:space="preserve">  Mutete</t>
  </si>
  <si>
    <t xml:space="preserve">  Nyankenke</t>
  </si>
  <si>
    <t xml:space="preserve">  Rubaya</t>
  </si>
  <si>
    <t xml:space="preserve">  Rukomo</t>
  </si>
  <si>
    <t xml:space="preserve">  Rushaki</t>
  </si>
  <si>
    <t xml:space="preserve">  Rutare</t>
  </si>
  <si>
    <t xml:space="preserve">  Ruvune</t>
  </si>
  <si>
    <t xml:space="preserve">  Rwamiko</t>
  </si>
  <si>
    <t xml:space="preserve">  Shangasha</t>
  </si>
  <si>
    <t>Rwamagana</t>
  </si>
  <si>
    <t xml:space="preserve">  Fumbwe</t>
  </si>
  <si>
    <t xml:space="preserve">  Gahengeri</t>
  </si>
  <si>
    <t xml:space="preserve">  Gishali</t>
  </si>
  <si>
    <t xml:space="preserve">  Karenge</t>
  </si>
  <si>
    <t xml:space="preserve">  Kigabiro</t>
  </si>
  <si>
    <t xml:space="preserve">  Muhazi</t>
  </si>
  <si>
    <t xml:space="preserve">  Munyaga</t>
  </si>
  <si>
    <t xml:space="preserve">  Munyiginya</t>
  </si>
  <si>
    <t xml:space="preserve">  Muyumbu</t>
  </si>
  <si>
    <t xml:space="preserve">  Mwulire</t>
  </si>
  <si>
    <t xml:space="preserve">  Nyakaliro</t>
  </si>
  <si>
    <t xml:space="preserve">  Nzige</t>
  </si>
  <si>
    <t xml:space="preserve">  Rubona</t>
  </si>
  <si>
    <t>Nyagatare</t>
  </si>
  <si>
    <t xml:space="preserve">  Gatunda</t>
  </si>
  <si>
    <t xml:space="preserve">  Karangazi</t>
  </si>
  <si>
    <t xml:space="preserve">  Katabagemu</t>
  </si>
  <si>
    <t xml:space="preserve">  Kiyombe</t>
  </si>
  <si>
    <t xml:space="preserve">  Matimba</t>
  </si>
  <si>
    <t xml:space="preserve">  Mimuri</t>
  </si>
  <si>
    <t xml:space="preserve">  Mukama</t>
  </si>
  <si>
    <t xml:space="preserve">  Musheri</t>
  </si>
  <si>
    <t xml:space="preserve">  Rwempasha</t>
  </si>
  <si>
    <t xml:space="preserve">  Rwimiyaga</t>
  </si>
  <si>
    <t xml:space="preserve">  Tabagwe</t>
  </si>
  <si>
    <t>Gatsibo</t>
  </si>
  <si>
    <t xml:space="preserve">  Gasange</t>
  </si>
  <si>
    <t xml:space="preserve">  Gitoki</t>
  </si>
  <si>
    <t xml:space="preserve">  Kabarore</t>
  </si>
  <si>
    <t xml:space="preserve">  Kiramuruzi</t>
  </si>
  <si>
    <t xml:space="preserve">  Kiziguro</t>
  </si>
  <si>
    <t xml:space="preserve">  Muhura</t>
  </si>
  <si>
    <t xml:space="preserve">  Ngarama</t>
  </si>
  <si>
    <t xml:space="preserve">  Nyagihanga</t>
  </si>
  <si>
    <t>Kayonza</t>
  </si>
  <si>
    <t xml:space="preserve">  Gahini</t>
  </si>
  <si>
    <t xml:space="preserve">  Kabare</t>
  </si>
  <si>
    <t xml:space="preserve">  Kabarondo</t>
  </si>
  <si>
    <t xml:space="preserve">  Murama</t>
  </si>
  <si>
    <t xml:space="preserve">  Mwiri</t>
  </si>
  <si>
    <t xml:space="preserve">  Ndego</t>
  </si>
  <si>
    <t xml:space="preserve">  Nyamirama</t>
  </si>
  <si>
    <t xml:space="preserve">  Rukara</t>
  </si>
  <si>
    <t xml:space="preserve">  Ruramira</t>
  </si>
  <si>
    <t xml:space="preserve">  Rwinkwavu</t>
  </si>
  <si>
    <t>Kirehe</t>
  </si>
  <si>
    <t xml:space="preserve">  Gahara</t>
  </si>
  <si>
    <t xml:space="preserve">  Gatore</t>
  </si>
  <si>
    <t xml:space="preserve">  Kigina</t>
  </si>
  <si>
    <t xml:space="preserve">  Mahama</t>
  </si>
  <si>
    <t xml:space="preserve">  Mpanga</t>
  </si>
  <si>
    <t xml:space="preserve">  Musaza</t>
  </si>
  <si>
    <t xml:space="preserve">  Mushikiri</t>
  </si>
  <si>
    <t xml:space="preserve">  Nasho</t>
  </si>
  <si>
    <t xml:space="preserve">  Nyamugari</t>
  </si>
  <si>
    <t xml:space="preserve">  Nyarubuye</t>
  </si>
  <si>
    <t>Ngoma</t>
  </si>
  <si>
    <t xml:space="preserve">  Gashanda</t>
  </si>
  <si>
    <t xml:space="preserve">  Jarama</t>
  </si>
  <si>
    <t xml:space="preserve">  Karembo</t>
  </si>
  <si>
    <t xml:space="preserve">  Kazo</t>
  </si>
  <si>
    <t xml:space="preserve">  Kibungo</t>
  </si>
  <si>
    <t xml:space="preserve">  Mugesera</t>
  </si>
  <si>
    <t xml:space="preserve">  Mutenderi</t>
  </si>
  <si>
    <t xml:space="preserve">  Rukira</t>
  </si>
  <si>
    <t xml:space="preserve">  Rukumberi</t>
  </si>
  <si>
    <t xml:space="preserve">  Rurenge</t>
  </si>
  <si>
    <t xml:space="preserve">  Sake</t>
  </si>
  <si>
    <t xml:space="preserve">  Zaza</t>
  </si>
  <si>
    <t>Bugesera</t>
  </si>
  <si>
    <t xml:space="preserve">  Gashora</t>
  </si>
  <si>
    <t xml:space="preserve">  Juru</t>
  </si>
  <si>
    <t xml:space="preserve">  Kamabuye</t>
  </si>
  <si>
    <t xml:space="preserve">  Mareba</t>
  </si>
  <si>
    <t xml:space="preserve">  Mayange</t>
  </si>
  <si>
    <t xml:space="preserve">  Musenyi</t>
  </si>
  <si>
    <t xml:space="preserve">  Mwogo</t>
  </si>
  <si>
    <t xml:space="preserve">  Ngeruka</t>
  </si>
  <si>
    <t xml:space="preserve">  Ntarama</t>
  </si>
  <si>
    <t xml:space="preserve">  Nyamata</t>
  </si>
  <si>
    <t xml:space="preserve">  Rilima</t>
  </si>
  <si>
    <t xml:space="preserve">  Ruhuha</t>
  </si>
  <si>
    <t xml:space="preserve">  Rweru</t>
  </si>
  <si>
    <t xml:space="preserve">  Shyara</t>
  </si>
  <si>
    <t>Dispersed/ Isolated housing</t>
  </si>
  <si>
    <t>Unprotected Spring/Well</t>
  </si>
  <si>
    <t>River/Lake/ Pond/Stream/ Surface water</t>
  </si>
  <si>
    <t>Total count</t>
  </si>
  <si>
    <t>Electricity</t>
  </si>
  <si>
    <t>Biogas</t>
  </si>
  <si>
    <t>Candles</t>
  </si>
  <si>
    <t>Rechargeable Batteries</t>
  </si>
  <si>
    <t>Lantern</t>
  </si>
  <si>
    <t>Other source of energy for lighting</t>
  </si>
  <si>
    <t>Flashlight/ Phone Flashlight</t>
  </si>
  <si>
    <t>Batteries/ Bulb</t>
  </si>
  <si>
    <t>Firewood</t>
  </si>
  <si>
    <t>Kerosene/ Paraffin lamp</t>
  </si>
  <si>
    <t xml:space="preserve"> Bicycle</t>
  </si>
  <si>
    <t>Grid connected Households</t>
  </si>
  <si>
    <t>Not connected Households</t>
  </si>
  <si>
    <t xml:space="preserve">   Not stated</t>
  </si>
  <si>
    <t>Private Households</t>
  </si>
  <si>
    <t>Private Households headed by resident head of households</t>
  </si>
  <si>
    <t xml:space="preserve">Age dependency ratio (Member aged 0-15 and 65+ / Members aged 15-64)*100 </t>
  </si>
  <si>
    <t>Number of HHs whose members have access to internet</t>
  </si>
  <si>
    <t>% of HHs whose members have access to internet</t>
  </si>
  <si>
    <t>Percentage of HHs</t>
  </si>
  <si>
    <t>Number of HHs</t>
  </si>
  <si>
    <t>Table C.1: Household headship rates by 5-year age-group and by sex and area of residence</t>
  </si>
  <si>
    <t>Table C.2: Household headship rates by five-year age-group and by sex and province</t>
  </si>
  <si>
    <t>Table C.3: Age-sex distribution (%) of the private household heads by area of residence</t>
  </si>
  <si>
    <t>Table C.6: Mean size of the private household by sex of the head and province and area of residence</t>
  </si>
  <si>
    <t>Table C.5: Min, max, mean and median size of the private household by sex of the head and area of residence</t>
  </si>
  <si>
    <t>Table C.7: Average nber of person per bedroom (Residential promiscuity index) of the private household by sex of the head and province and area of residence</t>
  </si>
  <si>
    <t>Table C.8: Distribution (%) of resident population in private households by relationship to household head, area of residence and sex</t>
  </si>
  <si>
    <t>Table C.10: Distribution (%) of the private households by their typology/living arrangement by sex and age-group of the head</t>
  </si>
  <si>
    <t>Table C.11: Distribution (%) of the private households by their typology/living arrangement by sex and level of education of the head</t>
  </si>
  <si>
    <t>Table C.12: Distribution (%) of the private households by their typology/living arrangement by area of residence and level of education of the head</t>
  </si>
  <si>
    <t>Table C.13: Distribution (%) of the private households by their typology/living arrangement by sex and current marital status of the head</t>
  </si>
  <si>
    <t>Table C.14: Distribution (%) of the private households by their typology/living arrangement by area of residence and current marital status of the head</t>
  </si>
  <si>
    <t>Table C.27: Number and percentage of private households possessing specific assets and their corresponding resident population by sex of household head</t>
  </si>
  <si>
    <t>Table C.28: Number and percentage of private households possessing specific assets and their corresponding resident population by sex of household head</t>
  </si>
  <si>
    <t>Table C.29: Percentage of private households possessing specific assets by province and area of residence</t>
  </si>
  <si>
    <t>Table 3.3: Evolution between 1978 and 2022 of the number of private households and intercensal growth rate</t>
  </si>
  <si>
    <t>Table 4.4: Evolution between 1978 and 2022 of the mean age of private household heads by sex and area of residence</t>
  </si>
  <si>
    <t>Table 4.5:  Distribution (%) of the private household heads by current marital status by sex and area of residence</t>
  </si>
  <si>
    <t>Table 5.2: Distribution (%) of the private households by household typology/living arrangement by sex of the household head and province</t>
  </si>
  <si>
    <t>Table 5.3: Number and percentage of private households with members belonging to specific age groups by area of residence</t>
  </si>
  <si>
    <t>Table 5.5: Distribution (count and %) of the private households by the number of their members aged sixteen years and above currently employed by area of residence and sex of the head</t>
  </si>
  <si>
    <t>Table 5.6: Age dependency ratio of private households by province, area of residence and sex of the household head</t>
  </si>
  <si>
    <t>Table 7.3: Distribution (count and %) of the private households by main material of the walls of the household, sex and level of education attained by the household head</t>
  </si>
  <si>
    <t>Table 7.6: Distribution (count and %) of private households by main material of the roof of the household, sex and level of education attained by the household head</t>
  </si>
  <si>
    <t>Table 7.9: Distribution (count and %) of the private households by type of floor of the household by level of education attained by the household head</t>
  </si>
  <si>
    <t>Table 8.8: Distribution (count and %) of the private households by main mode of household waste disposal by province and area of residence</t>
  </si>
  <si>
    <t>Table 8.12: Distribution (count and %) of the private households by main source of energy for lighting by province and area of residence</t>
  </si>
  <si>
    <t>Table C1.1: Distribution (%) of private households by type of habitat and sector of residence</t>
  </si>
  <si>
    <t>Table C1.2: Distribution (%) of private households by main source of drinking water and sector of residence</t>
  </si>
  <si>
    <t>Table C1.3: Distribution (%) of private households by main source of energy for home lighting and sector of residence</t>
  </si>
  <si>
    <t>List of Tables for the 5th RPHC_Characteristics of Households and Housing Thematic Report</t>
  </si>
  <si>
    <t xml:space="preserve"> Total unimproved</t>
  </si>
  <si>
    <t xml:space="preserve"> Total improved</t>
  </si>
  <si>
    <t>Table 7.13: Distribution (count and %) of the private households by Housing Quality Index according to level of education attained by the household head</t>
  </si>
  <si>
    <t>Table C.4: Distribution (%) of the private households by their size (number of residents members) by area of residence and sex of the head</t>
  </si>
  <si>
    <t>Table 4.6: Distribution (%) of the private household heads by Level of education by sex and area of residence</t>
  </si>
  <si>
    <t>Table 3.2: Distribution (Count) of the households by type of household by province and district</t>
  </si>
  <si>
    <t>Table 4.3: Mean age (Years) of the private household heads by sex and area of residence</t>
  </si>
  <si>
    <t>Table 3.1: Distribution (Count) of the households by type of household by province and area of residence</t>
  </si>
  <si>
    <t>Table 5.4: Number and percentage of private households with members belonging to specific age groups by province</t>
  </si>
  <si>
    <t>Table 4.1: Distribution (% and count) of private households by sex of the household head, province and area of residence</t>
  </si>
  <si>
    <t>Table 4.2: Evolution between 1978 and 2022  in the percentage of households headed by females</t>
  </si>
  <si>
    <t>Table 5.1: Evolution between 1978 and 2022  in the mean size of household by area of residence</t>
  </si>
  <si>
    <t>Table 6.1: Distribution (count and %) of private households by type of habitat by Province and area of residence</t>
  </si>
  <si>
    <t>Table 6.2: Distribution (count and %) of private households by type of habitat by sex of the household head and area of residence</t>
  </si>
  <si>
    <t>Table 6.3: Distribution (count and %) of the private households by type of building by sex of the household head and area of residence</t>
  </si>
  <si>
    <t>Table 6.4: Distribution (count and %) of the private households by type of building by Province and area of residence</t>
  </si>
  <si>
    <t>Table 6.5: Distribution (count and %) of private households by tenure of the household by sex of the household head and area of residence</t>
  </si>
  <si>
    <t>Table 6.6: Distribution (count and %) of private households by tenure of the household by Province and area of residence</t>
  </si>
  <si>
    <t>Table 6.7: Distribution (count and %) of private households by residential house ownership (for HHs not living in their houses) by sex of the household head and area of residence</t>
  </si>
  <si>
    <t>Table 6.8: Distribution (count and %) of private households by residential house ownership (for households not living in their houses) by Province and area of residence</t>
  </si>
  <si>
    <t>Table 7.1: Distribution (count and %) of private households by main material of the walls of the houses by sex of the household head and area of residence</t>
  </si>
  <si>
    <t>Table 7.2: Distribution (count and %) of private households by main material of the walls of the household by Province and area of residence</t>
  </si>
  <si>
    <t>Table 7.4: Distribution (count and %) of private households by main material of the roof of the main building by sex of the household head and area of residence</t>
  </si>
  <si>
    <t>Table 7.5: Distribution (count and %) of private households by main material of the roof of the main building by Province and area of residence</t>
  </si>
  <si>
    <t>Table 7.7: Distribution (count and %) of private households by type of floor of the household, sex of the household head and area of residence</t>
  </si>
  <si>
    <t>Table 7.8: Distribution (count and %) of private households by type of floor of the household, Province and area of residence</t>
  </si>
  <si>
    <t>Table 7.11: Distribution (count and %) of private households by Housing Quality Index according to sex of the household head and area of residence</t>
  </si>
  <si>
    <t>Table 7.12: Distribution (count and %) of private households by Housing Quality Index according to Province and area of residence</t>
  </si>
  <si>
    <t>Table 7.14: Distribution (count and %) of private households by Housing Quality Index according to type of habitat and area of residence</t>
  </si>
  <si>
    <t>Table 8.1: Distribution (count and %)  of private households by main source of drinking water by Sex of the household head and area of residence</t>
  </si>
  <si>
    <t>Table 8.2: Distribution (count and %) of private households by type of toilet facility by sex of the household head and area of residence</t>
  </si>
  <si>
    <t>Table 8.3: Distribution (count and %) of private households by type of toilet facility by Province and area of residence</t>
  </si>
  <si>
    <t>Table 8.4: Distribution (%) of private households by type of toilet facility by level of education attained by the household head</t>
  </si>
  <si>
    <t>Table 8.5: Distribution (count and %) of private households by main mode of household sewage disposal by sex of the household head and area of residence</t>
  </si>
  <si>
    <t>Table 8.6: Distribution (count and %) of private households by main mode of household sewage disposal by province and area of residence</t>
  </si>
  <si>
    <t>Table 8.7: Distribution (count and %) of private households by main mode of household waste disposal by sex of the household head and area of residence</t>
  </si>
  <si>
    <t>Table 8.9: Distribution (count and %) of the private households by connection to the national grid line or other private mini grid by Sex of the household head and area of residence</t>
  </si>
  <si>
    <t>Table 8.10: Distribution (count and %) of the private households by connection to the national grid line or other private mini grid by Province and area of residence</t>
  </si>
  <si>
    <t>Table 8.11: Distribution (count and %) of private households by main source of energy for lighting by sex of the household head and area of residence</t>
  </si>
  <si>
    <t>Table 8.13: Distribution (count  and %) of private households by main source of energy for cooking by sex of the household head and area of residence</t>
  </si>
  <si>
    <t>Table 8.14: Distribution (count and %) of private households by main source of energy for cooking by Province and area of residence</t>
  </si>
  <si>
    <t>Table 9.1: Evolution between 1978 and 2022 in the proportion of private households with specific assets</t>
  </si>
  <si>
    <t>Table C.9: Distribution (count and %) of the private households by household typology/living arrangement by sex of the household head and area of residence</t>
  </si>
  <si>
    <t>Table C.15: Distribution (count and %) of Private households whose members (10+ Years) have access to internet by sex of the HH head, Province and area of residence</t>
  </si>
  <si>
    <t>Table C.16: Distribution (count and %) of private households with heads having access to internet from specific places by Province and area of residence</t>
  </si>
  <si>
    <t>Table C.17: Distribution (count and %) of private households with heads having access to internet from specific places by Province and Sex of the household head</t>
  </si>
  <si>
    <t>Table C.18: Distribution (count and %) of private households by Household with members using unshared improved toilet by sex of the household head and area of residence</t>
  </si>
  <si>
    <t>Table C.19: Distribution (count and %) of private households by Household with members using unshared improved toilet by Province and area of residence</t>
  </si>
  <si>
    <t>Table C.20: Distribution (count and %) of private households by Household with members using unshared improved toilet by level of education attained by the household head</t>
  </si>
  <si>
    <t>Table C.21: Distribution (count and %) of private households by main source of drinking water by level of education and sex of the household head</t>
  </si>
  <si>
    <t>Table C.22: Distribution (count and %) of private households by main source of drinking water by level of education and sex of the household head</t>
  </si>
  <si>
    <t>Table C.23: Distribution (count and %) of private households by main source of drinking water by Province and area of residence</t>
  </si>
  <si>
    <t>Table C.24: Distribution (count and %) of the Population in private households by main source of drinking water according to area of residence, Province, Housing Quality Index, Level of education and Sex of the household head</t>
  </si>
  <si>
    <t>Table C.25: Distribution (count and %) of the Population in private households by main type of toilet facility according to area of residence, Province, Housing Quality Index, Level of education and Sex of the household head</t>
  </si>
  <si>
    <t>Table C.26: Distribution (count and %) of private households possessing a saving energy cooking stove by Sex of the HH head, Province and area of residence</t>
  </si>
  <si>
    <t>Table C.30: Distribution (count and %) of private households by secondary source of energy for cooking by sex of the household head and area of residence</t>
  </si>
  <si>
    <t>Table C.31: Distribution (count and %) of private households by secondary source of energy for cooking by Province and area of residence</t>
  </si>
  <si>
    <t>Table C1.5: Distribution (count and %) of private households by connection to National Grid line or other Private mini grid and sector of residence</t>
  </si>
  <si>
    <t>Table C1.4: Percentage (%) of private households possessing specific assets by sector of residence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</si>
</sst>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43" formatCode="_(* #,##0.00_);_(* \(#,##0.00\);_(* &quot;-&quot;??_);_(@_)"/>
    <numFmt numFmtId="164" formatCode="0.0%"/>
    <numFmt numFmtId="165" formatCode="_(* #,##0_);_(* \(#,##0\);_(* &quot;-&quot;??_);_(@_)"/>
    <numFmt numFmtId="166" formatCode="#,##0.0"/>
    <numFmt numFmtId="167" formatCode="0.0"/>
  </numFmts>
  <fonts count="5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i/>
      <sz val="8"/>
      <name val="Arial"/>
      <family val="2"/>
    </font>
    <font>
      <sz val="8"/>
      <name val="Arial"/>
      <family val="2"/>
    </font>
    <font>
      <sz val="8"/>
      <name val="Calibri"/>
      <family val="2"/>
    </font>
    <font>
      <b/>
      <sz val="8"/>
      <name val="Arial"/>
      <family val="2"/>
    </font>
    <font>
      <b/>
      <sz val="8"/>
      <color rgb="FF0000FF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b/>
      <i/>
      <sz val="8"/>
      <name val="Arial"/>
      <family val="2"/>
    </font>
    <font>
      <b/>
      <i/>
      <sz val="8"/>
      <color theme="1"/>
      <name val="Arial"/>
      <family val="2"/>
    </font>
    <font>
      <sz val="8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7"/>
      <color theme="1"/>
      <name val="Arial"/>
      <family val="2"/>
    </font>
    <font>
      <sz val="7"/>
      <name val="Arial"/>
      <family val="2"/>
    </font>
    <font>
      <b/>
      <sz val="7"/>
      <name val="Arial"/>
      <family val="2"/>
    </font>
    <font>
      <sz val="7"/>
      <color theme="1"/>
      <name val="Arial"/>
      <family val="2"/>
    </font>
    <font>
      <b/>
      <i/>
      <sz val="7"/>
      <color theme="1"/>
      <name val="Arial"/>
      <family val="2"/>
    </font>
    <font>
      <i/>
      <sz val="7"/>
      <name val="Arial"/>
      <family val="2"/>
    </font>
    <font>
      <sz val="7"/>
      <name val="Calibri"/>
      <family val="2"/>
    </font>
    <font>
      <sz val="7"/>
      <color theme="1"/>
      <name val="Calibri"/>
      <family val="2"/>
      <scheme val="minor"/>
    </font>
    <font>
      <b/>
      <sz val="7"/>
      <color theme="1"/>
      <name val="Calibri"/>
      <family val="2"/>
      <scheme val="minor"/>
    </font>
    <font>
      <sz val="8"/>
      <color theme="1"/>
      <name val="Cambria"/>
      <family val="1"/>
    </font>
    <font>
      <b/>
      <sz val="8"/>
      <color rgb="FF0000FF"/>
      <name val="Cambria"/>
      <family val="1"/>
    </font>
    <font>
      <sz val="8"/>
      <name val="Cambria"/>
      <family val="1"/>
    </font>
    <font>
      <b/>
      <sz val="8"/>
      <name val="Cambria"/>
      <family val="1"/>
    </font>
    <font>
      <b/>
      <sz val="8"/>
      <color theme="1"/>
      <name val="Cambria"/>
      <family val="1"/>
    </font>
    <font>
      <i/>
      <sz val="8"/>
      <name val="Cambria"/>
      <family val="1"/>
    </font>
    <font>
      <b/>
      <i/>
      <sz val="8"/>
      <color theme="1"/>
      <name val="Cambria"/>
      <family val="1"/>
    </font>
    <font>
      <b/>
      <i/>
      <sz val="8"/>
      <name val="Cambria"/>
      <family val="1"/>
    </font>
    <font>
      <b/>
      <sz val="8"/>
      <color rgb="FF002060"/>
      <name val="Arial"/>
      <family val="2"/>
    </font>
    <font>
      <sz val="8"/>
      <color rgb="FF002060"/>
      <name val="Arial"/>
      <family val="2"/>
    </font>
    <font>
      <i/>
      <sz val="8"/>
      <color rgb="FF002060"/>
      <name val="Arial"/>
      <family val="2"/>
    </font>
    <font>
      <i/>
      <sz val="8"/>
      <color theme="1"/>
      <name val="Arial"/>
      <family val="2"/>
    </font>
    <font>
      <b/>
      <i/>
      <sz val="8"/>
      <color theme="1"/>
      <name val="Calibri"/>
      <family val="2"/>
      <scheme val="minor"/>
    </font>
    <font>
      <sz val="8"/>
      <color theme="1"/>
      <name val="Arial Nova"/>
      <family val="2"/>
    </font>
    <font>
      <sz val="8"/>
      <name val="Arial Nova"/>
      <family val="2"/>
    </font>
    <font>
      <b/>
      <sz val="8"/>
      <color theme="1"/>
      <name val="Arial Nova"/>
      <family val="2"/>
    </font>
    <font>
      <b/>
      <sz val="8"/>
      <name val="Arial Nova"/>
      <family val="2"/>
    </font>
    <font>
      <i/>
      <sz val="8"/>
      <name val="Arial Nova"/>
      <family val="2"/>
    </font>
    <font>
      <b/>
      <i/>
      <sz val="7"/>
      <name val="Arial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sz val="8"/>
      <name val="Calibri"/>
      <family val="2"/>
      <scheme val="minor"/>
    </font>
    <font>
      <sz val="8"/>
      <color theme="0"/>
      <name val="Arial"/>
      <family val="2"/>
    </font>
    <font>
      <b/>
      <sz val="8"/>
      <color theme="0"/>
      <name val="Arial"/>
      <family val="2"/>
    </font>
    <font>
      <sz val="10"/>
      <color theme="1"/>
      <name val="Arial"/>
      <family val="2"/>
    </font>
    <font>
      <b/>
      <u val="double"/>
      <sz val="12"/>
      <color rgb="FF0000FF"/>
      <name val="Arial"/>
      <family val="2"/>
    </font>
    <font>
      <u/>
      <sz val="8"/>
      <color theme="10"/>
      <name val="Arial"/>
      <family val="2"/>
    </font>
    <font>
      <sz val="10"/>
      <color rgb="FF002060"/>
      <name val="Arial"/>
      <family val="2"/>
    </font>
    <font>
      <sz val="10"/>
      <color rgb="FF002060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-0.49998474074526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</fills>
  <borders count="3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</borders>
  <cellStyleXfs count="6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1" fillId="0" borderId="0"/>
    <xf numFmtId="9" fontId="41" fillId="0" borderId="0" applyFont="0" applyFill="0" applyBorder="0" applyAlignment="0" applyProtection="0"/>
    <xf numFmtId="0" fontId="42" fillId="0" borderId="0" applyNumberFormat="0" applyFill="0" applyBorder="0" applyAlignment="0" applyProtection="0"/>
  </cellStyleXfs>
  <cellXfs count="366">
    <xf numFmtId="0" fontId="0" fillId="0" borderId="0" xfId="0"/>
    <xf numFmtId="0" fontId="2" fillId="0" borderId="0" xfId="0" applyFont="1"/>
    <xf numFmtId="0" fontId="3" fillId="0" borderId="1" xfId="0" applyFont="1" applyBorder="1" applyAlignment="1">
      <alignment horizontal="left"/>
    </xf>
    <xf numFmtId="164" fontId="3" fillId="0" borderId="1" xfId="0" applyNumberFormat="1" applyFont="1" applyBorder="1" applyAlignment="1">
      <alignment horizontal="right"/>
    </xf>
    <xf numFmtId="3" fontId="3" fillId="0" borderId="1" xfId="0" applyNumberFormat="1" applyFont="1" applyBorder="1" applyAlignment="1">
      <alignment horizontal="right"/>
    </xf>
    <xf numFmtId="0" fontId="5" fillId="0" borderId="1" xfId="0" applyFont="1" applyBorder="1" applyAlignment="1">
      <alignment vertical="center" wrapText="1"/>
    </xf>
    <xf numFmtId="0" fontId="5" fillId="0" borderId="1" xfId="0" applyFont="1" applyBorder="1" applyAlignment="1">
      <alignment horizontal="left"/>
    </xf>
    <xf numFmtId="164" fontId="5" fillId="0" borderId="1" xfId="0" applyNumberFormat="1" applyFont="1" applyBorder="1" applyAlignment="1">
      <alignment horizontal="right"/>
    </xf>
    <xf numFmtId="0" fontId="5" fillId="0" borderId="1" xfId="0" applyFont="1" applyBorder="1" applyAlignment="1">
      <alignment horizontal="center" vertical="center"/>
    </xf>
    <xf numFmtId="165" fontId="5" fillId="0" borderId="1" xfId="1" applyNumberFormat="1" applyFont="1" applyBorder="1" applyAlignment="1">
      <alignment horizontal="right"/>
    </xf>
    <xf numFmtId="0" fontId="6" fillId="0" borderId="0" xfId="0" applyFont="1"/>
    <xf numFmtId="0" fontId="3" fillId="0" borderId="0" xfId="0" applyFont="1"/>
    <xf numFmtId="0" fontId="7" fillId="0" borderId="0" xfId="0" applyFont="1"/>
    <xf numFmtId="0" fontId="5" fillId="0" borderId="3" xfId="0" applyFont="1" applyBorder="1"/>
    <xf numFmtId="0" fontId="5" fillId="0" borderId="4" xfId="0" applyFont="1" applyBorder="1"/>
    <xf numFmtId="0" fontId="5" fillId="0" borderId="5" xfId="0" applyFont="1" applyBorder="1"/>
    <xf numFmtId="0" fontId="8" fillId="0" borderId="0" xfId="0" applyFont="1"/>
    <xf numFmtId="0" fontId="9" fillId="0" borderId="1" xfId="0" applyFont="1" applyBorder="1" applyAlignment="1">
      <alignment horizontal="left"/>
    </xf>
    <xf numFmtId="0" fontId="10" fillId="0" borderId="0" xfId="0" applyFont="1"/>
    <xf numFmtId="3" fontId="9" fillId="0" borderId="1" xfId="0" applyNumberFormat="1" applyFont="1" applyBorder="1" applyAlignment="1">
      <alignment horizontal="right"/>
    </xf>
    <xf numFmtId="0" fontId="3" fillId="0" borderId="4" xfId="0" applyFont="1" applyBorder="1"/>
    <xf numFmtId="0" fontId="3" fillId="0" borderId="5" xfId="0" applyFont="1" applyBorder="1"/>
    <xf numFmtId="164" fontId="9" fillId="0" borderId="1" xfId="0" applyNumberFormat="1" applyFont="1" applyBorder="1" applyAlignment="1">
      <alignment horizontal="right"/>
    </xf>
    <xf numFmtId="0" fontId="5" fillId="0" borderId="1" xfId="0" applyFont="1" applyBorder="1" applyAlignment="1">
      <alignment horizontal="left" vertical="center" wrapText="1"/>
    </xf>
    <xf numFmtId="0" fontId="11" fillId="0" borderId="0" xfId="0" applyFont="1"/>
    <xf numFmtId="0" fontId="12" fillId="0" borderId="0" xfId="0" applyFont="1"/>
    <xf numFmtId="0" fontId="4" fillId="0" borderId="0" xfId="0" applyFont="1"/>
    <xf numFmtId="0" fontId="9" fillId="0" borderId="1" xfId="0" applyFont="1" applyBorder="1"/>
    <xf numFmtId="0" fontId="8" fillId="0" borderId="0" xfId="0" applyFont="1" applyAlignment="1">
      <alignment vertical="center"/>
    </xf>
    <xf numFmtId="0" fontId="5" fillId="0" borderId="1" xfId="0" applyFont="1" applyBorder="1" applyAlignment="1">
      <alignment horizontal="right" vertical="center" wrapText="1"/>
    </xf>
    <xf numFmtId="166" fontId="3" fillId="0" borderId="1" xfId="0" applyNumberFormat="1" applyFont="1" applyBorder="1" applyAlignment="1">
      <alignment horizontal="right"/>
    </xf>
    <xf numFmtId="0" fontId="8" fillId="0" borderId="0" xfId="0" applyFont="1" applyAlignment="1">
      <alignment horizontal="center" vertical="center"/>
    </xf>
    <xf numFmtId="0" fontId="12" fillId="0" borderId="0" xfId="0" applyFont="1" applyAlignment="1">
      <alignment horizontal="center" vertical="center"/>
    </xf>
    <xf numFmtId="165" fontId="9" fillId="0" borderId="1" xfId="1" applyNumberFormat="1" applyFont="1" applyBorder="1" applyAlignment="1">
      <alignment horizontal="right"/>
    </xf>
    <xf numFmtId="0" fontId="7" fillId="0" borderId="0" xfId="0" applyFont="1" applyAlignment="1">
      <alignment vertical="center"/>
    </xf>
    <xf numFmtId="0" fontId="5" fillId="0" borderId="1" xfId="0" applyFont="1" applyBorder="1" applyAlignment="1">
      <alignment horizontal="center" vertical="center" wrapText="1"/>
    </xf>
    <xf numFmtId="0" fontId="5" fillId="2" borderId="3" xfId="0" applyFont="1" applyFill="1" applyBorder="1" applyAlignment="1">
      <alignment vertical="center"/>
    </xf>
    <xf numFmtId="0" fontId="5" fillId="2" borderId="4" xfId="0" applyFont="1" applyFill="1" applyBorder="1" applyAlignment="1">
      <alignment vertical="center"/>
    </xf>
    <xf numFmtId="0" fontId="5" fillId="2" borderId="5" xfId="0" applyFont="1" applyFill="1" applyBorder="1" applyAlignment="1">
      <alignment vertical="center"/>
    </xf>
    <xf numFmtId="0" fontId="5" fillId="2" borderId="3" xfId="0" applyFont="1" applyFill="1" applyBorder="1" applyAlignment="1">
      <alignment vertical="center" wrapText="1"/>
    </xf>
    <xf numFmtId="0" fontId="5" fillId="2" borderId="4" xfId="0" applyFont="1" applyFill="1" applyBorder="1" applyAlignment="1">
      <alignment vertical="center" wrapText="1"/>
    </xf>
    <xf numFmtId="0" fontId="5" fillId="2" borderId="5" xfId="0" applyFont="1" applyFill="1" applyBorder="1" applyAlignment="1">
      <alignment vertical="center" wrapText="1"/>
    </xf>
    <xf numFmtId="0" fontId="8" fillId="0" borderId="0" xfId="0" applyFont="1" applyAlignment="1">
      <alignment horizontal="left" vertical="center"/>
    </xf>
    <xf numFmtId="0" fontId="8" fillId="0" borderId="0" xfId="0" applyFont="1" applyAlignment="1">
      <alignment horizontal="left"/>
    </xf>
    <xf numFmtId="0" fontId="16" fillId="0" borderId="0" xfId="0" applyFont="1" applyAlignment="1">
      <alignment vertical="center"/>
    </xf>
    <xf numFmtId="0" fontId="13" fillId="0" borderId="0" xfId="0" applyFont="1" applyAlignment="1">
      <alignment horizontal="left"/>
    </xf>
    <xf numFmtId="164" fontId="14" fillId="0" borderId="1" xfId="0" applyNumberFormat="1" applyFont="1" applyBorder="1" applyAlignment="1">
      <alignment horizontal="right"/>
    </xf>
    <xf numFmtId="0" fontId="16" fillId="0" borderId="0" xfId="0" applyFont="1"/>
    <xf numFmtId="0" fontId="13" fillId="0" borderId="0" xfId="0" applyFont="1"/>
    <xf numFmtId="0" fontId="17" fillId="0" borderId="0" xfId="0" applyFont="1"/>
    <xf numFmtId="165" fontId="14" fillId="0" borderId="10" xfId="1" applyNumberFormat="1" applyFont="1" applyBorder="1" applyAlignment="1">
      <alignment horizontal="right"/>
    </xf>
    <xf numFmtId="164" fontId="15" fillId="0" borderId="12" xfId="0" applyNumberFormat="1" applyFont="1" applyBorder="1" applyAlignment="1">
      <alignment horizontal="right"/>
    </xf>
    <xf numFmtId="165" fontId="15" fillId="0" borderId="13" xfId="1" applyNumberFormat="1" applyFont="1" applyBorder="1" applyAlignment="1">
      <alignment horizontal="right"/>
    </xf>
    <xf numFmtId="0" fontId="14" fillId="0" borderId="15" xfId="0" applyFont="1" applyBorder="1" applyAlignment="1">
      <alignment horizontal="left"/>
    </xf>
    <xf numFmtId="0" fontId="15" fillId="0" borderId="16" xfId="0" applyFont="1" applyBorder="1" applyAlignment="1">
      <alignment horizontal="left"/>
    </xf>
    <xf numFmtId="164" fontId="14" fillId="0" borderId="5" xfId="0" applyNumberFormat="1" applyFont="1" applyBorder="1" applyAlignment="1">
      <alignment horizontal="right"/>
    </xf>
    <xf numFmtId="164" fontId="15" fillId="0" borderId="18" xfId="0" applyNumberFormat="1" applyFont="1" applyBorder="1" applyAlignment="1">
      <alignment horizontal="right"/>
    </xf>
    <xf numFmtId="164" fontId="14" fillId="0" borderId="9" xfId="0" applyNumberFormat="1" applyFont="1" applyBorder="1" applyAlignment="1">
      <alignment horizontal="right"/>
    </xf>
    <xf numFmtId="164" fontId="15" fillId="0" borderId="11" xfId="0" applyNumberFormat="1" applyFont="1" applyBorder="1" applyAlignment="1">
      <alignment horizontal="right"/>
    </xf>
    <xf numFmtId="165" fontId="14" fillId="0" borderId="3" xfId="1" applyNumberFormat="1" applyFont="1" applyBorder="1" applyAlignment="1">
      <alignment horizontal="right"/>
    </xf>
    <xf numFmtId="165" fontId="15" fillId="0" borderId="20" xfId="1" applyNumberFormat="1" applyFont="1" applyBorder="1" applyAlignment="1">
      <alignment horizontal="right"/>
    </xf>
    <xf numFmtId="0" fontId="14" fillId="0" borderId="21" xfId="0" applyFont="1" applyBorder="1" applyAlignment="1">
      <alignment horizontal="left"/>
    </xf>
    <xf numFmtId="164" fontId="14" fillId="0" borderId="22" xfId="0" applyNumberFormat="1" applyFont="1" applyBorder="1" applyAlignment="1">
      <alignment horizontal="right"/>
    </xf>
    <xf numFmtId="164" fontId="14" fillId="0" borderId="23" xfId="0" applyNumberFormat="1" applyFont="1" applyBorder="1" applyAlignment="1">
      <alignment horizontal="right"/>
    </xf>
    <xf numFmtId="165" fontId="14" fillId="0" borderId="24" xfId="1" applyNumberFormat="1" applyFont="1" applyBorder="1" applyAlignment="1">
      <alignment horizontal="right"/>
    </xf>
    <xf numFmtId="164" fontId="14" fillId="0" borderId="25" xfId="0" applyNumberFormat="1" applyFont="1" applyBorder="1" applyAlignment="1">
      <alignment horizontal="right"/>
    </xf>
    <xf numFmtId="165" fontId="14" fillId="0" borderId="26" xfId="1" applyNumberFormat="1" applyFont="1" applyBorder="1" applyAlignment="1">
      <alignment horizontal="right"/>
    </xf>
    <xf numFmtId="0" fontId="15" fillId="0" borderId="11" xfId="0" applyFont="1" applyBorder="1" applyAlignment="1">
      <alignment horizontal="left" vertical="center" wrapText="1"/>
    </xf>
    <xf numFmtId="0" fontId="15" fillId="0" borderId="12" xfId="0" applyFont="1" applyBorder="1" applyAlignment="1">
      <alignment horizontal="left" vertical="center" wrapText="1"/>
    </xf>
    <xf numFmtId="0" fontId="15" fillId="0" borderId="13" xfId="0" applyFont="1" applyBorder="1" applyAlignment="1">
      <alignment horizontal="left" vertical="center"/>
    </xf>
    <xf numFmtId="0" fontId="15" fillId="0" borderId="18" xfId="0" applyFont="1" applyBorder="1" applyAlignment="1">
      <alignment horizontal="left" vertical="center" wrapText="1"/>
    </xf>
    <xf numFmtId="0" fontId="15" fillId="0" borderId="20" xfId="0" applyFont="1" applyBorder="1" applyAlignment="1">
      <alignment horizontal="left" vertical="center"/>
    </xf>
    <xf numFmtId="9" fontId="14" fillId="0" borderId="23" xfId="0" applyNumberFormat="1" applyFont="1" applyBorder="1" applyAlignment="1">
      <alignment horizontal="right"/>
    </xf>
    <xf numFmtId="9" fontId="14" fillId="0" borderId="1" xfId="0" applyNumberFormat="1" applyFont="1" applyBorder="1" applyAlignment="1">
      <alignment horizontal="right"/>
    </xf>
    <xf numFmtId="9" fontId="15" fillId="0" borderId="12" xfId="0" applyNumberFormat="1" applyFont="1" applyBorder="1" applyAlignment="1">
      <alignment horizontal="right"/>
    </xf>
    <xf numFmtId="0" fontId="5" fillId="2" borderId="3" xfId="0" applyFont="1" applyFill="1" applyBorder="1"/>
    <xf numFmtId="0" fontId="3" fillId="2" borderId="4" xfId="0" applyFont="1" applyFill="1" applyBorder="1"/>
    <xf numFmtId="0" fontId="3" fillId="2" borderId="5" xfId="0" applyFont="1" applyFill="1" applyBorder="1"/>
    <xf numFmtId="164" fontId="3" fillId="0" borderId="1" xfId="0" applyNumberFormat="1" applyFont="1" applyBorder="1"/>
    <xf numFmtId="165" fontId="3" fillId="0" borderId="1" xfId="1" applyNumberFormat="1" applyFont="1" applyBorder="1"/>
    <xf numFmtId="0" fontId="5" fillId="2" borderId="4" xfId="0" applyFont="1" applyFill="1" applyBorder="1"/>
    <xf numFmtId="0" fontId="5" fillId="2" borderId="5" xfId="0" applyFont="1" applyFill="1" applyBorder="1"/>
    <xf numFmtId="165" fontId="3" fillId="0" borderId="1" xfId="1" applyNumberFormat="1" applyFont="1" applyBorder="1" applyAlignment="1">
      <alignment horizontal="right"/>
    </xf>
    <xf numFmtId="0" fontId="8" fillId="0" borderId="0" xfId="0" applyFont="1" applyAlignment="1">
      <alignment wrapText="1"/>
    </xf>
    <xf numFmtId="0" fontId="12" fillId="0" borderId="0" xfId="0" applyFont="1" applyAlignment="1">
      <alignment horizontal="left" vertical="center"/>
    </xf>
    <xf numFmtId="0" fontId="8" fillId="0" borderId="0" xfId="0" applyFont="1" applyAlignment="1">
      <alignment horizontal="left" vertical="center" wrapText="1"/>
    </xf>
    <xf numFmtId="0" fontId="12" fillId="0" borderId="0" xfId="0" applyFont="1" applyAlignment="1">
      <alignment horizontal="left" vertical="center" wrapText="1"/>
    </xf>
    <xf numFmtId="0" fontId="8" fillId="0" borderId="0" xfId="0" applyFont="1" applyAlignment="1">
      <alignment vertical="center" wrapText="1"/>
    </xf>
    <xf numFmtId="0" fontId="7" fillId="0" borderId="0" xfId="0" applyFont="1" applyAlignment="1">
      <alignment horizontal="center"/>
    </xf>
    <xf numFmtId="0" fontId="5" fillId="2" borderId="3" xfId="0" applyFont="1" applyFill="1" applyBorder="1" applyAlignment="1">
      <alignment horizontal="left" vertical="center"/>
    </xf>
    <xf numFmtId="9" fontId="3" fillId="0" borderId="1" xfId="0" applyNumberFormat="1" applyFont="1" applyBorder="1" applyAlignment="1">
      <alignment horizontal="right"/>
    </xf>
    <xf numFmtId="9" fontId="5" fillId="2" borderId="4" xfId="0" applyNumberFormat="1" applyFont="1" applyFill="1" applyBorder="1" applyAlignment="1">
      <alignment vertical="center"/>
    </xf>
    <xf numFmtId="0" fontId="9" fillId="0" borderId="3" xfId="0" applyFont="1" applyBorder="1"/>
    <xf numFmtId="165" fontId="8" fillId="0" borderId="0" xfId="1" applyNumberFormat="1" applyFont="1"/>
    <xf numFmtId="165" fontId="5" fillId="0" borderId="1" xfId="1" applyNumberFormat="1" applyFont="1" applyBorder="1" applyAlignment="1">
      <alignment horizontal="left"/>
    </xf>
    <xf numFmtId="0" fontId="9" fillId="0" borderId="4" xfId="0" applyFont="1" applyBorder="1"/>
    <xf numFmtId="0" fontId="9" fillId="0" borderId="5" xfId="0" applyFont="1" applyBorder="1"/>
    <xf numFmtId="0" fontId="8" fillId="0" borderId="0" xfId="0" applyFont="1" applyAlignment="1">
      <alignment horizontal="center" vertical="center" wrapText="1"/>
    </xf>
    <xf numFmtId="0" fontId="8" fillId="0" borderId="0" xfId="0" applyFont="1" applyAlignment="1">
      <alignment horizontal="center" wrapText="1"/>
    </xf>
    <xf numFmtId="0" fontId="15" fillId="0" borderId="1" xfId="0" applyFont="1" applyBorder="1" applyAlignment="1">
      <alignment horizontal="left" vertical="center" wrapText="1"/>
    </xf>
    <xf numFmtId="0" fontId="14" fillId="0" borderId="1" xfId="0" applyFont="1" applyBorder="1" applyAlignment="1">
      <alignment horizontal="left"/>
    </xf>
    <xf numFmtId="165" fontId="14" fillId="0" borderId="1" xfId="1" applyNumberFormat="1" applyFont="1" applyBorder="1" applyAlignment="1">
      <alignment horizontal="right"/>
    </xf>
    <xf numFmtId="0" fontId="15" fillId="0" borderId="1" xfId="0" applyFont="1" applyBorder="1" applyAlignment="1">
      <alignment horizontal="left"/>
    </xf>
    <xf numFmtId="164" fontId="15" fillId="0" borderId="1" xfId="0" applyNumberFormat="1" applyFont="1" applyBorder="1" applyAlignment="1">
      <alignment horizontal="right"/>
    </xf>
    <xf numFmtId="9" fontId="15" fillId="0" borderId="1" xfId="0" applyNumberFormat="1" applyFont="1" applyBorder="1" applyAlignment="1">
      <alignment horizontal="right"/>
    </xf>
    <xf numFmtId="165" fontId="15" fillId="0" borderId="1" xfId="1" applyNumberFormat="1" applyFont="1" applyBorder="1" applyAlignment="1">
      <alignment horizontal="right"/>
    </xf>
    <xf numFmtId="164" fontId="15" fillId="3" borderId="1" xfId="0" applyNumberFormat="1" applyFont="1" applyFill="1" applyBorder="1" applyAlignment="1">
      <alignment horizontal="right"/>
    </xf>
    <xf numFmtId="164" fontId="14" fillId="3" borderId="1" xfId="0" applyNumberFormat="1" applyFont="1" applyFill="1" applyBorder="1" applyAlignment="1">
      <alignment horizontal="right"/>
    </xf>
    <xf numFmtId="0" fontId="15" fillId="2" borderId="3" xfId="0" applyFont="1" applyFill="1" applyBorder="1" applyAlignment="1">
      <alignment vertical="center"/>
    </xf>
    <xf numFmtId="0" fontId="15" fillId="2" borderId="4" xfId="0" applyFont="1" applyFill="1" applyBorder="1" applyAlignment="1">
      <alignment vertical="center"/>
    </xf>
    <xf numFmtId="0" fontId="15" fillId="2" borderId="5" xfId="0" applyFont="1" applyFill="1" applyBorder="1" applyAlignment="1">
      <alignment vertical="center"/>
    </xf>
    <xf numFmtId="0" fontId="19" fillId="0" borderId="0" xfId="0" applyFont="1"/>
    <xf numFmtId="0" fontId="20" fillId="0" borderId="0" xfId="0" applyFont="1"/>
    <xf numFmtId="0" fontId="19" fillId="0" borderId="0" xfId="0" applyFont="1" applyAlignment="1">
      <alignment vertical="center"/>
    </xf>
    <xf numFmtId="0" fontId="15" fillId="2" borderId="3" xfId="0" applyFont="1" applyFill="1" applyBorder="1"/>
    <xf numFmtId="0" fontId="15" fillId="2" borderId="4" xfId="0" applyFont="1" applyFill="1" applyBorder="1"/>
    <xf numFmtId="0" fontId="15" fillId="2" borderId="5" xfId="0" applyFont="1" applyFill="1" applyBorder="1"/>
    <xf numFmtId="0" fontId="21" fillId="0" borderId="0" xfId="0" applyFont="1"/>
    <xf numFmtId="0" fontId="3" fillId="0" borderId="1" xfId="0" applyFont="1" applyBorder="1" applyAlignment="1">
      <alignment horizontal="left" wrapText="1"/>
    </xf>
    <xf numFmtId="3" fontId="3" fillId="0" borderId="1" xfId="0" applyNumberFormat="1" applyFont="1" applyBorder="1" applyAlignment="1">
      <alignment horizontal="right" wrapText="1"/>
    </xf>
    <xf numFmtId="164" fontId="3" fillId="0" borderId="1" xfId="0" applyNumberFormat="1" applyFont="1" applyBorder="1" applyAlignment="1">
      <alignment horizontal="right" wrapText="1"/>
    </xf>
    <xf numFmtId="0" fontId="5" fillId="2" borderId="4" xfId="0" applyFont="1" applyFill="1" applyBorder="1" applyAlignment="1">
      <alignment wrapText="1"/>
    </xf>
    <xf numFmtId="0" fontId="5" fillId="2" borderId="5" xfId="0" applyFont="1" applyFill="1" applyBorder="1" applyAlignment="1">
      <alignment wrapText="1"/>
    </xf>
    <xf numFmtId="0" fontId="7" fillId="0" borderId="1" xfId="0" applyFont="1" applyBorder="1"/>
    <xf numFmtId="3" fontId="7" fillId="0" borderId="1" xfId="0" applyNumberFormat="1" applyFont="1" applyBorder="1" applyAlignment="1">
      <alignment horizontal="right" vertical="center"/>
    </xf>
    <xf numFmtId="0" fontId="7" fillId="0" borderId="0" xfId="0" applyFont="1" applyAlignment="1">
      <alignment horizontal="right" vertical="center"/>
    </xf>
    <xf numFmtId="164" fontId="7" fillId="0" borderId="1" xfId="0" applyNumberFormat="1" applyFont="1" applyBorder="1" applyAlignment="1">
      <alignment horizontal="right" vertical="center"/>
    </xf>
    <xf numFmtId="0" fontId="8" fillId="0" borderId="1" xfId="0" applyFont="1" applyBorder="1" applyAlignment="1">
      <alignment horizontal="left" vertical="center" wrapText="1"/>
    </xf>
    <xf numFmtId="0" fontId="8" fillId="2" borderId="3" xfId="0" applyFont="1" applyFill="1" applyBorder="1" applyAlignment="1">
      <alignment vertical="center"/>
    </xf>
    <xf numFmtId="0" fontId="8" fillId="2" borderId="4" xfId="0" applyFont="1" applyFill="1" applyBorder="1" applyAlignment="1">
      <alignment vertical="center"/>
    </xf>
    <xf numFmtId="0" fontId="8" fillId="2" borderId="5" xfId="0" applyFont="1" applyFill="1" applyBorder="1" applyAlignment="1">
      <alignment vertical="center"/>
    </xf>
    <xf numFmtId="0" fontId="22" fillId="0" borderId="0" xfId="0" applyFont="1"/>
    <xf numFmtId="0" fontId="23" fillId="0" borderId="0" xfId="0" applyFont="1"/>
    <xf numFmtId="0" fontId="24" fillId="0" borderId="0" xfId="0" applyFont="1"/>
    <xf numFmtId="0" fontId="22" fillId="0" borderId="0" xfId="0" applyFont="1" applyAlignment="1">
      <alignment vertical="center"/>
    </xf>
    <xf numFmtId="0" fontId="26" fillId="0" borderId="0" xfId="0" applyFont="1" applyAlignment="1">
      <alignment horizontal="left" vertical="center"/>
    </xf>
    <xf numFmtId="0" fontId="25" fillId="0" borderId="1" xfId="0" applyFont="1" applyBorder="1" applyAlignment="1">
      <alignment horizontal="center" textRotation="90" wrapText="1"/>
    </xf>
    <xf numFmtId="0" fontId="26" fillId="2" borderId="3" xfId="0" applyFont="1" applyFill="1" applyBorder="1" applyAlignment="1">
      <alignment vertical="center"/>
    </xf>
    <xf numFmtId="0" fontId="26" fillId="2" borderId="4" xfId="0" applyFont="1" applyFill="1" applyBorder="1" applyAlignment="1">
      <alignment vertical="center"/>
    </xf>
    <xf numFmtId="0" fontId="26" fillId="2" borderId="5" xfId="0" applyFont="1" applyFill="1" applyBorder="1" applyAlignment="1">
      <alignment vertical="center"/>
    </xf>
    <xf numFmtId="0" fontId="24" fillId="0" borderId="1" xfId="0" applyFont="1" applyBorder="1" applyAlignment="1">
      <alignment horizontal="left"/>
    </xf>
    <xf numFmtId="164" fontId="24" fillId="0" borderId="1" xfId="0" applyNumberFormat="1" applyFont="1" applyBorder="1" applyAlignment="1">
      <alignment horizontal="right"/>
    </xf>
    <xf numFmtId="0" fontId="28" fillId="0" borderId="0" xfId="0" applyFont="1"/>
    <xf numFmtId="0" fontId="29" fillId="0" borderId="1" xfId="0" applyFont="1" applyBorder="1" applyAlignment="1">
      <alignment vertical="center"/>
    </xf>
    <xf numFmtId="164" fontId="29" fillId="0" borderId="1" xfId="0" applyNumberFormat="1" applyFont="1" applyBorder="1" applyAlignment="1">
      <alignment horizontal="right" vertical="center"/>
    </xf>
    <xf numFmtId="0" fontId="28" fillId="0" borderId="0" xfId="0" applyFont="1" applyAlignment="1">
      <alignment vertical="center"/>
    </xf>
    <xf numFmtId="0" fontId="29" fillId="0" borderId="1" xfId="0" applyFont="1" applyBorder="1" applyAlignment="1">
      <alignment horizontal="left"/>
    </xf>
    <xf numFmtId="164" fontId="29" fillId="0" borderId="1" xfId="0" applyNumberFormat="1" applyFont="1" applyBorder="1" applyAlignment="1">
      <alignment horizontal="right"/>
    </xf>
    <xf numFmtId="0" fontId="10" fillId="0" borderId="0" xfId="0" applyFont="1" applyAlignment="1">
      <alignment horizontal="center" vertical="center" wrapText="1"/>
    </xf>
    <xf numFmtId="0" fontId="10" fillId="0" borderId="0" xfId="0" applyFont="1" applyAlignment="1">
      <alignment horizontal="left" vertical="center" wrapText="1"/>
    </xf>
    <xf numFmtId="0" fontId="10" fillId="0" borderId="0" xfId="0" applyFont="1" applyAlignment="1">
      <alignment vertical="center" wrapText="1"/>
    </xf>
    <xf numFmtId="0" fontId="30" fillId="0" borderId="1" xfId="0" applyFont="1" applyBorder="1" applyAlignment="1">
      <alignment horizontal="justify" vertical="center" wrapText="1"/>
    </xf>
    <xf numFmtId="0" fontId="31" fillId="0" borderId="1" xfId="0" applyFont="1" applyBorder="1" applyAlignment="1">
      <alignment horizontal="justify" vertical="center" wrapText="1"/>
    </xf>
    <xf numFmtId="3" fontId="31" fillId="0" borderId="1" xfId="0" applyNumberFormat="1" applyFont="1" applyBorder="1" applyAlignment="1">
      <alignment horizontal="right" vertical="center" wrapText="1"/>
    </xf>
    <xf numFmtId="0" fontId="31" fillId="0" borderId="1" xfId="0" applyFont="1" applyBorder="1" applyAlignment="1">
      <alignment horizontal="right" vertical="center" wrapText="1"/>
    </xf>
    <xf numFmtId="10" fontId="31" fillId="0" borderId="1" xfId="0" applyNumberFormat="1" applyFont="1" applyBorder="1" applyAlignment="1">
      <alignment horizontal="right" vertical="center" wrapText="1"/>
    </xf>
    <xf numFmtId="3" fontId="30" fillId="2" borderId="1" xfId="0" applyNumberFormat="1" applyFont="1" applyFill="1" applyBorder="1" applyAlignment="1">
      <alignment horizontal="right" vertical="center" wrapText="1"/>
    </xf>
    <xf numFmtId="2" fontId="30" fillId="2" borderId="1" xfId="0" applyNumberFormat="1" applyFont="1" applyFill="1" applyBorder="1" applyAlignment="1">
      <alignment horizontal="right" vertical="center"/>
    </xf>
    <xf numFmtId="0" fontId="30" fillId="2" borderId="1" xfId="0" applyFont="1" applyFill="1" applyBorder="1" applyAlignment="1">
      <alignment horizontal="justify" vertical="center" wrapText="1"/>
    </xf>
    <xf numFmtId="0" fontId="3" fillId="0" borderId="1" xfId="0" applyFont="1" applyBorder="1" applyAlignment="1">
      <alignment horizontal="center" vertical="center" wrapText="1"/>
    </xf>
    <xf numFmtId="0" fontId="33" fillId="0" borderId="0" xfId="0" applyFont="1"/>
    <xf numFmtId="0" fontId="3" fillId="0" borderId="1" xfId="0" applyFont="1" applyBorder="1" applyAlignment="1">
      <alignment vertical="center" wrapText="1"/>
    </xf>
    <xf numFmtId="164" fontId="3" fillId="0" borderId="1" xfId="0" applyNumberFormat="1" applyFont="1" applyBorder="1" applyAlignment="1">
      <alignment horizontal="right" vertical="center" wrapText="1"/>
    </xf>
    <xf numFmtId="0" fontId="5" fillId="2" borderId="1" xfId="0" applyFont="1" applyFill="1" applyBorder="1" applyAlignment="1">
      <alignment vertical="center" wrapText="1"/>
    </xf>
    <xf numFmtId="164" fontId="5" fillId="2" borderId="1" xfId="0" applyNumberFormat="1" applyFont="1" applyFill="1" applyBorder="1"/>
    <xf numFmtId="0" fontId="10" fillId="0" borderId="0" xfId="0" applyFont="1" applyAlignment="1">
      <alignment horizontal="center" vertical="center"/>
    </xf>
    <xf numFmtId="166" fontId="9" fillId="0" borderId="1" xfId="0" applyNumberFormat="1" applyFont="1" applyBorder="1" applyAlignment="1">
      <alignment horizontal="right"/>
    </xf>
    <xf numFmtId="0" fontId="7" fillId="0" borderId="1" xfId="0" applyFont="1" applyBorder="1" applyAlignment="1">
      <alignment horizontal="right" vertical="center" wrapText="1"/>
    </xf>
    <xf numFmtId="0" fontId="10" fillId="0" borderId="1" xfId="0" applyFont="1" applyBorder="1" applyAlignment="1">
      <alignment horizontal="right" vertical="center" wrapText="1"/>
    </xf>
    <xf numFmtId="0" fontId="10" fillId="0" borderId="1" xfId="0" applyFont="1" applyBorder="1" applyAlignment="1">
      <alignment vertical="center" wrapText="1"/>
    </xf>
    <xf numFmtId="167" fontId="10" fillId="2" borderId="1" xfId="0" applyNumberFormat="1" applyFont="1" applyFill="1" applyBorder="1" applyAlignment="1">
      <alignment horizontal="right" vertical="center" wrapText="1"/>
    </xf>
    <xf numFmtId="0" fontId="7" fillId="0" borderId="1" xfId="0" applyFont="1" applyBorder="1" applyAlignment="1">
      <alignment horizontal="left" vertical="center" wrapText="1" indent="2"/>
    </xf>
    <xf numFmtId="167" fontId="7" fillId="2" borderId="1" xfId="0" applyNumberFormat="1" applyFont="1" applyFill="1" applyBorder="1" applyAlignment="1">
      <alignment horizontal="right" vertical="center" wrapText="1"/>
    </xf>
    <xf numFmtId="0" fontId="7" fillId="0" borderId="1" xfId="0" applyFont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center"/>
    </xf>
    <xf numFmtId="0" fontId="34" fillId="0" borderId="0" xfId="0" applyFont="1"/>
    <xf numFmtId="0" fontId="7" fillId="0" borderId="1" xfId="0" applyFont="1" applyBorder="1" applyAlignment="1">
      <alignment vertical="center" wrapText="1"/>
    </xf>
    <xf numFmtId="0" fontId="7" fillId="0" borderId="1" xfId="0" applyFont="1" applyBorder="1" applyAlignment="1">
      <alignment horizontal="left" vertical="center" wrapText="1" indent="1"/>
    </xf>
    <xf numFmtId="167" fontId="7" fillId="2" borderId="1" xfId="0" applyNumberFormat="1" applyFont="1" applyFill="1" applyBorder="1" applyAlignment="1">
      <alignment vertical="center" wrapText="1"/>
    </xf>
    <xf numFmtId="167" fontId="10" fillId="2" borderId="1" xfId="0" applyNumberFormat="1" applyFont="1" applyFill="1" applyBorder="1" applyAlignment="1">
      <alignment vertical="center" wrapText="1"/>
    </xf>
    <xf numFmtId="0" fontId="10" fillId="0" borderId="0" xfId="0" applyFont="1" applyAlignment="1">
      <alignment horizontal="left" vertical="center"/>
    </xf>
    <xf numFmtId="167" fontId="3" fillId="0" borderId="1" xfId="0" applyNumberFormat="1" applyFont="1" applyBorder="1"/>
    <xf numFmtId="0" fontId="5" fillId="2" borderId="1" xfId="0" applyFont="1" applyFill="1" applyBorder="1" applyAlignment="1">
      <alignment vertical="center"/>
    </xf>
    <xf numFmtId="0" fontId="8" fillId="0" borderId="0" xfId="0" applyFont="1" applyAlignment="1">
      <alignment horizontal="center"/>
    </xf>
    <xf numFmtId="0" fontId="3" fillId="0" borderId="0" xfId="0" applyFont="1" applyAlignment="1">
      <alignment vertical="center"/>
    </xf>
    <xf numFmtId="0" fontId="7" fillId="0" borderId="0" xfId="0" applyFont="1" applyAlignment="1">
      <alignment vertical="center" wrapText="1"/>
    </xf>
    <xf numFmtId="0" fontId="3" fillId="0" borderId="1" xfId="0" applyFont="1" applyBorder="1" applyAlignment="1">
      <alignment horizontal="left" vertical="center" wrapText="1"/>
    </xf>
    <xf numFmtId="164" fontId="3" fillId="0" borderId="1" xfId="0" applyNumberFormat="1" applyFont="1" applyBorder="1" applyAlignment="1">
      <alignment horizontal="right" vertical="center"/>
    </xf>
    <xf numFmtId="165" fontId="3" fillId="0" borderId="1" xfId="1" applyNumberFormat="1" applyFont="1" applyBorder="1" applyAlignment="1">
      <alignment horizontal="right" vertical="center"/>
    </xf>
    <xf numFmtId="0" fontId="5" fillId="0" borderId="1" xfId="0" applyFont="1" applyBorder="1" applyAlignment="1">
      <alignment horizontal="right" vertical="center"/>
    </xf>
    <xf numFmtId="0" fontId="4" fillId="0" borderId="1" xfId="0" applyFont="1" applyBorder="1" applyAlignment="1">
      <alignment horizontal="left"/>
    </xf>
    <xf numFmtId="165" fontId="3" fillId="0" borderId="1" xfId="1" applyNumberFormat="1" applyFont="1" applyFill="1" applyBorder="1" applyAlignment="1">
      <alignment horizontal="right"/>
    </xf>
    <xf numFmtId="0" fontId="7" fillId="0" borderId="1" xfId="0" applyFont="1" applyBorder="1" applyAlignment="1">
      <alignment horizontal="left"/>
    </xf>
    <xf numFmtId="0" fontId="36" fillId="0" borderId="0" xfId="0" applyFont="1"/>
    <xf numFmtId="0" fontId="35" fillId="0" borderId="0" xfId="0" applyFont="1"/>
    <xf numFmtId="0" fontId="37" fillId="0" borderId="0" xfId="0" applyFont="1"/>
    <xf numFmtId="0" fontId="38" fillId="0" borderId="1" xfId="0" applyFont="1" applyBorder="1" applyAlignment="1">
      <alignment horizontal="left" vertical="center" wrapText="1"/>
    </xf>
    <xf numFmtId="0" fontId="36" fillId="0" borderId="1" xfId="0" applyFont="1" applyBorder="1" applyAlignment="1">
      <alignment horizontal="left"/>
    </xf>
    <xf numFmtId="164" fontId="36" fillId="0" borderId="1" xfId="0" applyNumberFormat="1" applyFont="1" applyBorder="1" applyAlignment="1">
      <alignment horizontal="right"/>
    </xf>
    <xf numFmtId="165" fontId="36" fillId="0" borderId="1" xfId="1" applyNumberFormat="1" applyFont="1" applyBorder="1" applyAlignment="1">
      <alignment horizontal="right"/>
    </xf>
    <xf numFmtId="0" fontId="38" fillId="2" borderId="3" xfId="0" applyFont="1" applyFill="1" applyBorder="1"/>
    <xf numFmtId="0" fontId="38" fillId="2" borderId="4" xfId="0" applyFont="1" applyFill="1" applyBorder="1"/>
    <xf numFmtId="0" fontId="38" fillId="2" borderId="5" xfId="0" applyFont="1" applyFill="1" applyBorder="1"/>
    <xf numFmtId="164" fontId="3" fillId="0" borderId="1" xfId="2" applyNumberFormat="1" applyFont="1" applyBorder="1" applyAlignment="1">
      <alignment horizontal="right"/>
    </xf>
    <xf numFmtId="0" fontId="5" fillId="2" borderId="4" xfId="0" applyFont="1" applyFill="1" applyBorder="1" applyAlignment="1">
      <alignment horizontal="left" vertical="center"/>
    </xf>
    <xf numFmtId="0" fontId="5" fillId="2" borderId="5" xfId="0" applyFont="1" applyFill="1" applyBorder="1" applyAlignment="1">
      <alignment horizontal="left" vertical="center"/>
    </xf>
    <xf numFmtId="0" fontId="8" fillId="0" borderId="1" xfId="0" applyFont="1" applyBorder="1" applyAlignment="1">
      <alignment horizontal="center" vertical="center"/>
    </xf>
    <xf numFmtId="0" fontId="40" fillId="0" borderId="3" xfId="0" applyFont="1" applyBorder="1" applyAlignment="1">
      <alignment vertical="center" wrapText="1"/>
    </xf>
    <xf numFmtId="0" fontId="40" fillId="0" borderId="3" xfId="0" applyFont="1" applyBorder="1" applyAlignment="1">
      <alignment wrapText="1"/>
    </xf>
    <xf numFmtId="0" fontId="40" fillId="0" borderId="4" xfId="0" applyFont="1" applyBorder="1" applyAlignment="1">
      <alignment wrapText="1"/>
    </xf>
    <xf numFmtId="0" fontId="40" fillId="0" borderId="5" xfId="0" applyFont="1" applyBorder="1" applyAlignment="1">
      <alignment wrapText="1"/>
    </xf>
    <xf numFmtId="0" fontId="40" fillId="0" borderId="4" xfId="0" applyFont="1" applyBorder="1" applyAlignment="1">
      <alignment vertical="center" wrapText="1"/>
    </xf>
    <xf numFmtId="0" fontId="40" fillId="0" borderId="5" xfId="0" applyFont="1" applyBorder="1" applyAlignment="1">
      <alignment vertical="center" wrapText="1"/>
    </xf>
    <xf numFmtId="0" fontId="40" fillId="0" borderId="0" xfId="0" applyFont="1" applyAlignment="1">
      <alignment vertical="center" wrapText="1"/>
    </xf>
    <xf numFmtId="0" fontId="40" fillId="0" borderId="1" xfId="0" applyFont="1" applyBorder="1" applyAlignment="1">
      <alignment vertical="center" wrapText="1"/>
    </xf>
    <xf numFmtId="0" fontId="13" fillId="0" borderId="0" xfId="0" applyFont="1" applyAlignment="1">
      <alignment horizontal="left" wrapText="1"/>
    </xf>
    <xf numFmtId="9" fontId="40" fillId="0" borderId="5" xfId="0" applyNumberFormat="1" applyFont="1" applyBorder="1" applyAlignment="1">
      <alignment vertical="center" wrapText="1"/>
    </xf>
    <xf numFmtId="9" fontId="15" fillId="2" borderId="4" xfId="0" applyNumberFormat="1" applyFont="1" applyFill="1" applyBorder="1" applyAlignment="1">
      <alignment vertical="center"/>
    </xf>
    <xf numFmtId="167" fontId="7" fillId="0" borderId="1" xfId="0" applyNumberFormat="1" applyFont="1" applyBorder="1"/>
    <xf numFmtId="0" fontId="8" fillId="2" borderId="1" xfId="0" applyFont="1" applyFill="1" applyBorder="1"/>
    <xf numFmtId="164" fontId="8" fillId="2" borderId="1" xfId="2" applyNumberFormat="1" applyFont="1" applyFill="1" applyBorder="1"/>
    <xf numFmtId="0" fontId="10" fillId="0" borderId="0" xfId="0" applyFont="1" applyAlignment="1">
      <alignment vertical="center"/>
    </xf>
    <xf numFmtId="0" fontId="14" fillId="0" borderId="0" xfId="0" applyFont="1"/>
    <xf numFmtId="0" fontId="15" fillId="2" borderId="5" xfId="0" applyFont="1" applyFill="1" applyBorder="1" applyAlignment="1">
      <alignment horizontal="center" vertical="center"/>
    </xf>
    <xf numFmtId="0" fontId="18" fillId="0" borderId="0" xfId="0" applyFont="1"/>
    <xf numFmtId="0" fontId="17" fillId="0" borderId="0" xfId="0" applyFont="1" applyAlignment="1">
      <alignment horizontal="right" vertical="center"/>
    </xf>
    <xf numFmtId="0" fontId="40" fillId="0" borderId="1" xfId="0" applyFont="1" applyBorder="1" applyAlignment="1">
      <alignment horizontal="left" vertical="center"/>
    </xf>
    <xf numFmtId="164" fontId="40" fillId="0" borderId="1" xfId="0" applyNumberFormat="1" applyFont="1" applyBorder="1" applyAlignment="1">
      <alignment horizontal="right" vertical="center"/>
    </xf>
    <xf numFmtId="9" fontId="40" fillId="0" borderId="1" xfId="0" applyNumberFormat="1" applyFont="1" applyBorder="1" applyAlignment="1">
      <alignment horizontal="right" vertical="center"/>
    </xf>
    <xf numFmtId="165" fontId="40" fillId="0" borderId="1" xfId="1" applyNumberFormat="1" applyFont="1" applyBorder="1" applyAlignment="1">
      <alignment horizontal="right" vertical="center"/>
    </xf>
    <xf numFmtId="0" fontId="9" fillId="0" borderId="1" xfId="0" applyFont="1" applyBorder="1" applyAlignment="1">
      <alignment horizontal="left" vertical="center"/>
    </xf>
    <xf numFmtId="164" fontId="9" fillId="0" borderId="1" xfId="0" applyNumberFormat="1" applyFont="1" applyBorder="1" applyAlignment="1">
      <alignment horizontal="right" vertical="center"/>
    </xf>
    <xf numFmtId="165" fontId="9" fillId="0" borderId="1" xfId="1" applyNumberFormat="1" applyFont="1" applyBorder="1" applyAlignment="1">
      <alignment horizontal="right" vertical="center"/>
    </xf>
    <xf numFmtId="0" fontId="40" fillId="0" borderId="1" xfId="0" applyFont="1" applyBorder="1" applyAlignment="1">
      <alignment horizontal="left"/>
    </xf>
    <xf numFmtId="164" fontId="40" fillId="0" borderId="1" xfId="0" applyNumberFormat="1" applyFont="1" applyBorder="1" applyAlignment="1">
      <alignment horizontal="right"/>
    </xf>
    <xf numFmtId="9" fontId="40" fillId="0" borderId="1" xfId="0" applyNumberFormat="1" applyFont="1" applyBorder="1" applyAlignment="1">
      <alignment horizontal="right"/>
    </xf>
    <xf numFmtId="165" fontId="40" fillId="0" borderId="1" xfId="1" applyNumberFormat="1" applyFont="1" applyBorder="1" applyAlignment="1">
      <alignment horizontal="right"/>
    </xf>
    <xf numFmtId="0" fontId="10" fillId="0" borderId="0" xfId="0" applyFont="1" applyAlignment="1">
      <alignment horizontal="right" vertical="center"/>
    </xf>
    <xf numFmtId="9" fontId="9" fillId="0" borderId="1" xfId="0" applyNumberFormat="1" applyFont="1" applyBorder="1" applyAlignment="1">
      <alignment horizontal="right" vertical="center"/>
    </xf>
    <xf numFmtId="0" fontId="5" fillId="2" borderId="3" xfId="0" applyFont="1" applyFill="1" applyBorder="1" applyAlignment="1">
      <alignment horizontal="left" vertical="center" wrapText="1"/>
    </xf>
    <xf numFmtId="0" fontId="5" fillId="2" borderId="4" xfId="0" applyFont="1" applyFill="1" applyBorder="1" applyAlignment="1">
      <alignment horizontal="left" vertical="center" wrapText="1"/>
    </xf>
    <xf numFmtId="0" fontId="5" fillId="2" borderId="5" xfId="0" applyFont="1" applyFill="1" applyBorder="1" applyAlignment="1">
      <alignment horizontal="left" vertical="center" wrapText="1"/>
    </xf>
    <xf numFmtId="0" fontId="30" fillId="0" borderId="1" xfId="3" applyFont="1" applyBorder="1" applyAlignment="1">
      <alignment horizontal="center" vertical="center" wrapText="1"/>
    </xf>
    <xf numFmtId="0" fontId="31" fillId="0" borderId="1" xfId="3" applyFont="1" applyBorder="1" applyAlignment="1">
      <alignment horizontal="left"/>
    </xf>
    <xf numFmtId="0" fontId="30" fillId="2" borderId="3" xfId="3" applyFont="1" applyFill="1" applyBorder="1"/>
    <xf numFmtId="0" fontId="30" fillId="2" borderId="4" xfId="3" applyFont="1" applyFill="1" applyBorder="1"/>
    <xf numFmtId="0" fontId="30" fillId="2" borderId="5" xfId="3" applyFont="1" applyFill="1" applyBorder="1"/>
    <xf numFmtId="0" fontId="30" fillId="0" borderId="1" xfId="3" applyFont="1" applyBorder="1" applyAlignment="1">
      <alignment horizontal="left"/>
    </xf>
    <xf numFmtId="165" fontId="31" fillId="0" borderId="1" xfId="1" applyNumberFormat="1" applyFont="1" applyBorder="1" applyAlignment="1">
      <alignment horizontal="right"/>
    </xf>
    <xf numFmtId="164" fontId="31" fillId="0" borderId="1" xfId="2" applyNumberFormat="1" applyFont="1" applyBorder="1" applyAlignment="1">
      <alignment horizontal="right"/>
    </xf>
    <xf numFmtId="165" fontId="30" fillId="0" borderId="1" xfId="1" applyNumberFormat="1" applyFont="1" applyBorder="1" applyAlignment="1">
      <alignment horizontal="right"/>
    </xf>
    <xf numFmtId="164" fontId="30" fillId="0" borderId="1" xfId="2" applyNumberFormat="1" applyFont="1" applyBorder="1" applyAlignment="1">
      <alignment horizontal="right"/>
    </xf>
    <xf numFmtId="165" fontId="31" fillId="0" borderId="1" xfId="1" applyNumberFormat="1" applyFont="1" applyFill="1" applyBorder="1" applyAlignment="1">
      <alignment horizontal="right"/>
    </xf>
    <xf numFmtId="0" fontId="5" fillId="0" borderId="0" xfId="0" applyFont="1" applyAlignment="1">
      <alignment vertical="center" wrapText="1"/>
    </xf>
    <xf numFmtId="0" fontId="46" fillId="0" borderId="0" xfId="0" applyFont="1" applyAlignment="1">
      <alignment vertical="center" wrapText="1"/>
    </xf>
    <xf numFmtId="0" fontId="46" fillId="0" borderId="0" xfId="0" applyFont="1"/>
    <xf numFmtId="0" fontId="48" fillId="0" borderId="0" xfId="5" applyFont="1" applyFill="1" applyAlignment="1">
      <alignment vertical="center" wrapText="1"/>
    </xf>
    <xf numFmtId="0" fontId="6" fillId="0" borderId="0" xfId="0" applyFont="1" applyAlignment="1">
      <alignment horizontal="left" vertical="center"/>
    </xf>
    <xf numFmtId="0" fontId="46" fillId="0" borderId="0" xfId="0" applyFont="1" applyAlignment="1">
      <alignment horizontal="left" vertical="center"/>
    </xf>
    <xf numFmtId="3" fontId="5" fillId="2" borderId="1" xfId="0" applyNumberFormat="1" applyFont="1" applyFill="1" applyBorder="1" applyAlignment="1">
      <alignment vertical="center"/>
    </xf>
    <xf numFmtId="166" fontId="3" fillId="0" borderId="1" xfId="0" applyNumberFormat="1" applyFont="1" applyBorder="1" applyAlignment="1">
      <alignment vertical="center"/>
    </xf>
    <xf numFmtId="0" fontId="49" fillId="0" borderId="0" xfId="0" applyFont="1"/>
    <xf numFmtId="0" fontId="9" fillId="0" borderId="3" xfId="0" applyFont="1" applyBorder="1" applyAlignment="1">
      <alignment horizontal="left"/>
    </xf>
    <xf numFmtId="3" fontId="5" fillId="0" borderId="1" xfId="0" applyNumberFormat="1" applyFont="1" applyBorder="1" applyAlignment="1">
      <alignment horizontal="right"/>
    </xf>
    <xf numFmtId="164" fontId="5" fillId="0" borderId="1" xfId="2" applyNumberFormat="1" applyFont="1" applyBorder="1" applyAlignment="1">
      <alignment horizontal="right"/>
    </xf>
    <xf numFmtId="0" fontId="9" fillId="2" borderId="4" xfId="0" applyFont="1" applyFill="1" applyBorder="1" applyAlignment="1">
      <alignment vertical="center"/>
    </xf>
    <xf numFmtId="0" fontId="9" fillId="2" borderId="5" xfId="0" applyFont="1" applyFill="1" applyBorder="1" applyAlignment="1">
      <alignment vertical="center"/>
    </xf>
    <xf numFmtId="0" fontId="9" fillId="3" borderId="3" xfId="0" applyFont="1" applyFill="1" applyBorder="1" applyAlignment="1">
      <alignment vertical="center"/>
    </xf>
    <xf numFmtId="0" fontId="9" fillId="3" borderId="4" xfId="0" applyFont="1" applyFill="1" applyBorder="1" applyAlignment="1">
      <alignment vertical="center"/>
    </xf>
    <xf numFmtId="0" fontId="9" fillId="3" borderId="5" xfId="0" applyFont="1" applyFill="1" applyBorder="1" applyAlignment="1">
      <alignment vertical="center"/>
    </xf>
    <xf numFmtId="3" fontId="9" fillId="0" borderId="4" xfId="0" applyNumberFormat="1" applyFont="1" applyBorder="1" applyAlignment="1">
      <alignment horizontal="right"/>
    </xf>
    <xf numFmtId="164" fontId="9" fillId="0" borderId="4" xfId="2" applyNumberFormat="1" applyFont="1" applyBorder="1" applyAlignment="1">
      <alignment horizontal="right"/>
    </xf>
    <xf numFmtId="164" fontId="9" fillId="0" borderId="5" xfId="2" applyNumberFormat="1" applyFont="1" applyBorder="1" applyAlignment="1">
      <alignment horizontal="right"/>
    </xf>
    <xf numFmtId="164" fontId="9" fillId="3" borderId="4" xfId="0" applyNumberFormat="1" applyFont="1" applyFill="1" applyBorder="1" applyAlignment="1">
      <alignment vertical="center"/>
    </xf>
    <xf numFmtId="164" fontId="9" fillId="3" borderId="5" xfId="0" applyNumberFormat="1" applyFont="1" applyFill="1" applyBorder="1" applyAlignment="1">
      <alignment vertical="center"/>
    </xf>
    <xf numFmtId="164" fontId="9" fillId="0" borderId="1" xfId="2" applyNumberFormat="1" applyFont="1" applyBorder="1" applyAlignment="1">
      <alignment horizontal="right"/>
    </xf>
    <xf numFmtId="164" fontId="9" fillId="2" borderId="4" xfId="0" applyNumberFormat="1" applyFont="1" applyFill="1" applyBorder="1" applyAlignment="1">
      <alignment vertical="center"/>
    </xf>
    <xf numFmtId="164" fontId="9" fillId="2" borderId="5" xfId="0" applyNumberFormat="1" applyFont="1" applyFill="1" applyBorder="1" applyAlignment="1">
      <alignment vertical="center"/>
    </xf>
    <xf numFmtId="164" fontId="3" fillId="0" borderId="1" xfId="0" applyNumberFormat="1" applyFont="1" applyFill="1" applyBorder="1" applyAlignment="1">
      <alignment horizontal="right"/>
    </xf>
    <xf numFmtId="9" fontId="3" fillId="0" borderId="1" xfId="0" applyNumberFormat="1" applyFont="1" applyBorder="1" applyAlignment="1">
      <alignment horizontal="right" vertical="center"/>
    </xf>
    <xf numFmtId="0" fontId="5" fillId="4" borderId="3" xfId="0" applyFont="1" applyFill="1" applyBorder="1" applyAlignment="1"/>
    <xf numFmtId="0" fontId="5" fillId="4" borderId="4" xfId="0" applyFont="1" applyFill="1" applyBorder="1" applyAlignment="1"/>
    <xf numFmtId="0" fontId="5" fillId="4" borderId="5" xfId="0" applyFont="1" applyFill="1" applyBorder="1" applyAlignment="1"/>
    <xf numFmtId="0" fontId="47" fillId="7" borderId="0" xfId="0" applyFont="1" applyFill="1" applyAlignment="1">
      <alignment horizontal="left" vertical="center" wrapText="1"/>
    </xf>
    <xf numFmtId="0" fontId="50" fillId="7" borderId="29" xfId="5" applyFont="1" applyFill="1" applyBorder="1" applyAlignment="1">
      <alignment horizontal="left" vertical="center" wrapText="1"/>
    </xf>
    <xf numFmtId="0" fontId="50" fillId="7" borderId="30" xfId="5" applyFont="1" applyFill="1" applyBorder="1" applyAlignment="1">
      <alignment horizontal="left" vertical="center" wrapText="1"/>
    </xf>
    <xf numFmtId="0" fontId="49" fillId="0" borderId="0" xfId="0" applyFont="1" applyAlignment="1">
      <alignment vertical="center"/>
    </xf>
    <xf numFmtId="0" fontId="32" fillId="0" borderId="2" xfId="3" applyFont="1" applyBorder="1" applyAlignment="1">
      <alignment horizontal="left" vertical="center"/>
    </xf>
    <xf numFmtId="0" fontId="44" fillId="5" borderId="0" xfId="5" applyFont="1" applyFill="1" applyAlignment="1">
      <alignment horizontal="left" vertical="center" wrapText="1"/>
    </xf>
    <xf numFmtId="0" fontId="45" fillId="5" borderId="0" xfId="5" applyFont="1" applyFill="1" applyAlignment="1">
      <alignment horizontal="left" vertical="center" wrapText="1"/>
    </xf>
    <xf numFmtId="0" fontId="30" fillId="0" borderId="3" xfId="3" applyFont="1" applyBorder="1" applyAlignment="1">
      <alignment horizontal="left" vertical="center" wrapText="1"/>
    </xf>
    <xf numFmtId="0" fontId="30" fillId="0" borderId="5" xfId="3" applyFont="1" applyBorder="1" applyAlignment="1">
      <alignment horizontal="left" vertical="center" wrapText="1"/>
    </xf>
    <xf numFmtId="0" fontId="30" fillId="0" borderId="27" xfId="3" applyFont="1" applyBorder="1" applyAlignment="1">
      <alignment horizontal="left" vertical="center" wrapText="1"/>
    </xf>
    <xf numFmtId="0" fontId="30" fillId="0" borderId="23" xfId="3" applyFont="1" applyBorder="1" applyAlignment="1">
      <alignment horizontal="left" vertical="center" wrapText="1"/>
    </xf>
    <xf numFmtId="0" fontId="45" fillId="5" borderId="0" xfId="0" applyFont="1" applyFill="1" applyAlignment="1">
      <alignment horizontal="left" vertical="center" wrapText="1"/>
    </xf>
    <xf numFmtId="0" fontId="32" fillId="0" borderId="0" xfId="0" applyFont="1" applyAlignment="1">
      <alignment horizontal="justify" vertical="center"/>
    </xf>
    <xf numFmtId="0" fontId="5" fillId="0" borderId="1" xfId="0" applyFont="1" applyBorder="1" applyAlignment="1">
      <alignment horizontal="left" vertical="center" wrapText="1"/>
    </xf>
    <xf numFmtId="0" fontId="5" fillId="0" borderId="1" xfId="0" applyFont="1" applyBorder="1" applyAlignment="1">
      <alignment horizontal="center" vertical="center"/>
    </xf>
    <xf numFmtId="0" fontId="5" fillId="0" borderId="27" xfId="0" applyFont="1" applyBorder="1" applyAlignment="1">
      <alignment horizontal="left" vertical="center" wrapText="1"/>
    </xf>
    <xf numFmtId="0" fontId="5" fillId="0" borderId="23" xfId="0" applyFont="1" applyBorder="1" applyAlignment="1">
      <alignment horizontal="left" vertical="center" wrapText="1"/>
    </xf>
    <xf numFmtId="0" fontId="2" fillId="0" borderId="2" xfId="0" applyFont="1" applyBorder="1" applyAlignment="1">
      <alignment horizontal="left" vertical="center"/>
    </xf>
    <xf numFmtId="0" fontId="5" fillId="0" borderId="1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left" vertical="center"/>
    </xf>
    <xf numFmtId="0" fontId="8" fillId="0" borderId="1" xfId="0" applyFont="1" applyBorder="1" applyAlignment="1">
      <alignment horizontal="center" vertical="center" wrapText="1"/>
    </xf>
    <xf numFmtId="0" fontId="33" fillId="0" borderId="0" xfId="0" applyFont="1" applyAlignment="1">
      <alignment horizontal="left"/>
    </xf>
    <xf numFmtId="0" fontId="8" fillId="0" borderId="27" xfId="0" applyFont="1" applyBorder="1" applyAlignment="1">
      <alignment horizontal="center" vertical="center" wrapText="1"/>
    </xf>
    <xf numFmtId="0" fontId="8" fillId="0" borderId="28" xfId="0" applyFont="1" applyBorder="1" applyAlignment="1">
      <alignment horizontal="center" vertical="center" wrapText="1"/>
    </xf>
    <xf numFmtId="0" fontId="8" fillId="0" borderId="23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left" vertical="center"/>
    </xf>
    <xf numFmtId="0" fontId="3" fillId="0" borderId="2" xfId="0" applyFont="1" applyBorder="1" applyAlignment="1">
      <alignment horizontal="left" vertical="center" wrapText="1"/>
    </xf>
    <xf numFmtId="0" fontId="2" fillId="0" borderId="2" xfId="0" applyFont="1" applyBorder="1" applyAlignment="1">
      <alignment horizontal="left" vertical="center" wrapText="1"/>
    </xf>
    <xf numFmtId="0" fontId="8" fillId="0" borderId="1" xfId="0" applyFont="1" applyBorder="1" applyAlignment="1">
      <alignment horizontal="left" vertical="center" wrapText="1"/>
    </xf>
    <xf numFmtId="0" fontId="5" fillId="0" borderId="1" xfId="0" applyFont="1" applyBorder="1" applyAlignment="1">
      <alignment vertical="center" wrapText="1"/>
    </xf>
    <xf numFmtId="0" fontId="5" fillId="0" borderId="1" xfId="0" applyFont="1" applyBorder="1" applyAlignment="1">
      <alignment horizontal="center"/>
    </xf>
    <xf numFmtId="0" fontId="5" fillId="0" borderId="27" xfId="0" applyFont="1" applyBorder="1" applyAlignment="1">
      <alignment horizontal="center" vertical="center"/>
    </xf>
    <xf numFmtId="0" fontId="5" fillId="0" borderId="23" xfId="0" applyFont="1" applyBorder="1" applyAlignment="1">
      <alignment horizontal="center" vertical="center"/>
    </xf>
    <xf numFmtId="0" fontId="2" fillId="0" borderId="0" xfId="0" applyFont="1" applyAlignment="1">
      <alignment horizontal="left" vertical="center"/>
    </xf>
    <xf numFmtId="0" fontId="2" fillId="0" borderId="2" xfId="0" applyFont="1" applyBorder="1" applyAlignment="1">
      <alignment horizontal="left"/>
    </xf>
    <xf numFmtId="0" fontId="4" fillId="0" borderId="2" xfId="0" applyFont="1" applyBorder="1" applyAlignment="1">
      <alignment horizontal="left" vertical="center"/>
    </xf>
    <xf numFmtId="0" fontId="5" fillId="2" borderId="3" xfId="0" applyFont="1" applyFill="1" applyBorder="1" applyAlignment="1">
      <alignment horizontal="left" vertical="center"/>
    </xf>
    <xf numFmtId="0" fontId="5" fillId="2" borderId="4" xfId="0" applyFont="1" applyFill="1" applyBorder="1" applyAlignment="1">
      <alignment horizontal="left" vertical="center"/>
    </xf>
    <xf numFmtId="0" fontId="5" fillId="2" borderId="5" xfId="0" applyFont="1" applyFill="1" applyBorder="1" applyAlignment="1">
      <alignment horizontal="left" vertical="center"/>
    </xf>
    <xf numFmtId="0" fontId="38" fillId="0" borderId="1" xfId="0" applyFont="1" applyBorder="1" applyAlignment="1">
      <alignment vertical="center" wrapText="1"/>
    </xf>
    <xf numFmtId="0" fontId="38" fillId="0" borderId="1" xfId="0" applyFont="1" applyBorder="1" applyAlignment="1">
      <alignment horizontal="center" vertical="center"/>
    </xf>
    <xf numFmtId="0" fontId="38" fillId="0" borderId="27" xfId="0" applyFont="1" applyBorder="1" applyAlignment="1">
      <alignment horizontal="center" vertical="center"/>
    </xf>
    <xf numFmtId="0" fontId="38" fillId="0" borderId="23" xfId="0" applyFont="1" applyBorder="1" applyAlignment="1">
      <alignment horizontal="center" vertical="center"/>
    </xf>
    <xf numFmtId="0" fontId="39" fillId="0" borderId="2" xfId="0" applyFont="1" applyBorder="1" applyAlignment="1">
      <alignment horizontal="left" vertical="center"/>
    </xf>
    <xf numFmtId="0" fontId="5" fillId="4" borderId="3" xfId="0" applyFont="1" applyFill="1" applyBorder="1" applyAlignment="1">
      <alignment horizontal="left"/>
    </xf>
    <xf numFmtId="0" fontId="5" fillId="4" borderId="4" xfId="0" applyFont="1" applyFill="1" applyBorder="1" applyAlignment="1">
      <alignment horizontal="left"/>
    </xf>
    <xf numFmtId="0" fontId="5" fillId="4" borderId="5" xfId="0" applyFont="1" applyFill="1" applyBorder="1" applyAlignment="1">
      <alignment horizontal="left"/>
    </xf>
    <xf numFmtId="0" fontId="9" fillId="3" borderId="3" xfId="0" applyFont="1" applyFill="1" applyBorder="1" applyAlignment="1">
      <alignment horizontal="left" vertical="center"/>
    </xf>
    <xf numFmtId="0" fontId="9" fillId="3" borderId="4" xfId="0" applyFont="1" applyFill="1" applyBorder="1" applyAlignment="1">
      <alignment horizontal="left" vertical="center"/>
    </xf>
    <xf numFmtId="0" fontId="9" fillId="3" borderId="5" xfId="0" applyFont="1" applyFill="1" applyBorder="1" applyAlignment="1">
      <alignment horizontal="left" vertical="center"/>
    </xf>
    <xf numFmtId="0" fontId="15" fillId="0" borderId="1" xfId="0" applyFont="1" applyBorder="1" applyAlignment="1">
      <alignment vertical="center" wrapText="1"/>
    </xf>
    <xf numFmtId="0" fontId="15" fillId="0" borderId="1" xfId="0" applyFont="1" applyBorder="1" applyAlignment="1">
      <alignment horizontal="center" vertical="center"/>
    </xf>
    <xf numFmtId="0" fontId="18" fillId="0" borderId="2" xfId="0" applyFont="1" applyBorder="1" applyAlignment="1">
      <alignment horizontal="left" vertical="center" wrapText="1"/>
    </xf>
    <xf numFmtId="0" fontId="15" fillId="0" borderId="27" xfId="0" applyFont="1" applyBorder="1" applyAlignment="1">
      <alignment horizontal="center" vertical="center"/>
    </xf>
    <xf numFmtId="0" fontId="15" fillId="0" borderId="23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33" fillId="0" borderId="2" xfId="0" applyFont="1" applyBorder="1" applyAlignment="1">
      <alignment horizontal="left" vertical="center"/>
    </xf>
    <xf numFmtId="0" fontId="15" fillId="0" borderId="17" xfId="0" applyFont="1" applyBorder="1" applyAlignment="1">
      <alignment horizontal="center" vertical="center"/>
    </xf>
    <xf numFmtId="0" fontId="15" fillId="0" borderId="7" xfId="0" applyFont="1" applyBorder="1" applyAlignment="1">
      <alignment horizontal="center" vertical="center"/>
    </xf>
    <xf numFmtId="0" fontId="15" fillId="0" borderId="19" xfId="0" applyFont="1" applyBorder="1" applyAlignment="1">
      <alignment horizontal="center" vertical="center"/>
    </xf>
    <xf numFmtId="0" fontId="15" fillId="0" borderId="6" xfId="0" applyFont="1" applyBorder="1" applyAlignment="1">
      <alignment horizontal="center" vertical="center"/>
    </xf>
    <xf numFmtId="0" fontId="15" fillId="0" borderId="8" xfId="0" applyFont="1" applyBorder="1" applyAlignment="1">
      <alignment horizontal="center" vertical="center"/>
    </xf>
    <xf numFmtId="0" fontId="18" fillId="0" borderId="0" xfId="0" applyFont="1" applyAlignment="1">
      <alignment horizontal="left" vertical="center"/>
    </xf>
    <xf numFmtId="0" fontId="15" fillId="0" borderId="14" xfId="0" applyFont="1" applyBorder="1" applyAlignment="1">
      <alignment vertical="center" wrapText="1"/>
    </xf>
    <xf numFmtId="0" fontId="15" fillId="0" borderId="16" xfId="0" applyFont="1" applyBorder="1" applyAlignment="1">
      <alignment vertical="center" wrapText="1"/>
    </xf>
    <xf numFmtId="0" fontId="5" fillId="0" borderId="27" xfId="0" applyFont="1" applyBorder="1" applyAlignment="1">
      <alignment horizontal="center" vertical="center" wrapText="1"/>
    </xf>
    <xf numFmtId="0" fontId="5" fillId="0" borderId="23" xfId="0" applyFont="1" applyBorder="1" applyAlignment="1">
      <alignment horizontal="center" vertical="center" wrapText="1"/>
    </xf>
    <xf numFmtId="0" fontId="15" fillId="0" borderId="1" xfId="0" applyFont="1" applyBorder="1" applyAlignment="1">
      <alignment horizontal="left" vertical="center" wrapText="1"/>
    </xf>
    <xf numFmtId="0" fontId="18" fillId="0" borderId="2" xfId="0" applyFont="1" applyBorder="1" applyAlignment="1">
      <alignment horizontal="left" vertical="center"/>
    </xf>
    <xf numFmtId="0" fontId="15" fillId="6" borderId="1" xfId="0" applyFont="1" applyFill="1" applyBorder="1" applyAlignment="1">
      <alignment horizontal="left" vertical="center" wrapText="1"/>
    </xf>
    <xf numFmtId="0" fontId="15" fillId="4" borderId="1" xfId="0" applyFont="1" applyFill="1" applyBorder="1" applyAlignment="1">
      <alignment horizontal="center" vertical="center"/>
    </xf>
    <xf numFmtId="0" fontId="25" fillId="0" borderId="1" xfId="0" applyFont="1" applyBorder="1" applyAlignment="1">
      <alignment horizontal="left" vertical="center" wrapText="1"/>
    </xf>
    <xf numFmtId="0" fontId="27" fillId="0" borderId="2" xfId="0" applyFont="1" applyBorder="1" applyAlignment="1">
      <alignment horizontal="left" vertical="center"/>
    </xf>
    <xf numFmtId="0" fontId="25" fillId="0" borderId="1" xfId="0" applyFont="1" applyBorder="1" applyAlignment="1">
      <alignment horizontal="center" vertical="center"/>
    </xf>
    <xf numFmtId="0" fontId="15" fillId="0" borderId="27" xfId="0" applyFont="1" applyBorder="1" applyAlignment="1">
      <alignment horizontal="left" vertical="center" wrapText="1"/>
    </xf>
    <xf numFmtId="0" fontId="15" fillId="0" borderId="28" xfId="0" applyFont="1" applyBorder="1" applyAlignment="1">
      <alignment horizontal="left" vertical="center" wrapText="1"/>
    </xf>
    <xf numFmtId="0" fontId="15" fillId="0" borderId="23" xfId="0" applyFont="1" applyBorder="1" applyAlignment="1">
      <alignment horizontal="left" vertical="center" wrapText="1"/>
    </xf>
    <xf numFmtId="0" fontId="15" fillId="0" borderId="3" xfId="0" applyFont="1" applyBorder="1" applyAlignment="1">
      <alignment horizontal="center" vertical="center"/>
    </xf>
    <xf numFmtId="0" fontId="15" fillId="0" borderId="4" xfId="0" applyFont="1" applyBorder="1" applyAlignment="1">
      <alignment horizontal="center" vertical="center"/>
    </xf>
    <xf numFmtId="0" fontId="15" fillId="0" borderId="5" xfId="0" applyFont="1" applyBorder="1" applyAlignment="1">
      <alignment horizontal="center" vertical="center"/>
    </xf>
    <xf numFmtId="0" fontId="15" fillId="2" borderId="1" xfId="0" applyFont="1" applyFill="1" applyBorder="1" applyAlignment="1">
      <alignment horizontal="center" vertical="center"/>
    </xf>
    <xf numFmtId="0" fontId="15" fillId="2" borderId="4" xfId="0" applyFont="1" applyFill="1" applyBorder="1" applyAlignment="1">
      <alignment horizontal="center" vertical="center"/>
    </xf>
  </cellXfs>
  <cellStyles count="6">
    <cellStyle name="Comma" xfId="1" builtinId="3"/>
    <cellStyle name="Hyperlink" xfId="5" builtinId="8"/>
    <cellStyle name="Normal" xfId="0" builtinId="0"/>
    <cellStyle name="Normal 2" xfId="3"/>
    <cellStyle name="Percent" xfId="2" builtinId="5"/>
    <cellStyle name="Percent 2" xfId="4"/>
  </cellStyles>
  <dxfs count="0"/>
  <tableStyles count="0" defaultTableStyle="TableStyleMedium2" defaultPivotStyle="PivotStyleLight16"/>
  <colors>
    <mruColors>
      <color rgb="FF0000FF"/>
      <color rgb="FF00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externalLink" Target="externalLinks/externalLink1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90" Type="http://schemas.openxmlformats.org/officeDocument/2006/relationships/externalLink" Target="externalLinks/externalLink2.xml"/><Relationship Id="rId95" Type="http://schemas.openxmlformats.org/officeDocument/2006/relationships/externalLink" Target="externalLinks/externalLink7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externalLink" Target="externalLinks/externalLink3.xml"/><Relationship Id="rId96" Type="http://schemas.openxmlformats.org/officeDocument/2006/relationships/externalLink" Target="externalLinks/externalLink8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externalLink" Target="externalLinks/externalLink6.xml"/><Relationship Id="rId99" Type="http://schemas.openxmlformats.org/officeDocument/2006/relationships/externalLink" Target="externalLinks/externalLink11.xml"/><Relationship Id="rId10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externalLink" Target="externalLinks/externalLink9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externalLink" Target="externalLinks/externalLink4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externalLink" Target="externalLinks/externalLink5.xml"/><Relationship Id="rId98" Type="http://schemas.openxmlformats.org/officeDocument/2006/relationships/externalLink" Target="externalLinks/externalLink10.xml"/><Relationship Id="rId3" Type="http://schemas.openxmlformats.org/officeDocument/2006/relationships/worksheet" Target="worksheets/sheet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5PHC_data/Jean_Claude/7Final_tables/Thematic_Tables/Tables_From_Derived_Vars/5th_RPHC_Housing_Tables_(01-40)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5PHC_data/Jean_Claude/7Final_tables/Thematic_Tables/Tables_From_Derived_Vars/5th_RPHC_Housing_Table_104(Annex.E4)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5PHC_data/Jean_Claude/7Final_tables/Thematic_Tables/Tables_From_Derived_Vars/5th_RPHC_Housing_Table_105(Annex.E5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5PHC_data/Jean_Claude/7Final_tables/Thematic_Tables/Tables_From_Derived_Vars/5th_RPHC_Housing_Tables_Pop_(01-15)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5PHC_data/Jean_Claude/7Final_tables/Thematic_Tables/Tables_From_Derived_Vars/5th_RPHC_Housing_Tables_(41-55)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5PHC_data/Jean_Claude/7Final_tables/Thematic_Tables/Tables_From_Derived_Vars/5th_RPHC_Housing_Tables_(56-80)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5PHC_data/Jean_Claude/7Final_tables/Thematic_Tables/Tables_From_Derived_Vars/5th_RPHC_Housing_Tables_(81-100)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5PHC_data/Jean_Claude/7Final_tables/Thematic_Tables/Tables_From_Derived_Vars/5th_RPHC_Housing_Tables_(Customized%20Tables%20for%20Annexes_80_&amp;_81)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5PHC_data/Jean_Claude/7Final_tables/Thematic_Tables/Tables_From_Derived_Vars/5th_RPHC_Housing_Table_101(Annex.E1)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5PHC_data/Jean_Claude/7Final_tables/Thematic_Tables/Tables_From_Derived_Vars/5th_RPHC_Housing_Table_102(Annex.E2)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5PHC_data/Jean_Claude/7Final_tables/Thematic_Tables/Tables_From_Derived_Vars/5th_RPHC_Housing_Table_103(Annex.E3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.01"/>
      <sheetName val="Table.02"/>
      <sheetName val="Table.04"/>
      <sheetName val="Table.06_(Annex.47)"/>
      <sheetName val="Table.07_(Annex.48)"/>
      <sheetName val="Table.08_(Annex.49)"/>
      <sheetName val="Table.09"/>
      <sheetName val="Table.10"/>
      <sheetName val="Table.11"/>
      <sheetName val="Table.12"/>
      <sheetName val="Table.13"/>
      <sheetName val="Table.14_(Annex.50)"/>
      <sheetName val="Table.15_(Annex.51)"/>
      <sheetName val="Table.16_(Annex.52)"/>
      <sheetName val="Table.17_(Annex.53)"/>
      <sheetName val="Table.18_(Annex.54)"/>
      <sheetName val="Table.19"/>
      <sheetName val="Table.20_(Annex.55)"/>
      <sheetName val="Table.21_(Annex.56)"/>
      <sheetName val="Table.22_(Annex.57)"/>
      <sheetName val="Table.23_(Annex.58)"/>
      <sheetName val="Table.24_(Annex.59)"/>
      <sheetName val="Table.25_(Annex.60)"/>
      <sheetName val="Table.26_(Annex.61)"/>
      <sheetName val="Table.27_(Annex.62)"/>
      <sheetName val="Table.28"/>
      <sheetName val="Table.29"/>
      <sheetName val="Table.30"/>
      <sheetName val="Table.31"/>
      <sheetName val="Table.32"/>
      <sheetName val="Table.33"/>
      <sheetName val="Table.34"/>
      <sheetName val="Table.35"/>
      <sheetName val="Table.36"/>
      <sheetName val="Table.37"/>
      <sheetName val="Table.38"/>
      <sheetName val="Table.39_New"/>
      <sheetName val="Table.40_New"/>
    </sheetNames>
    <sheetDataSet>
      <sheetData sheetId="0" refreshError="1">
        <row r="5">
          <cell r="B5">
            <v>987893</v>
          </cell>
          <cell r="C5">
            <v>0.29499999999999998</v>
          </cell>
          <cell r="D5">
            <v>964287</v>
          </cell>
          <cell r="E5">
            <v>0.29499999999999998</v>
          </cell>
          <cell r="F5">
            <v>3608527</v>
          </cell>
          <cell r="G5">
            <v>0.28000000000000003</v>
          </cell>
        </row>
        <row r="6">
          <cell r="B6">
            <v>2362056</v>
          </cell>
          <cell r="C6">
            <v>0.70499999999999996</v>
          </cell>
          <cell r="D6">
            <v>2348456</v>
          </cell>
          <cell r="E6">
            <v>0.70499999999999996</v>
          </cell>
          <cell r="F6">
            <v>9492073</v>
          </cell>
          <cell r="G6">
            <v>0.72</v>
          </cell>
        </row>
        <row r="7">
          <cell r="B7">
            <v>3349949</v>
          </cell>
          <cell r="C7">
            <v>1</v>
          </cell>
          <cell r="D7">
            <v>3312743</v>
          </cell>
          <cell r="E7">
            <v>1</v>
          </cell>
          <cell r="F7">
            <v>13100600</v>
          </cell>
          <cell r="G7">
            <v>1</v>
          </cell>
        </row>
        <row r="9">
          <cell r="B9">
            <v>439940</v>
          </cell>
          <cell r="C9">
            <v>0.88600000000000001</v>
          </cell>
          <cell r="D9">
            <v>432432</v>
          </cell>
          <cell r="F9">
            <v>1504798</v>
          </cell>
          <cell r="G9">
            <v>0.877</v>
          </cell>
        </row>
        <row r="10">
          <cell r="B10">
            <v>56853</v>
          </cell>
          <cell r="C10">
            <v>0.114</v>
          </cell>
          <cell r="D10">
            <v>56436</v>
          </cell>
          <cell r="E10">
            <v>0.114</v>
          </cell>
          <cell r="F10">
            <v>215679</v>
          </cell>
          <cell r="G10">
            <v>0.123</v>
          </cell>
        </row>
        <row r="11">
          <cell r="B11">
            <v>496793</v>
          </cell>
          <cell r="C11">
            <v>1</v>
          </cell>
          <cell r="D11">
            <v>488868</v>
          </cell>
          <cell r="E11">
            <v>1</v>
          </cell>
          <cell r="F11">
            <v>1720477</v>
          </cell>
          <cell r="G11">
            <v>1</v>
          </cell>
        </row>
        <row r="13">
          <cell r="B13">
            <v>111898</v>
          </cell>
          <cell r="C13">
            <v>0.14599999999999999</v>
          </cell>
          <cell r="D13">
            <v>108719</v>
          </cell>
          <cell r="E13">
            <v>0.14599999999999999</v>
          </cell>
          <cell r="F13">
            <v>416482</v>
          </cell>
          <cell r="G13">
            <v>0.14399999999999999</v>
          </cell>
        </row>
        <row r="14">
          <cell r="B14">
            <v>654193</v>
          </cell>
          <cell r="C14">
            <v>0.85399999999999998</v>
          </cell>
          <cell r="D14">
            <v>651454</v>
          </cell>
          <cell r="E14">
            <v>0.85399999999999998</v>
          </cell>
          <cell r="F14">
            <v>2547046</v>
          </cell>
          <cell r="G14">
            <v>0.85599999999999998</v>
          </cell>
        </row>
        <row r="15">
          <cell r="B15">
            <v>766091</v>
          </cell>
          <cell r="C15">
            <v>1</v>
          </cell>
          <cell r="D15">
            <v>760173</v>
          </cell>
          <cell r="E15">
            <v>1</v>
          </cell>
          <cell r="F15">
            <v>2963528</v>
          </cell>
          <cell r="G15">
            <v>1</v>
          </cell>
        </row>
        <row r="17">
          <cell r="B17">
            <v>151755</v>
          </cell>
          <cell r="C17">
            <v>0.224</v>
          </cell>
          <cell r="D17">
            <v>148659</v>
          </cell>
          <cell r="E17">
            <v>0.224</v>
          </cell>
          <cell r="G17">
            <v>0.223</v>
          </cell>
        </row>
        <row r="18">
          <cell r="B18">
            <v>525748</v>
          </cell>
          <cell r="C18">
            <v>0.77600000000000002</v>
          </cell>
          <cell r="D18">
            <v>522847</v>
          </cell>
          <cell r="E18">
            <v>0.77600000000000002</v>
          </cell>
          <cell r="F18">
            <v>2239684</v>
          </cell>
          <cell r="G18">
            <v>0.77700000000000002</v>
          </cell>
        </row>
        <row r="19">
          <cell r="B19">
            <v>677503</v>
          </cell>
          <cell r="C19">
            <v>1</v>
          </cell>
          <cell r="D19">
            <v>671506</v>
          </cell>
          <cell r="E19">
            <v>1</v>
          </cell>
          <cell r="F19">
            <v>2871195</v>
          </cell>
          <cell r="G19">
            <v>1</v>
          </cell>
        </row>
        <row r="21">
          <cell r="B21">
            <v>91937</v>
          </cell>
          <cell r="C21">
            <v>0.18</v>
          </cell>
          <cell r="D21">
            <v>88394</v>
          </cell>
          <cell r="E21">
            <v>0.18</v>
          </cell>
          <cell r="F21">
            <v>345840</v>
          </cell>
          <cell r="G21">
            <v>0.17499999999999999</v>
          </cell>
        </row>
        <row r="22">
          <cell r="B22">
            <v>419935</v>
          </cell>
          <cell r="C22">
            <v>0.82</v>
          </cell>
          <cell r="D22">
            <v>417670</v>
          </cell>
          <cell r="E22">
            <v>0.82</v>
          </cell>
          <cell r="F22">
            <v>1678333</v>
          </cell>
          <cell r="G22">
            <v>0.82499999999999996</v>
          </cell>
        </row>
        <row r="23">
          <cell r="B23">
            <v>511872</v>
          </cell>
          <cell r="C23">
            <v>1</v>
          </cell>
          <cell r="D23">
            <v>506064</v>
          </cell>
          <cell r="E23">
            <v>1</v>
          </cell>
          <cell r="F23">
            <v>2024173</v>
          </cell>
          <cell r="G23">
            <v>1</v>
          </cell>
        </row>
        <row r="25">
          <cell r="B25">
            <v>192363</v>
          </cell>
          <cell r="C25">
            <v>0.214</v>
          </cell>
          <cell r="D25">
            <v>186083</v>
          </cell>
          <cell r="E25">
            <v>0.214</v>
          </cell>
          <cell r="F25">
            <v>709896</v>
          </cell>
          <cell r="G25">
            <v>0.20499999999999999</v>
          </cell>
        </row>
        <row r="26">
          <cell r="B26">
            <v>705327</v>
          </cell>
          <cell r="C26">
            <v>0.78600000000000003</v>
          </cell>
          <cell r="D26">
            <v>700049</v>
          </cell>
          <cell r="E26">
            <v>0.78600000000000003</v>
          </cell>
          <cell r="F26">
            <v>2811331</v>
          </cell>
          <cell r="G26">
            <v>0.79500000000000004</v>
          </cell>
        </row>
        <row r="27">
          <cell r="B27">
            <v>897690</v>
          </cell>
          <cell r="C27">
            <v>1</v>
          </cell>
          <cell r="D27">
            <v>886132</v>
          </cell>
          <cell r="E27">
            <v>1</v>
          </cell>
          <cell r="F27">
            <v>3521227</v>
          </cell>
          <cell r="G27">
            <v>1</v>
          </cell>
        </row>
      </sheetData>
      <sheetData sheetId="1" refreshError="1">
        <row r="5">
          <cell r="B5">
            <v>3349949</v>
          </cell>
          <cell r="C5">
            <v>1</v>
          </cell>
          <cell r="D5">
            <v>3312743</v>
          </cell>
          <cell r="E5">
            <v>1</v>
          </cell>
          <cell r="F5">
            <v>13100600</v>
          </cell>
          <cell r="G5">
            <v>1</v>
          </cell>
        </row>
        <row r="7">
          <cell r="B7">
            <v>106494</v>
          </cell>
          <cell r="C7">
            <v>0.214</v>
          </cell>
          <cell r="D7">
            <v>103985</v>
          </cell>
          <cell r="E7">
            <v>0.214</v>
          </cell>
          <cell r="F7">
            <v>359523</v>
          </cell>
          <cell r="G7">
            <v>0.21</v>
          </cell>
        </row>
        <row r="8">
          <cell r="B8">
            <v>252136</v>
          </cell>
          <cell r="C8">
            <v>0.50800000000000001</v>
          </cell>
          <cell r="D8">
            <v>249420</v>
          </cell>
          <cell r="E8">
            <v>0.50800000000000001</v>
          </cell>
          <cell r="F8">
            <v>875546</v>
          </cell>
          <cell r="G8">
            <v>0.50600000000000001</v>
          </cell>
        </row>
        <row r="9">
          <cell r="B9">
            <v>138163</v>
          </cell>
          <cell r="C9">
            <v>0.27800000000000002</v>
          </cell>
          <cell r="D9">
            <v>135463</v>
          </cell>
          <cell r="F9">
            <v>485408</v>
          </cell>
          <cell r="G9">
            <v>0.28399999999999997</v>
          </cell>
        </row>
        <row r="11">
          <cell r="B11">
            <v>93616</v>
          </cell>
          <cell r="C11">
            <v>0.122</v>
          </cell>
          <cell r="D11">
            <v>93007</v>
          </cell>
          <cell r="E11">
            <v>0.122</v>
          </cell>
          <cell r="F11">
            <v>358285</v>
          </cell>
          <cell r="G11">
            <v>0.121</v>
          </cell>
        </row>
        <row r="12">
          <cell r="B12">
            <v>101771</v>
          </cell>
          <cell r="C12">
            <v>0.13300000000000001</v>
          </cell>
          <cell r="D12">
            <v>101145</v>
          </cell>
          <cell r="E12">
            <v>0.13300000000000001</v>
          </cell>
          <cell r="F12">
            <v>396181</v>
          </cell>
          <cell r="G12">
            <v>0.13300000000000001</v>
          </cell>
        </row>
        <row r="13">
          <cell r="B13">
            <v>74112</v>
          </cell>
          <cell r="C13">
            <v>9.7000000000000003E-2</v>
          </cell>
          <cell r="D13">
            <v>73805</v>
          </cell>
          <cell r="E13">
            <v>9.7000000000000003E-2</v>
          </cell>
          <cell r="F13">
            <v>317443</v>
          </cell>
          <cell r="G13">
            <v>0.107</v>
          </cell>
        </row>
        <row r="14">
          <cell r="B14">
            <v>98291</v>
          </cell>
          <cell r="C14">
            <v>0.128</v>
          </cell>
          <cell r="D14">
            <v>96037</v>
          </cell>
          <cell r="E14">
            <v>0.128</v>
          </cell>
          <cell r="F14">
            <v>365741</v>
          </cell>
          <cell r="G14">
            <v>0.125</v>
          </cell>
        </row>
        <row r="15">
          <cell r="B15">
            <v>92645</v>
          </cell>
          <cell r="C15">
            <v>0.121</v>
          </cell>
          <cell r="D15">
            <v>92052</v>
          </cell>
          <cell r="E15">
            <v>0.121</v>
          </cell>
          <cell r="F15">
            <v>367419</v>
          </cell>
          <cell r="G15">
            <v>0.123</v>
          </cell>
        </row>
        <row r="16">
          <cell r="B16">
            <v>95177</v>
          </cell>
          <cell r="C16">
            <v>0.124</v>
          </cell>
          <cell r="D16">
            <v>94508</v>
          </cell>
          <cell r="E16">
            <v>0.124</v>
          </cell>
          <cell r="F16">
            <v>358438</v>
          </cell>
          <cell r="G16">
            <v>0.121</v>
          </cell>
        </row>
        <row r="17">
          <cell r="B17">
            <v>93463</v>
          </cell>
          <cell r="C17">
            <v>0.122</v>
          </cell>
          <cell r="D17">
            <v>93241</v>
          </cell>
          <cell r="E17">
            <v>0.122</v>
          </cell>
          <cell r="G17">
            <v>0.11799999999999999</v>
          </cell>
        </row>
        <row r="18">
          <cell r="B18">
            <v>117016</v>
          </cell>
          <cell r="C18">
            <v>0.153</v>
          </cell>
          <cell r="D18">
            <v>116378</v>
          </cell>
          <cell r="E18">
            <v>0.153</v>
          </cell>
          <cell r="F18">
            <v>450061</v>
          </cell>
          <cell r="G18">
            <v>0.152</v>
          </cell>
        </row>
        <row r="20">
          <cell r="B20">
            <v>92607</v>
          </cell>
          <cell r="C20">
            <v>0.13700000000000001</v>
          </cell>
          <cell r="D20">
            <v>91444</v>
          </cell>
          <cell r="E20">
            <v>0.13700000000000001</v>
          </cell>
          <cell r="F20">
            <v>372913</v>
          </cell>
          <cell r="G20">
            <v>0.13</v>
          </cell>
        </row>
        <row r="21">
          <cell r="B21">
            <v>87350</v>
          </cell>
          <cell r="C21">
            <v>0.129</v>
          </cell>
          <cell r="D21">
            <v>86802</v>
          </cell>
          <cell r="E21">
            <v>0.129</v>
          </cell>
          <cell r="F21">
            <v>365096</v>
          </cell>
          <cell r="G21">
            <v>0.127</v>
          </cell>
        </row>
        <row r="22">
          <cell r="B22">
            <v>125085</v>
          </cell>
          <cell r="C22">
            <v>0.185</v>
          </cell>
          <cell r="D22">
            <v>124080</v>
          </cell>
          <cell r="E22">
            <v>0.185</v>
          </cell>
          <cell r="F22">
            <v>535825</v>
          </cell>
          <cell r="G22">
            <v>0.187</v>
          </cell>
        </row>
        <row r="23">
          <cell r="B23">
            <v>76685</v>
          </cell>
          <cell r="C23">
            <v>0.113</v>
          </cell>
          <cell r="D23">
            <v>76391</v>
          </cell>
          <cell r="E23">
            <v>0.113</v>
          </cell>
          <cell r="F23">
            <v>317918</v>
          </cell>
          <cell r="G23">
            <v>0.111</v>
          </cell>
        </row>
        <row r="24">
          <cell r="B24">
            <v>93361</v>
          </cell>
          <cell r="C24">
            <v>0.13800000000000001</v>
          </cell>
          <cell r="D24">
            <v>92623</v>
          </cell>
          <cell r="E24">
            <v>0.13800000000000001</v>
          </cell>
          <cell r="F24">
            <v>367493</v>
          </cell>
          <cell r="G24">
            <v>0.128</v>
          </cell>
        </row>
        <row r="25">
          <cell r="B25">
            <v>106196</v>
          </cell>
          <cell r="C25">
            <v>0.157</v>
          </cell>
          <cell r="D25">
            <v>104937</v>
          </cell>
          <cell r="E25">
            <v>0.157</v>
          </cell>
          <cell r="F25">
            <v>478754</v>
          </cell>
          <cell r="G25">
            <v>0.16700000000000001</v>
          </cell>
        </row>
        <row r="26">
          <cell r="B26">
            <v>96219</v>
          </cell>
          <cell r="C26">
            <v>0.14199999999999999</v>
          </cell>
          <cell r="D26">
            <v>95229</v>
          </cell>
          <cell r="E26">
            <v>0.14199999999999999</v>
          </cell>
          <cell r="F26">
            <v>433196</v>
          </cell>
          <cell r="G26">
            <v>0.151</v>
          </cell>
        </row>
        <row r="28">
          <cell r="B28">
            <v>92498</v>
          </cell>
          <cell r="C28">
            <v>0.18099999999999999</v>
          </cell>
          <cell r="D28">
            <v>91909</v>
          </cell>
          <cell r="E28">
            <v>0.18099999999999999</v>
          </cell>
          <cell r="F28">
            <v>359575</v>
          </cell>
          <cell r="G28">
            <v>0.17699999999999999</v>
          </cell>
        </row>
        <row r="29">
          <cell r="B29">
            <v>94785</v>
          </cell>
          <cell r="C29">
            <v>0.185</v>
          </cell>
          <cell r="D29">
            <v>93609</v>
          </cell>
          <cell r="E29">
            <v>0.185</v>
          </cell>
          <cell r="F29">
            <v>364810</v>
          </cell>
          <cell r="G29">
            <v>0.18</v>
          </cell>
        </row>
        <row r="30">
          <cell r="B30">
            <v>121796</v>
          </cell>
          <cell r="C30">
            <v>0.23799999999999999</v>
          </cell>
          <cell r="D30">
            <v>119387</v>
          </cell>
          <cell r="E30">
            <v>0.23799999999999999</v>
          </cell>
          <cell r="F30">
            <v>469415</v>
          </cell>
          <cell r="G30">
            <v>0.23300000000000001</v>
          </cell>
        </row>
        <row r="31">
          <cell r="B31">
            <v>92348</v>
          </cell>
          <cell r="C31">
            <v>0.18</v>
          </cell>
          <cell r="D31">
            <v>91786</v>
          </cell>
          <cell r="E31">
            <v>0.18</v>
          </cell>
          <cell r="F31">
            <v>386685</v>
          </cell>
          <cell r="G31">
            <v>0.19</v>
          </cell>
        </row>
        <row r="32">
          <cell r="B32">
            <v>110445</v>
          </cell>
          <cell r="C32">
            <v>0.216</v>
          </cell>
          <cell r="D32">
            <v>109373</v>
          </cell>
          <cell r="E32">
            <v>0.216</v>
          </cell>
          <cell r="F32">
            <v>443688</v>
          </cell>
          <cell r="G32">
            <v>0.219</v>
          </cell>
        </row>
        <row r="34">
          <cell r="B34">
            <v>123228</v>
          </cell>
          <cell r="C34">
            <v>0.13700000000000001</v>
          </cell>
          <cell r="D34">
            <v>121051</v>
          </cell>
          <cell r="E34">
            <v>0.13700000000000001</v>
          </cell>
          <cell r="F34">
            <v>462060</v>
          </cell>
          <cell r="G34">
            <v>0.13200000000000001</v>
          </cell>
        </row>
        <row r="35">
          <cell r="B35">
            <v>162722</v>
          </cell>
          <cell r="C35">
            <v>0.18099999999999999</v>
          </cell>
          <cell r="D35">
            <v>160435</v>
          </cell>
          <cell r="E35">
            <v>0.18099999999999999</v>
          </cell>
          <cell r="F35">
            <v>650838</v>
          </cell>
          <cell r="G35">
            <v>0.185</v>
          </cell>
        </row>
        <row r="36">
          <cell r="B36">
            <v>137174</v>
          </cell>
          <cell r="C36">
            <v>0.153</v>
          </cell>
          <cell r="D36">
            <v>136208</v>
          </cell>
          <cell r="E36">
            <v>0.153</v>
          </cell>
          <cell r="F36">
            <v>549737</v>
          </cell>
          <cell r="G36">
            <v>0.156</v>
          </cell>
        </row>
        <row r="37">
          <cell r="B37">
            <v>116631</v>
          </cell>
          <cell r="C37">
            <v>0.13</v>
          </cell>
          <cell r="D37">
            <v>114186</v>
          </cell>
          <cell r="E37">
            <v>0.13</v>
          </cell>
          <cell r="F37">
            <v>456230</v>
          </cell>
          <cell r="G37">
            <v>0.13</v>
          </cell>
        </row>
        <row r="38">
          <cell r="B38">
            <v>114920</v>
          </cell>
          <cell r="C38">
            <v>0.128</v>
          </cell>
          <cell r="D38">
            <v>113886</v>
          </cell>
          <cell r="E38">
            <v>0.128</v>
          </cell>
          <cell r="F38">
            <v>459566</v>
          </cell>
          <cell r="G38">
            <v>0.13</v>
          </cell>
        </row>
        <row r="39">
          <cell r="B39">
            <v>103886</v>
          </cell>
          <cell r="C39">
            <v>0.11600000000000001</v>
          </cell>
          <cell r="D39">
            <v>102589</v>
          </cell>
          <cell r="E39">
            <v>0.11600000000000001</v>
          </cell>
          <cell r="F39">
            <v>401257</v>
          </cell>
          <cell r="G39">
            <v>0.114</v>
          </cell>
        </row>
        <row r="40">
          <cell r="B40">
            <v>139129</v>
          </cell>
          <cell r="C40">
            <v>0.155</v>
          </cell>
          <cell r="D40">
            <v>137777</v>
          </cell>
          <cell r="E40">
            <v>0.155</v>
          </cell>
          <cell r="F40">
            <v>541539</v>
          </cell>
          <cell r="G40">
            <v>0.154</v>
          </cell>
        </row>
      </sheetData>
      <sheetData sheetId="2" refreshError="1">
        <row r="6">
          <cell r="B6">
            <v>0.73599999999999999</v>
          </cell>
          <cell r="C6">
            <v>0.26400000000000001</v>
          </cell>
          <cell r="D6">
            <v>1</v>
          </cell>
          <cell r="E6">
            <v>964287</v>
          </cell>
        </row>
        <row r="7">
          <cell r="B7">
            <v>0.70099999999999996</v>
          </cell>
          <cell r="C7">
            <v>0.29899999999999999</v>
          </cell>
          <cell r="D7">
            <v>1</v>
          </cell>
          <cell r="E7">
            <v>2348456</v>
          </cell>
        </row>
        <row r="8">
          <cell r="B8">
            <v>0.71099999999999997</v>
          </cell>
          <cell r="C8">
            <v>0.28899999999999998</v>
          </cell>
          <cell r="D8">
            <v>1</v>
          </cell>
          <cell r="E8">
            <v>3312743</v>
          </cell>
        </row>
        <row r="10">
          <cell r="B10">
            <v>0.76300000000000001</v>
          </cell>
          <cell r="C10">
            <v>0.23699999999999999</v>
          </cell>
          <cell r="D10">
            <v>1</v>
          </cell>
        </row>
        <row r="11">
          <cell r="B11">
            <v>0.73699999999999999</v>
          </cell>
          <cell r="C11">
            <v>0.26300000000000001</v>
          </cell>
          <cell r="D11">
            <v>1</v>
          </cell>
          <cell r="E11">
            <v>56436</v>
          </cell>
        </row>
        <row r="12">
          <cell r="B12">
            <v>0.76</v>
          </cell>
          <cell r="C12">
            <v>0.24</v>
          </cell>
          <cell r="D12">
            <v>1</v>
          </cell>
          <cell r="E12">
            <v>488868</v>
          </cell>
        </row>
        <row r="14">
          <cell r="B14">
            <v>0.70399999999999996</v>
          </cell>
          <cell r="C14">
            <v>0.29599999999999999</v>
          </cell>
          <cell r="D14">
            <v>1</v>
          </cell>
          <cell r="E14">
            <v>108719</v>
          </cell>
        </row>
        <row r="15">
          <cell r="B15">
            <v>0.67700000000000005</v>
          </cell>
          <cell r="C15">
            <v>0.32300000000000001</v>
          </cell>
          <cell r="D15">
            <v>1</v>
          </cell>
          <cell r="E15">
            <v>651454</v>
          </cell>
        </row>
        <row r="16">
          <cell r="B16">
            <v>0.68100000000000005</v>
          </cell>
          <cell r="C16">
            <v>0.31900000000000001</v>
          </cell>
          <cell r="D16">
            <v>1</v>
          </cell>
          <cell r="E16">
            <v>760173</v>
          </cell>
        </row>
        <row r="18">
          <cell r="B18">
            <v>0.71199999999999997</v>
          </cell>
          <cell r="C18">
            <v>0.28799999999999998</v>
          </cell>
          <cell r="D18">
            <v>1</v>
          </cell>
          <cell r="E18">
            <v>148659</v>
          </cell>
        </row>
        <row r="19">
          <cell r="B19">
            <v>0.70199999999999996</v>
          </cell>
          <cell r="C19">
            <v>0.29799999999999999</v>
          </cell>
          <cell r="D19">
            <v>1</v>
          </cell>
          <cell r="E19">
            <v>522847</v>
          </cell>
        </row>
        <row r="20">
          <cell r="B20">
            <v>0.70399999999999996</v>
          </cell>
          <cell r="C20">
            <v>0.29599999999999999</v>
          </cell>
          <cell r="D20">
            <v>1</v>
          </cell>
          <cell r="E20">
            <v>671506</v>
          </cell>
        </row>
        <row r="22">
          <cell r="B22">
            <v>0.72799999999999998</v>
          </cell>
          <cell r="C22">
            <v>0.27200000000000002</v>
          </cell>
          <cell r="D22">
            <v>1</v>
          </cell>
          <cell r="E22">
            <v>88394</v>
          </cell>
        </row>
        <row r="23">
          <cell r="B23">
            <v>0.73099999999999998</v>
          </cell>
          <cell r="C23">
            <v>0.26900000000000002</v>
          </cell>
          <cell r="D23">
            <v>1</v>
          </cell>
          <cell r="E23">
            <v>417670</v>
          </cell>
        </row>
        <row r="24">
          <cell r="B24">
            <v>0.73099999999999998</v>
          </cell>
          <cell r="C24">
            <v>0.26900000000000002</v>
          </cell>
          <cell r="D24">
            <v>1</v>
          </cell>
          <cell r="E24">
            <v>506064</v>
          </cell>
        </row>
        <row r="26">
          <cell r="B26">
            <v>0.71499999999999997</v>
          </cell>
          <cell r="C26">
            <v>0.28499999999999998</v>
          </cell>
          <cell r="D26">
            <v>1</v>
          </cell>
          <cell r="E26">
            <v>186083</v>
          </cell>
        </row>
        <row r="27">
          <cell r="B27">
            <v>0.7</v>
          </cell>
          <cell r="C27">
            <v>0.3</v>
          </cell>
          <cell r="D27">
            <v>1</v>
          </cell>
          <cell r="E27">
            <v>700049</v>
          </cell>
        </row>
        <row r="28">
          <cell r="B28">
            <v>0.70399999999999996</v>
          </cell>
          <cell r="C28">
            <v>0.29599999999999999</v>
          </cell>
          <cell r="D28">
            <v>1</v>
          </cell>
          <cell r="E28">
            <v>886132</v>
          </cell>
        </row>
      </sheetData>
      <sheetData sheetId="3" refreshError="1">
        <row r="5">
          <cell r="B5">
            <v>0</v>
          </cell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</row>
        <row r="6">
          <cell r="B6">
            <v>0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</row>
        <row r="7">
          <cell r="B7">
            <v>1E-3</v>
          </cell>
          <cell r="C7">
            <v>0</v>
          </cell>
          <cell r="D7">
            <v>0</v>
          </cell>
          <cell r="E7">
            <v>1E-3</v>
          </cell>
          <cell r="F7">
            <v>0</v>
          </cell>
          <cell r="G7">
            <v>0</v>
          </cell>
          <cell r="H7">
            <v>1E-3</v>
          </cell>
          <cell r="I7">
            <v>0</v>
          </cell>
          <cell r="J7">
            <v>0</v>
          </cell>
        </row>
        <row r="8">
          <cell r="B8">
            <v>3.4000000000000002E-2</v>
          </cell>
          <cell r="C8">
            <v>1.0999999999999999E-2</v>
          </cell>
          <cell r="D8">
            <v>2.1999999999999999E-2</v>
          </cell>
          <cell r="E8">
            <v>1.7999999999999999E-2</v>
          </cell>
          <cell r="F8">
            <v>6.0000000000000001E-3</v>
          </cell>
          <cell r="G8">
            <v>1.2E-2</v>
          </cell>
          <cell r="H8">
            <v>2.1999999999999999E-2</v>
          </cell>
          <cell r="I8">
            <v>8.0000000000000002E-3</v>
          </cell>
          <cell r="J8">
            <v>1.4E-2</v>
          </cell>
        </row>
        <row r="9">
          <cell r="B9">
            <v>0.27800000000000002</v>
          </cell>
          <cell r="C9">
            <v>9.6000000000000002E-2</v>
          </cell>
          <cell r="D9">
            <v>0.182</v>
          </cell>
          <cell r="E9">
            <v>0.23799999999999999</v>
          </cell>
          <cell r="F9">
            <v>4.2999999999999997E-2</v>
          </cell>
          <cell r="G9">
            <v>0.13700000000000001</v>
          </cell>
          <cell r="H9">
            <v>0.251</v>
          </cell>
          <cell r="I9">
            <v>6.0999999999999999E-2</v>
          </cell>
          <cell r="J9">
            <v>0.152</v>
          </cell>
        </row>
        <row r="10">
          <cell r="B10">
            <v>0.625</v>
          </cell>
          <cell r="C10">
            <v>0.184</v>
          </cell>
          <cell r="D10">
            <v>0.39900000000000002</v>
          </cell>
          <cell r="E10">
            <v>0.66</v>
          </cell>
          <cell r="F10">
            <v>0.10199999999999999</v>
          </cell>
          <cell r="G10">
            <v>0.36599999999999999</v>
          </cell>
          <cell r="H10">
            <v>0.64700000000000002</v>
          </cell>
          <cell r="I10">
            <v>0.13100000000000001</v>
          </cell>
          <cell r="J10">
            <v>0.378</v>
          </cell>
        </row>
        <row r="11">
          <cell r="B11">
            <v>0.82799999999999996</v>
          </cell>
          <cell r="C11">
            <v>0.215</v>
          </cell>
          <cell r="D11">
            <v>0.52300000000000002</v>
          </cell>
          <cell r="E11">
            <v>0.86399999999999999</v>
          </cell>
          <cell r="F11">
            <v>0.155</v>
          </cell>
          <cell r="G11">
            <v>0.48699999999999999</v>
          </cell>
          <cell r="H11">
            <v>0.85099999999999998</v>
          </cell>
          <cell r="I11">
            <v>0.17599999999999999</v>
          </cell>
          <cell r="J11">
            <v>0.5</v>
          </cell>
        </row>
        <row r="12">
          <cell r="B12">
            <v>0.9</v>
          </cell>
          <cell r="C12">
            <v>0.23599999999999999</v>
          </cell>
          <cell r="D12">
            <v>0.58299999999999996</v>
          </cell>
          <cell r="E12">
            <v>0.93</v>
          </cell>
          <cell r="F12">
            <v>0.187</v>
          </cell>
          <cell r="G12">
            <v>0.53100000000000003</v>
          </cell>
          <cell r="H12">
            <v>0.92</v>
          </cell>
          <cell r="I12">
            <v>0.20100000000000001</v>
          </cell>
          <cell r="J12">
            <v>0.54700000000000004</v>
          </cell>
        </row>
        <row r="13">
          <cell r="B13">
            <v>0.92</v>
          </cell>
          <cell r="C13">
            <v>0.26800000000000002</v>
          </cell>
          <cell r="D13">
            <v>0.60799999999999998</v>
          </cell>
          <cell r="E13">
            <v>0.94499999999999995</v>
          </cell>
          <cell r="F13">
            <v>0.23300000000000001</v>
          </cell>
          <cell r="G13">
            <v>0.55400000000000005</v>
          </cell>
          <cell r="H13">
            <v>0.93700000000000006</v>
          </cell>
          <cell r="I13">
            <v>0.24199999999999999</v>
          </cell>
          <cell r="J13">
            <v>0.56999999999999995</v>
          </cell>
        </row>
        <row r="14">
          <cell r="B14">
            <v>0.93</v>
          </cell>
          <cell r="C14">
            <v>0.32700000000000001</v>
          </cell>
          <cell r="D14">
            <v>0.629</v>
          </cell>
          <cell r="E14">
            <v>0.95299999999999996</v>
          </cell>
          <cell r="F14">
            <v>0.316</v>
          </cell>
          <cell r="G14">
            <v>0.58399999999999996</v>
          </cell>
          <cell r="H14">
            <v>0.94599999999999995</v>
          </cell>
          <cell r="I14">
            <v>0.318</v>
          </cell>
          <cell r="J14">
            <v>0.59599999999999997</v>
          </cell>
        </row>
        <row r="15">
          <cell r="B15">
            <v>0.94099999999999995</v>
          </cell>
          <cell r="C15">
            <v>0.41399999999999998</v>
          </cell>
          <cell r="D15">
            <v>0.68</v>
          </cell>
          <cell r="E15">
            <v>0.95799999999999996</v>
          </cell>
          <cell r="F15">
            <v>0.40899999999999997</v>
          </cell>
          <cell r="G15">
            <v>0.64400000000000002</v>
          </cell>
          <cell r="H15">
            <v>0.95299999999999996</v>
          </cell>
          <cell r="I15">
            <v>0.41</v>
          </cell>
          <cell r="J15">
            <v>0.65200000000000002</v>
          </cell>
        </row>
        <row r="16">
          <cell r="B16">
            <v>0.94699999999999995</v>
          </cell>
          <cell r="C16">
            <v>0.50600000000000001</v>
          </cell>
          <cell r="D16">
            <v>0.72099999999999997</v>
          </cell>
          <cell r="E16">
            <v>0.96399999999999997</v>
          </cell>
          <cell r="F16">
            <v>0.49199999999999999</v>
          </cell>
          <cell r="G16">
            <v>0.69399999999999995</v>
          </cell>
          <cell r="H16">
            <v>0.96</v>
          </cell>
          <cell r="I16">
            <v>0.49399999999999999</v>
          </cell>
          <cell r="J16">
            <v>0.7</v>
          </cell>
        </row>
        <row r="17">
          <cell r="B17">
            <v>0.94499999999999995</v>
          </cell>
          <cell r="C17">
            <v>0.58399999999999996</v>
          </cell>
          <cell r="D17">
            <v>0.748</v>
          </cell>
          <cell r="E17">
            <v>0.96399999999999997</v>
          </cell>
          <cell r="F17">
            <v>0.55700000000000005</v>
          </cell>
          <cell r="G17">
            <v>0.73</v>
          </cell>
          <cell r="H17">
            <v>0.96099999999999997</v>
          </cell>
          <cell r="I17">
            <v>0.56100000000000005</v>
          </cell>
          <cell r="J17">
            <v>0.73399999999999999</v>
          </cell>
        </row>
        <row r="18">
          <cell r="B18">
            <v>0.95199999999999996</v>
          </cell>
          <cell r="C18">
            <v>0.64100000000000001</v>
          </cell>
          <cell r="D18">
            <v>0.77400000000000002</v>
          </cell>
          <cell r="E18">
            <v>0.97</v>
          </cell>
          <cell r="F18">
            <v>0.61899999999999999</v>
          </cell>
          <cell r="G18">
            <v>0.76700000000000002</v>
          </cell>
          <cell r="H18">
            <v>0.96699999999999997</v>
          </cell>
          <cell r="I18">
            <v>0.623</v>
          </cell>
          <cell r="J18">
            <v>0.76800000000000002</v>
          </cell>
        </row>
        <row r="19">
          <cell r="B19">
            <v>0.93899999999999995</v>
          </cell>
          <cell r="C19">
            <v>0.67900000000000005</v>
          </cell>
          <cell r="D19">
            <v>0.78200000000000003</v>
          </cell>
          <cell r="E19">
            <v>0.96899999999999997</v>
          </cell>
          <cell r="F19">
            <v>0.68200000000000005</v>
          </cell>
          <cell r="G19">
            <v>0.79800000000000004</v>
          </cell>
          <cell r="H19">
            <v>0.96399999999999997</v>
          </cell>
          <cell r="I19">
            <v>0.68200000000000005</v>
          </cell>
          <cell r="J19">
            <v>0.79500000000000004</v>
          </cell>
        </row>
        <row r="20">
          <cell r="B20">
            <v>0.92500000000000004</v>
          </cell>
          <cell r="C20">
            <v>0.68200000000000005</v>
          </cell>
          <cell r="D20">
            <v>0.76600000000000001</v>
          </cell>
          <cell r="E20">
            <v>0.96899999999999997</v>
          </cell>
          <cell r="F20">
            <v>0.75</v>
          </cell>
          <cell r="G20">
            <v>0.82899999999999996</v>
          </cell>
          <cell r="H20">
            <v>0.96099999999999997</v>
          </cell>
          <cell r="I20">
            <v>0.73799999999999999</v>
          </cell>
          <cell r="J20">
            <v>0.81899999999999995</v>
          </cell>
        </row>
        <row r="21">
          <cell r="B21">
            <v>0.89400000000000002</v>
          </cell>
          <cell r="C21">
            <v>0.65700000000000003</v>
          </cell>
          <cell r="D21">
            <v>0.73499999999999999</v>
          </cell>
          <cell r="E21">
            <v>0.96399999999999997</v>
          </cell>
          <cell r="F21">
            <v>0.79300000000000004</v>
          </cell>
          <cell r="G21">
            <v>0.85299999999999998</v>
          </cell>
          <cell r="H21">
            <v>0.95299999999999996</v>
          </cell>
          <cell r="I21">
            <v>0.77</v>
          </cell>
          <cell r="J21">
            <v>0.83299999999999996</v>
          </cell>
        </row>
        <row r="22">
          <cell r="B22">
            <v>0.81100000000000005</v>
          </cell>
          <cell r="C22">
            <v>0.58599999999999997</v>
          </cell>
          <cell r="D22">
            <v>0.65300000000000002</v>
          </cell>
          <cell r="E22">
            <v>0.94899999999999995</v>
          </cell>
          <cell r="F22">
            <v>0.81599999999999995</v>
          </cell>
          <cell r="G22">
            <v>0.86099999999999999</v>
          </cell>
          <cell r="H22">
            <v>0.92700000000000005</v>
          </cell>
          <cell r="I22">
            <v>0.77200000000000002</v>
          </cell>
          <cell r="J22">
            <v>0.82399999999999995</v>
          </cell>
        </row>
        <row r="23">
          <cell r="B23">
            <v>0.4</v>
          </cell>
          <cell r="C23">
            <v>0.13900000000000001</v>
          </cell>
          <cell r="D23">
            <v>0.26700000000000002</v>
          </cell>
          <cell r="E23">
            <v>0.36399999999999999</v>
          </cell>
          <cell r="F23">
            <v>0.14199999999999999</v>
          </cell>
          <cell r="G23">
            <v>0.247</v>
          </cell>
          <cell r="H23">
            <v>0.374</v>
          </cell>
          <cell r="I23">
            <v>0.14099999999999999</v>
          </cell>
          <cell r="J23">
            <v>0.253</v>
          </cell>
        </row>
        <row r="24">
          <cell r="B24">
            <v>1773547</v>
          </cell>
          <cell r="C24">
            <v>1834980</v>
          </cell>
          <cell r="D24">
            <v>3608527</v>
          </cell>
          <cell r="E24">
            <v>4526902</v>
          </cell>
          <cell r="F24">
            <v>4965171</v>
          </cell>
          <cell r="G24">
            <v>9492073</v>
          </cell>
          <cell r="H24">
            <v>6300449</v>
          </cell>
          <cell r="I24">
            <v>6800151</v>
          </cell>
          <cell r="J24">
            <v>13100600</v>
          </cell>
        </row>
      </sheetData>
      <sheetData sheetId="4" refreshError="1">
        <row r="5">
          <cell r="B5">
            <v>0</v>
          </cell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</row>
        <row r="6">
          <cell r="B6">
            <v>0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</row>
        <row r="7">
          <cell r="B7">
            <v>1E-3</v>
          </cell>
          <cell r="C7">
            <v>0</v>
          </cell>
          <cell r="D7">
            <v>0</v>
          </cell>
          <cell r="E7">
            <v>0</v>
          </cell>
          <cell r="F7">
            <v>1E-3</v>
          </cell>
          <cell r="G7">
            <v>0</v>
          </cell>
        </row>
        <row r="8">
          <cell r="B8">
            <v>2.9000000000000001E-2</v>
          </cell>
          <cell r="C8">
            <v>0.01</v>
          </cell>
          <cell r="D8">
            <v>0.01</v>
          </cell>
          <cell r="E8">
            <v>1.0999999999999999E-2</v>
          </cell>
          <cell r="F8">
            <v>1.7999999999999999E-2</v>
          </cell>
          <cell r="G8">
            <v>1.4E-2</v>
          </cell>
        </row>
        <row r="9">
          <cell r="B9">
            <v>0.20300000000000001</v>
          </cell>
          <cell r="C9">
            <v>0.113</v>
          </cell>
          <cell r="D9">
            <v>0.123</v>
          </cell>
          <cell r="E9">
            <v>0.13900000000000001</v>
          </cell>
          <cell r="F9">
            <v>0.17899999999999999</v>
          </cell>
          <cell r="G9">
            <v>0.152</v>
          </cell>
        </row>
        <row r="10">
          <cell r="B10">
            <v>0.40699999999999997</v>
          </cell>
          <cell r="C10">
            <v>0.34200000000000003</v>
          </cell>
          <cell r="D10">
            <v>0.35599999999999998</v>
          </cell>
          <cell r="E10">
            <v>0.37</v>
          </cell>
          <cell r="F10">
            <v>0.40699999999999997</v>
          </cell>
          <cell r="G10">
            <v>0.378</v>
          </cell>
        </row>
        <row r="11">
          <cell r="B11">
            <v>0.52900000000000003</v>
          </cell>
          <cell r="C11">
            <v>0.47699999999999998</v>
          </cell>
          <cell r="D11">
            <v>0.48399999999999999</v>
          </cell>
          <cell r="E11">
            <v>0.48599999999999999</v>
          </cell>
          <cell r="F11">
            <v>0.51600000000000001</v>
          </cell>
          <cell r="G11">
            <v>0.5</v>
          </cell>
        </row>
        <row r="12">
          <cell r="B12">
            <v>0.59199999999999997</v>
          </cell>
          <cell r="C12">
            <v>0.53100000000000003</v>
          </cell>
          <cell r="D12">
            <v>0.52900000000000003</v>
          </cell>
          <cell r="E12">
            <v>0.53</v>
          </cell>
          <cell r="F12">
            <v>0.56000000000000005</v>
          </cell>
          <cell r="G12">
            <v>0.54700000000000004</v>
          </cell>
        </row>
        <row r="13">
          <cell r="B13">
            <v>0.628</v>
          </cell>
          <cell r="C13">
            <v>0.56399999999999995</v>
          </cell>
          <cell r="D13">
            <v>0.54400000000000004</v>
          </cell>
          <cell r="E13">
            <v>0.54200000000000004</v>
          </cell>
          <cell r="F13">
            <v>0.57899999999999996</v>
          </cell>
          <cell r="G13">
            <v>0.56999999999999995</v>
          </cell>
        </row>
        <row r="14">
          <cell r="B14">
            <v>0.64200000000000002</v>
          </cell>
          <cell r="C14">
            <v>0.58799999999999997</v>
          </cell>
          <cell r="D14">
            <v>0.58199999999999996</v>
          </cell>
          <cell r="E14">
            <v>0.56999999999999995</v>
          </cell>
          <cell r="F14">
            <v>0.60699999999999998</v>
          </cell>
          <cell r="G14">
            <v>0.59599999999999997</v>
          </cell>
        </row>
        <row r="15">
          <cell r="B15">
            <v>0.68700000000000006</v>
          </cell>
          <cell r="C15">
            <v>0.64700000000000002</v>
          </cell>
          <cell r="D15">
            <v>0.63900000000000001</v>
          </cell>
          <cell r="E15">
            <v>0.63900000000000001</v>
          </cell>
          <cell r="F15">
            <v>0.66100000000000003</v>
          </cell>
          <cell r="G15">
            <v>0.65200000000000002</v>
          </cell>
        </row>
        <row r="16">
          <cell r="B16">
            <v>0.73299999999999998</v>
          </cell>
          <cell r="C16">
            <v>0.70499999999999996</v>
          </cell>
          <cell r="D16">
            <v>0.68</v>
          </cell>
          <cell r="E16">
            <v>0.68600000000000005</v>
          </cell>
          <cell r="F16">
            <v>0.70799999999999996</v>
          </cell>
          <cell r="G16">
            <v>0.7</v>
          </cell>
        </row>
        <row r="17">
          <cell r="B17">
            <v>0.76500000000000001</v>
          </cell>
          <cell r="C17">
            <v>0.74399999999999999</v>
          </cell>
          <cell r="D17">
            <v>0.71499999999999997</v>
          </cell>
          <cell r="E17">
            <v>0.70799999999999996</v>
          </cell>
          <cell r="F17">
            <v>0.746</v>
          </cell>
          <cell r="G17">
            <v>0.73399999999999999</v>
          </cell>
        </row>
        <row r="18">
          <cell r="B18">
            <v>0.78300000000000003</v>
          </cell>
          <cell r="C18">
            <v>0.78</v>
          </cell>
          <cell r="D18">
            <v>0.75600000000000001</v>
          </cell>
          <cell r="E18">
            <v>0.74299999999999999</v>
          </cell>
          <cell r="F18">
            <v>0.78100000000000003</v>
          </cell>
          <cell r="G18">
            <v>0.76800000000000002</v>
          </cell>
        </row>
        <row r="19">
          <cell r="B19">
            <v>0.78500000000000003</v>
          </cell>
          <cell r="C19">
            <v>0.80800000000000005</v>
          </cell>
          <cell r="D19">
            <v>0.79100000000000004</v>
          </cell>
          <cell r="E19">
            <v>0.76800000000000002</v>
          </cell>
          <cell r="F19">
            <v>0.80500000000000005</v>
          </cell>
          <cell r="G19">
            <v>0.79500000000000004</v>
          </cell>
        </row>
        <row r="20">
          <cell r="B20">
            <v>0.73799999999999999</v>
          </cell>
          <cell r="C20">
            <v>0.83699999999999997</v>
          </cell>
          <cell r="D20">
            <v>0.81899999999999995</v>
          </cell>
          <cell r="E20">
            <v>0.80500000000000005</v>
          </cell>
          <cell r="F20">
            <v>0.82699999999999996</v>
          </cell>
          <cell r="G20">
            <v>0.81899999999999995</v>
          </cell>
        </row>
        <row r="21">
          <cell r="B21">
            <v>0.68500000000000005</v>
          </cell>
          <cell r="C21">
            <v>0.85199999999999998</v>
          </cell>
          <cell r="D21">
            <v>0.84399999999999997</v>
          </cell>
          <cell r="E21">
            <v>0.83799999999999997</v>
          </cell>
          <cell r="F21">
            <v>0.83499999999999996</v>
          </cell>
          <cell r="G21">
            <v>0.83299999999999996</v>
          </cell>
        </row>
        <row r="22">
          <cell r="B22">
            <v>0.59199999999999997</v>
          </cell>
          <cell r="C22">
            <v>0.85399999999999998</v>
          </cell>
          <cell r="D22">
            <v>0.83799999999999997</v>
          </cell>
          <cell r="E22">
            <v>0.873</v>
          </cell>
          <cell r="F22">
            <v>0.80100000000000005</v>
          </cell>
          <cell r="G22">
            <v>0.82399999999999995</v>
          </cell>
        </row>
        <row r="23">
          <cell r="B23">
            <v>0.28399999999999997</v>
          </cell>
          <cell r="C23">
            <v>0.25700000000000001</v>
          </cell>
          <cell r="D23">
            <v>0.23400000000000001</v>
          </cell>
          <cell r="E23">
            <v>0.25</v>
          </cell>
          <cell r="F23">
            <v>0.252</v>
          </cell>
          <cell r="G23">
            <v>0.253</v>
          </cell>
        </row>
        <row r="25">
          <cell r="B25">
            <v>1720477</v>
          </cell>
          <cell r="C25">
            <v>2963528</v>
          </cell>
          <cell r="D25">
            <v>2871195</v>
          </cell>
          <cell r="E25">
            <v>2024173</v>
          </cell>
          <cell r="F25">
            <v>3521227</v>
          </cell>
          <cell r="G25">
            <v>13100600</v>
          </cell>
        </row>
        <row r="27"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</row>
        <row r="28">
          <cell r="B28">
            <v>0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</row>
        <row r="29">
          <cell r="B29">
            <v>1E-3</v>
          </cell>
          <cell r="C29">
            <v>0</v>
          </cell>
          <cell r="D29">
            <v>0</v>
          </cell>
          <cell r="E29">
            <v>0</v>
          </cell>
          <cell r="F29">
            <v>1E-3</v>
          </cell>
          <cell r="G29">
            <v>1E-3</v>
          </cell>
        </row>
        <row r="30">
          <cell r="B30">
            <v>4.7E-2</v>
          </cell>
          <cell r="C30">
            <v>1.4E-2</v>
          </cell>
          <cell r="D30">
            <v>1.4E-2</v>
          </cell>
          <cell r="E30">
            <v>1.7000000000000001E-2</v>
          </cell>
          <cell r="F30">
            <v>2.7E-2</v>
          </cell>
          <cell r="G30">
            <v>2.1999999999999999E-2</v>
          </cell>
        </row>
        <row r="31">
          <cell r="B31">
            <v>0.30399999999999999</v>
          </cell>
          <cell r="C31">
            <v>0.185</v>
          </cell>
          <cell r="D31">
            <v>0.21099999999999999</v>
          </cell>
          <cell r="E31">
            <v>0.249</v>
          </cell>
          <cell r="F31">
            <v>0.3</v>
          </cell>
          <cell r="G31">
            <v>0.251</v>
          </cell>
        </row>
        <row r="32">
          <cell r="B32">
            <v>0.61799999999999999</v>
          </cell>
          <cell r="C32">
            <v>0.60199999999999998</v>
          </cell>
          <cell r="D32">
            <v>0.63500000000000001</v>
          </cell>
          <cell r="E32">
            <v>0.67500000000000004</v>
          </cell>
          <cell r="F32">
            <v>0.7</v>
          </cell>
          <cell r="G32">
            <v>0.64700000000000002</v>
          </cell>
        </row>
        <row r="33">
          <cell r="B33">
            <v>0.81299999999999994</v>
          </cell>
          <cell r="C33">
            <v>0.83099999999999996</v>
          </cell>
          <cell r="D33">
            <v>0.86199999999999999</v>
          </cell>
          <cell r="E33">
            <v>0.88</v>
          </cell>
          <cell r="F33">
            <v>0.87</v>
          </cell>
          <cell r="G33">
            <v>0.85099999999999998</v>
          </cell>
        </row>
        <row r="34">
          <cell r="B34">
            <v>0.88600000000000001</v>
          </cell>
          <cell r="C34">
            <v>0.91</v>
          </cell>
          <cell r="D34">
            <v>0.93400000000000005</v>
          </cell>
          <cell r="E34">
            <v>0.94499999999999995</v>
          </cell>
          <cell r="F34">
            <v>0.92500000000000004</v>
          </cell>
          <cell r="G34">
            <v>0.92</v>
          </cell>
        </row>
        <row r="35">
          <cell r="B35">
            <v>0.91100000000000003</v>
          </cell>
          <cell r="C35">
            <v>0.93300000000000005</v>
          </cell>
          <cell r="D35">
            <v>0.95099999999999996</v>
          </cell>
          <cell r="E35">
            <v>0.95899999999999996</v>
          </cell>
          <cell r="F35">
            <v>0.93700000000000006</v>
          </cell>
          <cell r="G35">
            <v>0.93700000000000006</v>
          </cell>
        </row>
        <row r="36">
          <cell r="B36">
            <v>0.92200000000000004</v>
          </cell>
          <cell r="C36">
            <v>0.94399999999999995</v>
          </cell>
          <cell r="D36">
            <v>0.95699999999999996</v>
          </cell>
          <cell r="E36">
            <v>0.96799999999999997</v>
          </cell>
          <cell r="F36">
            <v>0.94299999999999995</v>
          </cell>
          <cell r="G36">
            <v>0.94599999999999995</v>
          </cell>
        </row>
        <row r="37">
          <cell r="B37">
            <v>0.93200000000000005</v>
          </cell>
          <cell r="C37">
            <v>0.95199999999999996</v>
          </cell>
          <cell r="D37">
            <v>0.96</v>
          </cell>
          <cell r="E37">
            <v>0.97399999999999998</v>
          </cell>
          <cell r="F37">
            <v>0.94799999999999995</v>
          </cell>
          <cell r="G37">
            <v>0.95299999999999996</v>
          </cell>
        </row>
        <row r="38">
          <cell r="B38">
            <v>0.93899999999999995</v>
          </cell>
          <cell r="C38">
            <v>0.96</v>
          </cell>
          <cell r="D38">
            <v>0.96499999999999997</v>
          </cell>
          <cell r="E38">
            <v>0.97699999999999998</v>
          </cell>
          <cell r="F38">
            <v>0.95499999999999996</v>
          </cell>
          <cell r="G38">
            <v>0.96</v>
          </cell>
        </row>
        <row r="39">
          <cell r="B39">
            <v>0.93799999999999994</v>
          </cell>
          <cell r="C39">
            <v>0.96099999999999997</v>
          </cell>
          <cell r="D39">
            <v>0.96399999999999997</v>
          </cell>
          <cell r="E39">
            <v>0.97899999999999998</v>
          </cell>
          <cell r="F39">
            <v>0.95299999999999996</v>
          </cell>
          <cell r="G39">
            <v>0.96099999999999997</v>
          </cell>
        </row>
        <row r="40">
          <cell r="B40">
            <v>0.94699999999999995</v>
          </cell>
          <cell r="C40">
            <v>0.96599999999999997</v>
          </cell>
          <cell r="D40">
            <v>0.96799999999999997</v>
          </cell>
          <cell r="E40">
            <v>0.98299999999999998</v>
          </cell>
          <cell r="F40">
            <v>0.96099999999999997</v>
          </cell>
          <cell r="G40">
            <v>0.96699999999999997</v>
          </cell>
        </row>
        <row r="41">
          <cell r="B41">
            <v>0.93700000000000006</v>
          </cell>
          <cell r="C41">
            <v>0.96499999999999997</v>
          </cell>
          <cell r="D41">
            <v>0.96299999999999997</v>
          </cell>
          <cell r="E41">
            <v>0.98099999999999998</v>
          </cell>
          <cell r="F41">
            <v>0.95799999999999996</v>
          </cell>
          <cell r="G41">
            <v>0.96399999999999997</v>
          </cell>
        </row>
        <row r="42">
          <cell r="B42">
            <v>0.90700000000000003</v>
          </cell>
          <cell r="C42">
            <v>0.96599999999999997</v>
          </cell>
          <cell r="D42">
            <v>0.96</v>
          </cell>
          <cell r="E42">
            <v>0.98</v>
          </cell>
          <cell r="F42">
            <v>0.95799999999999996</v>
          </cell>
          <cell r="G42">
            <v>0.96099999999999997</v>
          </cell>
        </row>
        <row r="43">
          <cell r="B43">
            <v>0.86099999999999999</v>
          </cell>
          <cell r="C43">
            <v>0.96299999999999997</v>
          </cell>
          <cell r="D43">
            <v>0.95499999999999996</v>
          </cell>
          <cell r="E43">
            <v>0.97399999999999998</v>
          </cell>
          <cell r="F43">
            <v>0.94499999999999995</v>
          </cell>
          <cell r="G43">
            <v>0.95299999999999996</v>
          </cell>
        </row>
        <row r="44">
          <cell r="B44">
            <v>0.77100000000000002</v>
          </cell>
          <cell r="C44">
            <v>0.94299999999999995</v>
          </cell>
          <cell r="D44">
            <v>0.92900000000000005</v>
          </cell>
          <cell r="E44">
            <v>0.95699999999999996</v>
          </cell>
          <cell r="F44">
            <v>0.92200000000000004</v>
          </cell>
          <cell r="G44">
            <v>0.92700000000000005</v>
          </cell>
        </row>
        <row r="45">
          <cell r="B45">
            <v>0.42799999999999999</v>
          </cell>
          <cell r="C45">
            <v>0.36599999999999999</v>
          </cell>
          <cell r="D45">
            <v>0.34799999999999998</v>
          </cell>
          <cell r="E45">
            <v>0.38500000000000001</v>
          </cell>
          <cell r="F45">
            <v>0.36699999999999999</v>
          </cell>
          <cell r="G45">
            <v>0.374</v>
          </cell>
        </row>
        <row r="47">
          <cell r="B47">
            <v>868138</v>
          </cell>
          <cell r="C47">
            <v>1413748</v>
          </cell>
          <cell r="D47">
            <v>1360728</v>
          </cell>
          <cell r="E47">
            <v>960596</v>
          </cell>
          <cell r="F47">
            <v>1697239</v>
          </cell>
          <cell r="G47">
            <v>6300449</v>
          </cell>
        </row>
        <row r="49">
          <cell r="B49">
            <v>0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</row>
        <row r="50">
          <cell r="B50">
            <v>0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</row>
        <row r="51"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1E-3</v>
          </cell>
          <cell r="G51">
            <v>0</v>
          </cell>
        </row>
        <row r="52">
          <cell r="B52">
            <v>1.2999999999999999E-2</v>
          </cell>
          <cell r="C52">
            <v>6.0000000000000001E-3</v>
          </cell>
          <cell r="D52">
            <v>6.0000000000000001E-3</v>
          </cell>
          <cell r="E52">
            <v>5.0000000000000001E-3</v>
          </cell>
          <cell r="F52">
            <v>8.9999999999999993E-3</v>
          </cell>
          <cell r="G52">
            <v>8.0000000000000002E-3</v>
          </cell>
        </row>
        <row r="53">
          <cell r="B53">
            <v>0.108</v>
          </cell>
          <cell r="C53">
            <v>4.5999999999999999E-2</v>
          </cell>
          <cell r="D53">
            <v>4.4999999999999998E-2</v>
          </cell>
          <cell r="E53">
            <v>3.9E-2</v>
          </cell>
          <cell r="F53">
            <v>6.8000000000000005E-2</v>
          </cell>
          <cell r="G53">
            <v>6.0999999999999999E-2</v>
          </cell>
        </row>
        <row r="54">
          <cell r="B54">
            <v>0.19</v>
          </cell>
          <cell r="C54">
            <v>0.111</v>
          </cell>
          <cell r="D54">
            <v>0.11</v>
          </cell>
          <cell r="E54">
            <v>9.4E-2</v>
          </cell>
          <cell r="F54">
            <v>0.14499999999999999</v>
          </cell>
          <cell r="G54">
            <v>0.13100000000000001</v>
          </cell>
        </row>
        <row r="55">
          <cell r="B55">
            <v>0.215</v>
          </cell>
          <cell r="C55">
            <v>0.16300000000000001</v>
          </cell>
          <cell r="D55">
            <v>0.161</v>
          </cell>
          <cell r="E55">
            <v>0.13500000000000001</v>
          </cell>
          <cell r="F55">
            <v>0.19500000000000001</v>
          </cell>
          <cell r="G55">
            <v>0.17599999999999999</v>
          </cell>
        </row>
        <row r="56">
          <cell r="B56">
            <v>0.23699999999999999</v>
          </cell>
          <cell r="C56">
            <v>0.193</v>
          </cell>
          <cell r="D56">
            <v>0.185</v>
          </cell>
          <cell r="E56">
            <v>0.16</v>
          </cell>
          <cell r="F56">
            <v>0.22700000000000001</v>
          </cell>
          <cell r="G56">
            <v>0.20100000000000001</v>
          </cell>
        </row>
        <row r="57">
          <cell r="B57">
            <v>0.26800000000000002</v>
          </cell>
          <cell r="C57">
            <v>0.24199999999999999</v>
          </cell>
          <cell r="D57">
            <v>0.22600000000000001</v>
          </cell>
          <cell r="E57">
            <v>0.2</v>
          </cell>
          <cell r="F57">
            <v>0.26900000000000002</v>
          </cell>
          <cell r="G57">
            <v>0.24199999999999999</v>
          </cell>
        </row>
        <row r="58">
          <cell r="B58">
            <v>0.32100000000000001</v>
          </cell>
          <cell r="C58">
            <v>0.32200000000000001</v>
          </cell>
          <cell r="D58">
            <v>0.313</v>
          </cell>
          <cell r="E58">
            <v>0.28100000000000003</v>
          </cell>
          <cell r="F58">
            <v>0.34</v>
          </cell>
          <cell r="G58">
            <v>0.318</v>
          </cell>
        </row>
        <row r="59">
          <cell r="B59">
            <v>0.40799999999999997</v>
          </cell>
          <cell r="C59">
            <v>0.41899999999999998</v>
          </cell>
          <cell r="D59">
            <v>0.39800000000000002</v>
          </cell>
          <cell r="E59">
            <v>0.38200000000000001</v>
          </cell>
          <cell r="F59">
            <v>0.42699999999999999</v>
          </cell>
          <cell r="G59">
            <v>0.41</v>
          </cell>
        </row>
        <row r="60">
          <cell r="B60">
            <v>0.51100000000000001</v>
          </cell>
          <cell r="C60">
            <v>0.51600000000000001</v>
          </cell>
          <cell r="D60">
            <v>0.46500000000000002</v>
          </cell>
          <cell r="E60">
            <v>0.46</v>
          </cell>
          <cell r="F60">
            <v>0.51200000000000001</v>
          </cell>
          <cell r="G60">
            <v>0.49399999999999999</v>
          </cell>
        </row>
        <row r="61">
          <cell r="B61">
            <v>0.6</v>
          </cell>
          <cell r="C61">
            <v>0.58599999999999997</v>
          </cell>
          <cell r="D61">
            <v>0.53400000000000003</v>
          </cell>
          <cell r="E61">
            <v>0.50600000000000001</v>
          </cell>
          <cell r="F61">
            <v>0.58699999999999997</v>
          </cell>
          <cell r="G61">
            <v>0.56100000000000005</v>
          </cell>
        </row>
        <row r="62">
          <cell r="B62">
            <v>0.64600000000000002</v>
          </cell>
          <cell r="C62">
            <v>0.65100000000000002</v>
          </cell>
          <cell r="D62">
            <v>0.60199999999999998</v>
          </cell>
          <cell r="E62">
            <v>0.56399999999999995</v>
          </cell>
          <cell r="F62">
            <v>0.64700000000000002</v>
          </cell>
          <cell r="G62">
            <v>0.623</v>
          </cell>
        </row>
        <row r="63">
          <cell r="B63">
            <v>0.67800000000000005</v>
          </cell>
          <cell r="C63">
            <v>0.71099999999999997</v>
          </cell>
          <cell r="D63">
            <v>0.67400000000000004</v>
          </cell>
          <cell r="E63">
            <v>0.627</v>
          </cell>
          <cell r="F63">
            <v>0.69599999999999995</v>
          </cell>
          <cell r="G63">
            <v>0.68200000000000005</v>
          </cell>
        </row>
        <row r="64">
          <cell r="B64">
            <v>0.64800000000000002</v>
          </cell>
          <cell r="C64">
            <v>0.77100000000000002</v>
          </cell>
          <cell r="D64">
            <v>0.74</v>
          </cell>
          <cell r="E64">
            <v>0.70599999999999996</v>
          </cell>
          <cell r="F64">
            <v>0.746</v>
          </cell>
          <cell r="G64">
            <v>0.73799999999999999</v>
          </cell>
        </row>
        <row r="65">
          <cell r="B65">
            <v>0.60499999999999998</v>
          </cell>
          <cell r="C65">
            <v>0.79700000000000004</v>
          </cell>
          <cell r="D65">
            <v>0.78800000000000003</v>
          </cell>
          <cell r="E65">
            <v>0.76400000000000001</v>
          </cell>
          <cell r="F65">
            <v>0.76800000000000002</v>
          </cell>
          <cell r="G65">
            <v>0.77</v>
          </cell>
        </row>
        <row r="66">
          <cell r="B66">
            <v>0.51600000000000001</v>
          </cell>
          <cell r="C66">
            <v>0.81</v>
          </cell>
          <cell r="D66">
            <v>0.79500000000000004</v>
          </cell>
          <cell r="E66">
            <v>0.83299999999999996</v>
          </cell>
          <cell r="F66">
            <v>0.73399999999999999</v>
          </cell>
          <cell r="G66">
            <v>0.77200000000000002</v>
          </cell>
        </row>
        <row r="67">
          <cell r="B67">
            <v>0.13800000000000001</v>
          </cell>
          <cell r="C67">
            <v>0.156</v>
          </cell>
          <cell r="D67">
            <v>0.13100000000000001</v>
          </cell>
          <cell r="E67">
            <v>0.128</v>
          </cell>
          <cell r="F67">
            <v>0.14399999999999999</v>
          </cell>
          <cell r="G67">
            <v>0.14099999999999999</v>
          </cell>
        </row>
        <row r="69">
          <cell r="B69">
            <v>852339</v>
          </cell>
          <cell r="C69">
            <v>1549780</v>
          </cell>
          <cell r="D69">
            <v>1510467</v>
          </cell>
          <cell r="E69">
            <v>1063577</v>
          </cell>
          <cell r="F69">
            <v>1823988</v>
          </cell>
          <cell r="G69">
            <v>6800151</v>
          </cell>
        </row>
      </sheetData>
      <sheetData sheetId="5" refreshError="1">
        <row r="5">
          <cell r="B5">
            <v>0</v>
          </cell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</row>
        <row r="6">
          <cell r="B6">
            <v>8.9999999999999993E-3</v>
          </cell>
          <cell r="C6">
            <v>8.9999999999999993E-3</v>
          </cell>
          <cell r="D6">
            <v>8.9999999999999993E-3</v>
          </cell>
          <cell r="E6">
            <v>6.0000000000000001E-3</v>
          </cell>
          <cell r="F6">
            <v>5.0000000000000001E-3</v>
          </cell>
          <cell r="G6">
            <v>6.0000000000000001E-3</v>
          </cell>
          <cell r="H6">
            <v>7.0000000000000001E-3</v>
          </cell>
          <cell r="I6">
            <v>6.0000000000000001E-3</v>
          </cell>
          <cell r="J6">
            <v>7.0000000000000001E-3</v>
          </cell>
        </row>
        <row r="7">
          <cell r="B7">
            <v>7.0000000000000007E-2</v>
          </cell>
          <cell r="C7">
            <v>7.4999999999999997E-2</v>
          </cell>
          <cell r="D7">
            <v>7.0999999999999994E-2</v>
          </cell>
          <cell r="E7">
            <v>5.3999999999999999E-2</v>
          </cell>
          <cell r="F7">
            <v>2.5000000000000001E-2</v>
          </cell>
          <cell r="G7">
            <v>4.4999999999999998E-2</v>
          </cell>
          <cell r="H7">
            <v>5.8999999999999997E-2</v>
          </cell>
          <cell r="I7">
            <v>3.7999999999999999E-2</v>
          </cell>
          <cell r="J7">
            <v>5.2999999999999999E-2</v>
          </cell>
        </row>
        <row r="8">
          <cell r="B8">
            <v>0.152</v>
          </cell>
          <cell r="C8">
            <v>0.13100000000000001</v>
          </cell>
          <cell r="D8">
            <v>0.14599999999999999</v>
          </cell>
          <cell r="E8">
            <v>0.11899999999999999</v>
          </cell>
          <cell r="F8">
            <v>4.8000000000000001E-2</v>
          </cell>
          <cell r="G8">
            <v>9.8000000000000004E-2</v>
          </cell>
          <cell r="H8">
            <v>0.129</v>
          </cell>
          <cell r="I8">
            <v>7.0000000000000007E-2</v>
          </cell>
          <cell r="J8">
            <v>0.112</v>
          </cell>
        </row>
        <row r="9">
          <cell r="B9">
            <v>0.19500000000000001</v>
          </cell>
          <cell r="C9">
            <v>0.14000000000000001</v>
          </cell>
          <cell r="D9">
            <v>0.18</v>
          </cell>
          <cell r="E9">
            <v>0.14699999999999999</v>
          </cell>
          <cell r="F9">
            <v>7.0000000000000007E-2</v>
          </cell>
          <cell r="G9">
            <v>0.124</v>
          </cell>
          <cell r="H9">
            <v>0.161</v>
          </cell>
          <cell r="I9">
            <v>8.8999999999999996E-2</v>
          </cell>
          <cell r="J9">
            <v>0.14000000000000001</v>
          </cell>
        </row>
        <row r="10">
          <cell r="B10">
            <v>0.17599999999999999</v>
          </cell>
          <cell r="C10">
            <v>0.11700000000000001</v>
          </cell>
          <cell r="D10">
            <v>0.161</v>
          </cell>
          <cell r="E10">
            <v>0.154</v>
          </cell>
          <cell r="F10">
            <v>8.4000000000000005E-2</v>
          </cell>
          <cell r="G10">
            <v>0.13300000000000001</v>
          </cell>
          <cell r="H10">
            <v>0.161</v>
          </cell>
          <cell r="I10">
            <v>9.2999999999999999E-2</v>
          </cell>
          <cell r="J10">
            <v>0.14099999999999999</v>
          </cell>
        </row>
        <row r="11">
          <cell r="B11">
            <v>0.13800000000000001</v>
          </cell>
          <cell r="C11">
            <v>0.10199999999999999</v>
          </cell>
          <cell r="D11">
            <v>0.129</v>
          </cell>
          <cell r="E11">
            <v>0.13200000000000001</v>
          </cell>
          <cell r="F11">
            <v>9.2999999999999999E-2</v>
          </cell>
          <cell r="G11">
            <v>0.12</v>
          </cell>
          <cell r="H11">
            <v>0.13400000000000001</v>
          </cell>
          <cell r="I11">
            <v>9.5000000000000001E-2</v>
          </cell>
          <cell r="J11">
            <v>0.123</v>
          </cell>
        </row>
        <row r="12">
          <cell r="B12">
            <v>8.1000000000000003E-2</v>
          </cell>
          <cell r="C12">
            <v>7.9000000000000001E-2</v>
          </cell>
          <cell r="D12">
            <v>8.1000000000000003E-2</v>
          </cell>
          <cell r="E12">
            <v>8.5000000000000006E-2</v>
          </cell>
          <cell r="F12">
            <v>0.09</v>
          </cell>
          <cell r="G12">
            <v>8.6999999999999994E-2</v>
          </cell>
          <cell r="H12">
            <v>8.4000000000000005E-2</v>
          </cell>
          <cell r="I12">
            <v>8.6999999999999994E-2</v>
          </cell>
          <cell r="J12">
            <v>8.5000000000000006E-2</v>
          </cell>
        </row>
        <row r="13">
          <cell r="B13">
            <v>0.06</v>
          </cell>
          <cell r="C13">
            <v>7.1999999999999995E-2</v>
          </cell>
          <cell r="D13">
            <v>6.3E-2</v>
          </cell>
          <cell r="E13">
            <v>7.3999999999999996E-2</v>
          </cell>
          <cell r="F13">
            <v>9.9000000000000005E-2</v>
          </cell>
          <cell r="G13">
            <v>8.1000000000000003E-2</v>
          </cell>
          <cell r="H13">
            <v>7.0000000000000007E-2</v>
          </cell>
          <cell r="I13">
            <v>9.1999999999999998E-2</v>
          </cell>
          <cell r="J13">
            <v>7.5999999999999998E-2</v>
          </cell>
        </row>
        <row r="14">
          <cell r="B14">
            <v>4.1000000000000002E-2</v>
          </cell>
          <cell r="C14">
            <v>6.4000000000000001E-2</v>
          </cell>
          <cell r="D14">
            <v>4.7E-2</v>
          </cell>
          <cell r="E14">
            <v>6.2E-2</v>
          </cell>
          <cell r="F14">
            <v>9.9000000000000005E-2</v>
          </cell>
          <cell r="G14">
            <v>7.2999999999999995E-2</v>
          </cell>
          <cell r="H14">
            <v>5.6000000000000001E-2</v>
          </cell>
          <cell r="I14">
            <v>0.09</v>
          </cell>
          <cell r="J14">
            <v>6.6000000000000003E-2</v>
          </cell>
        </row>
        <row r="15">
          <cell r="B15">
            <v>3.2000000000000001E-2</v>
          </cell>
          <cell r="C15">
            <v>6.7000000000000004E-2</v>
          </cell>
          <cell r="D15">
            <v>4.1000000000000002E-2</v>
          </cell>
          <cell r="E15">
            <v>6.3E-2</v>
          </cell>
          <cell r="F15">
            <v>0.114</v>
          </cell>
          <cell r="G15">
            <v>7.8E-2</v>
          </cell>
          <cell r="H15">
            <v>5.3999999999999999E-2</v>
          </cell>
          <cell r="I15">
            <v>0.10199999999999999</v>
          </cell>
          <cell r="J15">
            <v>6.8000000000000005E-2</v>
          </cell>
        </row>
        <row r="16">
          <cell r="B16">
            <v>0.02</v>
          </cell>
          <cell r="C16">
            <v>0.05</v>
          </cell>
          <cell r="D16">
            <v>2.8000000000000001E-2</v>
          </cell>
          <cell r="E16">
            <v>4.2999999999999997E-2</v>
          </cell>
          <cell r="F16">
            <v>0.09</v>
          </cell>
          <cell r="G16">
            <v>5.7000000000000002E-2</v>
          </cell>
          <cell r="H16">
            <v>3.5999999999999997E-2</v>
          </cell>
          <cell r="I16">
            <v>7.9000000000000001E-2</v>
          </cell>
          <cell r="J16">
            <v>4.9000000000000002E-2</v>
          </cell>
        </row>
        <row r="17">
          <cell r="B17">
            <v>1.2E-2</v>
          </cell>
          <cell r="C17">
            <v>3.7999999999999999E-2</v>
          </cell>
          <cell r="D17">
            <v>1.9E-2</v>
          </cell>
          <cell r="E17">
            <v>2.9000000000000001E-2</v>
          </cell>
          <cell r="F17">
            <v>7.0000000000000007E-2</v>
          </cell>
          <cell r="G17">
            <v>4.1000000000000002E-2</v>
          </cell>
          <cell r="H17">
            <v>2.4E-2</v>
          </cell>
          <cell r="I17">
            <v>6.2E-2</v>
          </cell>
          <cell r="J17">
            <v>3.5000000000000003E-2</v>
          </cell>
        </row>
        <row r="18">
          <cell r="B18">
            <v>6.0000000000000001E-3</v>
          </cell>
          <cell r="C18">
            <v>2.3E-2</v>
          </cell>
          <cell r="D18">
            <v>0.01</v>
          </cell>
          <cell r="E18">
            <v>1.4E-2</v>
          </cell>
          <cell r="F18">
            <v>4.2999999999999997E-2</v>
          </cell>
          <cell r="G18">
            <v>2.1999999999999999E-2</v>
          </cell>
          <cell r="H18">
            <v>1.0999999999999999E-2</v>
          </cell>
          <cell r="I18">
            <v>3.7999999999999999E-2</v>
          </cell>
          <cell r="J18">
            <v>1.9E-2</v>
          </cell>
        </row>
        <row r="19">
          <cell r="B19">
            <v>4.0000000000000001E-3</v>
          </cell>
          <cell r="C19">
            <v>1.7000000000000001E-2</v>
          </cell>
          <cell r="D19">
            <v>7.0000000000000001E-3</v>
          </cell>
          <cell r="E19">
            <v>0.01</v>
          </cell>
          <cell r="F19">
            <v>3.5000000000000003E-2</v>
          </cell>
          <cell r="G19">
            <v>1.7000000000000001E-2</v>
          </cell>
          <cell r="H19">
            <v>8.0000000000000002E-3</v>
          </cell>
          <cell r="I19">
            <v>0.03</v>
          </cell>
          <cell r="J19">
            <v>1.4E-2</v>
          </cell>
        </row>
        <row r="20">
          <cell r="B20">
            <v>3.0000000000000001E-3</v>
          </cell>
          <cell r="C20">
            <v>1.6E-2</v>
          </cell>
          <cell r="D20">
            <v>7.0000000000000001E-3</v>
          </cell>
          <cell r="E20">
            <v>8.9999999999999993E-3</v>
          </cell>
          <cell r="F20">
            <v>3.4000000000000002E-2</v>
          </cell>
          <cell r="G20">
            <v>1.6E-2</v>
          </cell>
          <cell r="H20">
            <v>7.0000000000000001E-3</v>
          </cell>
          <cell r="I20">
            <v>2.9000000000000001E-2</v>
          </cell>
          <cell r="J20">
            <v>1.4E-2</v>
          </cell>
        </row>
        <row r="21">
          <cell r="B21">
            <v>1</v>
          </cell>
          <cell r="C21">
            <v>1</v>
          </cell>
          <cell r="D21">
            <v>1</v>
          </cell>
          <cell r="E21">
            <v>1</v>
          </cell>
          <cell r="F21">
            <v>1</v>
          </cell>
          <cell r="G21">
            <v>1</v>
          </cell>
          <cell r="H21">
            <v>1</v>
          </cell>
          <cell r="I21">
            <v>1</v>
          </cell>
          <cell r="J21">
            <v>1</v>
          </cell>
        </row>
        <row r="22">
          <cell r="B22">
            <v>709665</v>
          </cell>
          <cell r="C22">
            <v>254622</v>
          </cell>
          <cell r="D22">
            <v>964287</v>
          </cell>
          <cell r="E22">
            <v>1645633</v>
          </cell>
          <cell r="F22">
            <v>702823</v>
          </cell>
          <cell r="G22">
            <v>2348456</v>
          </cell>
          <cell r="H22">
            <v>2355298</v>
          </cell>
          <cell r="I22">
            <v>957445</v>
          </cell>
          <cell r="J22">
            <v>3312743</v>
          </cell>
        </row>
      </sheetData>
      <sheetData sheetId="6" refreshError="1">
        <row r="5">
          <cell r="B5">
            <v>38.898419676889802</v>
          </cell>
          <cell r="C5">
            <v>44.312255029023412</v>
          </cell>
          <cell r="D5">
            <v>40.327954229394358</v>
          </cell>
        </row>
        <row r="6">
          <cell r="B6">
            <v>43.291857297465477</v>
          </cell>
          <cell r="C6">
            <v>53.603755141763997</v>
          </cell>
          <cell r="D6">
            <v>46.377901480802713</v>
          </cell>
        </row>
        <row r="7">
          <cell r="B7">
            <v>41.968088963689517</v>
          </cell>
          <cell r="C7">
            <v>51.132782561922618</v>
          </cell>
          <cell r="D7">
            <v>44.61685769164707</v>
          </cell>
        </row>
      </sheetData>
      <sheetData sheetId="7" refreshError="1">
        <row r="5">
          <cell r="B5">
            <v>0.1</v>
          </cell>
          <cell r="C5">
            <v>0.154</v>
          </cell>
          <cell r="D5">
            <v>0.11600000000000001</v>
          </cell>
        </row>
        <row r="6">
          <cell r="B6">
            <v>0.86899999999999999</v>
          </cell>
          <cell r="C6">
            <v>0.377</v>
          </cell>
          <cell r="D6">
            <v>0.72699999999999998</v>
          </cell>
        </row>
        <row r="7">
          <cell r="B7">
            <v>1.4E-2</v>
          </cell>
          <cell r="C7">
            <v>7.9000000000000001E-2</v>
          </cell>
          <cell r="D7">
            <v>3.3000000000000002E-2</v>
          </cell>
        </row>
        <row r="8">
          <cell r="B8">
            <v>1.4999999999999999E-2</v>
          </cell>
          <cell r="C8">
            <v>0.379</v>
          </cell>
          <cell r="D8">
            <v>0.12</v>
          </cell>
        </row>
        <row r="9">
          <cell r="B9">
            <v>2E-3</v>
          </cell>
          <cell r="C9">
            <v>1.0999999999999999E-2</v>
          </cell>
          <cell r="D9">
            <v>5.0000000000000001E-3</v>
          </cell>
        </row>
        <row r="10">
          <cell r="B10">
            <v>1</v>
          </cell>
          <cell r="C10">
            <v>1</v>
          </cell>
          <cell r="D10">
            <v>1</v>
          </cell>
        </row>
        <row r="12">
          <cell r="B12">
            <v>2355298</v>
          </cell>
          <cell r="C12">
            <v>957445</v>
          </cell>
          <cell r="D12">
            <v>3312743</v>
          </cell>
        </row>
        <row r="14">
          <cell r="B14">
            <v>0.19800000000000001</v>
          </cell>
          <cell r="C14">
            <v>0.25900000000000001</v>
          </cell>
          <cell r="D14">
            <v>0.214</v>
          </cell>
        </row>
        <row r="15">
          <cell r="B15">
            <v>0.77700000000000002</v>
          </cell>
          <cell r="C15">
            <v>0.39500000000000002</v>
          </cell>
          <cell r="D15">
            <v>0.67600000000000005</v>
          </cell>
        </row>
        <row r="16">
          <cell r="B16">
            <v>1.2E-2</v>
          </cell>
          <cell r="C16">
            <v>8.3000000000000004E-2</v>
          </cell>
          <cell r="D16">
            <v>3.1E-2</v>
          </cell>
        </row>
        <row r="17">
          <cell r="B17">
            <v>8.9999999999999993E-3</v>
          </cell>
          <cell r="C17">
            <v>0.24399999999999999</v>
          </cell>
          <cell r="D17">
            <v>7.0999999999999994E-2</v>
          </cell>
        </row>
        <row r="18">
          <cell r="B18">
            <v>3.0000000000000001E-3</v>
          </cell>
          <cell r="C18">
            <v>1.7999999999999999E-2</v>
          </cell>
          <cell r="D18">
            <v>7.0000000000000001E-3</v>
          </cell>
        </row>
        <row r="19">
          <cell r="B19">
            <v>1</v>
          </cell>
          <cell r="C19">
            <v>1</v>
          </cell>
          <cell r="D19">
            <v>1</v>
          </cell>
        </row>
        <row r="21">
          <cell r="B21">
            <v>709665</v>
          </cell>
          <cell r="C21">
            <v>254622</v>
          </cell>
          <cell r="D21">
            <v>964287</v>
          </cell>
        </row>
        <row r="23">
          <cell r="B23">
            <v>5.8000000000000003E-2</v>
          </cell>
          <cell r="C23">
            <v>0.11600000000000001</v>
          </cell>
          <cell r="D23">
            <v>7.4999999999999997E-2</v>
          </cell>
        </row>
        <row r="24">
          <cell r="B24">
            <v>0.90800000000000003</v>
          </cell>
          <cell r="C24">
            <v>0.37</v>
          </cell>
          <cell r="D24">
            <v>0.747</v>
          </cell>
        </row>
        <row r="25">
          <cell r="B25">
            <v>1.4999999999999999E-2</v>
          </cell>
          <cell r="C25">
            <v>7.6999999999999999E-2</v>
          </cell>
          <cell r="D25">
            <v>3.4000000000000002E-2</v>
          </cell>
        </row>
        <row r="26">
          <cell r="B26">
            <v>1.7999999999999999E-2</v>
          </cell>
          <cell r="C26">
            <v>0.42699999999999999</v>
          </cell>
          <cell r="D26">
            <v>0.14000000000000001</v>
          </cell>
        </row>
        <row r="27">
          <cell r="B27">
            <v>1E-3</v>
          </cell>
          <cell r="C27">
            <v>8.9999999999999993E-3</v>
          </cell>
          <cell r="D27">
            <v>4.0000000000000001E-3</v>
          </cell>
        </row>
        <row r="28">
          <cell r="B28">
            <v>1</v>
          </cell>
          <cell r="C28">
            <v>1</v>
          </cell>
          <cell r="D28">
            <v>1</v>
          </cell>
        </row>
        <row r="30">
          <cell r="B30">
            <v>1645633</v>
          </cell>
          <cell r="C30">
            <v>702823</v>
          </cell>
          <cell r="D30">
            <v>2348456</v>
          </cell>
        </row>
      </sheetData>
      <sheetData sheetId="8" refreshError="1">
        <row r="5">
          <cell r="B5">
            <v>0.16700000000000001</v>
          </cell>
          <cell r="C5">
            <v>0.372</v>
          </cell>
          <cell r="D5">
            <v>0.22600000000000001</v>
          </cell>
        </row>
        <row r="6">
          <cell r="B6">
            <v>1E-3</v>
          </cell>
          <cell r="C6">
            <v>1E-3</v>
          </cell>
          <cell r="D6">
            <v>1E-3</v>
          </cell>
        </row>
        <row r="7">
          <cell r="B7">
            <v>0.59899999999999998</v>
          </cell>
          <cell r="C7">
            <v>0.48</v>
          </cell>
          <cell r="D7">
            <v>0.56399999999999995</v>
          </cell>
        </row>
        <row r="8">
          <cell r="B8">
            <v>1.4999999999999999E-2</v>
          </cell>
          <cell r="C8">
            <v>1.2999999999999999E-2</v>
          </cell>
          <cell r="D8">
            <v>1.4999999999999999E-2</v>
          </cell>
        </row>
        <row r="9">
          <cell r="B9">
            <v>7.0999999999999994E-2</v>
          </cell>
          <cell r="C9">
            <v>4.8000000000000001E-2</v>
          </cell>
          <cell r="D9">
            <v>6.4000000000000001E-2</v>
          </cell>
        </row>
        <row r="10">
          <cell r="B10">
            <v>7.9000000000000001E-2</v>
          </cell>
          <cell r="C10">
            <v>5.3999999999999999E-2</v>
          </cell>
          <cell r="D10">
            <v>7.1999999999999995E-2</v>
          </cell>
        </row>
        <row r="11">
          <cell r="B11">
            <v>6.7000000000000004E-2</v>
          </cell>
          <cell r="C11">
            <v>3.1E-2</v>
          </cell>
          <cell r="D11">
            <v>5.7000000000000002E-2</v>
          </cell>
        </row>
        <row r="12">
          <cell r="B12">
            <v>1E-3</v>
          </cell>
          <cell r="C12">
            <v>0</v>
          </cell>
          <cell r="D12">
            <v>1E-3</v>
          </cell>
        </row>
        <row r="13">
          <cell r="B13">
            <v>1</v>
          </cell>
          <cell r="C13">
            <v>1</v>
          </cell>
          <cell r="D13">
            <v>1</v>
          </cell>
        </row>
        <row r="15">
          <cell r="B15">
            <v>2355298</v>
          </cell>
          <cell r="C15">
            <v>957445</v>
          </cell>
          <cell r="D15">
            <v>3312743</v>
          </cell>
        </row>
        <row r="17">
          <cell r="B17">
            <v>8.2000000000000003E-2</v>
          </cell>
          <cell r="C17">
            <v>0.21</v>
          </cell>
          <cell r="D17">
            <v>0.11600000000000001</v>
          </cell>
        </row>
        <row r="18">
          <cell r="B18">
            <v>1E-3</v>
          </cell>
          <cell r="C18">
            <v>1E-3</v>
          </cell>
          <cell r="D18">
            <v>1E-3</v>
          </cell>
        </row>
        <row r="19">
          <cell r="B19">
            <v>0.46300000000000002</v>
          </cell>
          <cell r="C19">
            <v>0.443</v>
          </cell>
          <cell r="D19">
            <v>0.45800000000000002</v>
          </cell>
        </row>
        <row r="20">
          <cell r="B20">
            <v>1.7999999999999999E-2</v>
          </cell>
          <cell r="C20">
            <v>1.7000000000000001E-2</v>
          </cell>
          <cell r="D20">
            <v>1.7999999999999999E-2</v>
          </cell>
        </row>
        <row r="21">
          <cell r="B21">
            <v>0.105</v>
          </cell>
          <cell r="C21">
            <v>9.5000000000000001E-2</v>
          </cell>
          <cell r="D21">
            <v>0.10299999999999999</v>
          </cell>
        </row>
        <row r="22">
          <cell r="B22">
            <v>0.156</v>
          </cell>
          <cell r="C22">
            <v>0.13800000000000001</v>
          </cell>
          <cell r="D22">
            <v>0.151</v>
          </cell>
        </row>
        <row r="23">
          <cell r="B23">
            <v>0.17299999999999999</v>
          </cell>
          <cell r="C23">
            <v>9.5000000000000001E-2</v>
          </cell>
          <cell r="D23">
            <v>0.153</v>
          </cell>
        </row>
        <row r="24">
          <cell r="B24">
            <v>1E-3</v>
          </cell>
          <cell r="C24">
            <v>1E-3</v>
          </cell>
          <cell r="D24">
            <v>1E-3</v>
          </cell>
        </row>
        <row r="25">
          <cell r="B25">
            <v>1</v>
          </cell>
          <cell r="C25">
            <v>1</v>
          </cell>
          <cell r="D25">
            <v>1</v>
          </cell>
        </row>
        <row r="27">
          <cell r="B27">
            <v>709665</v>
          </cell>
          <cell r="C27">
            <v>254622</v>
          </cell>
          <cell r="D27">
            <v>964287</v>
          </cell>
        </row>
        <row r="29">
          <cell r="B29">
            <v>0.20300000000000001</v>
          </cell>
          <cell r="C29">
            <v>0.43099999999999999</v>
          </cell>
          <cell r="D29">
            <v>0.27100000000000002</v>
          </cell>
        </row>
        <row r="30">
          <cell r="B30">
            <v>1E-3</v>
          </cell>
          <cell r="C30">
            <v>1E-3</v>
          </cell>
          <cell r="D30">
            <v>1E-3</v>
          </cell>
        </row>
        <row r="31">
          <cell r="B31">
            <v>0.65700000000000003</v>
          </cell>
          <cell r="C31">
            <v>0.49299999999999999</v>
          </cell>
          <cell r="D31">
            <v>0.60799999999999998</v>
          </cell>
        </row>
        <row r="32">
          <cell r="B32">
            <v>1.4E-2</v>
          </cell>
          <cell r="C32">
            <v>1.2E-2</v>
          </cell>
          <cell r="D32">
            <v>1.2999999999999999E-2</v>
          </cell>
        </row>
        <row r="33">
          <cell r="B33">
            <v>5.6000000000000001E-2</v>
          </cell>
          <cell r="C33">
            <v>3.2000000000000001E-2</v>
          </cell>
          <cell r="D33">
            <v>4.9000000000000002E-2</v>
          </cell>
        </row>
        <row r="34">
          <cell r="B34">
            <v>4.5999999999999999E-2</v>
          </cell>
          <cell r="C34">
            <v>2.3E-2</v>
          </cell>
          <cell r="D34">
            <v>3.9E-2</v>
          </cell>
        </row>
        <row r="35">
          <cell r="B35">
            <v>2.1999999999999999E-2</v>
          </cell>
          <cell r="C35">
            <v>8.0000000000000002E-3</v>
          </cell>
          <cell r="D35">
            <v>1.7000000000000001E-2</v>
          </cell>
        </row>
        <row r="36">
          <cell r="B36">
            <v>0</v>
          </cell>
          <cell r="C36">
            <v>0</v>
          </cell>
          <cell r="D36">
            <v>0</v>
          </cell>
        </row>
        <row r="37">
          <cell r="B37">
            <v>1</v>
          </cell>
          <cell r="C37">
            <v>1</v>
          </cell>
          <cell r="D37">
            <v>1</v>
          </cell>
        </row>
        <row r="39">
          <cell r="B39">
            <v>1645633</v>
          </cell>
          <cell r="C39">
            <v>702823</v>
          </cell>
          <cell r="D39">
            <v>2348456</v>
          </cell>
        </row>
      </sheetData>
      <sheetData sheetId="9" refreshError="1"/>
      <sheetData sheetId="10" refreshError="1"/>
      <sheetData sheetId="11" refreshError="1">
        <row r="5">
          <cell r="B5">
            <v>0.17100000000000001</v>
          </cell>
          <cell r="C5">
            <v>0.17899999999999999</v>
          </cell>
          <cell r="D5">
            <v>0.17299999999999999</v>
          </cell>
          <cell r="E5">
            <v>7.5999999999999998E-2</v>
          </cell>
          <cell r="F5">
            <v>0.155</v>
          </cell>
          <cell r="G5">
            <v>0.1</v>
          </cell>
          <cell r="H5">
            <v>0.105</v>
          </cell>
          <cell r="I5">
            <v>0.161</v>
          </cell>
          <cell r="J5">
            <v>0.121</v>
          </cell>
        </row>
        <row r="6">
          <cell r="B6">
            <v>0.11899999999999999</v>
          </cell>
          <cell r="C6">
            <v>0.21099999999999999</v>
          </cell>
          <cell r="D6">
            <v>0.14399999999999999</v>
          </cell>
          <cell r="E6">
            <v>8.4000000000000005E-2</v>
          </cell>
          <cell r="F6">
            <v>0.222</v>
          </cell>
          <cell r="G6">
            <v>0.126</v>
          </cell>
          <cell r="H6">
            <v>9.5000000000000001E-2</v>
          </cell>
          <cell r="I6">
            <v>0.219</v>
          </cell>
          <cell r="J6">
            <v>0.13100000000000001</v>
          </cell>
        </row>
        <row r="7">
          <cell r="B7">
            <v>0.14499999999999999</v>
          </cell>
          <cell r="C7">
            <v>0.20699999999999999</v>
          </cell>
          <cell r="D7">
            <v>0.161</v>
          </cell>
          <cell r="E7">
            <v>0.17399999999999999</v>
          </cell>
          <cell r="F7">
            <v>0.219</v>
          </cell>
          <cell r="G7">
            <v>0.187</v>
          </cell>
          <cell r="H7">
            <v>0.16500000000000001</v>
          </cell>
          <cell r="I7">
            <v>0.216</v>
          </cell>
          <cell r="J7">
            <v>0.18</v>
          </cell>
        </row>
        <row r="8">
          <cell r="B8">
            <v>0.156</v>
          </cell>
          <cell r="C8">
            <v>0.16400000000000001</v>
          </cell>
          <cell r="D8">
            <v>0.158</v>
          </cell>
          <cell r="E8">
            <v>0.193</v>
          </cell>
          <cell r="F8">
            <v>0.17599999999999999</v>
          </cell>
          <cell r="G8">
            <v>0.188</v>
          </cell>
          <cell r="H8">
            <v>0.182</v>
          </cell>
          <cell r="I8">
            <v>0.17299999999999999</v>
          </cell>
          <cell r="J8">
            <v>0.17899999999999999</v>
          </cell>
        </row>
        <row r="9">
          <cell r="B9">
            <v>0.14599999999999999</v>
          </cell>
          <cell r="C9">
            <v>0.109</v>
          </cell>
          <cell r="D9">
            <v>0.13600000000000001</v>
          </cell>
          <cell r="E9">
            <v>0.18</v>
          </cell>
          <cell r="F9">
            <v>0.115</v>
          </cell>
          <cell r="G9">
            <v>0.161</v>
          </cell>
          <cell r="H9">
            <v>0.17</v>
          </cell>
          <cell r="I9">
            <v>0.113</v>
          </cell>
          <cell r="J9">
            <v>0.154</v>
          </cell>
        </row>
        <row r="10">
          <cell r="B10">
            <v>0.111</v>
          </cell>
          <cell r="C10">
            <v>6.4000000000000001E-2</v>
          </cell>
          <cell r="D10">
            <v>9.9000000000000005E-2</v>
          </cell>
          <cell r="E10">
            <v>0.13400000000000001</v>
          </cell>
          <cell r="F10">
            <v>6.2E-2</v>
          </cell>
          <cell r="G10">
            <v>0.113</v>
          </cell>
          <cell r="H10">
            <v>0.127</v>
          </cell>
          <cell r="I10">
            <v>6.3E-2</v>
          </cell>
          <cell r="J10">
            <v>0.109</v>
          </cell>
        </row>
        <row r="11">
          <cell r="B11">
            <v>7.0999999999999994E-2</v>
          </cell>
          <cell r="C11">
            <v>3.4000000000000002E-2</v>
          </cell>
          <cell r="D11">
            <v>6.0999999999999999E-2</v>
          </cell>
          <cell r="E11">
            <v>8.2000000000000003E-2</v>
          </cell>
          <cell r="F11">
            <v>0.03</v>
          </cell>
          <cell r="G11">
            <v>6.6000000000000003E-2</v>
          </cell>
          <cell r="H11">
            <v>7.8E-2</v>
          </cell>
          <cell r="I11">
            <v>3.1E-2</v>
          </cell>
          <cell r="J11">
            <v>6.5000000000000002E-2</v>
          </cell>
        </row>
        <row r="12">
          <cell r="B12">
            <v>0.04</v>
          </cell>
          <cell r="C12">
            <v>1.7000000000000001E-2</v>
          </cell>
          <cell r="D12">
            <v>3.4000000000000002E-2</v>
          </cell>
          <cell r="E12">
            <v>4.2999999999999997E-2</v>
          </cell>
          <cell r="F12">
            <v>1.2999999999999999E-2</v>
          </cell>
          <cell r="G12">
            <v>3.4000000000000002E-2</v>
          </cell>
          <cell r="H12">
            <v>4.2000000000000003E-2</v>
          </cell>
          <cell r="I12">
            <v>1.4E-2</v>
          </cell>
          <cell r="J12">
            <v>3.4000000000000002E-2</v>
          </cell>
        </row>
        <row r="13">
          <cell r="B13">
            <v>2.1000000000000001E-2</v>
          </cell>
          <cell r="C13">
            <v>8.0000000000000002E-3</v>
          </cell>
          <cell r="D13">
            <v>1.7999999999999999E-2</v>
          </cell>
          <cell r="E13">
            <v>0.02</v>
          </cell>
          <cell r="F13">
            <v>5.0000000000000001E-3</v>
          </cell>
          <cell r="G13">
            <v>1.6E-2</v>
          </cell>
          <cell r="H13">
            <v>0.02</v>
          </cell>
          <cell r="I13">
            <v>6.0000000000000001E-3</v>
          </cell>
          <cell r="J13">
            <v>1.6E-2</v>
          </cell>
        </row>
        <row r="14">
          <cell r="B14">
            <v>1.0999999999999999E-2</v>
          </cell>
          <cell r="C14">
            <v>4.0000000000000001E-3</v>
          </cell>
          <cell r="D14">
            <v>8.9999999999999993E-3</v>
          </cell>
          <cell r="E14">
            <v>8.0000000000000002E-3</v>
          </cell>
          <cell r="F14">
            <v>2E-3</v>
          </cell>
          <cell r="G14">
            <v>7.0000000000000001E-3</v>
          </cell>
          <cell r="H14">
            <v>8.9999999999999993E-3</v>
          </cell>
          <cell r="I14">
            <v>3.0000000000000001E-3</v>
          </cell>
          <cell r="J14">
            <v>7.0000000000000001E-3</v>
          </cell>
        </row>
        <row r="15">
          <cell r="B15">
            <v>5.0000000000000001E-3</v>
          </cell>
          <cell r="C15">
            <v>2E-3</v>
          </cell>
          <cell r="D15">
            <v>4.0000000000000001E-3</v>
          </cell>
          <cell r="E15">
            <v>3.0000000000000001E-3</v>
          </cell>
          <cell r="F15">
            <v>1E-3</v>
          </cell>
          <cell r="G15">
            <v>3.0000000000000001E-3</v>
          </cell>
          <cell r="H15">
            <v>4.0000000000000001E-3</v>
          </cell>
          <cell r="I15">
            <v>1E-3</v>
          </cell>
          <cell r="J15">
            <v>3.0000000000000001E-3</v>
          </cell>
        </row>
        <row r="16">
          <cell r="B16">
            <v>2E-3</v>
          </cell>
          <cell r="C16">
            <v>1E-3</v>
          </cell>
          <cell r="D16">
            <v>2E-3</v>
          </cell>
          <cell r="E16">
            <v>1E-3</v>
          </cell>
          <cell r="F16">
            <v>0</v>
          </cell>
          <cell r="G16">
            <v>1E-3</v>
          </cell>
          <cell r="H16">
            <v>2E-3</v>
          </cell>
          <cell r="I16">
            <v>0</v>
          </cell>
          <cell r="J16">
            <v>1E-3</v>
          </cell>
        </row>
        <row r="17">
          <cell r="B17">
            <v>1E-3</v>
          </cell>
          <cell r="C17">
            <v>0</v>
          </cell>
          <cell r="D17">
            <v>1E-3</v>
          </cell>
          <cell r="E17">
            <v>0</v>
          </cell>
          <cell r="F17">
            <v>0</v>
          </cell>
          <cell r="G17">
            <v>0</v>
          </cell>
          <cell r="H17">
            <v>1E-3</v>
          </cell>
          <cell r="I17">
            <v>0</v>
          </cell>
          <cell r="J17">
            <v>1E-3</v>
          </cell>
        </row>
        <row r="18"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</row>
        <row r="19"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</row>
        <row r="20">
          <cell r="B20">
            <v>1</v>
          </cell>
          <cell r="C20">
            <v>1</v>
          </cell>
          <cell r="D20">
            <v>1</v>
          </cell>
          <cell r="E20">
            <v>1</v>
          </cell>
          <cell r="F20">
            <v>1</v>
          </cell>
          <cell r="G20">
            <v>1</v>
          </cell>
          <cell r="H20">
            <v>1</v>
          </cell>
          <cell r="I20">
            <v>1</v>
          </cell>
          <cell r="J20">
            <v>1</v>
          </cell>
        </row>
        <row r="21">
          <cell r="B21">
            <v>709665</v>
          </cell>
          <cell r="C21">
            <v>254622</v>
          </cell>
          <cell r="D21">
            <v>964287</v>
          </cell>
          <cell r="E21">
            <v>1645633</v>
          </cell>
          <cell r="F21">
            <v>702823</v>
          </cell>
          <cell r="G21">
            <v>2348456</v>
          </cell>
          <cell r="H21">
            <v>2355298</v>
          </cell>
          <cell r="I21">
            <v>957445</v>
          </cell>
          <cell r="J21">
            <v>3312743</v>
          </cell>
        </row>
      </sheetData>
      <sheetData sheetId="12" refreshError="1">
        <row r="5">
          <cell r="B5">
            <v>1</v>
          </cell>
          <cell r="C5">
            <v>37</v>
          </cell>
          <cell r="D5">
            <v>4.3666308891698629</v>
          </cell>
          <cell r="E5">
            <v>4</v>
          </cell>
        </row>
        <row r="6">
          <cell r="B6">
            <v>1</v>
          </cell>
          <cell r="C6">
            <v>37</v>
          </cell>
          <cell r="D6">
            <v>3.3141861934628101</v>
          </cell>
          <cell r="E6">
            <v>3</v>
          </cell>
        </row>
        <row r="7">
          <cell r="B7">
            <v>1</v>
          </cell>
          <cell r="C7">
            <v>37</v>
          </cell>
          <cell r="D7">
            <v>4.0624545882369976</v>
          </cell>
          <cell r="E7">
            <v>4</v>
          </cell>
        </row>
        <row r="9">
          <cell r="B9">
            <v>1</v>
          </cell>
          <cell r="C9">
            <v>37</v>
          </cell>
          <cell r="D9">
            <v>4.0884586389352719</v>
          </cell>
          <cell r="E9">
            <v>4</v>
          </cell>
        </row>
        <row r="10">
          <cell r="B10">
            <v>1</v>
          </cell>
          <cell r="C10">
            <v>37</v>
          </cell>
          <cell r="D10">
            <v>3.333745709325981</v>
          </cell>
          <cell r="E10">
            <v>3</v>
          </cell>
        </row>
        <row r="11">
          <cell r="B11">
            <v>1</v>
          </cell>
          <cell r="C11">
            <v>37</v>
          </cell>
          <cell r="D11">
            <v>3.8891751107294819</v>
          </cell>
          <cell r="E11">
            <v>4</v>
          </cell>
        </row>
        <row r="13">
          <cell r="B13">
            <v>1</v>
          </cell>
          <cell r="C13">
            <v>28</v>
          </cell>
          <cell r="D13">
            <v>4.486590266481044</v>
          </cell>
          <cell r="E13">
            <v>4</v>
          </cell>
        </row>
        <row r="14">
          <cell r="B14">
            <v>1</v>
          </cell>
          <cell r="C14">
            <v>21</v>
          </cell>
          <cell r="D14">
            <v>3.3071000806746511</v>
          </cell>
          <cell r="E14">
            <v>3</v>
          </cell>
        </row>
        <row r="15">
          <cell r="B15">
            <v>1</v>
          </cell>
          <cell r="C15">
            <v>28</v>
          </cell>
          <cell r="D15">
            <v>4.1336039508511124</v>
          </cell>
          <cell r="E15">
            <v>4</v>
          </cell>
        </row>
      </sheetData>
      <sheetData sheetId="13" refreshError="1">
        <row r="5">
          <cell r="B5">
            <v>4.0884586389352719</v>
          </cell>
          <cell r="C5">
            <v>3.333745709325981</v>
          </cell>
          <cell r="D5">
            <v>3.8891751107294819</v>
          </cell>
        </row>
        <row r="6">
          <cell r="B6">
            <v>4.486590266481044</v>
          </cell>
          <cell r="C6">
            <v>3.3071000806746511</v>
          </cell>
          <cell r="D6">
            <v>4.1336039508511124</v>
          </cell>
        </row>
        <row r="7">
          <cell r="B7">
            <v>4.3666308891698629</v>
          </cell>
          <cell r="C7">
            <v>3.3141861934628101</v>
          </cell>
          <cell r="D7">
            <v>4.0624545882369976</v>
          </cell>
        </row>
        <row r="9">
          <cell r="B9">
            <v>3.783951946197206</v>
          </cell>
          <cell r="C9">
            <v>3.175651580844741</v>
          </cell>
          <cell r="D9">
            <v>3.6395757020757018</v>
          </cell>
        </row>
        <row r="10">
          <cell r="B10">
            <v>4.1524983776768334</v>
          </cell>
          <cell r="C10">
            <v>3.2540967024074452</v>
          </cell>
          <cell r="D10">
            <v>3.9164363172443122</v>
          </cell>
        </row>
        <row r="11">
          <cell r="B11">
            <v>3.8252388234914001</v>
          </cell>
          <cell r="C11">
            <v>3.1855547231492198</v>
          </cell>
          <cell r="D11">
            <v>3.6715371020398151</v>
          </cell>
        </row>
        <row r="13">
          <cell r="B13">
            <v>4.2027938217076546</v>
          </cell>
          <cell r="C13">
            <v>3.450967601652533</v>
          </cell>
          <cell r="D13">
            <v>3.9801690596859789</v>
          </cell>
        </row>
        <row r="14">
          <cell r="B14">
            <v>4.3618779083077017</v>
          </cell>
          <cell r="C14">
            <v>3.241257294505401</v>
          </cell>
          <cell r="D14">
            <v>4.0001903434471204</v>
          </cell>
        </row>
        <row r="15">
          <cell r="B15">
            <v>4.3383630888570828</v>
          </cell>
          <cell r="C15">
            <v>3.269102592656751</v>
          </cell>
          <cell r="D15">
            <v>3.997326924265924</v>
          </cell>
        </row>
        <row r="17">
          <cell r="B17">
            <v>4.7007361348667116</v>
          </cell>
          <cell r="C17">
            <v>3.563614716593519</v>
          </cell>
          <cell r="D17">
            <v>4.3730752931204968</v>
          </cell>
        </row>
        <row r="18">
          <cell r="B18">
            <v>4.8046609823204118</v>
          </cell>
          <cell r="C18">
            <v>3.3074019145206961</v>
          </cell>
          <cell r="D18">
            <v>4.358624989719746</v>
          </cell>
        </row>
        <row r="19">
          <cell r="B19">
            <v>4.7814058822658714</v>
          </cell>
          <cell r="C19">
            <v>3.3626663578273148</v>
          </cell>
          <cell r="D19">
            <v>4.3618240194428646</v>
          </cell>
        </row>
        <row r="21">
          <cell r="B21">
            <v>4.3499223361292323</v>
          </cell>
          <cell r="C21">
            <v>3.204172566003165</v>
          </cell>
          <cell r="D21">
            <v>4.0386564698961456</v>
          </cell>
        </row>
        <row r="22">
          <cell r="B22">
            <v>4.4721298381605834</v>
          </cell>
          <cell r="C22">
            <v>3.0732470449804778</v>
          </cell>
          <cell r="D22">
            <v>4.0964038595063084</v>
          </cell>
        </row>
        <row r="23">
          <cell r="B23">
            <v>4.4508581439865029</v>
          </cell>
          <cell r="C23">
            <v>3.096331757173485</v>
          </cell>
          <cell r="D23">
            <v>4.0863171456574658</v>
          </cell>
        </row>
        <row r="25">
          <cell r="B25">
            <v>4.1639414446555856</v>
          </cell>
          <cell r="C25">
            <v>3.4417308854638859</v>
          </cell>
          <cell r="D25">
            <v>3.958459397150734</v>
          </cell>
        </row>
        <row r="26">
          <cell r="B26">
            <v>4.3980234775779952</v>
          </cell>
          <cell r="C26">
            <v>3.5016587700315549</v>
          </cell>
          <cell r="D26">
            <v>4.1293966565197584</v>
          </cell>
        </row>
        <row r="27">
          <cell r="B27">
            <v>4.3480302986554253</v>
          </cell>
          <cell r="C27">
            <v>3.4895827782810249</v>
          </cell>
          <cell r="D27">
            <v>4.0935007425530294</v>
          </cell>
        </row>
      </sheetData>
      <sheetData sheetId="14" refreshError="1">
        <row r="5">
          <cell r="B5">
            <v>2.0660905530357669</v>
          </cell>
          <cell r="C5">
            <v>1.9045065222389901</v>
          </cell>
          <cell r="D5">
            <v>2.0234233895198002</v>
          </cell>
        </row>
        <row r="6">
          <cell r="B6">
            <v>2.1973009636251102</v>
          </cell>
          <cell r="C6">
            <v>1.8110080409899709</v>
          </cell>
          <cell r="D6">
            <v>2.081694845955457</v>
          </cell>
        </row>
        <row r="7">
          <cell r="B7">
            <v>2.1577671100003011</v>
          </cell>
          <cell r="C7">
            <v>1.8358728309144841</v>
          </cell>
          <cell r="D7">
            <v>2.064733161883419</v>
          </cell>
        </row>
        <row r="9">
          <cell r="B9">
            <v>2.0897091912636609</v>
          </cell>
          <cell r="C9">
            <v>2.0251487610023622</v>
          </cell>
          <cell r="D9">
            <v>2.0743859206824151</v>
          </cell>
        </row>
        <row r="10">
          <cell r="B10">
            <v>2.1483567343412431</v>
          </cell>
          <cell r="C10">
            <v>1.8544044970091409</v>
          </cell>
          <cell r="D10">
            <v>2.071117118368925</v>
          </cell>
        </row>
        <row r="11">
          <cell r="B11">
            <v>2.0962794165206331</v>
          </cell>
          <cell r="C11">
            <v>2.0035929536215682</v>
          </cell>
          <cell r="D11">
            <v>2.074008553410934</v>
          </cell>
        </row>
        <row r="13">
          <cell r="B13">
            <v>1.9768698579882791</v>
          </cell>
          <cell r="C13">
            <v>1.871394724467081</v>
          </cell>
          <cell r="D13">
            <v>1.9456372268121349</v>
          </cell>
        </row>
        <row r="14">
          <cell r="B14">
            <v>2.2124807592688209</v>
          </cell>
          <cell r="C14">
            <v>1.843264001399602</v>
          </cell>
          <cell r="D14">
            <v>2.0933141318602382</v>
          </cell>
        </row>
        <row r="15">
          <cell r="B15">
            <v>2.1776547132143209</v>
          </cell>
          <cell r="C15">
            <v>1.8469991857367489</v>
          </cell>
          <cell r="D15">
            <v>2.072193785387483</v>
          </cell>
        </row>
        <row r="17">
          <cell r="B17">
            <v>2.1154390321019272</v>
          </cell>
          <cell r="C17">
            <v>1.8234749250563591</v>
          </cell>
          <cell r="D17">
            <v>2.0313100193120168</v>
          </cell>
        </row>
        <row r="18">
          <cell r="B18">
            <v>2.1806752892430121</v>
          </cell>
          <cell r="C18">
            <v>1.7259224012891941</v>
          </cell>
          <cell r="D18">
            <v>2.0452035837085489</v>
          </cell>
        </row>
        <row r="19">
          <cell r="B19">
            <v>2.166077318075962</v>
          </cell>
          <cell r="C19">
            <v>1.7469643746085279</v>
          </cell>
          <cell r="D19">
            <v>2.0421277761579359</v>
          </cell>
        </row>
        <row r="21">
          <cell r="B21">
            <v>1.933152394146493</v>
          </cell>
          <cell r="C21">
            <v>1.585094822960152</v>
          </cell>
          <cell r="D21">
            <v>1.8385973839996741</v>
          </cell>
        </row>
        <row r="22">
          <cell r="B22">
            <v>2.0858648639649431</v>
          </cell>
          <cell r="C22">
            <v>1.59761173931893</v>
          </cell>
          <cell r="D22">
            <v>1.954728273220715</v>
          </cell>
        </row>
        <row r="23">
          <cell r="B23">
            <v>2.0592835365190658</v>
          </cell>
          <cell r="C23">
            <v>1.5954047585382309</v>
          </cell>
          <cell r="D23">
            <v>1.9344437945681869</v>
          </cell>
        </row>
        <row r="25">
          <cell r="B25">
            <v>2.083929166241179</v>
          </cell>
          <cell r="C25">
            <v>1.901204840119155</v>
          </cell>
          <cell r="D25">
            <v>2.0319388224786379</v>
          </cell>
        </row>
        <row r="26">
          <cell r="B26">
            <v>2.269683004168078</v>
          </cell>
          <cell r="C26">
            <v>1.9528862464744139</v>
          </cell>
          <cell r="D26">
            <v>2.1747419083975248</v>
          </cell>
        </row>
        <row r="27">
          <cell r="B27">
            <v>2.2300129384412162</v>
          </cell>
          <cell r="C27">
            <v>1.9424722269137169</v>
          </cell>
          <cell r="D27">
            <v>2.1447550927398238</v>
          </cell>
        </row>
      </sheetData>
      <sheetData sheetId="15" refreshError="1">
        <row r="5">
          <cell r="B5">
            <v>0.498</v>
          </cell>
          <cell r="C5">
            <v>0.48</v>
          </cell>
          <cell r="D5">
            <v>0.49399999999999999</v>
          </cell>
        </row>
        <row r="6">
          <cell r="B6">
            <v>0.23400000000000001</v>
          </cell>
          <cell r="C6">
            <v>0.315</v>
          </cell>
          <cell r="D6">
            <v>0.253</v>
          </cell>
        </row>
        <row r="7">
          <cell r="B7">
            <v>0.19500000000000001</v>
          </cell>
          <cell r="C7">
            <v>1.6E-2</v>
          </cell>
          <cell r="D7">
            <v>0.154</v>
          </cell>
        </row>
        <row r="8">
          <cell r="B8">
            <v>0.05</v>
          </cell>
          <cell r="C8">
            <v>0.17</v>
          </cell>
          <cell r="D8">
            <v>7.8E-2</v>
          </cell>
        </row>
        <row r="9">
          <cell r="B9">
            <v>2.1999999999999999E-2</v>
          </cell>
          <cell r="C9">
            <v>1.9E-2</v>
          </cell>
          <cell r="D9">
            <v>2.1999999999999999E-2</v>
          </cell>
        </row>
        <row r="10">
          <cell r="B10">
            <v>1</v>
          </cell>
          <cell r="C10">
            <v>1</v>
          </cell>
          <cell r="D10">
            <v>1</v>
          </cell>
        </row>
        <row r="12">
          <cell r="B12">
            <v>10063468</v>
          </cell>
          <cell r="C12">
            <v>3037132</v>
          </cell>
          <cell r="D12">
            <v>13100600</v>
          </cell>
        </row>
        <row r="14">
          <cell r="B14">
            <v>0.45</v>
          </cell>
          <cell r="C14">
            <v>0.47299999999999998</v>
          </cell>
          <cell r="D14">
            <v>0.45500000000000002</v>
          </cell>
        </row>
        <row r="15">
          <cell r="B15">
            <v>0.253</v>
          </cell>
          <cell r="C15">
            <v>0.316</v>
          </cell>
          <cell r="D15">
            <v>0.26700000000000002</v>
          </cell>
        </row>
        <row r="16">
          <cell r="B16">
            <v>0.183</v>
          </cell>
          <cell r="C16">
            <v>1.9E-2</v>
          </cell>
          <cell r="D16">
            <v>0.14599999999999999</v>
          </cell>
        </row>
        <row r="17">
          <cell r="B17">
            <v>5.7000000000000002E-2</v>
          </cell>
          <cell r="C17">
            <v>0.15</v>
          </cell>
          <cell r="D17">
            <v>7.8E-2</v>
          </cell>
        </row>
        <row r="18">
          <cell r="B18">
            <v>5.6000000000000001E-2</v>
          </cell>
          <cell r="C18">
            <v>4.2000000000000003E-2</v>
          </cell>
          <cell r="D18">
            <v>5.2999999999999999E-2</v>
          </cell>
        </row>
        <row r="19">
          <cell r="B19">
            <v>1</v>
          </cell>
          <cell r="C19">
            <v>1</v>
          </cell>
          <cell r="D19">
            <v>1</v>
          </cell>
        </row>
        <row r="21">
          <cell r="B21">
            <v>2802955</v>
          </cell>
          <cell r="C21">
            <v>805572</v>
          </cell>
          <cell r="D21">
            <v>3608527</v>
          </cell>
        </row>
        <row r="23">
          <cell r="B23">
            <v>0.51700000000000002</v>
          </cell>
          <cell r="C23">
            <v>0.48199999999999998</v>
          </cell>
          <cell r="D23">
            <v>0.50900000000000001</v>
          </cell>
        </row>
        <row r="24">
          <cell r="B24">
            <v>0.22700000000000001</v>
          </cell>
          <cell r="C24">
            <v>0.315</v>
          </cell>
          <cell r="D24">
            <v>0.247</v>
          </cell>
        </row>
        <row r="25">
          <cell r="B25">
            <v>0.2</v>
          </cell>
          <cell r="C25">
            <v>1.4999999999999999E-2</v>
          </cell>
          <cell r="D25">
            <v>0.157</v>
          </cell>
        </row>
        <row r="26">
          <cell r="B26">
            <v>4.7E-2</v>
          </cell>
          <cell r="C26">
            <v>0.17699999999999999</v>
          </cell>
          <cell r="D26">
            <v>7.8E-2</v>
          </cell>
        </row>
        <row r="27">
          <cell r="B27">
            <v>8.9999999999999993E-3</v>
          </cell>
          <cell r="C27">
            <v>1.0999999999999999E-2</v>
          </cell>
          <cell r="D27">
            <v>0.01</v>
          </cell>
        </row>
        <row r="28">
          <cell r="B28">
            <v>1</v>
          </cell>
          <cell r="C28">
            <v>1</v>
          </cell>
          <cell r="D28">
            <v>1</v>
          </cell>
        </row>
        <row r="30">
          <cell r="B30">
            <v>7260513</v>
          </cell>
          <cell r="C30">
            <v>2231560</v>
          </cell>
          <cell r="D30">
            <v>9492073</v>
          </cell>
        </row>
      </sheetData>
      <sheetData sheetId="16" refreshError="1">
        <row r="6">
          <cell r="B6">
            <v>0.109</v>
          </cell>
          <cell r="C6">
            <v>0.68300000000000005</v>
          </cell>
          <cell r="D6">
            <v>0.13200000000000001</v>
          </cell>
          <cell r="E6">
            <v>7.5999999999999998E-2</v>
          </cell>
          <cell r="F6">
            <v>1</v>
          </cell>
          <cell r="G6">
            <v>2355298</v>
          </cell>
        </row>
        <row r="7">
          <cell r="B7">
            <v>0.18099999999999999</v>
          </cell>
          <cell r="C7">
            <v>0.46400000000000002</v>
          </cell>
          <cell r="D7">
            <v>0.30499999999999999</v>
          </cell>
          <cell r="E7">
            <v>0.05</v>
          </cell>
          <cell r="F7">
            <v>1</v>
          </cell>
          <cell r="G7">
            <v>957445</v>
          </cell>
        </row>
        <row r="8">
          <cell r="B8">
            <v>0.13</v>
          </cell>
          <cell r="C8">
            <v>0.62</v>
          </cell>
          <cell r="D8">
            <v>0.182</v>
          </cell>
          <cell r="E8">
            <v>6.9000000000000006E-2</v>
          </cell>
          <cell r="F8">
            <v>1</v>
          </cell>
          <cell r="G8">
            <v>3312743</v>
          </cell>
        </row>
        <row r="10">
          <cell r="B10">
            <v>0.221</v>
          </cell>
          <cell r="C10">
            <v>0.44600000000000001</v>
          </cell>
          <cell r="D10">
            <v>0.11799999999999999</v>
          </cell>
          <cell r="F10">
            <v>1</v>
          </cell>
          <cell r="G10">
            <v>371404</v>
          </cell>
        </row>
        <row r="11">
          <cell r="B11">
            <v>0.23200000000000001</v>
          </cell>
          <cell r="C11">
            <v>0.41399999999999998</v>
          </cell>
          <cell r="D11">
            <v>0.215</v>
          </cell>
          <cell r="E11">
            <v>0.14000000000000001</v>
          </cell>
          <cell r="F11">
            <v>1</v>
          </cell>
          <cell r="G11">
            <v>117464</v>
          </cell>
        </row>
        <row r="12">
          <cell r="B12">
            <v>0.223</v>
          </cell>
          <cell r="C12">
            <v>0.438</v>
          </cell>
          <cell r="D12">
            <v>0.14099999999999999</v>
          </cell>
          <cell r="E12">
            <v>0.19700000000000001</v>
          </cell>
          <cell r="F12">
            <v>1</v>
          </cell>
          <cell r="G12">
            <v>488868</v>
          </cell>
        </row>
        <row r="14">
          <cell r="B14">
            <v>0.104</v>
          </cell>
          <cell r="C14">
            <v>0.69399999999999995</v>
          </cell>
          <cell r="D14">
            <v>0.14299999999999999</v>
          </cell>
          <cell r="E14">
            <v>5.8999999999999997E-2</v>
          </cell>
          <cell r="F14">
            <v>1</v>
          </cell>
          <cell r="G14">
            <v>517719</v>
          </cell>
        </row>
        <row r="15">
          <cell r="B15">
            <v>0.17499999999999999</v>
          </cell>
          <cell r="C15">
            <v>0.44800000000000001</v>
          </cell>
          <cell r="D15">
            <v>0.33700000000000002</v>
          </cell>
          <cell r="E15">
            <v>0.04</v>
          </cell>
          <cell r="F15">
            <v>1</v>
          </cell>
          <cell r="G15">
            <v>242454</v>
          </cell>
        </row>
        <row r="16">
          <cell r="B16">
            <v>0.127</v>
          </cell>
          <cell r="C16">
            <v>0.61499999999999999</v>
          </cell>
          <cell r="D16">
            <v>0.20499999999999999</v>
          </cell>
          <cell r="E16">
            <v>5.2999999999999999E-2</v>
          </cell>
          <cell r="F16">
            <v>1</v>
          </cell>
          <cell r="G16">
            <v>760173</v>
          </cell>
        </row>
        <row r="18">
          <cell r="B18">
            <v>0.06</v>
          </cell>
          <cell r="C18">
            <v>0.76600000000000001</v>
          </cell>
          <cell r="D18">
            <v>0.13400000000000001</v>
          </cell>
          <cell r="E18">
            <v>0.04</v>
          </cell>
          <cell r="G18">
            <v>472913</v>
          </cell>
        </row>
        <row r="19">
          <cell r="B19">
            <v>0.17199999999999999</v>
          </cell>
          <cell r="C19">
            <v>0.48599999999999999</v>
          </cell>
          <cell r="D19">
            <v>0.314</v>
          </cell>
          <cell r="E19">
            <v>2.8000000000000001E-2</v>
          </cell>
          <cell r="F19">
            <v>1</v>
          </cell>
          <cell r="G19">
            <v>198593</v>
          </cell>
        </row>
        <row r="20">
          <cell r="B20">
            <v>9.2999999999999999E-2</v>
          </cell>
          <cell r="C20">
            <v>0.68300000000000005</v>
          </cell>
          <cell r="D20">
            <v>0.187</v>
          </cell>
          <cell r="E20">
            <v>3.6999999999999998E-2</v>
          </cell>
          <cell r="F20">
            <v>1</v>
          </cell>
          <cell r="G20">
            <v>671506</v>
          </cell>
        </row>
        <row r="22">
          <cell r="B22">
            <v>0.06</v>
          </cell>
          <cell r="C22">
            <v>0.78100000000000003</v>
          </cell>
          <cell r="D22">
            <v>0.122</v>
          </cell>
          <cell r="E22">
            <v>3.6999999999999998E-2</v>
          </cell>
          <cell r="F22">
            <v>1</v>
          </cell>
          <cell r="G22">
            <v>369868</v>
          </cell>
        </row>
        <row r="23">
          <cell r="B23">
            <v>0.21299999999999999</v>
          </cell>
          <cell r="C23">
            <v>0.45500000000000002</v>
          </cell>
          <cell r="D23">
            <v>0.30199999999999999</v>
          </cell>
          <cell r="E23">
            <v>0.03</v>
          </cell>
          <cell r="F23">
            <v>1</v>
          </cell>
          <cell r="G23">
            <v>136196</v>
          </cell>
        </row>
        <row r="24">
          <cell r="B24">
            <v>0.10100000000000001</v>
          </cell>
          <cell r="C24">
            <v>0.69299999999999995</v>
          </cell>
          <cell r="D24">
            <v>0.17100000000000001</v>
          </cell>
          <cell r="E24">
            <v>3.5000000000000003E-2</v>
          </cell>
          <cell r="F24">
            <v>1</v>
          </cell>
          <cell r="G24">
            <v>506064</v>
          </cell>
        </row>
        <row r="26">
          <cell r="B26">
            <v>0.113</v>
          </cell>
          <cell r="C26">
            <v>0.69499999999999995</v>
          </cell>
          <cell r="D26">
            <v>0.13500000000000001</v>
          </cell>
          <cell r="E26">
            <v>5.8000000000000003E-2</v>
          </cell>
          <cell r="F26">
            <v>1</v>
          </cell>
          <cell r="G26">
            <v>623394</v>
          </cell>
        </row>
        <row r="27">
          <cell r="B27">
            <v>0.155</v>
          </cell>
          <cell r="C27">
            <v>0.49</v>
          </cell>
          <cell r="D27">
            <v>0.311</v>
          </cell>
          <cell r="E27">
            <v>4.4999999999999998E-2</v>
          </cell>
          <cell r="F27">
            <v>1</v>
          </cell>
          <cell r="G27">
            <v>262738</v>
          </cell>
        </row>
        <row r="28">
          <cell r="B28">
            <v>0.125</v>
          </cell>
          <cell r="C28">
            <v>0.63400000000000001</v>
          </cell>
          <cell r="D28">
            <v>0.187</v>
          </cell>
          <cell r="E28">
            <v>5.3999999999999999E-2</v>
          </cell>
          <cell r="F28">
            <v>1</v>
          </cell>
          <cell r="G28">
            <v>886132</v>
          </cell>
        </row>
      </sheetData>
      <sheetData sheetId="17" refreshError="1">
        <row r="6">
          <cell r="B6">
            <v>127836</v>
          </cell>
          <cell r="C6">
            <v>50894</v>
          </cell>
          <cell r="D6">
            <v>178730</v>
          </cell>
          <cell r="E6">
            <v>128549</v>
          </cell>
          <cell r="F6">
            <v>122563</v>
          </cell>
          <cell r="G6">
            <v>251112</v>
          </cell>
          <cell r="H6">
            <v>256385</v>
          </cell>
          <cell r="I6">
            <v>173457</v>
          </cell>
          <cell r="J6">
            <v>429842</v>
          </cell>
        </row>
        <row r="7">
          <cell r="B7">
            <v>370537</v>
          </cell>
          <cell r="C7">
            <v>114638</v>
          </cell>
          <cell r="D7">
            <v>485175</v>
          </cell>
          <cell r="E7">
            <v>1239078</v>
          </cell>
          <cell r="F7">
            <v>329497</v>
          </cell>
          <cell r="G7">
            <v>1568575</v>
          </cell>
          <cell r="H7">
            <v>1609615</v>
          </cell>
          <cell r="I7">
            <v>444135</v>
          </cell>
          <cell r="J7">
            <v>2053750</v>
          </cell>
        </row>
        <row r="8">
          <cell r="B8">
            <v>86911</v>
          </cell>
          <cell r="C8">
            <v>61337</v>
          </cell>
          <cell r="D8">
            <v>148248</v>
          </cell>
          <cell r="E8">
            <v>223028</v>
          </cell>
          <cell r="F8">
            <v>230803</v>
          </cell>
          <cell r="G8">
            <v>453831</v>
          </cell>
          <cell r="H8">
            <v>309939</v>
          </cell>
          <cell r="I8">
            <v>292140</v>
          </cell>
          <cell r="J8">
            <v>602079</v>
          </cell>
        </row>
        <row r="9">
          <cell r="B9">
            <v>124381</v>
          </cell>
          <cell r="C9">
            <v>27753</v>
          </cell>
          <cell r="D9">
            <v>152134</v>
          </cell>
          <cell r="E9">
            <v>54978</v>
          </cell>
          <cell r="F9">
            <v>19960</v>
          </cell>
          <cell r="G9">
            <v>74938</v>
          </cell>
          <cell r="H9">
            <v>179359</v>
          </cell>
          <cell r="I9">
            <v>47713</v>
          </cell>
          <cell r="J9">
            <v>227072</v>
          </cell>
        </row>
        <row r="10">
          <cell r="B10">
            <v>709665</v>
          </cell>
          <cell r="C10">
            <v>254622</v>
          </cell>
          <cell r="D10">
            <v>964287</v>
          </cell>
          <cell r="E10">
            <v>1645633</v>
          </cell>
          <cell r="F10">
            <v>702823</v>
          </cell>
          <cell r="G10">
            <v>2348456</v>
          </cell>
          <cell r="H10">
            <v>2355298</v>
          </cell>
          <cell r="I10">
            <v>957445</v>
          </cell>
          <cell r="J10">
            <v>3312743</v>
          </cell>
        </row>
        <row r="12">
          <cell r="B12">
            <v>0.18</v>
          </cell>
          <cell r="C12">
            <v>0.2</v>
          </cell>
          <cell r="D12">
            <v>0.185</v>
          </cell>
          <cell r="E12">
            <v>7.8E-2</v>
          </cell>
          <cell r="F12">
            <v>0.17399999999999999</v>
          </cell>
          <cell r="G12">
            <v>0.107</v>
          </cell>
          <cell r="H12">
            <v>0.109</v>
          </cell>
          <cell r="I12">
            <v>0.18099999999999999</v>
          </cell>
          <cell r="J12">
            <v>0.13</v>
          </cell>
        </row>
        <row r="13">
          <cell r="B13">
            <v>0.52200000000000002</v>
          </cell>
          <cell r="C13">
            <v>0.45</v>
          </cell>
          <cell r="D13">
            <v>0.503</v>
          </cell>
          <cell r="E13">
            <v>0.753</v>
          </cell>
          <cell r="F13">
            <v>0.46899999999999997</v>
          </cell>
          <cell r="G13">
            <v>0.66800000000000004</v>
          </cell>
          <cell r="H13">
            <v>0.68300000000000005</v>
          </cell>
          <cell r="I13">
            <v>0.46400000000000002</v>
          </cell>
          <cell r="J13">
            <v>0.62</v>
          </cell>
        </row>
        <row r="14">
          <cell r="B14">
            <v>0.122</v>
          </cell>
          <cell r="C14">
            <v>0.24099999999999999</v>
          </cell>
          <cell r="D14">
            <v>0.154</v>
          </cell>
          <cell r="E14">
            <v>0.13600000000000001</v>
          </cell>
          <cell r="F14">
            <v>0.32800000000000001</v>
          </cell>
          <cell r="G14">
            <v>0.193</v>
          </cell>
          <cell r="H14">
            <v>0.13200000000000001</v>
          </cell>
          <cell r="I14">
            <v>0.30499999999999999</v>
          </cell>
          <cell r="J14">
            <v>0.182</v>
          </cell>
        </row>
        <row r="15">
          <cell r="B15">
            <v>0.17499999999999999</v>
          </cell>
          <cell r="C15">
            <v>0.109</v>
          </cell>
          <cell r="D15">
            <v>0.158</v>
          </cell>
          <cell r="E15">
            <v>3.3000000000000002E-2</v>
          </cell>
          <cell r="F15">
            <v>2.8000000000000001E-2</v>
          </cell>
          <cell r="G15">
            <v>3.2000000000000001E-2</v>
          </cell>
          <cell r="H15">
            <v>7.5999999999999998E-2</v>
          </cell>
          <cell r="I15">
            <v>0.05</v>
          </cell>
          <cell r="J15">
            <v>6.9000000000000006E-2</v>
          </cell>
        </row>
        <row r="16">
          <cell r="B16">
            <v>1</v>
          </cell>
          <cell r="C16">
            <v>1</v>
          </cell>
          <cell r="D16">
            <v>1</v>
          </cell>
          <cell r="E16">
            <v>1</v>
          </cell>
          <cell r="F16">
            <v>1</v>
          </cell>
          <cell r="G16">
            <v>1</v>
          </cell>
          <cell r="H16">
            <v>1</v>
          </cell>
          <cell r="I16">
            <v>1</v>
          </cell>
          <cell r="J16">
            <v>1</v>
          </cell>
        </row>
      </sheetData>
      <sheetData sheetId="18" refreshError="1">
        <row r="5">
          <cell r="B5">
            <v>0.60299999999999998</v>
          </cell>
          <cell r="C5">
            <v>0</v>
          </cell>
          <cell r="D5">
            <v>0.34899999999999998</v>
          </cell>
          <cell r="E5">
            <v>4.8000000000000001E-2</v>
          </cell>
          <cell r="F5">
            <v>1</v>
          </cell>
          <cell r="G5">
            <v>436</v>
          </cell>
          <cell r="H5">
            <v>0.439</v>
          </cell>
          <cell r="I5">
            <v>0.01</v>
          </cell>
          <cell r="J5">
            <v>0.498</v>
          </cell>
          <cell r="K5">
            <v>5.1999999999999998E-2</v>
          </cell>
          <cell r="L5">
            <v>1</v>
          </cell>
          <cell r="M5">
            <v>305</v>
          </cell>
          <cell r="N5">
            <v>0.53600000000000003</v>
          </cell>
          <cell r="O5">
            <v>4.0000000000000001E-3</v>
          </cell>
          <cell r="P5">
            <v>0.41</v>
          </cell>
          <cell r="Q5">
            <v>0.05</v>
          </cell>
          <cell r="R5">
            <v>1</v>
          </cell>
          <cell r="S5">
            <v>741</v>
          </cell>
        </row>
        <row r="6">
          <cell r="B6">
            <v>0.51200000000000001</v>
          </cell>
          <cell r="C6">
            <v>0.19600000000000001</v>
          </cell>
          <cell r="D6">
            <v>0.16800000000000001</v>
          </cell>
          <cell r="E6">
            <v>0.124</v>
          </cell>
          <cell r="F6">
            <v>1</v>
          </cell>
          <cell r="G6">
            <v>16034</v>
          </cell>
          <cell r="H6">
            <v>0.34499999999999997</v>
          </cell>
          <cell r="I6">
            <v>0.29599999999999999</v>
          </cell>
          <cell r="J6">
            <v>0.29899999999999999</v>
          </cell>
          <cell r="K6">
            <v>0.06</v>
          </cell>
          <cell r="L6">
            <v>1</v>
          </cell>
          <cell r="M6">
            <v>5688</v>
          </cell>
          <cell r="N6">
            <v>0.46899999999999997</v>
          </cell>
          <cell r="O6">
            <v>0.222</v>
          </cell>
          <cell r="P6">
            <v>0.20200000000000001</v>
          </cell>
          <cell r="Q6">
            <v>0.107</v>
          </cell>
          <cell r="R6">
            <v>1</v>
          </cell>
          <cell r="S6">
            <v>21722</v>
          </cell>
        </row>
        <row r="7">
          <cell r="B7">
            <v>0.26900000000000002</v>
          </cell>
          <cell r="C7">
            <v>0.57399999999999995</v>
          </cell>
          <cell r="D7">
            <v>7.9000000000000001E-2</v>
          </cell>
          <cell r="E7">
            <v>7.8E-2</v>
          </cell>
          <cell r="F7">
            <v>1</v>
          </cell>
          <cell r="G7">
            <v>138082</v>
          </cell>
          <cell r="H7">
            <v>0.30299999999999999</v>
          </cell>
          <cell r="I7">
            <v>0.45100000000000001</v>
          </cell>
          <cell r="J7">
            <v>0.161</v>
          </cell>
          <cell r="K7">
            <v>8.5000000000000006E-2</v>
          </cell>
          <cell r="L7">
            <v>1</v>
          </cell>
          <cell r="M7">
            <v>36418</v>
          </cell>
          <cell r="N7">
            <v>0.27600000000000002</v>
          </cell>
          <cell r="O7">
            <v>0.54800000000000004</v>
          </cell>
          <cell r="P7">
            <v>9.6000000000000002E-2</v>
          </cell>
          <cell r="Q7">
            <v>0.08</v>
          </cell>
          <cell r="R7">
            <v>1</v>
          </cell>
          <cell r="S7">
            <v>174500</v>
          </cell>
        </row>
        <row r="8">
          <cell r="B8">
            <v>0.17399999999999999</v>
          </cell>
          <cell r="C8">
            <v>0.70099999999999996</v>
          </cell>
          <cell r="D8">
            <v>6.6000000000000003E-2</v>
          </cell>
          <cell r="E8">
            <v>5.8999999999999997E-2</v>
          </cell>
          <cell r="F8">
            <v>1</v>
          </cell>
          <cell r="G8">
            <v>302916</v>
          </cell>
          <cell r="H8">
            <v>0.216</v>
          </cell>
          <cell r="I8">
            <v>0.59699999999999998</v>
          </cell>
          <cell r="J8">
            <v>0.11799999999999999</v>
          </cell>
          <cell r="K8">
            <v>6.9000000000000006E-2</v>
          </cell>
          <cell r="L8">
            <v>1</v>
          </cell>
          <cell r="M8">
            <v>66999</v>
          </cell>
          <cell r="N8">
            <v>0.182</v>
          </cell>
          <cell r="O8">
            <v>0.68200000000000005</v>
          </cell>
          <cell r="P8">
            <v>7.5999999999999998E-2</v>
          </cell>
          <cell r="Q8">
            <v>6.0999999999999999E-2</v>
          </cell>
          <cell r="R8">
            <v>1</v>
          </cell>
          <cell r="S8">
            <v>369915</v>
          </cell>
        </row>
        <row r="9">
          <cell r="B9">
            <v>0.11600000000000001</v>
          </cell>
          <cell r="C9">
            <v>0.73699999999999999</v>
          </cell>
          <cell r="D9">
            <v>6.7000000000000004E-2</v>
          </cell>
          <cell r="E9">
            <v>0.08</v>
          </cell>
          <cell r="F9">
            <v>1</v>
          </cell>
          <cell r="G9">
            <v>380091</v>
          </cell>
          <cell r="H9">
            <v>0.11799999999999999</v>
          </cell>
          <cell r="I9">
            <v>0.73</v>
          </cell>
          <cell r="J9">
            <v>0.09</v>
          </cell>
          <cell r="K9">
            <v>6.0999999999999999E-2</v>
          </cell>
          <cell r="L9">
            <v>1</v>
          </cell>
          <cell r="M9">
            <v>84842</v>
          </cell>
          <cell r="N9">
            <v>0.11700000000000001</v>
          </cell>
          <cell r="O9">
            <v>0.73499999999999999</v>
          </cell>
          <cell r="P9">
            <v>7.0999999999999994E-2</v>
          </cell>
          <cell r="Q9">
            <v>7.6999999999999999E-2</v>
          </cell>
          <cell r="R9">
            <v>1</v>
          </cell>
          <cell r="S9">
            <v>464933</v>
          </cell>
        </row>
        <row r="10">
          <cell r="B10">
            <v>0.08</v>
          </cell>
          <cell r="C10">
            <v>0.76900000000000002</v>
          </cell>
          <cell r="D10">
            <v>6.0999999999999999E-2</v>
          </cell>
          <cell r="E10">
            <v>0.09</v>
          </cell>
          <cell r="F10">
            <v>1</v>
          </cell>
          <cell r="G10">
            <v>379372</v>
          </cell>
          <cell r="H10">
            <v>7.3999999999999996E-2</v>
          </cell>
          <cell r="I10">
            <v>0.79900000000000004</v>
          </cell>
          <cell r="J10">
            <v>0.08</v>
          </cell>
          <cell r="K10">
            <v>4.7E-2</v>
          </cell>
          <cell r="L10">
            <v>1</v>
          </cell>
          <cell r="M10">
            <v>89195</v>
          </cell>
          <cell r="N10">
            <v>7.9000000000000001E-2</v>
          </cell>
          <cell r="O10">
            <v>0.77500000000000002</v>
          </cell>
          <cell r="P10">
            <v>6.4000000000000001E-2</v>
          </cell>
          <cell r="Q10">
            <v>8.2000000000000003E-2</v>
          </cell>
          <cell r="R10">
            <v>1</v>
          </cell>
          <cell r="S10">
            <v>468567</v>
          </cell>
        </row>
        <row r="11">
          <cell r="B11">
            <v>7.0999999999999994E-2</v>
          </cell>
          <cell r="C11">
            <v>0.77600000000000002</v>
          </cell>
          <cell r="D11">
            <v>6.8000000000000005E-2</v>
          </cell>
          <cell r="E11">
            <v>8.5999999999999993E-2</v>
          </cell>
          <cell r="F11">
            <v>1</v>
          </cell>
          <cell r="G11">
            <v>315131</v>
          </cell>
          <cell r="H11">
            <v>6.4000000000000001E-2</v>
          </cell>
          <cell r="I11">
            <v>0.77500000000000002</v>
          </cell>
          <cell r="J11">
            <v>0.123</v>
          </cell>
          <cell r="K11">
            <v>3.7999999999999999E-2</v>
          </cell>
          <cell r="L11">
            <v>1</v>
          </cell>
          <cell r="M11">
            <v>91282</v>
          </cell>
          <cell r="N11">
            <v>6.9000000000000006E-2</v>
          </cell>
          <cell r="O11">
            <v>0.77500000000000002</v>
          </cell>
          <cell r="P11">
            <v>0.08</v>
          </cell>
          <cell r="Q11">
            <v>7.4999999999999997E-2</v>
          </cell>
          <cell r="R11">
            <v>1</v>
          </cell>
          <cell r="S11">
            <v>406413</v>
          </cell>
        </row>
        <row r="12">
          <cell r="B12">
            <v>6.7000000000000004E-2</v>
          </cell>
          <cell r="C12">
            <v>0.74</v>
          </cell>
          <cell r="D12">
            <v>0.109</v>
          </cell>
          <cell r="E12">
            <v>8.4000000000000005E-2</v>
          </cell>
          <cell r="F12">
            <v>1</v>
          </cell>
          <cell r="G12">
            <v>197151</v>
          </cell>
          <cell r="H12">
            <v>7.5999999999999998E-2</v>
          </cell>
          <cell r="I12">
            <v>0.66700000000000004</v>
          </cell>
          <cell r="J12">
            <v>0.221</v>
          </cell>
          <cell r="K12">
            <v>3.6999999999999998E-2</v>
          </cell>
          <cell r="L12">
            <v>1</v>
          </cell>
          <cell r="M12">
            <v>83762</v>
          </cell>
          <cell r="N12">
            <v>6.9000000000000006E-2</v>
          </cell>
          <cell r="O12">
            <v>0.71799999999999997</v>
          </cell>
          <cell r="P12">
            <v>0.14299999999999999</v>
          </cell>
          <cell r="Q12">
            <v>7.0000000000000007E-2</v>
          </cell>
          <cell r="R12">
            <v>1</v>
          </cell>
          <cell r="S12">
            <v>280913</v>
          </cell>
        </row>
        <row r="13">
          <cell r="B13">
            <v>6.6000000000000003E-2</v>
          </cell>
          <cell r="C13">
            <v>0.69099999999999995</v>
          </cell>
          <cell r="D13">
            <v>0.16800000000000001</v>
          </cell>
          <cell r="E13">
            <v>7.4999999999999997E-2</v>
          </cell>
          <cell r="F13">
            <v>1</v>
          </cell>
          <cell r="G13">
            <v>164497</v>
          </cell>
          <cell r="H13">
            <v>0.107</v>
          </cell>
          <cell r="I13">
            <v>0.52500000000000002</v>
          </cell>
          <cell r="J13">
            <v>0.32400000000000001</v>
          </cell>
          <cell r="K13">
            <v>4.3999999999999997E-2</v>
          </cell>
          <cell r="L13">
            <v>1</v>
          </cell>
          <cell r="M13">
            <v>87868</v>
          </cell>
          <cell r="N13">
            <v>0.08</v>
          </cell>
          <cell r="O13">
            <v>0.63300000000000001</v>
          </cell>
          <cell r="P13">
            <v>0.222</v>
          </cell>
          <cell r="Q13">
            <v>6.4000000000000001E-2</v>
          </cell>
          <cell r="R13">
            <v>1</v>
          </cell>
          <cell r="S13">
            <v>252365</v>
          </cell>
        </row>
        <row r="14">
          <cell r="B14">
            <v>6.7000000000000004E-2</v>
          </cell>
          <cell r="C14">
            <v>0.623</v>
          </cell>
          <cell r="D14">
            <v>0.24199999999999999</v>
          </cell>
          <cell r="E14">
            <v>6.8000000000000005E-2</v>
          </cell>
          <cell r="F14">
            <v>1</v>
          </cell>
          <cell r="G14">
            <v>131531</v>
          </cell>
          <cell r="H14">
            <v>0.151</v>
          </cell>
          <cell r="I14">
            <v>0.36699999999999999</v>
          </cell>
          <cell r="J14">
            <v>0.433</v>
          </cell>
          <cell r="K14">
            <v>4.9000000000000002E-2</v>
          </cell>
          <cell r="L14">
            <v>1</v>
          </cell>
          <cell r="M14">
            <v>85913</v>
          </cell>
          <cell r="N14">
            <v>0.1</v>
          </cell>
          <cell r="O14">
            <v>0.52200000000000002</v>
          </cell>
          <cell r="P14">
            <v>0.318</v>
          </cell>
          <cell r="Q14">
            <v>0.06</v>
          </cell>
          <cell r="R14">
            <v>1</v>
          </cell>
          <cell r="S14">
            <v>217444</v>
          </cell>
        </row>
        <row r="15">
          <cell r="B15">
            <v>7.1999999999999995E-2</v>
          </cell>
          <cell r="C15">
            <v>0.54</v>
          </cell>
          <cell r="D15">
            <v>0.33</v>
          </cell>
          <cell r="E15">
            <v>5.8000000000000003E-2</v>
          </cell>
          <cell r="F15">
            <v>1</v>
          </cell>
          <cell r="G15">
            <v>126302</v>
          </cell>
          <cell r="H15">
            <v>0.20499999999999999</v>
          </cell>
          <cell r="I15">
            <v>0.23499999999999999</v>
          </cell>
          <cell r="J15">
            <v>0.51100000000000001</v>
          </cell>
          <cell r="K15">
            <v>4.9000000000000002E-2</v>
          </cell>
          <cell r="L15">
            <v>1</v>
          </cell>
          <cell r="M15">
            <v>97436</v>
          </cell>
          <cell r="N15">
            <v>0.13</v>
          </cell>
          <cell r="O15">
            <v>0.40699999999999997</v>
          </cell>
          <cell r="P15">
            <v>0.40899999999999997</v>
          </cell>
          <cell r="Q15">
            <v>5.3999999999999999E-2</v>
          </cell>
          <cell r="R15">
            <v>1</v>
          </cell>
          <cell r="S15">
            <v>223738</v>
          </cell>
        </row>
        <row r="16">
          <cell r="B16">
            <v>7.6999999999999999E-2</v>
          </cell>
          <cell r="C16">
            <v>0.46300000000000002</v>
          </cell>
          <cell r="D16">
            <v>0.40300000000000002</v>
          </cell>
          <cell r="E16">
            <v>5.8000000000000003E-2</v>
          </cell>
          <cell r="F16">
            <v>1</v>
          </cell>
          <cell r="G16">
            <v>85707</v>
          </cell>
          <cell r="H16">
            <v>0.26</v>
          </cell>
          <cell r="I16">
            <v>0.14599999999999999</v>
          </cell>
          <cell r="J16">
            <v>0.54400000000000004</v>
          </cell>
          <cell r="K16">
            <v>0.05</v>
          </cell>
          <cell r="L16">
            <v>1</v>
          </cell>
          <cell r="M16">
            <v>75637</v>
          </cell>
          <cell r="N16">
            <v>0.16300000000000001</v>
          </cell>
          <cell r="O16">
            <v>0.314</v>
          </cell>
          <cell r="P16">
            <v>0.46899999999999997</v>
          </cell>
          <cell r="Q16">
            <v>5.3999999999999999E-2</v>
          </cell>
          <cell r="R16">
            <v>1</v>
          </cell>
          <cell r="S16">
            <v>161344</v>
          </cell>
        </row>
        <row r="17">
          <cell r="B17">
            <v>8.8999999999999996E-2</v>
          </cell>
          <cell r="C17">
            <v>0.42799999999999999</v>
          </cell>
          <cell r="D17">
            <v>0.42499999999999999</v>
          </cell>
          <cell r="E17">
            <v>5.8000000000000003E-2</v>
          </cell>
          <cell r="F17">
            <v>1</v>
          </cell>
          <cell r="G17">
            <v>55940</v>
          </cell>
          <cell r="H17">
            <v>0.311</v>
          </cell>
          <cell r="I17">
            <v>0.106</v>
          </cell>
          <cell r="J17">
            <v>0.53500000000000003</v>
          </cell>
          <cell r="K17">
            <v>4.8000000000000001E-2</v>
          </cell>
          <cell r="L17">
            <v>1</v>
          </cell>
          <cell r="M17">
            <v>58983</v>
          </cell>
          <cell r="N17">
            <v>0.20300000000000001</v>
          </cell>
          <cell r="O17">
            <v>0.26200000000000001</v>
          </cell>
          <cell r="P17">
            <v>0.48199999999999998</v>
          </cell>
          <cell r="Q17">
            <v>5.2999999999999999E-2</v>
          </cell>
          <cell r="R17">
            <v>1</v>
          </cell>
          <cell r="S17">
            <v>114923</v>
          </cell>
        </row>
        <row r="18">
          <cell r="B18">
            <v>0.10100000000000001</v>
          </cell>
          <cell r="C18">
            <v>0.41699999999999998</v>
          </cell>
          <cell r="D18">
            <v>0.41899999999999998</v>
          </cell>
          <cell r="E18">
            <v>6.4000000000000001E-2</v>
          </cell>
          <cell r="F18">
            <v>1</v>
          </cell>
          <cell r="G18">
            <v>26574</v>
          </cell>
          <cell r="H18">
            <v>0.35199999999999998</v>
          </cell>
          <cell r="I18">
            <v>0.09</v>
          </cell>
          <cell r="J18">
            <v>0.51</v>
          </cell>
          <cell r="K18">
            <v>4.8000000000000001E-2</v>
          </cell>
          <cell r="L18">
            <v>1</v>
          </cell>
          <cell r="M18">
            <v>36277</v>
          </cell>
          <cell r="N18">
            <v>0.246</v>
          </cell>
          <cell r="O18">
            <v>0.22800000000000001</v>
          </cell>
          <cell r="P18">
            <v>0.47099999999999997</v>
          </cell>
          <cell r="Q18">
            <v>5.5E-2</v>
          </cell>
          <cell r="R18">
            <v>1</v>
          </cell>
          <cell r="S18">
            <v>62851</v>
          </cell>
        </row>
        <row r="19">
          <cell r="B19">
            <v>0.12</v>
          </cell>
          <cell r="C19">
            <v>0.41399999999999998</v>
          </cell>
          <cell r="D19">
            <v>0.40600000000000003</v>
          </cell>
          <cell r="E19">
            <v>6.0999999999999999E-2</v>
          </cell>
          <cell r="F19">
            <v>1</v>
          </cell>
          <cell r="G19">
            <v>18826</v>
          </cell>
          <cell r="H19">
            <v>0.39800000000000002</v>
          </cell>
          <cell r="I19">
            <v>8.6999999999999994E-2</v>
          </cell>
          <cell r="J19">
            <v>0.47199999999999998</v>
          </cell>
          <cell r="K19">
            <v>4.2999999999999997E-2</v>
          </cell>
          <cell r="L19">
            <v>1</v>
          </cell>
          <cell r="M19">
            <v>28767</v>
          </cell>
          <cell r="N19">
            <v>0.28799999999999998</v>
          </cell>
          <cell r="O19">
            <v>0.216</v>
          </cell>
          <cell r="P19">
            <v>0.44600000000000001</v>
          </cell>
          <cell r="Q19">
            <v>0.05</v>
          </cell>
          <cell r="R19">
            <v>1</v>
          </cell>
          <cell r="S19">
            <v>47593</v>
          </cell>
        </row>
        <row r="20">
          <cell r="B20">
            <v>0.159</v>
          </cell>
          <cell r="C20">
            <v>0.39800000000000002</v>
          </cell>
          <cell r="D20">
            <v>0.378</v>
          </cell>
          <cell r="E20">
            <v>6.5000000000000002E-2</v>
          </cell>
          <cell r="F20">
            <v>1</v>
          </cell>
          <cell r="G20">
            <v>16708</v>
          </cell>
          <cell r="H20">
            <v>0.44800000000000001</v>
          </cell>
          <cell r="I20">
            <v>8.7999999999999995E-2</v>
          </cell>
          <cell r="J20">
            <v>0.42</v>
          </cell>
          <cell r="K20">
            <v>4.2999999999999997E-2</v>
          </cell>
          <cell r="L20">
            <v>1</v>
          </cell>
          <cell r="M20">
            <v>28073</v>
          </cell>
          <cell r="N20">
            <v>0.34</v>
          </cell>
          <cell r="O20">
            <v>0.20399999999999999</v>
          </cell>
          <cell r="P20">
            <v>0.40500000000000003</v>
          </cell>
          <cell r="Q20">
            <v>5.0999999999999997E-2</v>
          </cell>
          <cell r="R20">
            <v>1</v>
          </cell>
          <cell r="S20">
            <v>44781</v>
          </cell>
        </row>
        <row r="21">
          <cell r="B21">
            <v>0.109</v>
          </cell>
          <cell r="C21">
            <v>0.68300000000000005</v>
          </cell>
          <cell r="D21">
            <v>0.13200000000000001</v>
          </cell>
          <cell r="E21">
            <v>7.5999999999999998E-2</v>
          </cell>
          <cell r="F21">
            <v>1</v>
          </cell>
          <cell r="G21">
            <v>2355298</v>
          </cell>
          <cell r="H21">
            <v>0.18099999999999999</v>
          </cell>
          <cell r="I21">
            <v>0.46400000000000002</v>
          </cell>
          <cell r="J21">
            <v>0.30499999999999999</v>
          </cell>
          <cell r="K21">
            <v>0.05</v>
          </cell>
          <cell r="L21">
            <v>1</v>
          </cell>
          <cell r="M21">
            <v>957445</v>
          </cell>
          <cell r="N21">
            <v>0.13</v>
          </cell>
          <cell r="O21">
            <v>0.62</v>
          </cell>
          <cell r="P21">
            <v>0.182</v>
          </cell>
          <cell r="Q21">
            <v>6.9000000000000006E-2</v>
          </cell>
          <cell r="R21">
            <v>1</v>
          </cell>
          <cell r="S21">
            <v>3312743</v>
          </cell>
        </row>
      </sheetData>
      <sheetData sheetId="19" refreshError="1">
        <row r="6">
          <cell r="B6">
            <v>9.9000000000000005E-2</v>
          </cell>
          <cell r="C6">
            <v>0.69299999999999995</v>
          </cell>
          <cell r="D6">
            <v>0.185</v>
          </cell>
          <cell r="E6">
            <v>2.3E-2</v>
          </cell>
          <cell r="F6">
            <v>1</v>
          </cell>
          <cell r="G6">
            <v>392400</v>
          </cell>
        </row>
        <row r="7">
          <cell r="B7">
            <v>0.107</v>
          </cell>
          <cell r="C7">
            <v>0.73599999999999999</v>
          </cell>
          <cell r="D7">
            <v>0.12</v>
          </cell>
          <cell r="E7">
            <v>3.5999999999999997E-2</v>
          </cell>
          <cell r="F7">
            <v>1</v>
          </cell>
          <cell r="G7">
            <v>2990</v>
          </cell>
        </row>
        <row r="8">
          <cell r="B8">
            <v>0.09</v>
          </cell>
          <cell r="C8">
            <v>0.746</v>
          </cell>
          <cell r="D8">
            <v>0.122</v>
          </cell>
          <cell r="E8">
            <v>4.2000000000000003E-2</v>
          </cell>
          <cell r="F8">
            <v>1</v>
          </cell>
          <cell r="G8">
            <v>1410083</v>
          </cell>
        </row>
        <row r="9">
          <cell r="B9">
            <v>8.7999999999999995E-2</v>
          </cell>
          <cell r="C9">
            <v>0.66300000000000003</v>
          </cell>
          <cell r="D9">
            <v>0.155</v>
          </cell>
          <cell r="E9">
            <v>9.4E-2</v>
          </cell>
          <cell r="F9">
            <v>1</v>
          </cell>
          <cell r="G9">
            <v>36254</v>
          </cell>
        </row>
        <row r="10">
          <cell r="B10">
            <v>0.155</v>
          </cell>
          <cell r="C10">
            <v>0.65200000000000002</v>
          </cell>
          <cell r="D10">
            <v>0.10100000000000001</v>
          </cell>
          <cell r="E10">
            <v>9.1999999999999998E-2</v>
          </cell>
          <cell r="F10">
            <v>1</v>
          </cell>
          <cell r="G10">
            <v>166868</v>
          </cell>
        </row>
        <row r="11">
          <cell r="B11">
            <v>0.17899999999999999</v>
          </cell>
          <cell r="C11">
            <v>0.53600000000000003</v>
          </cell>
          <cell r="D11">
            <v>0.121</v>
          </cell>
          <cell r="E11">
            <v>0.16300000000000001</v>
          </cell>
          <cell r="F11">
            <v>1</v>
          </cell>
          <cell r="G11">
            <v>186765</v>
          </cell>
        </row>
        <row r="12">
          <cell r="B12">
            <v>0.17299999999999999</v>
          </cell>
          <cell r="C12">
            <v>0.32300000000000001</v>
          </cell>
          <cell r="D12">
            <v>0.124</v>
          </cell>
          <cell r="E12">
            <v>0.38</v>
          </cell>
          <cell r="F12">
            <v>1</v>
          </cell>
          <cell r="G12">
            <v>158607</v>
          </cell>
        </row>
        <row r="13">
          <cell r="B13">
            <v>4.7E-2</v>
          </cell>
          <cell r="C13">
            <v>0.14199999999999999</v>
          </cell>
          <cell r="D13">
            <v>0.19800000000000001</v>
          </cell>
          <cell r="E13">
            <v>0.61399999999999999</v>
          </cell>
          <cell r="F13">
            <v>1</v>
          </cell>
          <cell r="G13">
            <v>1331</v>
          </cell>
        </row>
        <row r="14">
          <cell r="B14">
            <v>0.109</v>
          </cell>
          <cell r="C14">
            <v>0.68300000000000005</v>
          </cell>
          <cell r="D14">
            <v>0.13200000000000001</v>
          </cell>
          <cell r="E14">
            <v>7.5999999999999998E-2</v>
          </cell>
          <cell r="F14">
            <v>1</v>
          </cell>
          <cell r="G14">
            <v>2355298</v>
          </cell>
        </row>
        <row r="16">
          <cell r="B16">
            <v>0.22600000000000001</v>
          </cell>
          <cell r="C16">
            <v>0.35099999999999998</v>
          </cell>
          <cell r="D16">
            <v>0.39900000000000002</v>
          </cell>
          <cell r="E16">
            <v>2.4E-2</v>
          </cell>
          <cell r="F16">
            <v>1</v>
          </cell>
          <cell r="G16">
            <v>356627</v>
          </cell>
        </row>
        <row r="17">
          <cell r="B17">
            <v>0.14699999999999999</v>
          </cell>
          <cell r="C17">
            <v>0.49099999999999999</v>
          </cell>
          <cell r="D17">
            <v>0.32800000000000001</v>
          </cell>
          <cell r="E17">
            <v>3.4000000000000002E-2</v>
          </cell>
          <cell r="F17">
            <v>1</v>
          </cell>
          <cell r="G17">
            <v>1348</v>
          </cell>
        </row>
        <row r="18">
          <cell r="B18">
            <v>0.13400000000000001</v>
          </cell>
          <cell r="C18">
            <v>0.56599999999999995</v>
          </cell>
          <cell r="D18">
            <v>0.26400000000000001</v>
          </cell>
          <cell r="E18">
            <v>3.5999999999999997E-2</v>
          </cell>
          <cell r="F18">
            <v>1</v>
          </cell>
          <cell r="G18">
            <v>459569</v>
          </cell>
        </row>
        <row r="19">
          <cell r="B19">
            <v>0.151</v>
          </cell>
          <cell r="C19">
            <v>0.40100000000000002</v>
          </cell>
          <cell r="D19">
            <v>0.35</v>
          </cell>
          <cell r="E19">
            <v>9.8000000000000004E-2</v>
          </cell>
          <cell r="F19">
            <v>1</v>
          </cell>
          <cell r="G19">
            <v>12364</v>
          </cell>
        </row>
        <row r="20">
          <cell r="B20">
            <v>0.17100000000000001</v>
          </cell>
          <cell r="C20">
            <v>0.55700000000000005</v>
          </cell>
          <cell r="D20">
            <v>0.189</v>
          </cell>
          <cell r="E20">
            <v>8.3000000000000004E-2</v>
          </cell>
          <cell r="F20">
            <v>1</v>
          </cell>
          <cell r="G20">
            <v>46435</v>
          </cell>
        </row>
        <row r="21">
          <cell r="B21">
            <v>0.246</v>
          </cell>
          <cell r="C21">
            <v>0.39500000000000002</v>
          </cell>
          <cell r="D21">
            <v>0.188</v>
          </cell>
          <cell r="E21">
            <v>0.17</v>
          </cell>
          <cell r="F21">
            <v>1</v>
          </cell>
          <cell r="G21">
            <v>51307</v>
          </cell>
        </row>
        <row r="22">
          <cell r="B22">
            <v>0.28599999999999998</v>
          </cell>
          <cell r="C22">
            <v>0.24299999999999999</v>
          </cell>
          <cell r="D22">
            <v>0.18</v>
          </cell>
          <cell r="E22">
            <v>0.29099999999999998</v>
          </cell>
          <cell r="F22">
            <v>1</v>
          </cell>
          <cell r="G22">
            <v>29409</v>
          </cell>
        </row>
        <row r="23">
          <cell r="B23">
            <v>5.3999999999999999E-2</v>
          </cell>
          <cell r="C23">
            <v>0.24399999999999999</v>
          </cell>
          <cell r="D23">
            <v>0.28999999999999998</v>
          </cell>
          <cell r="E23">
            <v>0.41199999999999998</v>
          </cell>
          <cell r="F23">
            <v>1</v>
          </cell>
          <cell r="G23">
            <v>386</v>
          </cell>
        </row>
        <row r="24">
          <cell r="B24">
            <v>0.18099999999999999</v>
          </cell>
          <cell r="C24">
            <v>0.46400000000000002</v>
          </cell>
          <cell r="D24">
            <v>0.30499999999999999</v>
          </cell>
          <cell r="E24">
            <v>0.05</v>
          </cell>
          <cell r="F24">
            <v>1</v>
          </cell>
          <cell r="G24">
            <v>957445</v>
          </cell>
        </row>
        <row r="26">
          <cell r="B26">
            <v>0.159</v>
          </cell>
          <cell r="C26">
            <v>0.53</v>
          </cell>
          <cell r="D26">
            <v>0.28699999999999998</v>
          </cell>
          <cell r="E26">
            <v>2.4E-2</v>
          </cell>
          <cell r="F26">
            <v>1</v>
          </cell>
          <cell r="G26">
            <v>749027</v>
          </cell>
        </row>
        <row r="27">
          <cell r="B27">
            <v>0.12</v>
          </cell>
          <cell r="C27">
            <v>0.66</v>
          </cell>
          <cell r="D27">
            <v>0.185</v>
          </cell>
          <cell r="E27">
            <v>3.5999999999999997E-2</v>
          </cell>
          <cell r="F27">
            <v>1</v>
          </cell>
          <cell r="G27">
            <v>4338</v>
          </cell>
        </row>
        <row r="28">
          <cell r="B28">
            <v>0.10100000000000001</v>
          </cell>
          <cell r="C28">
            <v>0.70099999999999996</v>
          </cell>
          <cell r="D28">
            <v>0.157</v>
          </cell>
          <cell r="E28">
            <v>4.1000000000000002E-2</v>
          </cell>
          <cell r="F28">
            <v>1</v>
          </cell>
          <cell r="G28">
            <v>1869652</v>
          </cell>
        </row>
        <row r="29">
          <cell r="B29">
            <v>0.104</v>
          </cell>
          <cell r="C29">
            <v>0.59599999999999997</v>
          </cell>
          <cell r="D29">
            <v>0.20399999999999999</v>
          </cell>
          <cell r="E29">
            <v>9.5000000000000001E-2</v>
          </cell>
          <cell r="F29">
            <v>1</v>
          </cell>
          <cell r="G29">
            <v>48618</v>
          </cell>
        </row>
        <row r="30">
          <cell r="B30">
            <v>0.158</v>
          </cell>
          <cell r="C30">
            <v>0.63100000000000001</v>
          </cell>
          <cell r="D30">
            <v>0.12</v>
          </cell>
          <cell r="E30">
            <v>0.09</v>
          </cell>
          <cell r="F30">
            <v>1</v>
          </cell>
          <cell r="G30">
            <v>213303</v>
          </cell>
        </row>
        <row r="31">
          <cell r="B31">
            <v>0.19400000000000001</v>
          </cell>
          <cell r="C31">
            <v>0.50600000000000001</v>
          </cell>
          <cell r="D31">
            <v>0.13600000000000001</v>
          </cell>
          <cell r="E31">
            <v>0.16500000000000001</v>
          </cell>
          <cell r="F31">
            <v>1</v>
          </cell>
          <cell r="G31">
            <v>238072</v>
          </cell>
        </row>
        <row r="32">
          <cell r="B32">
            <v>0.191</v>
          </cell>
          <cell r="C32">
            <v>0.311</v>
          </cell>
          <cell r="D32">
            <v>0.13300000000000001</v>
          </cell>
          <cell r="E32">
            <v>0.36599999999999999</v>
          </cell>
          <cell r="F32">
            <v>1</v>
          </cell>
          <cell r="G32">
            <v>188016</v>
          </cell>
        </row>
        <row r="33">
          <cell r="B33">
            <v>4.8000000000000001E-2</v>
          </cell>
          <cell r="C33">
            <v>0.16500000000000001</v>
          </cell>
          <cell r="D33">
            <v>0.218</v>
          </cell>
          <cell r="E33">
            <v>0.56799999999999995</v>
          </cell>
          <cell r="F33">
            <v>1</v>
          </cell>
          <cell r="G33">
            <v>1717</v>
          </cell>
        </row>
        <row r="34">
          <cell r="B34">
            <v>0.13</v>
          </cell>
          <cell r="C34">
            <v>0.62</v>
          </cell>
          <cell r="D34">
            <v>0.182</v>
          </cell>
          <cell r="E34">
            <v>6.9000000000000006E-2</v>
          </cell>
          <cell r="F34">
            <v>1</v>
          </cell>
          <cell r="G34">
            <v>3312743</v>
          </cell>
        </row>
      </sheetData>
      <sheetData sheetId="20" refreshError="1">
        <row r="6">
          <cell r="B6">
            <v>0.18</v>
          </cell>
          <cell r="C6">
            <v>0.51400000000000001</v>
          </cell>
          <cell r="D6">
            <v>0.25700000000000001</v>
          </cell>
          <cell r="E6">
            <v>4.9000000000000002E-2</v>
          </cell>
          <cell r="F6">
            <v>1</v>
          </cell>
          <cell r="G6">
            <v>111555</v>
          </cell>
        </row>
        <row r="7">
          <cell r="B7">
            <v>0.182</v>
          </cell>
          <cell r="C7">
            <v>0.57899999999999996</v>
          </cell>
          <cell r="D7">
            <v>0.16800000000000001</v>
          </cell>
          <cell r="E7">
            <v>7.1999999999999995E-2</v>
          </cell>
          <cell r="F7">
            <v>1</v>
          </cell>
          <cell r="G7">
            <v>1139</v>
          </cell>
        </row>
        <row r="8">
          <cell r="B8">
            <v>0.161</v>
          </cell>
          <cell r="C8">
            <v>0.60899999999999999</v>
          </cell>
          <cell r="D8">
            <v>0.14299999999999999</v>
          </cell>
          <cell r="E8">
            <v>8.6999999999999994E-2</v>
          </cell>
          <cell r="F8">
            <v>1</v>
          </cell>
          <cell r="G8">
            <v>441239</v>
          </cell>
        </row>
        <row r="9">
          <cell r="B9">
            <v>0.14699999999999999</v>
          </cell>
          <cell r="C9">
            <v>0.50800000000000001</v>
          </cell>
          <cell r="D9">
            <v>0.189</v>
          </cell>
          <cell r="E9">
            <v>0.156</v>
          </cell>
          <cell r="F9">
            <v>1</v>
          </cell>
          <cell r="G9">
            <v>17162</v>
          </cell>
        </row>
        <row r="10">
          <cell r="B10">
            <v>0.222</v>
          </cell>
          <cell r="C10">
            <v>0.505</v>
          </cell>
          <cell r="D10">
            <v>0.13100000000000001</v>
          </cell>
          <cell r="E10">
            <v>0.14299999999999999</v>
          </cell>
          <cell r="F10">
            <v>1</v>
          </cell>
          <cell r="G10">
            <v>98927</v>
          </cell>
        </row>
        <row r="11">
          <cell r="B11">
            <v>0.22900000000000001</v>
          </cell>
          <cell r="C11">
            <v>0.42199999999999999</v>
          </cell>
          <cell r="D11">
            <v>0.14099999999999999</v>
          </cell>
          <cell r="E11">
            <v>0.20799999999999999</v>
          </cell>
          <cell r="F11">
            <v>1</v>
          </cell>
          <cell r="G11">
            <v>146077</v>
          </cell>
        </row>
        <row r="12">
          <cell r="B12">
            <v>0.19900000000000001</v>
          </cell>
          <cell r="C12">
            <v>0.26</v>
          </cell>
          <cell r="D12">
            <v>0.13100000000000001</v>
          </cell>
          <cell r="E12">
            <v>0.41</v>
          </cell>
          <cell r="F12">
            <v>1</v>
          </cell>
          <cell r="G12">
            <v>147080</v>
          </cell>
        </row>
        <row r="13">
          <cell r="B13">
            <v>3.1E-2</v>
          </cell>
          <cell r="C13">
            <v>0.112</v>
          </cell>
          <cell r="D13">
            <v>0.20799999999999999</v>
          </cell>
          <cell r="E13">
            <v>0.64900000000000002</v>
          </cell>
          <cell r="F13">
            <v>1</v>
          </cell>
          <cell r="G13">
            <v>1108</v>
          </cell>
        </row>
        <row r="14">
          <cell r="B14">
            <v>0.185</v>
          </cell>
          <cell r="C14">
            <v>0.503</v>
          </cell>
          <cell r="D14">
            <v>0.154</v>
          </cell>
          <cell r="E14">
            <v>0.158</v>
          </cell>
          <cell r="F14">
            <v>1</v>
          </cell>
          <cell r="G14">
            <v>964287</v>
          </cell>
        </row>
        <row r="16">
          <cell r="B16">
            <v>0.156</v>
          </cell>
          <cell r="C16">
            <v>0.53300000000000003</v>
          </cell>
          <cell r="D16">
            <v>0.29199999999999998</v>
          </cell>
          <cell r="E16">
            <v>1.9E-2</v>
          </cell>
          <cell r="F16">
            <v>1</v>
          </cell>
          <cell r="G16">
            <v>637472</v>
          </cell>
        </row>
        <row r="17">
          <cell r="B17">
            <v>9.8000000000000004E-2</v>
          </cell>
          <cell r="C17">
            <v>0.68899999999999995</v>
          </cell>
          <cell r="D17">
            <v>0.191</v>
          </cell>
          <cell r="E17">
            <v>2.3E-2</v>
          </cell>
          <cell r="F17">
            <v>1</v>
          </cell>
          <cell r="G17">
            <v>3199</v>
          </cell>
        </row>
        <row r="18">
          <cell r="B18">
            <v>8.2000000000000003E-2</v>
          </cell>
          <cell r="C18">
            <v>0.73</v>
          </cell>
          <cell r="D18">
            <v>0.161</v>
          </cell>
          <cell r="E18">
            <v>2.7E-2</v>
          </cell>
          <cell r="F18">
            <v>1</v>
          </cell>
          <cell r="G18">
            <v>1428413</v>
          </cell>
        </row>
        <row r="19">
          <cell r="B19">
            <v>8.1000000000000003E-2</v>
          </cell>
          <cell r="C19">
            <v>0.64500000000000002</v>
          </cell>
          <cell r="D19">
            <v>0.21299999999999999</v>
          </cell>
          <cell r="E19">
            <v>6.0999999999999999E-2</v>
          </cell>
          <cell r="F19">
            <v>1</v>
          </cell>
          <cell r="G19">
            <v>31456</v>
          </cell>
        </row>
        <row r="20">
          <cell r="B20">
            <v>0.104</v>
          </cell>
          <cell r="C20">
            <v>0.74</v>
          </cell>
          <cell r="D20">
            <v>0.111</v>
          </cell>
          <cell r="E20">
            <v>4.4999999999999998E-2</v>
          </cell>
          <cell r="F20">
            <v>1</v>
          </cell>
          <cell r="G20">
            <v>114376</v>
          </cell>
        </row>
        <row r="21">
          <cell r="B21">
            <v>0.13800000000000001</v>
          </cell>
          <cell r="C21">
            <v>0.63900000000000001</v>
          </cell>
          <cell r="D21">
            <v>0.127</v>
          </cell>
          <cell r="E21">
            <v>9.6000000000000002E-2</v>
          </cell>
          <cell r="F21">
            <v>1</v>
          </cell>
          <cell r="G21">
            <v>91995</v>
          </cell>
        </row>
        <row r="22">
          <cell r="B22">
            <v>0.159</v>
          </cell>
          <cell r="C22">
            <v>0.49299999999999999</v>
          </cell>
          <cell r="D22">
            <v>0.14099999999999999</v>
          </cell>
          <cell r="E22">
            <v>0.20699999999999999</v>
          </cell>
          <cell r="F22">
            <v>1</v>
          </cell>
          <cell r="G22">
            <v>40936</v>
          </cell>
        </row>
        <row r="23">
          <cell r="B23">
            <v>0.08</v>
          </cell>
          <cell r="C23">
            <v>0.26100000000000001</v>
          </cell>
          <cell r="D23">
            <v>0.23599999999999999</v>
          </cell>
          <cell r="E23">
            <v>0.42199999999999999</v>
          </cell>
          <cell r="F23">
            <v>1</v>
          </cell>
          <cell r="G23">
            <v>609</v>
          </cell>
        </row>
        <row r="24">
          <cell r="B24">
            <v>0.107</v>
          </cell>
          <cell r="C24">
            <v>0.66800000000000004</v>
          </cell>
          <cell r="D24">
            <v>0.193</v>
          </cell>
          <cell r="E24">
            <v>3.2000000000000001E-2</v>
          </cell>
          <cell r="F24">
            <v>1</v>
          </cell>
          <cell r="G24">
            <v>2348456</v>
          </cell>
        </row>
        <row r="26">
          <cell r="B26">
            <v>0.159</v>
          </cell>
          <cell r="C26">
            <v>0.53</v>
          </cell>
          <cell r="D26">
            <v>0.28699999999999998</v>
          </cell>
          <cell r="E26">
            <v>2.4E-2</v>
          </cell>
          <cell r="F26">
            <v>1</v>
          </cell>
          <cell r="G26">
            <v>749027</v>
          </cell>
        </row>
        <row r="27">
          <cell r="B27">
            <v>0.12</v>
          </cell>
          <cell r="C27">
            <v>0.66</v>
          </cell>
          <cell r="D27">
            <v>0.185</v>
          </cell>
          <cell r="E27">
            <v>3.5999999999999997E-2</v>
          </cell>
          <cell r="F27">
            <v>1</v>
          </cell>
          <cell r="G27">
            <v>4338</v>
          </cell>
        </row>
        <row r="28">
          <cell r="B28">
            <v>0.10100000000000001</v>
          </cell>
          <cell r="C28">
            <v>0.70099999999999996</v>
          </cell>
          <cell r="D28">
            <v>0.157</v>
          </cell>
          <cell r="E28">
            <v>4.1000000000000002E-2</v>
          </cell>
          <cell r="F28">
            <v>1</v>
          </cell>
          <cell r="G28">
            <v>1869652</v>
          </cell>
        </row>
        <row r="29">
          <cell r="B29">
            <v>0.104</v>
          </cell>
          <cell r="C29">
            <v>0.59599999999999997</v>
          </cell>
          <cell r="D29">
            <v>0.20399999999999999</v>
          </cell>
          <cell r="E29">
            <v>9.5000000000000001E-2</v>
          </cell>
          <cell r="F29">
            <v>1</v>
          </cell>
          <cell r="G29">
            <v>48618</v>
          </cell>
        </row>
        <row r="30">
          <cell r="B30">
            <v>0.158</v>
          </cell>
          <cell r="C30">
            <v>0.63100000000000001</v>
          </cell>
          <cell r="D30">
            <v>0.12</v>
          </cell>
          <cell r="E30">
            <v>0.09</v>
          </cell>
          <cell r="F30">
            <v>1</v>
          </cell>
          <cell r="G30">
            <v>213303</v>
          </cell>
        </row>
        <row r="31">
          <cell r="B31">
            <v>0.19400000000000001</v>
          </cell>
          <cell r="C31">
            <v>0.50600000000000001</v>
          </cell>
          <cell r="D31">
            <v>0.13600000000000001</v>
          </cell>
          <cell r="E31">
            <v>0.16500000000000001</v>
          </cell>
          <cell r="F31">
            <v>1</v>
          </cell>
          <cell r="G31">
            <v>238072</v>
          </cell>
        </row>
        <row r="32">
          <cell r="B32">
            <v>0.191</v>
          </cell>
          <cell r="C32">
            <v>0.311</v>
          </cell>
          <cell r="D32">
            <v>0.13300000000000001</v>
          </cell>
          <cell r="E32">
            <v>0.36599999999999999</v>
          </cell>
          <cell r="F32">
            <v>1</v>
          </cell>
          <cell r="G32">
            <v>188016</v>
          </cell>
        </row>
        <row r="33">
          <cell r="B33">
            <v>4.8000000000000001E-2</v>
          </cell>
          <cell r="C33">
            <v>0.16500000000000001</v>
          </cell>
          <cell r="D33">
            <v>0.218</v>
          </cell>
          <cell r="E33">
            <v>0.56799999999999995</v>
          </cell>
          <cell r="F33">
            <v>1</v>
          </cell>
          <cell r="G33">
            <v>1717</v>
          </cell>
        </row>
        <row r="34">
          <cell r="B34">
            <v>0.13</v>
          </cell>
          <cell r="C34">
            <v>0.62</v>
          </cell>
          <cell r="D34">
            <v>0.182</v>
          </cell>
          <cell r="E34">
            <v>6.9000000000000006E-2</v>
          </cell>
          <cell r="F34">
            <v>1</v>
          </cell>
          <cell r="G34">
            <v>3312743</v>
          </cell>
        </row>
      </sheetData>
      <sheetData sheetId="21" refreshError="1">
        <row r="6">
          <cell r="B6">
            <v>0.70399999999999996</v>
          </cell>
          <cell r="C6">
            <v>4.4999999999999998E-2</v>
          </cell>
          <cell r="D6">
            <v>0.11700000000000001</v>
          </cell>
          <cell r="E6">
            <v>0.13400000000000001</v>
          </cell>
          <cell r="F6">
            <v>1</v>
          </cell>
          <cell r="G6">
            <v>235375</v>
          </cell>
        </row>
        <row r="7">
          <cell r="B7">
            <v>2.5999999999999999E-2</v>
          </cell>
          <cell r="C7">
            <v>0.77200000000000002</v>
          </cell>
          <cell r="D7">
            <v>0.13200000000000001</v>
          </cell>
          <cell r="E7">
            <v>7.0999999999999994E-2</v>
          </cell>
          <cell r="F7">
            <v>1</v>
          </cell>
          <cell r="G7">
            <v>2046220</v>
          </cell>
        </row>
        <row r="8">
          <cell r="B8">
            <v>0.66100000000000003</v>
          </cell>
          <cell r="C8">
            <v>0.25800000000000001</v>
          </cell>
          <cell r="D8">
            <v>4.9000000000000002E-2</v>
          </cell>
          <cell r="E8">
            <v>3.2000000000000001E-2</v>
          </cell>
          <cell r="F8">
            <v>1</v>
          </cell>
          <cell r="G8">
            <v>33363</v>
          </cell>
        </row>
        <row r="9">
          <cell r="B9">
            <v>0.38100000000000001</v>
          </cell>
          <cell r="C9">
            <v>0.29799999999999999</v>
          </cell>
          <cell r="D9">
            <v>0.27400000000000002</v>
          </cell>
          <cell r="E9">
            <v>4.7E-2</v>
          </cell>
          <cell r="F9">
            <v>1</v>
          </cell>
          <cell r="G9">
            <v>35737</v>
          </cell>
        </row>
        <row r="10">
          <cell r="B10">
            <v>0.57299999999999995</v>
          </cell>
          <cell r="C10">
            <v>0.24</v>
          </cell>
          <cell r="D10">
            <v>7.0999999999999994E-2</v>
          </cell>
          <cell r="E10">
            <v>0.11600000000000001</v>
          </cell>
          <cell r="F10">
            <v>1</v>
          </cell>
          <cell r="G10">
            <v>4603</v>
          </cell>
        </row>
        <row r="11">
          <cell r="B11">
            <v>0.109</v>
          </cell>
          <cell r="C11">
            <v>0.68300000000000005</v>
          </cell>
          <cell r="D11">
            <v>0.13200000000000001</v>
          </cell>
          <cell r="E11">
            <v>7.5999999999999998E-2</v>
          </cell>
          <cell r="F11">
            <v>1</v>
          </cell>
          <cell r="G11">
            <v>2355298</v>
          </cell>
        </row>
        <row r="13">
          <cell r="B13">
            <v>0.30399999999999999</v>
          </cell>
          <cell r="C13">
            <v>0.42699999999999999</v>
          </cell>
          <cell r="D13">
            <v>0.20200000000000001</v>
          </cell>
          <cell r="E13">
            <v>6.7000000000000004E-2</v>
          </cell>
          <cell r="F13">
            <v>1</v>
          </cell>
          <cell r="G13">
            <v>147874</v>
          </cell>
        </row>
        <row r="14">
          <cell r="B14">
            <v>0.108</v>
          </cell>
          <cell r="C14">
            <v>0.59099999999999997</v>
          </cell>
          <cell r="D14">
            <v>0.248</v>
          </cell>
          <cell r="E14">
            <v>5.1999999999999998E-2</v>
          </cell>
          <cell r="F14">
            <v>1</v>
          </cell>
          <cell r="G14">
            <v>360691</v>
          </cell>
        </row>
        <row r="15">
          <cell r="B15">
            <v>0.111</v>
          </cell>
          <cell r="C15">
            <v>0.68799999999999994</v>
          </cell>
          <cell r="D15">
            <v>0.17699999999999999</v>
          </cell>
          <cell r="E15">
            <v>2.4E-2</v>
          </cell>
          <cell r="F15">
            <v>1</v>
          </cell>
          <cell r="G15">
            <v>75484</v>
          </cell>
        </row>
        <row r="16">
          <cell r="B16">
            <v>0.22</v>
          </cell>
          <cell r="C16">
            <v>0.30199999999999999</v>
          </cell>
          <cell r="D16">
            <v>0.433</v>
          </cell>
          <cell r="E16">
            <v>4.3999999999999997E-2</v>
          </cell>
          <cell r="F16">
            <v>1</v>
          </cell>
          <cell r="G16">
            <v>362516</v>
          </cell>
        </row>
        <row r="17">
          <cell r="B17">
            <v>0.126</v>
          </cell>
          <cell r="C17">
            <v>0.57799999999999996</v>
          </cell>
          <cell r="D17">
            <v>0.19800000000000001</v>
          </cell>
          <cell r="E17">
            <v>9.8000000000000004E-2</v>
          </cell>
          <cell r="F17">
            <v>1</v>
          </cell>
          <cell r="G17">
            <v>10880</v>
          </cell>
        </row>
        <row r="18">
          <cell r="B18">
            <v>0.18099999999999999</v>
          </cell>
          <cell r="C18">
            <v>0.46400000000000002</v>
          </cell>
          <cell r="D18">
            <v>0.30499999999999999</v>
          </cell>
          <cell r="E18">
            <v>0.05</v>
          </cell>
          <cell r="F18">
            <v>1</v>
          </cell>
          <cell r="G18">
            <v>957445</v>
          </cell>
        </row>
        <row r="20">
          <cell r="B20">
            <v>0.55000000000000004</v>
          </cell>
          <cell r="C20">
            <v>0.192</v>
          </cell>
          <cell r="D20">
            <v>0.15</v>
          </cell>
          <cell r="E20">
            <v>0.108</v>
          </cell>
          <cell r="F20">
            <v>1</v>
          </cell>
          <cell r="G20">
            <v>383249</v>
          </cell>
        </row>
        <row r="21">
          <cell r="B21">
            <v>3.7999999999999999E-2</v>
          </cell>
          <cell r="C21">
            <v>0.745</v>
          </cell>
          <cell r="D21">
            <v>0.15</v>
          </cell>
          <cell r="E21">
            <v>6.8000000000000005E-2</v>
          </cell>
          <cell r="F21">
            <v>1</v>
          </cell>
          <cell r="G21">
            <v>2406911</v>
          </cell>
        </row>
        <row r="22">
          <cell r="B22">
            <v>0.28000000000000003</v>
          </cell>
          <cell r="C22">
            <v>0.55600000000000005</v>
          </cell>
          <cell r="D22">
            <v>0.13700000000000001</v>
          </cell>
          <cell r="E22">
            <v>2.7E-2</v>
          </cell>
          <cell r="F22">
            <v>1</v>
          </cell>
          <cell r="G22">
            <v>108847</v>
          </cell>
        </row>
        <row r="23">
          <cell r="B23">
            <v>0.23499999999999999</v>
          </cell>
          <cell r="C23">
            <v>0.30199999999999999</v>
          </cell>
          <cell r="D23">
            <v>0.41899999999999998</v>
          </cell>
          <cell r="E23">
            <v>4.4999999999999998E-2</v>
          </cell>
          <cell r="F23">
            <v>1</v>
          </cell>
          <cell r="G23">
            <v>398253</v>
          </cell>
        </row>
        <row r="24">
          <cell r="B24">
            <v>0.25900000000000001</v>
          </cell>
          <cell r="C24">
            <v>0.47799999999999998</v>
          </cell>
          <cell r="D24">
            <v>0.16</v>
          </cell>
          <cell r="E24">
            <v>0.10299999999999999</v>
          </cell>
          <cell r="F24">
            <v>1</v>
          </cell>
          <cell r="G24">
            <v>15483</v>
          </cell>
        </row>
        <row r="25">
          <cell r="B25">
            <v>0.13</v>
          </cell>
          <cell r="C25">
            <v>0.62</v>
          </cell>
          <cell r="D25">
            <v>0.182</v>
          </cell>
          <cell r="E25">
            <v>6.9000000000000006E-2</v>
          </cell>
          <cell r="F25">
            <v>1</v>
          </cell>
          <cell r="G25">
            <v>3312743</v>
          </cell>
        </row>
      </sheetData>
      <sheetData sheetId="22" refreshError="1">
        <row r="6">
          <cell r="B6">
            <v>0.58399999999999996</v>
          </cell>
          <cell r="C6">
            <v>0.112</v>
          </cell>
          <cell r="D6">
            <v>0.14000000000000001</v>
          </cell>
          <cell r="E6">
            <v>0.16400000000000001</v>
          </cell>
          <cell r="F6">
            <v>1</v>
          </cell>
          <cell r="G6">
            <v>206410</v>
          </cell>
        </row>
        <row r="7">
          <cell r="B7">
            <v>5.3999999999999999E-2</v>
          </cell>
          <cell r="C7">
            <v>0.64600000000000002</v>
          </cell>
          <cell r="D7">
            <v>0.13500000000000001</v>
          </cell>
          <cell r="E7">
            <v>0.16500000000000001</v>
          </cell>
          <cell r="F7">
            <v>1</v>
          </cell>
          <cell r="G7">
            <v>652193</v>
          </cell>
        </row>
        <row r="8">
          <cell r="B8">
            <v>0.27700000000000002</v>
          </cell>
          <cell r="C8">
            <v>0.54100000000000004</v>
          </cell>
          <cell r="D8">
            <v>0.126</v>
          </cell>
          <cell r="E8">
            <v>5.6000000000000001E-2</v>
          </cell>
          <cell r="F8">
            <v>1</v>
          </cell>
          <cell r="G8">
            <v>30044</v>
          </cell>
        </row>
        <row r="9">
          <cell r="B9">
            <v>0.188</v>
          </cell>
          <cell r="C9">
            <v>0.315</v>
          </cell>
          <cell r="D9">
            <v>0.38800000000000001</v>
          </cell>
          <cell r="E9">
            <v>0.109</v>
          </cell>
          <cell r="F9">
            <v>1</v>
          </cell>
          <cell r="G9">
            <v>68878</v>
          </cell>
        </row>
        <row r="10">
          <cell r="B10">
            <v>0.247</v>
          </cell>
          <cell r="C10">
            <v>0.42</v>
          </cell>
          <cell r="D10">
            <v>0.13900000000000001</v>
          </cell>
          <cell r="E10">
            <v>0.19500000000000001</v>
          </cell>
          <cell r="F10">
            <v>1</v>
          </cell>
          <cell r="G10">
            <v>6762</v>
          </cell>
        </row>
        <row r="11">
          <cell r="B11">
            <v>0.185</v>
          </cell>
          <cell r="C11">
            <v>0.503</v>
          </cell>
          <cell r="D11">
            <v>0.154</v>
          </cell>
          <cell r="E11">
            <v>0.158</v>
          </cell>
          <cell r="F11">
            <v>1</v>
          </cell>
          <cell r="G11">
            <v>964287</v>
          </cell>
        </row>
        <row r="13">
          <cell r="B13">
            <v>0.51</v>
          </cell>
          <cell r="C13">
            <v>0.28599999999999998</v>
          </cell>
          <cell r="D13">
            <v>0.16200000000000001</v>
          </cell>
          <cell r="E13">
            <v>4.2999999999999997E-2</v>
          </cell>
          <cell r="F13">
            <v>1</v>
          </cell>
          <cell r="G13">
            <v>176839</v>
          </cell>
        </row>
        <row r="14">
          <cell r="B14">
            <v>3.2000000000000001E-2</v>
          </cell>
          <cell r="C14">
            <v>0.78100000000000003</v>
          </cell>
          <cell r="D14">
            <v>0.155</v>
          </cell>
          <cell r="E14">
            <v>3.2000000000000001E-2</v>
          </cell>
          <cell r="F14">
            <v>1</v>
          </cell>
          <cell r="G14">
            <v>1754718</v>
          </cell>
        </row>
        <row r="15">
          <cell r="B15">
            <v>0.28100000000000003</v>
          </cell>
          <cell r="C15">
            <v>0.56200000000000006</v>
          </cell>
          <cell r="D15">
            <v>0.14099999999999999</v>
          </cell>
          <cell r="E15">
            <v>1.4999999999999999E-2</v>
          </cell>
          <cell r="F15">
            <v>1</v>
          </cell>
          <cell r="G15">
            <v>78803</v>
          </cell>
        </row>
        <row r="16">
          <cell r="B16">
            <v>0.24399999999999999</v>
          </cell>
          <cell r="C16">
            <v>0.29899999999999999</v>
          </cell>
          <cell r="D16">
            <v>0.42599999999999999</v>
          </cell>
          <cell r="E16">
            <v>3.1E-2</v>
          </cell>
          <cell r="F16">
            <v>1</v>
          </cell>
          <cell r="G16">
            <v>329375</v>
          </cell>
        </row>
        <row r="17">
          <cell r="B17">
            <v>0.26800000000000002</v>
          </cell>
          <cell r="C17">
            <v>0.52300000000000002</v>
          </cell>
          <cell r="D17">
            <v>0.17599999999999999</v>
          </cell>
          <cell r="E17">
            <v>3.3000000000000002E-2</v>
          </cell>
          <cell r="F17">
            <v>1</v>
          </cell>
          <cell r="G17">
            <v>8721</v>
          </cell>
        </row>
        <row r="18">
          <cell r="B18">
            <v>0.107</v>
          </cell>
          <cell r="C18">
            <v>0.66800000000000004</v>
          </cell>
          <cell r="D18">
            <v>0.193</v>
          </cell>
          <cell r="E18">
            <v>3.2000000000000001E-2</v>
          </cell>
          <cell r="F18">
            <v>1</v>
          </cell>
          <cell r="G18">
            <v>2348456</v>
          </cell>
        </row>
        <row r="20">
          <cell r="B20">
            <v>0.55000000000000004</v>
          </cell>
          <cell r="C20">
            <v>0.192</v>
          </cell>
          <cell r="D20">
            <v>0.15</v>
          </cell>
          <cell r="E20">
            <v>0.108</v>
          </cell>
          <cell r="F20">
            <v>1</v>
          </cell>
          <cell r="G20">
            <v>383249</v>
          </cell>
        </row>
        <row r="21">
          <cell r="B21">
            <v>3.7999999999999999E-2</v>
          </cell>
          <cell r="C21">
            <v>0.745</v>
          </cell>
          <cell r="D21">
            <v>0.15</v>
          </cell>
          <cell r="E21">
            <v>6.8000000000000005E-2</v>
          </cell>
          <cell r="F21">
            <v>1</v>
          </cell>
          <cell r="G21">
            <v>2406911</v>
          </cell>
        </row>
        <row r="22">
          <cell r="B22">
            <v>0.28000000000000003</v>
          </cell>
          <cell r="C22">
            <v>0.55600000000000005</v>
          </cell>
          <cell r="D22">
            <v>0.13700000000000001</v>
          </cell>
          <cell r="E22">
            <v>2.7E-2</v>
          </cell>
          <cell r="F22">
            <v>1</v>
          </cell>
          <cell r="G22">
            <v>108847</v>
          </cell>
        </row>
        <row r="23">
          <cell r="B23">
            <v>0.23499999999999999</v>
          </cell>
          <cell r="C23">
            <v>0.30199999999999999</v>
          </cell>
          <cell r="D23">
            <v>0.41899999999999998</v>
          </cell>
          <cell r="E23">
            <v>4.4999999999999998E-2</v>
          </cell>
          <cell r="F23">
            <v>1</v>
          </cell>
          <cell r="G23">
            <v>398253</v>
          </cell>
        </row>
        <row r="24">
          <cell r="B24">
            <v>0.25900000000000001</v>
          </cell>
          <cell r="C24">
            <v>0.47799999999999998</v>
          </cell>
          <cell r="D24">
            <v>0.16</v>
          </cell>
          <cell r="E24">
            <v>0.10299999999999999</v>
          </cell>
          <cell r="F24">
            <v>1</v>
          </cell>
          <cell r="G24">
            <v>15483</v>
          </cell>
        </row>
        <row r="25">
          <cell r="B25">
            <v>0.13</v>
          </cell>
          <cell r="C25">
            <v>0.62</v>
          </cell>
          <cell r="D25">
            <v>0.182</v>
          </cell>
          <cell r="E25">
            <v>6.9000000000000006E-2</v>
          </cell>
          <cell r="F25">
            <v>1</v>
          </cell>
          <cell r="G25">
            <v>3312743</v>
          </cell>
        </row>
      </sheetData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>
        <row r="6">
          <cell r="B6">
            <v>146</v>
          </cell>
          <cell r="C6">
            <v>75</v>
          </cell>
          <cell r="D6">
            <v>221</v>
          </cell>
          <cell r="E6" t="str">
            <v>0.0%</v>
          </cell>
          <cell r="F6" t="str">
            <v>0.0%</v>
          </cell>
          <cell r="G6" t="str">
            <v>0.0%</v>
          </cell>
        </row>
        <row r="7">
          <cell r="B7">
            <v>280410</v>
          </cell>
          <cell r="C7">
            <v>440732</v>
          </cell>
          <cell r="D7">
            <v>721142</v>
          </cell>
          <cell r="E7" t="str">
            <v>11.9%</v>
          </cell>
          <cell r="F7" t="str">
            <v>46.1%</v>
          </cell>
          <cell r="G7" t="str">
            <v>21.8%</v>
          </cell>
        </row>
        <row r="8">
          <cell r="B8">
            <v>1254279</v>
          </cell>
          <cell r="C8">
            <v>288966</v>
          </cell>
          <cell r="D8">
            <v>1543245</v>
          </cell>
          <cell r="E8" t="str">
            <v>53.3%</v>
          </cell>
          <cell r="F8" t="str">
            <v>30.2%</v>
          </cell>
          <cell r="G8" t="str">
            <v>46.6%</v>
          </cell>
        </row>
        <row r="9">
          <cell r="B9">
            <v>374171</v>
          </cell>
          <cell r="C9">
            <v>141332</v>
          </cell>
          <cell r="D9">
            <v>515503</v>
          </cell>
          <cell r="E9" t="str">
            <v>15.9%</v>
          </cell>
          <cell r="F9" t="str">
            <v>14.8%</v>
          </cell>
          <cell r="G9" t="str">
            <v>15.6%</v>
          </cell>
        </row>
        <row r="10">
          <cell r="B10">
            <v>244706</v>
          </cell>
          <cell r="C10">
            <v>57428</v>
          </cell>
          <cell r="D10">
            <v>302134</v>
          </cell>
          <cell r="F10" t="str">
            <v>6.0%</v>
          </cell>
          <cell r="G10" t="str">
            <v>9.1%</v>
          </cell>
        </row>
        <row r="11">
          <cell r="B11">
            <v>200656</v>
          </cell>
          <cell r="C11">
            <v>28401</v>
          </cell>
          <cell r="D11">
            <v>229057</v>
          </cell>
          <cell r="E11" t="str">
            <v>8.5%</v>
          </cell>
          <cell r="F11" t="str">
            <v>3.0%</v>
          </cell>
          <cell r="G11" t="str">
            <v>6.9%</v>
          </cell>
        </row>
        <row r="12">
          <cell r="B12">
            <v>2354368</v>
          </cell>
          <cell r="C12">
            <v>956934</v>
          </cell>
          <cell r="D12">
            <v>3311302</v>
          </cell>
          <cell r="E12" t="str">
            <v>100.0%</v>
          </cell>
          <cell r="F12" t="str">
            <v>100.0%</v>
          </cell>
          <cell r="G12" t="str">
            <v>100.0%</v>
          </cell>
        </row>
        <row r="14">
          <cell r="B14">
            <v>66</v>
          </cell>
          <cell r="C14">
            <v>26</v>
          </cell>
          <cell r="D14">
            <v>92</v>
          </cell>
          <cell r="E14" t="str">
            <v>0.0%</v>
          </cell>
          <cell r="F14" t="str">
            <v>0.0%</v>
          </cell>
          <cell r="G14" t="str">
            <v>0.0%</v>
          </cell>
        </row>
        <row r="15">
          <cell r="B15">
            <v>134476</v>
          </cell>
          <cell r="C15">
            <v>119128</v>
          </cell>
          <cell r="D15">
            <v>253604</v>
          </cell>
          <cell r="E15" t="str">
            <v>19.0%</v>
          </cell>
          <cell r="F15" t="str">
            <v>46.8%</v>
          </cell>
          <cell r="G15" t="str">
            <v>26.3%</v>
          </cell>
        </row>
        <row r="16">
          <cell r="B16">
            <v>332007</v>
          </cell>
          <cell r="C16">
            <v>71527</v>
          </cell>
          <cell r="D16">
            <v>403534</v>
          </cell>
          <cell r="E16" t="str">
            <v>46.8%</v>
          </cell>
          <cell r="F16" t="str">
            <v>28.1%</v>
          </cell>
          <cell r="G16" t="str">
            <v>41.9%</v>
          </cell>
        </row>
        <row r="17">
          <cell r="B17">
            <v>116273</v>
          </cell>
          <cell r="C17">
            <v>35438</v>
          </cell>
          <cell r="D17">
            <v>151711</v>
          </cell>
          <cell r="E17" t="str">
            <v>16.4%</v>
          </cell>
          <cell r="F17" t="str">
            <v>13.9%</v>
          </cell>
          <cell r="G17" t="str">
            <v>15.7%</v>
          </cell>
        </row>
        <row r="18">
          <cell r="B18">
            <v>63320</v>
          </cell>
          <cell r="C18">
            <v>16686</v>
          </cell>
          <cell r="D18">
            <v>80006</v>
          </cell>
          <cell r="E18" t="str">
            <v>8.9%</v>
          </cell>
          <cell r="G18" t="str">
            <v>8.3%</v>
          </cell>
        </row>
        <row r="19">
          <cell r="B19">
            <v>63285</v>
          </cell>
          <cell r="C19">
            <v>11684</v>
          </cell>
          <cell r="D19">
            <v>74969</v>
          </cell>
          <cell r="E19" t="str">
            <v>8.9%</v>
          </cell>
          <cell r="F19" t="str">
            <v>4.6%</v>
          </cell>
          <cell r="G19" t="str">
            <v>7.8%</v>
          </cell>
        </row>
        <row r="20">
          <cell r="B20">
            <v>709427</v>
          </cell>
          <cell r="C20">
            <v>254489</v>
          </cell>
          <cell r="D20">
            <v>963916</v>
          </cell>
          <cell r="E20" t="str">
            <v>100.0%</v>
          </cell>
          <cell r="F20" t="str">
            <v>100.0%</v>
          </cell>
          <cell r="G20" t="str">
            <v>100.0%</v>
          </cell>
        </row>
        <row r="22">
          <cell r="B22">
            <v>80</v>
          </cell>
          <cell r="C22">
            <v>49</v>
          </cell>
          <cell r="D22">
            <v>129</v>
          </cell>
          <cell r="E22" t="str">
            <v>0.0%</v>
          </cell>
          <cell r="F22" t="str">
            <v>0.0%</v>
          </cell>
          <cell r="G22" t="str">
            <v>0.0%</v>
          </cell>
        </row>
        <row r="23">
          <cell r="B23">
            <v>145934</v>
          </cell>
          <cell r="C23">
            <v>321604</v>
          </cell>
          <cell r="D23">
            <v>467538</v>
          </cell>
          <cell r="E23" t="str">
            <v>8.9%</v>
          </cell>
          <cell r="F23" t="str">
            <v>45.8%</v>
          </cell>
          <cell r="G23" t="str">
            <v>19.9%</v>
          </cell>
        </row>
        <row r="24">
          <cell r="B24">
            <v>922272</v>
          </cell>
          <cell r="C24">
            <v>217439</v>
          </cell>
          <cell r="D24">
            <v>1139711</v>
          </cell>
          <cell r="E24" t="str">
            <v>56.1%</v>
          </cell>
          <cell r="F24" t="str">
            <v>31.0%</v>
          </cell>
          <cell r="G24" t="str">
            <v>48.6%</v>
          </cell>
        </row>
        <row r="25">
          <cell r="B25">
            <v>257898</v>
          </cell>
          <cell r="C25">
            <v>105894</v>
          </cell>
          <cell r="D25">
            <v>363792</v>
          </cell>
          <cell r="E25" t="str">
            <v>15.7%</v>
          </cell>
          <cell r="F25" t="str">
            <v>15.1%</v>
          </cell>
          <cell r="G25" t="str">
            <v>15.5%</v>
          </cell>
        </row>
        <row r="26">
          <cell r="B26">
            <v>181386</v>
          </cell>
          <cell r="C26">
            <v>40742</v>
          </cell>
          <cell r="D26">
            <v>222128</v>
          </cell>
          <cell r="E26" t="str">
            <v>11.0%</v>
          </cell>
          <cell r="F26" t="str">
            <v>5.8%</v>
          </cell>
          <cell r="G26" t="str">
            <v>9.5%</v>
          </cell>
        </row>
        <row r="27">
          <cell r="B27">
            <v>137371</v>
          </cell>
          <cell r="C27">
            <v>16717</v>
          </cell>
          <cell r="D27">
            <v>154088</v>
          </cell>
          <cell r="E27" t="str">
            <v>8.4%</v>
          </cell>
          <cell r="F27" t="str">
            <v>2.4%</v>
          </cell>
          <cell r="G27" t="str">
            <v>6.6%</v>
          </cell>
        </row>
        <row r="28">
          <cell r="B28">
            <v>1644941</v>
          </cell>
          <cell r="C28">
            <v>702445</v>
          </cell>
          <cell r="D28">
            <v>2347386</v>
          </cell>
          <cell r="E28" t="str">
            <v>100.0%</v>
          </cell>
          <cell r="F28" t="str">
            <v>100.0%</v>
          </cell>
          <cell r="G28" t="str">
            <v>100.0%</v>
          </cell>
        </row>
      </sheetData>
      <sheetData sheetId="29" refreshError="1">
        <row r="8">
          <cell r="B8">
            <v>964287</v>
          </cell>
          <cell r="C8">
            <v>1087091</v>
          </cell>
          <cell r="D8">
            <v>1715864</v>
          </cell>
          <cell r="E8">
            <v>344456</v>
          </cell>
          <cell r="F8">
            <v>461116</v>
          </cell>
          <cell r="G8">
            <v>1431547</v>
          </cell>
          <cell r="H8">
            <v>2176980</v>
          </cell>
        </row>
        <row r="9">
          <cell r="B9">
            <v>2348456</v>
          </cell>
          <cell r="C9">
            <v>3273979</v>
          </cell>
          <cell r="D9">
            <v>3986534</v>
          </cell>
          <cell r="E9">
            <v>1104170</v>
          </cell>
          <cell r="F9">
            <v>1127390</v>
          </cell>
          <cell r="G9">
            <v>4378149</v>
          </cell>
          <cell r="H9">
            <v>5113924</v>
          </cell>
        </row>
        <row r="10">
          <cell r="B10">
            <v>3312743</v>
          </cell>
          <cell r="C10">
            <v>4361070</v>
          </cell>
          <cell r="D10">
            <v>5702398</v>
          </cell>
          <cell r="E10">
            <v>1448626</v>
          </cell>
          <cell r="F10">
            <v>1588506</v>
          </cell>
          <cell r="G10">
            <v>5809696</v>
          </cell>
          <cell r="H10">
            <v>7290904</v>
          </cell>
        </row>
        <row r="12">
          <cell r="B12">
            <v>432432</v>
          </cell>
          <cell r="C12">
            <v>414415</v>
          </cell>
          <cell r="D12">
            <v>781928</v>
          </cell>
          <cell r="E12">
            <v>112594</v>
          </cell>
          <cell r="F12">
            <v>195861</v>
          </cell>
          <cell r="G12">
            <v>527009</v>
          </cell>
          <cell r="H12">
            <v>977789</v>
          </cell>
        </row>
        <row r="13">
          <cell r="B13">
            <v>56436</v>
          </cell>
          <cell r="C13">
            <v>75804</v>
          </cell>
          <cell r="D13">
            <v>93397</v>
          </cell>
          <cell r="E13">
            <v>23016</v>
          </cell>
          <cell r="F13">
            <v>23462</v>
          </cell>
          <cell r="G13">
            <v>98820</v>
          </cell>
          <cell r="H13">
            <v>116859</v>
          </cell>
        </row>
        <row r="14">
          <cell r="B14">
            <v>488868</v>
          </cell>
          <cell r="C14">
            <v>490219</v>
          </cell>
          <cell r="D14">
            <v>875325</v>
          </cell>
          <cell r="E14">
            <v>135610</v>
          </cell>
          <cell r="F14">
            <v>219323</v>
          </cell>
          <cell r="G14">
            <v>625829</v>
          </cell>
          <cell r="H14">
            <v>1094648</v>
          </cell>
        </row>
        <row r="16">
          <cell r="B16">
            <v>108719</v>
          </cell>
          <cell r="C16">
            <v>122935</v>
          </cell>
          <cell r="D16">
            <v>187675</v>
          </cell>
          <cell r="E16">
            <v>47539</v>
          </cell>
          <cell r="F16">
            <v>58333</v>
          </cell>
          <cell r="G16">
            <v>170474</v>
          </cell>
          <cell r="H16">
            <v>246008</v>
          </cell>
        </row>
        <row r="17">
          <cell r="B17">
            <v>651454</v>
          </cell>
          <cell r="C17">
            <v>843771</v>
          </cell>
          <cell r="D17">
            <v>1047266</v>
          </cell>
          <cell r="E17">
            <v>323092</v>
          </cell>
          <cell r="F17">
            <v>332917</v>
          </cell>
          <cell r="G17">
            <v>1166863</v>
          </cell>
          <cell r="H17">
            <v>1380183</v>
          </cell>
        </row>
        <row r="18">
          <cell r="B18">
            <v>760173</v>
          </cell>
          <cell r="C18">
            <v>966706</v>
          </cell>
          <cell r="D18">
            <v>1234941</v>
          </cell>
          <cell r="E18">
            <v>370631</v>
          </cell>
          <cell r="F18">
            <v>391250</v>
          </cell>
          <cell r="G18">
            <v>1337337</v>
          </cell>
          <cell r="H18">
            <v>1626191</v>
          </cell>
        </row>
        <row r="20">
          <cell r="B20">
            <v>148659</v>
          </cell>
          <cell r="C20">
            <v>213677</v>
          </cell>
          <cell r="D20">
            <v>272089</v>
          </cell>
          <cell r="E20">
            <v>68633</v>
          </cell>
          <cell r="F20">
            <v>77112</v>
          </cell>
          <cell r="G20">
            <v>282310</v>
          </cell>
          <cell r="H20">
            <v>349201</v>
          </cell>
        </row>
        <row r="21">
          <cell r="B21">
            <v>522847</v>
          </cell>
          <cell r="C21">
            <v>813930</v>
          </cell>
          <cell r="D21">
            <v>928721</v>
          </cell>
          <cell r="E21">
            <v>243888</v>
          </cell>
          <cell r="F21">
            <v>253145</v>
          </cell>
          <cell r="G21">
            <v>1057818</v>
          </cell>
          <cell r="H21">
            <v>1181866</v>
          </cell>
        </row>
        <row r="22">
          <cell r="B22">
            <v>671506</v>
          </cell>
          <cell r="C22">
            <v>1027607</v>
          </cell>
          <cell r="D22">
            <v>1200810</v>
          </cell>
          <cell r="E22">
            <v>312521</v>
          </cell>
          <cell r="F22">
            <v>330257</v>
          </cell>
          <cell r="G22">
            <v>1340128</v>
          </cell>
          <cell r="H22">
            <v>1531067</v>
          </cell>
        </row>
        <row r="24">
          <cell r="B24">
            <v>88394</v>
          </cell>
          <cell r="C24">
            <v>110386</v>
          </cell>
          <cell r="D24">
            <v>162539</v>
          </cell>
          <cell r="E24">
            <v>32265</v>
          </cell>
          <cell r="F24">
            <v>40650</v>
          </cell>
          <cell r="G24">
            <v>142651</v>
          </cell>
          <cell r="H24">
            <v>203189</v>
          </cell>
        </row>
        <row r="25">
          <cell r="B25">
            <v>417670</v>
          </cell>
          <cell r="C25">
            <v>585736</v>
          </cell>
          <cell r="D25">
            <v>761486</v>
          </cell>
          <cell r="E25">
            <v>157340</v>
          </cell>
          <cell r="F25">
            <v>173771</v>
          </cell>
          <cell r="G25">
            <v>743076</v>
          </cell>
          <cell r="H25">
            <v>935257</v>
          </cell>
        </row>
        <row r="26">
          <cell r="B26">
            <v>506064</v>
          </cell>
          <cell r="C26">
            <v>696122</v>
          </cell>
          <cell r="D26">
            <v>924025</v>
          </cell>
          <cell r="E26">
            <v>189605</v>
          </cell>
          <cell r="F26">
            <v>214421</v>
          </cell>
          <cell r="G26">
            <v>885727</v>
          </cell>
          <cell r="H26">
            <v>1138446</v>
          </cell>
        </row>
        <row r="28">
          <cell r="B28">
            <v>186083</v>
          </cell>
          <cell r="C28">
            <v>225678</v>
          </cell>
          <cell r="D28">
            <v>311633</v>
          </cell>
          <cell r="E28">
            <v>83425</v>
          </cell>
          <cell r="F28">
            <v>89160</v>
          </cell>
          <cell r="G28">
            <v>309103</v>
          </cell>
          <cell r="H28">
            <v>400793</v>
          </cell>
        </row>
        <row r="29">
          <cell r="B29">
            <v>700049</v>
          </cell>
          <cell r="C29">
            <v>954738</v>
          </cell>
          <cell r="D29">
            <v>1155664</v>
          </cell>
          <cell r="E29">
            <v>356834</v>
          </cell>
          <cell r="F29">
            <v>344095</v>
          </cell>
          <cell r="G29">
            <v>1311572</v>
          </cell>
          <cell r="H29">
            <v>1499759</v>
          </cell>
        </row>
        <row r="30">
          <cell r="B30">
            <v>886132</v>
          </cell>
          <cell r="C30">
            <v>1180416</v>
          </cell>
          <cell r="D30">
            <v>1467297</v>
          </cell>
          <cell r="E30">
            <v>440259</v>
          </cell>
          <cell r="F30">
            <v>433255</v>
          </cell>
          <cell r="G30">
            <v>1620675</v>
          </cell>
          <cell r="H30">
            <v>1900552</v>
          </cell>
        </row>
      </sheetData>
      <sheetData sheetId="30" refreshError="1">
        <row r="6">
          <cell r="B6">
            <v>0.42299999999999999</v>
          </cell>
          <cell r="C6">
            <v>0.749</v>
          </cell>
          <cell r="D6">
            <v>0.65400000000000003</v>
          </cell>
          <cell r="E6">
            <v>407605</v>
          </cell>
          <cell r="F6">
            <v>1757848</v>
          </cell>
          <cell r="G6">
            <v>2165453</v>
          </cell>
        </row>
        <row r="7">
          <cell r="B7">
            <v>1.0999999999999999E-2</v>
          </cell>
          <cell r="C7">
            <v>7.0000000000000001E-3</v>
          </cell>
          <cell r="D7">
            <v>8.0000000000000002E-3</v>
          </cell>
          <cell r="E7">
            <v>10530</v>
          </cell>
          <cell r="F7">
            <v>16575</v>
          </cell>
          <cell r="G7">
            <v>27105</v>
          </cell>
        </row>
        <row r="8">
          <cell r="B8">
            <v>2.5999999999999999E-2</v>
          </cell>
          <cell r="C8">
            <v>2.1999999999999999E-2</v>
          </cell>
          <cell r="D8">
            <v>2.3E-2</v>
          </cell>
          <cell r="E8">
            <v>25545</v>
          </cell>
          <cell r="F8">
            <v>50508</v>
          </cell>
          <cell r="G8">
            <v>76053</v>
          </cell>
        </row>
        <row r="9">
          <cell r="B9">
            <v>4.7E-2</v>
          </cell>
          <cell r="C9">
            <v>0.191</v>
          </cell>
          <cell r="D9">
            <v>0.14899999999999999</v>
          </cell>
          <cell r="E9">
            <v>45001</v>
          </cell>
          <cell r="F9">
            <v>449606</v>
          </cell>
          <cell r="G9">
            <v>494607</v>
          </cell>
        </row>
        <row r="10">
          <cell r="B10">
            <v>0.23499999999999999</v>
          </cell>
          <cell r="C10">
            <v>1E-3</v>
          </cell>
          <cell r="D10">
            <v>6.9000000000000006E-2</v>
          </cell>
          <cell r="F10">
            <v>2397</v>
          </cell>
          <cell r="G10">
            <v>228825</v>
          </cell>
        </row>
        <row r="11">
          <cell r="B11">
            <v>0.246</v>
          </cell>
          <cell r="C11">
            <v>2.4E-2</v>
          </cell>
          <cell r="D11">
            <v>8.8999999999999996E-2</v>
          </cell>
          <cell r="E11">
            <v>237448</v>
          </cell>
          <cell r="F11">
            <v>56211</v>
          </cell>
          <cell r="G11">
            <v>293659</v>
          </cell>
        </row>
        <row r="12">
          <cell r="B12">
            <v>1.2E-2</v>
          </cell>
          <cell r="C12">
            <v>6.0000000000000001E-3</v>
          </cell>
          <cell r="D12">
            <v>8.0000000000000002E-3</v>
          </cell>
          <cell r="E12">
            <v>11687</v>
          </cell>
          <cell r="F12">
            <v>15251</v>
          </cell>
          <cell r="G12">
            <v>26938</v>
          </cell>
        </row>
        <row r="13">
          <cell r="B13">
            <v>0</v>
          </cell>
          <cell r="C13">
            <v>0</v>
          </cell>
          <cell r="D13">
            <v>0</v>
          </cell>
          <cell r="E13">
            <v>43</v>
          </cell>
          <cell r="F13">
            <v>60</v>
          </cell>
          <cell r="G13">
            <v>103</v>
          </cell>
        </row>
        <row r="14">
          <cell r="B14">
            <v>1</v>
          </cell>
          <cell r="C14">
            <v>1</v>
          </cell>
          <cell r="D14">
            <v>1</v>
          </cell>
          <cell r="E14">
            <v>964287</v>
          </cell>
          <cell r="F14">
            <v>2348456</v>
          </cell>
          <cell r="G14">
            <v>3312743</v>
          </cell>
        </row>
        <row r="16">
          <cell r="B16">
            <v>0.41</v>
          </cell>
          <cell r="C16">
            <v>0.751</v>
          </cell>
          <cell r="D16">
            <v>0.64900000000000002</v>
          </cell>
          <cell r="E16">
            <v>291034</v>
          </cell>
          <cell r="F16">
            <v>1236480</v>
          </cell>
          <cell r="G16">
            <v>1527514</v>
          </cell>
        </row>
        <row r="17">
          <cell r="B17">
            <v>0.01</v>
          </cell>
          <cell r="C17">
            <v>6.0000000000000001E-3</v>
          </cell>
          <cell r="D17">
            <v>8.0000000000000002E-3</v>
          </cell>
          <cell r="E17">
            <v>7415</v>
          </cell>
          <cell r="F17">
            <v>10336</v>
          </cell>
          <cell r="G17">
            <v>17751</v>
          </cell>
        </row>
        <row r="18">
          <cell r="B18">
            <v>2.5999999999999999E-2</v>
          </cell>
          <cell r="C18">
            <v>2.1000000000000001E-2</v>
          </cell>
          <cell r="D18">
            <v>2.1999999999999999E-2</v>
          </cell>
          <cell r="E18">
            <v>18675</v>
          </cell>
          <cell r="G18">
            <v>52471</v>
          </cell>
        </row>
        <row r="19">
          <cell r="B19">
            <v>4.5999999999999999E-2</v>
          </cell>
          <cell r="C19">
            <v>0.191</v>
          </cell>
          <cell r="D19">
            <v>0.14699999999999999</v>
          </cell>
          <cell r="E19">
            <v>32879</v>
          </cell>
          <cell r="F19">
            <v>314404</v>
          </cell>
          <cell r="G19">
            <v>347283</v>
          </cell>
        </row>
        <row r="20">
          <cell r="B20">
            <v>0.245</v>
          </cell>
          <cell r="C20">
            <v>1E-3</v>
          </cell>
          <cell r="D20">
            <v>7.4999999999999997E-2</v>
          </cell>
          <cell r="E20">
            <v>174157</v>
          </cell>
          <cell r="F20">
            <v>1826</v>
          </cell>
          <cell r="G20">
            <v>175983</v>
          </cell>
        </row>
        <row r="21">
          <cell r="B21">
            <v>0.25</v>
          </cell>
          <cell r="C21">
            <v>2.4E-2</v>
          </cell>
          <cell r="D21">
            <v>9.1999999999999998E-2</v>
          </cell>
          <cell r="E21">
            <v>177331</v>
          </cell>
          <cell r="F21">
            <v>40027</v>
          </cell>
          <cell r="G21">
            <v>217358</v>
          </cell>
        </row>
        <row r="22">
          <cell r="B22">
            <v>1.0999999999999999E-2</v>
          </cell>
          <cell r="C22">
            <v>5.0000000000000001E-3</v>
          </cell>
          <cell r="D22">
            <v>7.0000000000000001E-3</v>
          </cell>
          <cell r="E22">
            <v>8139</v>
          </cell>
          <cell r="F22">
            <v>8720</v>
          </cell>
          <cell r="G22">
            <v>16859</v>
          </cell>
        </row>
        <row r="23">
          <cell r="B23">
            <v>0</v>
          </cell>
          <cell r="C23">
            <v>0</v>
          </cell>
          <cell r="D23">
            <v>0</v>
          </cell>
          <cell r="E23">
            <v>35</v>
          </cell>
          <cell r="F23">
            <v>44</v>
          </cell>
          <cell r="G23">
            <v>79</v>
          </cell>
        </row>
        <row r="24">
          <cell r="B24">
            <v>1</v>
          </cell>
          <cell r="C24">
            <v>1</v>
          </cell>
          <cell r="D24">
            <v>1</v>
          </cell>
          <cell r="E24">
            <v>709665</v>
          </cell>
          <cell r="F24">
            <v>1645633</v>
          </cell>
          <cell r="G24">
            <v>2355298</v>
          </cell>
        </row>
        <row r="26">
          <cell r="B26">
            <v>0.45800000000000002</v>
          </cell>
          <cell r="C26">
            <v>0.74199999999999999</v>
          </cell>
          <cell r="D26">
            <v>0.66600000000000004</v>
          </cell>
          <cell r="E26">
            <v>116571</v>
          </cell>
          <cell r="F26">
            <v>521368</v>
          </cell>
          <cell r="G26">
            <v>637939</v>
          </cell>
        </row>
        <row r="27">
          <cell r="B27">
            <v>1.2E-2</v>
          </cell>
          <cell r="C27">
            <v>8.9999999999999993E-3</v>
          </cell>
          <cell r="D27">
            <v>0.01</v>
          </cell>
          <cell r="E27">
            <v>3115</v>
          </cell>
          <cell r="F27">
            <v>6239</v>
          </cell>
          <cell r="G27">
            <v>9354</v>
          </cell>
        </row>
        <row r="28">
          <cell r="B28">
            <v>2.7E-2</v>
          </cell>
          <cell r="C28">
            <v>2.4E-2</v>
          </cell>
          <cell r="D28">
            <v>2.5000000000000001E-2</v>
          </cell>
          <cell r="E28">
            <v>6870</v>
          </cell>
          <cell r="F28">
            <v>16712</v>
          </cell>
          <cell r="G28">
            <v>23582</v>
          </cell>
        </row>
        <row r="29">
          <cell r="B29">
            <v>4.8000000000000001E-2</v>
          </cell>
          <cell r="C29">
            <v>0.192</v>
          </cell>
          <cell r="D29">
            <v>0.154</v>
          </cell>
          <cell r="E29">
            <v>12122</v>
          </cell>
          <cell r="F29">
            <v>135202</v>
          </cell>
          <cell r="G29">
            <v>147324</v>
          </cell>
        </row>
        <row r="30">
          <cell r="B30">
            <v>0.20499999999999999</v>
          </cell>
          <cell r="C30">
            <v>1E-3</v>
          </cell>
          <cell r="D30">
            <v>5.5E-2</v>
          </cell>
          <cell r="E30">
            <v>52271</v>
          </cell>
          <cell r="F30">
            <v>571</v>
          </cell>
          <cell r="G30">
            <v>52842</v>
          </cell>
        </row>
        <row r="31">
          <cell r="B31">
            <v>0.23599999999999999</v>
          </cell>
          <cell r="C31">
            <v>2.3E-2</v>
          </cell>
          <cell r="D31">
            <v>0.08</v>
          </cell>
          <cell r="E31">
            <v>60117</v>
          </cell>
          <cell r="F31">
            <v>16184</v>
          </cell>
          <cell r="G31">
            <v>76301</v>
          </cell>
        </row>
        <row r="32">
          <cell r="B32">
            <v>1.4E-2</v>
          </cell>
          <cell r="C32">
            <v>8.9999999999999993E-3</v>
          </cell>
          <cell r="D32">
            <v>1.0999999999999999E-2</v>
          </cell>
          <cell r="E32">
            <v>3548</v>
          </cell>
          <cell r="F32">
            <v>6531</v>
          </cell>
          <cell r="G32">
            <v>10079</v>
          </cell>
        </row>
        <row r="33">
          <cell r="B33">
            <v>0</v>
          </cell>
          <cell r="C33">
            <v>0</v>
          </cell>
          <cell r="D33">
            <v>0</v>
          </cell>
          <cell r="E33">
            <v>8</v>
          </cell>
          <cell r="F33">
            <v>16</v>
          </cell>
          <cell r="G33">
            <v>24</v>
          </cell>
        </row>
        <row r="34">
          <cell r="B34">
            <v>1</v>
          </cell>
          <cell r="C34">
            <v>1</v>
          </cell>
          <cell r="D34">
            <v>1</v>
          </cell>
          <cell r="E34">
            <v>254622</v>
          </cell>
          <cell r="F34">
            <v>702823</v>
          </cell>
          <cell r="G34">
            <v>957445</v>
          </cell>
        </row>
      </sheetData>
      <sheetData sheetId="31" refreshError="1">
        <row r="6">
          <cell r="B6">
            <v>0.42299999999999999</v>
          </cell>
          <cell r="C6">
            <v>0.749</v>
          </cell>
          <cell r="D6">
            <v>0.65400000000000003</v>
          </cell>
          <cell r="E6">
            <v>407605</v>
          </cell>
          <cell r="F6">
            <v>1757848</v>
          </cell>
          <cell r="G6">
            <v>2165453</v>
          </cell>
        </row>
        <row r="7">
          <cell r="B7">
            <v>1.0999999999999999E-2</v>
          </cell>
          <cell r="C7">
            <v>7.0000000000000001E-3</v>
          </cell>
          <cell r="D7">
            <v>8.0000000000000002E-3</v>
          </cell>
          <cell r="E7">
            <v>10530</v>
          </cell>
          <cell r="F7">
            <v>16575</v>
          </cell>
          <cell r="G7">
            <v>27105</v>
          </cell>
        </row>
        <row r="8">
          <cell r="B8">
            <v>2.5999999999999999E-2</v>
          </cell>
          <cell r="C8">
            <v>2.1999999999999999E-2</v>
          </cell>
          <cell r="D8">
            <v>2.3E-2</v>
          </cell>
          <cell r="E8">
            <v>25545</v>
          </cell>
          <cell r="F8">
            <v>50508</v>
          </cell>
          <cell r="G8">
            <v>76053</v>
          </cell>
        </row>
        <row r="9">
          <cell r="B9">
            <v>4.7E-2</v>
          </cell>
          <cell r="C9">
            <v>0.191</v>
          </cell>
          <cell r="D9">
            <v>0.14899999999999999</v>
          </cell>
          <cell r="E9">
            <v>45001</v>
          </cell>
          <cell r="F9">
            <v>449606</v>
          </cell>
          <cell r="G9">
            <v>494607</v>
          </cell>
        </row>
        <row r="10">
          <cell r="B10">
            <v>0.23499999999999999</v>
          </cell>
          <cell r="C10">
            <v>1E-3</v>
          </cell>
          <cell r="D10">
            <v>6.9000000000000006E-2</v>
          </cell>
          <cell r="F10">
            <v>2397</v>
          </cell>
          <cell r="G10">
            <v>228825</v>
          </cell>
        </row>
        <row r="11">
          <cell r="B11">
            <v>0.246</v>
          </cell>
          <cell r="C11">
            <v>2.4E-2</v>
          </cell>
          <cell r="D11">
            <v>8.8999999999999996E-2</v>
          </cell>
          <cell r="E11">
            <v>237448</v>
          </cell>
          <cell r="F11">
            <v>56211</v>
          </cell>
          <cell r="G11">
            <v>293659</v>
          </cell>
        </row>
        <row r="12">
          <cell r="B12">
            <v>1.2E-2</v>
          </cell>
          <cell r="C12">
            <v>6.0000000000000001E-3</v>
          </cell>
          <cell r="D12">
            <v>8.0000000000000002E-3</v>
          </cell>
          <cell r="E12">
            <v>11687</v>
          </cell>
          <cell r="F12">
            <v>15251</v>
          </cell>
          <cell r="G12">
            <v>26938</v>
          </cell>
        </row>
        <row r="13">
          <cell r="B13">
            <v>0</v>
          </cell>
          <cell r="C13">
            <v>0</v>
          </cell>
          <cell r="D13">
            <v>0</v>
          </cell>
          <cell r="E13">
            <v>43</v>
          </cell>
          <cell r="F13">
            <v>60</v>
          </cell>
          <cell r="G13">
            <v>103</v>
          </cell>
        </row>
        <row r="14">
          <cell r="B14">
            <v>1</v>
          </cell>
          <cell r="C14">
            <v>1</v>
          </cell>
          <cell r="D14">
            <v>1</v>
          </cell>
          <cell r="E14">
            <v>964287</v>
          </cell>
          <cell r="F14">
            <v>2348456</v>
          </cell>
          <cell r="G14">
            <v>3312743</v>
          </cell>
        </row>
        <row r="16">
          <cell r="C16">
            <v>0.33100000000000002</v>
          </cell>
          <cell r="D16">
            <v>3.7999999999999999E-2</v>
          </cell>
          <cell r="E16">
            <v>0</v>
          </cell>
          <cell r="F16">
            <v>18681</v>
          </cell>
          <cell r="G16">
            <v>18681</v>
          </cell>
        </row>
        <row r="17">
          <cell r="B17">
            <v>1.2E-2</v>
          </cell>
          <cell r="C17">
            <v>8.0000000000000002E-3</v>
          </cell>
          <cell r="D17">
            <v>1.2E-2</v>
          </cell>
          <cell r="E17">
            <v>5196</v>
          </cell>
          <cell r="F17">
            <v>441</v>
          </cell>
          <cell r="G17">
            <v>5637</v>
          </cell>
        </row>
        <row r="18">
          <cell r="B18">
            <v>0.03</v>
          </cell>
          <cell r="C18">
            <v>1.2E-2</v>
          </cell>
          <cell r="D18">
            <v>2.8000000000000001E-2</v>
          </cell>
          <cell r="E18">
            <v>12984</v>
          </cell>
          <cell r="G18">
            <v>13667</v>
          </cell>
        </row>
        <row r="19">
          <cell r="B19">
            <v>2.7E-2</v>
          </cell>
          <cell r="C19">
            <v>0.48599999999999999</v>
          </cell>
          <cell r="D19">
            <v>0.08</v>
          </cell>
          <cell r="E19">
            <v>11861</v>
          </cell>
          <cell r="F19">
            <v>27445</v>
          </cell>
          <cell r="G19">
            <v>39306</v>
          </cell>
        </row>
        <row r="20">
          <cell r="B20">
            <v>0.47699999999999998</v>
          </cell>
          <cell r="C20">
            <v>1.9E-2</v>
          </cell>
          <cell r="D20">
            <v>0.42399999999999999</v>
          </cell>
          <cell r="E20">
            <v>206135</v>
          </cell>
          <cell r="F20">
            <v>1086</v>
          </cell>
          <cell r="G20">
            <v>207221</v>
          </cell>
        </row>
        <row r="21">
          <cell r="B21">
            <v>0.437</v>
          </cell>
          <cell r="C21">
            <v>0.13200000000000001</v>
          </cell>
          <cell r="D21">
            <v>0.40100000000000002</v>
          </cell>
          <cell r="E21">
            <v>188763</v>
          </cell>
          <cell r="F21">
            <v>7473</v>
          </cell>
          <cell r="G21">
            <v>196236</v>
          </cell>
        </row>
        <row r="22">
          <cell r="B22">
            <v>1.7000000000000001E-2</v>
          </cell>
          <cell r="C22">
            <v>1.0999999999999999E-2</v>
          </cell>
          <cell r="D22">
            <v>1.7000000000000001E-2</v>
          </cell>
          <cell r="E22">
            <v>7473</v>
          </cell>
          <cell r="F22">
            <v>626</v>
          </cell>
          <cell r="G22">
            <v>8099</v>
          </cell>
        </row>
        <row r="23">
          <cell r="B23">
            <v>0</v>
          </cell>
          <cell r="C23">
            <v>0</v>
          </cell>
          <cell r="D23">
            <v>0</v>
          </cell>
          <cell r="E23">
            <v>20</v>
          </cell>
          <cell r="F23">
            <v>1</v>
          </cell>
          <cell r="G23">
            <v>21</v>
          </cell>
        </row>
        <row r="24">
          <cell r="B24">
            <v>1</v>
          </cell>
          <cell r="C24">
            <v>1</v>
          </cell>
          <cell r="D24">
            <v>1</v>
          </cell>
          <cell r="E24">
            <v>432432</v>
          </cell>
          <cell r="F24">
            <v>56436</v>
          </cell>
          <cell r="G24">
            <v>488868</v>
          </cell>
        </row>
        <row r="26">
          <cell r="B26">
            <v>0.64400000000000002</v>
          </cell>
          <cell r="C26">
            <v>0.73599999999999999</v>
          </cell>
          <cell r="D26">
            <v>0.72299999999999998</v>
          </cell>
          <cell r="E26">
            <v>70069</v>
          </cell>
          <cell r="F26">
            <v>479664</v>
          </cell>
          <cell r="G26">
            <v>549733</v>
          </cell>
        </row>
        <row r="27">
          <cell r="B27">
            <v>1.0999999999999999E-2</v>
          </cell>
          <cell r="C27">
            <v>8.9999999999999993E-3</v>
          </cell>
          <cell r="D27">
            <v>0.01</v>
          </cell>
          <cell r="E27">
            <v>1248</v>
          </cell>
          <cell r="F27">
            <v>6094</v>
          </cell>
          <cell r="G27">
            <v>7342</v>
          </cell>
        </row>
        <row r="28">
          <cell r="B28">
            <v>2.5000000000000001E-2</v>
          </cell>
          <cell r="C28">
            <v>1.0999999999999999E-2</v>
          </cell>
          <cell r="D28">
            <v>1.2999999999999999E-2</v>
          </cell>
          <cell r="E28">
            <v>2716</v>
          </cell>
          <cell r="F28">
            <v>6846</v>
          </cell>
          <cell r="G28">
            <v>9562</v>
          </cell>
        </row>
        <row r="29">
          <cell r="B29">
            <v>0.10100000000000001</v>
          </cell>
          <cell r="C29">
            <v>0.219</v>
          </cell>
          <cell r="D29">
            <v>0.20200000000000001</v>
          </cell>
          <cell r="E29">
            <v>10928</v>
          </cell>
          <cell r="F29">
            <v>142637</v>
          </cell>
          <cell r="G29">
            <v>153565</v>
          </cell>
        </row>
        <row r="30">
          <cell r="B30">
            <v>4.2000000000000003E-2</v>
          </cell>
          <cell r="C30">
            <v>1E-3</v>
          </cell>
          <cell r="D30">
            <v>7.0000000000000001E-3</v>
          </cell>
          <cell r="E30">
            <v>4567</v>
          </cell>
          <cell r="F30">
            <v>436</v>
          </cell>
          <cell r="G30">
            <v>5003</v>
          </cell>
        </row>
        <row r="31">
          <cell r="B31">
            <v>0.154</v>
          </cell>
          <cell r="C31">
            <v>1.7999999999999999E-2</v>
          </cell>
          <cell r="D31">
            <v>3.6999999999999998E-2</v>
          </cell>
          <cell r="E31">
            <v>16706</v>
          </cell>
          <cell r="F31">
            <v>11540</v>
          </cell>
          <cell r="G31">
            <v>28246</v>
          </cell>
        </row>
        <row r="32">
          <cell r="B32">
            <v>2.3E-2</v>
          </cell>
          <cell r="C32">
            <v>6.0000000000000001E-3</v>
          </cell>
          <cell r="D32">
            <v>8.9999999999999993E-3</v>
          </cell>
          <cell r="E32">
            <v>2481</v>
          </cell>
          <cell r="F32">
            <v>4222</v>
          </cell>
          <cell r="G32">
            <v>6703</v>
          </cell>
        </row>
        <row r="33">
          <cell r="B33">
            <v>0</v>
          </cell>
          <cell r="C33">
            <v>0</v>
          </cell>
          <cell r="D33">
            <v>0</v>
          </cell>
          <cell r="E33">
            <v>4</v>
          </cell>
          <cell r="F33">
            <v>15</v>
          </cell>
          <cell r="G33">
            <v>19</v>
          </cell>
        </row>
        <row r="34">
          <cell r="B34">
            <v>1</v>
          </cell>
          <cell r="C34">
            <v>1</v>
          </cell>
          <cell r="D34">
            <v>1</v>
          </cell>
          <cell r="E34">
            <v>108719</v>
          </cell>
          <cell r="F34">
            <v>651454</v>
          </cell>
          <cell r="G34">
            <v>760173</v>
          </cell>
        </row>
        <row r="36">
          <cell r="B36">
            <v>0.76500000000000001</v>
          </cell>
          <cell r="C36">
            <v>0.68799999999999994</v>
          </cell>
          <cell r="D36">
            <v>0.70499999999999996</v>
          </cell>
          <cell r="E36">
            <v>113671</v>
          </cell>
          <cell r="F36">
            <v>359719</v>
          </cell>
          <cell r="G36">
            <v>473390</v>
          </cell>
        </row>
        <row r="37">
          <cell r="B37">
            <v>1.0999999999999999E-2</v>
          </cell>
          <cell r="C37">
            <v>8.9999999999999993E-3</v>
          </cell>
          <cell r="D37">
            <v>8.9999999999999993E-3</v>
          </cell>
          <cell r="E37">
            <v>1591</v>
          </cell>
          <cell r="F37">
            <v>4592</v>
          </cell>
          <cell r="G37">
            <v>6183</v>
          </cell>
        </row>
        <row r="38">
          <cell r="B38">
            <v>0.03</v>
          </cell>
          <cell r="C38">
            <v>3.9E-2</v>
          </cell>
          <cell r="D38">
            <v>3.6999999999999998E-2</v>
          </cell>
          <cell r="E38">
            <v>4502</v>
          </cell>
          <cell r="F38">
            <v>20338</v>
          </cell>
          <cell r="G38">
            <v>24840</v>
          </cell>
        </row>
        <row r="39">
          <cell r="B39">
            <v>3.7999999999999999E-2</v>
          </cell>
          <cell r="C39">
            <v>0.22500000000000001</v>
          </cell>
          <cell r="D39">
            <v>0.183</v>
          </cell>
          <cell r="E39">
            <v>5620</v>
          </cell>
          <cell r="F39">
            <v>117489</v>
          </cell>
          <cell r="G39">
            <v>123109</v>
          </cell>
        </row>
        <row r="40">
          <cell r="B40">
            <v>5.0999999999999997E-2</v>
          </cell>
          <cell r="C40">
            <v>0</v>
          </cell>
          <cell r="D40">
            <v>1.2E-2</v>
          </cell>
          <cell r="E40">
            <v>7587</v>
          </cell>
          <cell r="F40">
            <v>166</v>
          </cell>
          <cell r="G40">
            <v>7753</v>
          </cell>
        </row>
        <row r="41">
          <cell r="B41">
            <v>0.10199999999999999</v>
          </cell>
          <cell r="C41">
            <v>0.03</v>
          </cell>
          <cell r="D41">
            <v>4.5999999999999999E-2</v>
          </cell>
          <cell r="E41">
            <v>15224</v>
          </cell>
          <cell r="F41">
            <v>15774</v>
          </cell>
          <cell r="G41">
            <v>30998</v>
          </cell>
        </row>
        <row r="42">
          <cell r="B42">
            <v>3.0000000000000001E-3</v>
          </cell>
          <cell r="C42">
            <v>8.9999999999999993E-3</v>
          </cell>
          <cell r="D42">
            <v>8.0000000000000002E-3</v>
          </cell>
          <cell r="E42">
            <v>461</v>
          </cell>
          <cell r="F42">
            <v>4752</v>
          </cell>
          <cell r="G42">
            <v>5213</v>
          </cell>
        </row>
        <row r="43">
          <cell r="B43">
            <v>0</v>
          </cell>
          <cell r="C43">
            <v>0</v>
          </cell>
          <cell r="D43">
            <v>0</v>
          </cell>
          <cell r="E43">
            <v>3</v>
          </cell>
          <cell r="F43">
            <v>17</v>
          </cell>
          <cell r="G43">
            <v>20</v>
          </cell>
        </row>
        <row r="44">
          <cell r="B44">
            <v>1</v>
          </cell>
          <cell r="C44">
            <v>1</v>
          </cell>
          <cell r="D44">
            <v>1</v>
          </cell>
          <cell r="E44">
            <v>148659</v>
          </cell>
          <cell r="F44">
            <v>522847</v>
          </cell>
          <cell r="G44">
            <v>671506</v>
          </cell>
        </row>
        <row r="46">
          <cell r="B46">
            <v>0.73899999999999999</v>
          </cell>
          <cell r="C46">
            <v>0.69799999999999995</v>
          </cell>
          <cell r="D46">
            <v>0.70499999999999996</v>
          </cell>
          <cell r="E46">
            <v>65288</v>
          </cell>
          <cell r="F46">
            <v>291501</v>
          </cell>
          <cell r="G46">
            <v>356789</v>
          </cell>
        </row>
        <row r="47">
          <cell r="B47">
            <v>6.0000000000000001E-3</v>
          </cell>
          <cell r="C47">
            <v>6.0000000000000001E-3</v>
          </cell>
          <cell r="D47">
            <v>6.0000000000000001E-3</v>
          </cell>
          <cell r="E47">
            <v>569</v>
          </cell>
          <cell r="F47">
            <v>2547</v>
          </cell>
          <cell r="G47">
            <v>3116</v>
          </cell>
        </row>
        <row r="48">
          <cell r="B48">
            <v>3.4000000000000002E-2</v>
          </cell>
          <cell r="C48">
            <v>1.2999999999999999E-2</v>
          </cell>
          <cell r="D48">
            <v>1.7000000000000001E-2</v>
          </cell>
          <cell r="E48">
            <v>3020</v>
          </cell>
          <cell r="F48">
            <v>5452</v>
          </cell>
          <cell r="G48">
            <v>8472</v>
          </cell>
        </row>
        <row r="49">
          <cell r="B49">
            <v>8.2000000000000003E-2</v>
          </cell>
          <cell r="C49">
            <v>0.253</v>
          </cell>
          <cell r="D49">
            <v>0.223</v>
          </cell>
          <cell r="E49">
            <v>7279</v>
          </cell>
          <cell r="F49">
            <v>105572</v>
          </cell>
          <cell r="G49">
            <v>112851</v>
          </cell>
        </row>
        <row r="50">
          <cell r="B50">
            <v>2.8000000000000001E-2</v>
          </cell>
          <cell r="C50">
            <v>1E-3</v>
          </cell>
          <cell r="D50">
            <v>5.0000000000000001E-3</v>
          </cell>
          <cell r="E50">
            <v>2443</v>
          </cell>
          <cell r="F50">
            <v>253</v>
          </cell>
          <cell r="G50">
            <v>2696</v>
          </cell>
        </row>
        <row r="51">
          <cell r="B51">
            <v>0.108</v>
          </cell>
          <cell r="C51">
            <v>2.7E-2</v>
          </cell>
          <cell r="D51">
            <v>4.1000000000000002E-2</v>
          </cell>
          <cell r="E51">
            <v>9525</v>
          </cell>
          <cell r="F51">
            <v>11177</v>
          </cell>
          <cell r="G51">
            <v>20702</v>
          </cell>
        </row>
        <row r="52">
          <cell r="B52">
            <v>3.0000000000000001E-3</v>
          </cell>
          <cell r="C52">
            <v>3.0000000000000001E-3</v>
          </cell>
          <cell r="D52">
            <v>3.0000000000000001E-3</v>
          </cell>
          <cell r="E52">
            <v>268</v>
          </cell>
          <cell r="F52">
            <v>1162</v>
          </cell>
          <cell r="G52">
            <v>1430</v>
          </cell>
        </row>
        <row r="53">
          <cell r="B53">
            <v>0</v>
          </cell>
          <cell r="C53">
            <v>0</v>
          </cell>
          <cell r="D53">
            <v>0</v>
          </cell>
          <cell r="E53">
            <v>2</v>
          </cell>
          <cell r="F53">
            <v>6</v>
          </cell>
          <cell r="G53">
            <v>8</v>
          </cell>
        </row>
        <row r="54">
          <cell r="B54">
            <v>1</v>
          </cell>
          <cell r="C54">
            <v>1</v>
          </cell>
          <cell r="D54">
            <v>1</v>
          </cell>
          <cell r="E54">
            <v>88394</v>
          </cell>
          <cell r="F54">
            <v>417670</v>
          </cell>
          <cell r="G54">
            <v>506064</v>
          </cell>
        </row>
        <row r="56">
          <cell r="B56">
            <v>0.85199999999999998</v>
          </cell>
          <cell r="C56">
            <v>0.86899999999999999</v>
          </cell>
          <cell r="D56">
            <v>0.86499999999999999</v>
          </cell>
          <cell r="E56">
            <v>158577</v>
          </cell>
          <cell r="F56">
            <v>608283</v>
          </cell>
          <cell r="G56">
            <v>766860</v>
          </cell>
        </row>
        <row r="57">
          <cell r="B57">
            <v>0.01</v>
          </cell>
          <cell r="C57">
            <v>4.0000000000000001E-3</v>
          </cell>
          <cell r="D57">
            <v>5.0000000000000001E-3</v>
          </cell>
          <cell r="E57">
            <v>1926</v>
          </cell>
          <cell r="F57">
            <v>2901</v>
          </cell>
          <cell r="G57">
            <v>4827</v>
          </cell>
        </row>
        <row r="58">
          <cell r="B58">
            <v>1.2E-2</v>
          </cell>
          <cell r="C58">
            <v>2.5000000000000001E-2</v>
          </cell>
          <cell r="D58">
            <v>2.1999999999999999E-2</v>
          </cell>
          <cell r="E58">
            <v>2323</v>
          </cell>
          <cell r="F58">
            <v>17189</v>
          </cell>
          <cell r="G58">
            <v>19512</v>
          </cell>
        </row>
        <row r="59">
          <cell r="B59">
            <v>0.05</v>
          </cell>
          <cell r="C59">
            <v>8.1000000000000003E-2</v>
          </cell>
          <cell r="D59">
            <v>7.3999999999999996E-2</v>
          </cell>
          <cell r="E59">
            <v>9313</v>
          </cell>
          <cell r="F59">
            <v>56463</v>
          </cell>
          <cell r="G59">
            <v>65776</v>
          </cell>
        </row>
        <row r="60">
          <cell r="B60">
            <v>3.1E-2</v>
          </cell>
          <cell r="C60">
            <v>1E-3</v>
          </cell>
          <cell r="D60">
            <v>7.0000000000000001E-3</v>
          </cell>
          <cell r="E60">
            <v>5696</v>
          </cell>
          <cell r="F60">
            <v>456</v>
          </cell>
          <cell r="G60">
            <v>6152</v>
          </cell>
        </row>
        <row r="61">
          <cell r="B61">
            <v>3.9E-2</v>
          </cell>
          <cell r="C61">
            <v>1.4999999999999999E-2</v>
          </cell>
          <cell r="D61">
            <v>0.02</v>
          </cell>
          <cell r="E61">
            <v>7230</v>
          </cell>
          <cell r="F61">
            <v>10247</v>
          </cell>
          <cell r="G61">
            <v>17477</v>
          </cell>
        </row>
        <row r="62">
          <cell r="B62">
            <v>5.0000000000000001E-3</v>
          </cell>
          <cell r="C62">
            <v>6.0000000000000001E-3</v>
          </cell>
          <cell r="D62">
            <v>6.0000000000000001E-3</v>
          </cell>
          <cell r="E62">
            <v>1004</v>
          </cell>
          <cell r="F62">
            <v>4489</v>
          </cell>
          <cell r="G62">
            <v>5493</v>
          </cell>
        </row>
        <row r="63">
          <cell r="B63">
            <v>0</v>
          </cell>
          <cell r="C63">
            <v>0</v>
          </cell>
          <cell r="D63">
            <v>0</v>
          </cell>
          <cell r="E63">
            <v>14</v>
          </cell>
          <cell r="F63">
            <v>21</v>
          </cell>
          <cell r="G63">
            <v>35</v>
          </cell>
        </row>
        <row r="64">
          <cell r="B64">
            <v>1</v>
          </cell>
          <cell r="C64">
            <v>1</v>
          </cell>
          <cell r="D64">
            <v>1</v>
          </cell>
          <cell r="E64">
            <v>186083</v>
          </cell>
          <cell r="F64">
            <v>700049</v>
          </cell>
          <cell r="G64">
            <v>886132</v>
          </cell>
        </row>
      </sheetData>
      <sheetData sheetId="32" refreshError="1">
        <row r="6">
          <cell r="B6">
            <v>0.72099999999999997</v>
          </cell>
          <cell r="C6">
            <v>0.95499999999999996</v>
          </cell>
          <cell r="D6">
            <v>0.88700000000000001</v>
          </cell>
          <cell r="E6">
            <v>695419</v>
          </cell>
          <cell r="F6">
            <v>2243001</v>
          </cell>
          <cell r="G6">
            <v>2938420</v>
          </cell>
        </row>
        <row r="7">
          <cell r="B7">
            <v>0.24299999999999999</v>
          </cell>
          <cell r="C7">
            <v>0.04</v>
          </cell>
          <cell r="D7">
            <v>9.9000000000000005E-2</v>
          </cell>
          <cell r="E7">
            <v>234545</v>
          </cell>
          <cell r="F7">
            <v>94345</v>
          </cell>
          <cell r="G7">
            <v>328890</v>
          </cell>
        </row>
        <row r="8">
          <cell r="B8">
            <v>5.0000000000000001E-3</v>
          </cell>
          <cell r="C8">
            <v>0</v>
          </cell>
          <cell r="D8">
            <v>2E-3</v>
          </cell>
          <cell r="E8">
            <v>4665</v>
          </cell>
          <cell r="F8">
            <v>652</v>
          </cell>
          <cell r="G8">
            <v>5317</v>
          </cell>
        </row>
        <row r="9">
          <cell r="B9">
            <v>2.9000000000000001E-2</v>
          </cell>
          <cell r="C9">
            <v>3.0000000000000001E-3</v>
          </cell>
          <cell r="D9">
            <v>1.0999999999999999E-2</v>
          </cell>
          <cell r="E9">
            <v>28079</v>
          </cell>
          <cell r="F9">
            <v>7993</v>
          </cell>
          <cell r="G9">
            <v>36072</v>
          </cell>
        </row>
        <row r="10">
          <cell r="B10">
            <v>2E-3</v>
          </cell>
          <cell r="C10">
            <v>1E-3</v>
          </cell>
          <cell r="D10">
            <v>1E-3</v>
          </cell>
          <cell r="F10">
            <v>2405</v>
          </cell>
          <cell r="G10">
            <v>3941</v>
          </cell>
        </row>
        <row r="11">
          <cell r="B11">
            <v>0</v>
          </cell>
          <cell r="C11">
            <v>0</v>
          </cell>
          <cell r="D11">
            <v>0</v>
          </cell>
          <cell r="E11">
            <v>43</v>
          </cell>
          <cell r="F11">
            <v>60</v>
          </cell>
          <cell r="G11">
            <v>103</v>
          </cell>
        </row>
        <row r="12">
          <cell r="B12">
            <v>1</v>
          </cell>
          <cell r="C12">
            <v>1</v>
          </cell>
          <cell r="D12">
            <v>1</v>
          </cell>
          <cell r="E12">
            <v>964287</v>
          </cell>
          <cell r="F12">
            <v>2348456</v>
          </cell>
          <cell r="G12">
            <v>3312743</v>
          </cell>
        </row>
        <row r="14">
          <cell r="B14">
            <v>0.72499999999999998</v>
          </cell>
          <cell r="C14">
            <v>0.96</v>
          </cell>
          <cell r="D14">
            <v>0.88900000000000001</v>
          </cell>
          <cell r="E14">
            <v>514230</v>
          </cell>
          <cell r="F14">
            <v>1579518</v>
          </cell>
          <cell r="G14">
            <v>2093748</v>
          </cell>
        </row>
        <row r="15">
          <cell r="B15">
            <v>0.24</v>
          </cell>
          <cell r="C15">
            <v>3.5999999999999997E-2</v>
          </cell>
          <cell r="D15">
            <v>9.7000000000000003E-2</v>
          </cell>
          <cell r="E15">
            <v>170157</v>
          </cell>
          <cell r="F15">
            <v>58465</v>
          </cell>
          <cell r="G15">
            <v>228622</v>
          </cell>
        </row>
        <row r="16">
          <cell r="B16">
            <v>5.0000000000000001E-3</v>
          </cell>
          <cell r="C16">
            <v>0</v>
          </cell>
          <cell r="D16">
            <v>2E-3</v>
          </cell>
          <cell r="E16">
            <v>3652</v>
          </cell>
          <cell r="F16">
            <v>419</v>
          </cell>
          <cell r="G16">
            <v>4071</v>
          </cell>
        </row>
        <row r="17">
          <cell r="B17">
            <v>2.9000000000000001E-2</v>
          </cell>
          <cell r="C17">
            <v>4.0000000000000001E-3</v>
          </cell>
          <cell r="D17">
            <v>1.0999999999999999E-2</v>
          </cell>
          <cell r="E17">
            <v>20417</v>
          </cell>
          <cell r="F17">
            <v>5856</v>
          </cell>
          <cell r="G17">
            <v>26273</v>
          </cell>
        </row>
        <row r="18">
          <cell r="B18">
            <v>2E-3</v>
          </cell>
          <cell r="C18">
            <v>1E-3</v>
          </cell>
          <cell r="D18">
            <v>1E-3</v>
          </cell>
          <cell r="E18">
            <v>1174</v>
          </cell>
          <cell r="G18">
            <v>2505</v>
          </cell>
        </row>
        <row r="19">
          <cell r="B19">
            <v>0</v>
          </cell>
          <cell r="C19">
            <v>0</v>
          </cell>
          <cell r="D19">
            <v>0</v>
          </cell>
          <cell r="E19">
            <v>35</v>
          </cell>
          <cell r="F19">
            <v>44</v>
          </cell>
          <cell r="G19">
            <v>79</v>
          </cell>
        </row>
        <row r="20">
          <cell r="B20">
            <v>1</v>
          </cell>
          <cell r="C20">
            <v>1</v>
          </cell>
          <cell r="D20">
            <v>1</v>
          </cell>
          <cell r="E20">
            <v>709665</v>
          </cell>
          <cell r="F20">
            <v>1645633</v>
          </cell>
          <cell r="G20">
            <v>2355298</v>
          </cell>
        </row>
        <row r="22">
          <cell r="B22">
            <v>0.71199999999999997</v>
          </cell>
          <cell r="C22">
            <v>0.94399999999999995</v>
          </cell>
          <cell r="D22">
            <v>0.88200000000000001</v>
          </cell>
          <cell r="E22">
            <v>181189</v>
          </cell>
          <cell r="F22">
            <v>663483</v>
          </cell>
          <cell r="G22">
            <v>844672</v>
          </cell>
        </row>
        <row r="23">
          <cell r="B23">
            <v>0.253</v>
          </cell>
          <cell r="C23">
            <v>5.0999999999999997E-2</v>
          </cell>
          <cell r="D23">
            <v>0.105</v>
          </cell>
          <cell r="E23">
            <v>64388</v>
          </cell>
          <cell r="F23">
            <v>35880</v>
          </cell>
          <cell r="G23">
            <v>100268</v>
          </cell>
        </row>
        <row r="24">
          <cell r="B24">
            <v>4.0000000000000001E-3</v>
          </cell>
          <cell r="C24">
            <v>0</v>
          </cell>
          <cell r="D24">
            <v>1E-3</v>
          </cell>
          <cell r="E24">
            <v>1013</v>
          </cell>
          <cell r="F24">
            <v>233</v>
          </cell>
          <cell r="G24">
            <v>1246</v>
          </cell>
        </row>
        <row r="25">
          <cell r="B25">
            <v>0.03</v>
          </cell>
          <cell r="C25">
            <v>3.0000000000000001E-3</v>
          </cell>
          <cell r="D25">
            <v>0.01</v>
          </cell>
          <cell r="E25">
            <v>7662</v>
          </cell>
          <cell r="F25">
            <v>2137</v>
          </cell>
          <cell r="G25">
            <v>9799</v>
          </cell>
        </row>
        <row r="26">
          <cell r="B26">
            <v>1E-3</v>
          </cell>
          <cell r="C26">
            <v>2E-3</v>
          </cell>
          <cell r="D26">
            <v>1E-3</v>
          </cell>
          <cell r="E26">
            <v>362</v>
          </cell>
          <cell r="F26">
            <v>1074</v>
          </cell>
          <cell r="G26">
            <v>1436</v>
          </cell>
        </row>
        <row r="27">
          <cell r="B27">
            <v>0</v>
          </cell>
          <cell r="C27">
            <v>0</v>
          </cell>
          <cell r="D27">
            <v>0</v>
          </cell>
          <cell r="E27">
            <v>8</v>
          </cell>
          <cell r="F27">
            <v>16</v>
          </cell>
          <cell r="G27">
            <v>24</v>
          </cell>
        </row>
        <row r="28">
          <cell r="B28">
            <v>1</v>
          </cell>
          <cell r="C28">
            <v>1</v>
          </cell>
          <cell r="D28">
            <v>1</v>
          </cell>
          <cell r="E28">
            <v>254622</v>
          </cell>
          <cell r="F28">
            <v>702823</v>
          </cell>
          <cell r="G28">
            <v>957445</v>
          </cell>
        </row>
      </sheetData>
      <sheetData sheetId="33" refreshError="1">
        <row r="6">
          <cell r="B6">
            <v>0.72099999999999997</v>
          </cell>
          <cell r="C6">
            <v>0.95499999999999996</v>
          </cell>
          <cell r="D6">
            <v>0.88700000000000001</v>
          </cell>
          <cell r="E6">
            <v>695419</v>
          </cell>
          <cell r="F6">
            <v>2243001</v>
          </cell>
          <cell r="G6">
            <v>2938420</v>
          </cell>
        </row>
        <row r="7">
          <cell r="B7">
            <v>0.24299999999999999</v>
          </cell>
          <cell r="C7">
            <v>0.04</v>
          </cell>
          <cell r="D7">
            <v>9.9000000000000005E-2</v>
          </cell>
          <cell r="E7">
            <v>234545</v>
          </cell>
          <cell r="F7">
            <v>94345</v>
          </cell>
          <cell r="G7">
            <v>328890</v>
          </cell>
        </row>
        <row r="8">
          <cell r="B8">
            <v>5.0000000000000001E-3</v>
          </cell>
          <cell r="C8">
            <v>0</v>
          </cell>
          <cell r="D8">
            <v>2E-3</v>
          </cell>
          <cell r="E8">
            <v>4665</v>
          </cell>
          <cell r="F8">
            <v>652</v>
          </cell>
          <cell r="G8">
            <v>5317</v>
          </cell>
        </row>
        <row r="9">
          <cell r="B9">
            <v>2.9000000000000001E-2</v>
          </cell>
          <cell r="C9">
            <v>3.0000000000000001E-3</v>
          </cell>
          <cell r="D9">
            <v>1.0999999999999999E-2</v>
          </cell>
          <cell r="E9">
            <v>28079</v>
          </cell>
          <cell r="F9">
            <v>7993</v>
          </cell>
          <cell r="G9">
            <v>36072</v>
          </cell>
        </row>
        <row r="10">
          <cell r="B10">
            <v>2E-3</v>
          </cell>
          <cell r="C10">
            <v>1E-3</v>
          </cell>
          <cell r="D10">
            <v>1E-3</v>
          </cell>
          <cell r="E10">
            <v>1536</v>
          </cell>
          <cell r="F10">
            <v>2405</v>
          </cell>
          <cell r="G10">
            <v>3941</v>
          </cell>
        </row>
        <row r="11">
          <cell r="B11">
            <v>0</v>
          </cell>
          <cell r="C11">
            <v>0</v>
          </cell>
          <cell r="D11">
            <v>0</v>
          </cell>
          <cell r="E11">
            <v>43</v>
          </cell>
          <cell r="F11">
            <v>60</v>
          </cell>
          <cell r="G11">
            <v>103</v>
          </cell>
        </row>
        <row r="12">
          <cell r="B12">
            <v>1</v>
          </cell>
          <cell r="C12">
            <v>1</v>
          </cell>
          <cell r="D12">
            <v>1</v>
          </cell>
          <cell r="E12">
            <v>964287</v>
          </cell>
          <cell r="F12">
            <v>2348456</v>
          </cell>
          <cell r="G12">
            <v>3312743</v>
          </cell>
        </row>
        <row r="14">
          <cell r="B14">
            <v>0.57099999999999995</v>
          </cell>
          <cell r="C14">
            <v>0.91200000000000003</v>
          </cell>
          <cell r="D14">
            <v>0.61</v>
          </cell>
          <cell r="E14">
            <v>246755</v>
          </cell>
          <cell r="F14">
            <v>51482</v>
          </cell>
          <cell r="G14">
            <v>298237</v>
          </cell>
        </row>
        <row r="15">
          <cell r="B15">
            <v>0.373</v>
          </cell>
          <cell r="C15">
            <v>0.08</v>
          </cell>
          <cell r="D15">
            <v>0.34</v>
          </cell>
          <cell r="E15">
            <v>161480</v>
          </cell>
          <cell r="F15">
            <v>4501</v>
          </cell>
          <cell r="G15">
            <v>165981</v>
          </cell>
        </row>
        <row r="16">
          <cell r="B16">
            <v>8.9999999999999993E-3</v>
          </cell>
          <cell r="C16">
            <v>1E-3</v>
          </cell>
          <cell r="D16">
            <v>8.0000000000000002E-3</v>
          </cell>
          <cell r="E16">
            <v>3950</v>
          </cell>
          <cell r="F16">
            <v>43</v>
          </cell>
          <cell r="G16">
            <v>3993</v>
          </cell>
        </row>
        <row r="17">
          <cell r="B17">
            <v>4.4999999999999998E-2</v>
          </cell>
          <cell r="C17">
            <v>7.0000000000000001E-3</v>
          </cell>
          <cell r="D17">
            <v>0.04</v>
          </cell>
          <cell r="E17">
            <v>19328</v>
          </cell>
          <cell r="F17">
            <v>371</v>
          </cell>
          <cell r="G17">
            <v>19699</v>
          </cell>
        </row>
        <row r="18">
          <cell r="B18">
            <v>2E-3</v>
          </cell>
          <cell r="C18">
            <v>1E-3</v>
          </cell>
          <cell r="D18">
            <v>2E-3</v>
          </cell>
          <cell r="E18">
            <v>899</v>
          </cell>
          <cell r="F18">
            <v>38</v>
          </cell>
          <cell r="G18">
            <v>937</v>
          </cell>
        </row>
        <row r="19">
          <cell r="B19">
            <v>0</v>
          </cell>
          <cell r="C19">
            <v>0</v>
          </cell>
          <cell r="D19">
            <v>0</v>
          </cell>
          <cell r="E19">
            <v>20</v>
          </cell>
          <cell r="F19">
            <v>1</v>
          </cell>
          <cell r="G19">
            <v>21</v>
          </cell>
        </row>
        <row r="20">
          <cell r="B20">
            <v>1</v>
          </cell>
          <cell r="C20">
            <v>1</v>
          </cell>
          <cell r="D20">
            <v>1</v>
          </cell>
          <cell r="E20">
            <v>432432</v>
          </cell>
          <cell r="F20">
            <v>56436</v>
          </cell>
          <cell r="G20">
            <v>488868</v>
          </cell>
        </row>
        <row r="22">
          <cell r="B22">
            <v>0.83199999999999996</v>
          </cell>
          <cell r="C22">
            <v>0.94599999999999995</v>
          </cell>
          <cell r="D22">
            <v>0.92900000000000005</v>
          </cell>
          <cell r="E22">
            <v>90441</v>
          </cell>
          <cell r="F22">
            <v>616042</v>
          </cell>
          <cell r="G22">
            <v>706483</v>
          </cell>
        </row>
        <row r="23">
          <cell r="B23">
            <v>0.14199999999999999</v>
          </cell>
          <cell r="C23">
            <v>4.7E-2</v>
          </cell>
          <cell r="D23">
            <v>6.0999999999999999E-2</v>
          </cell>
          <cell r="E23">
            <v>15465</v>
          </cell>
          <cell r="F23">
            <v>30733</v>
          </cell>
          <cell r="G23">
            <v>46198</v>
          </cell>
        </row>
        <row r="24">
          <cell r="B24">
            <v>2E-3</v>
          </cell>
          <cell r="C24">
            <v>0</v>
          </cell>
          <cell r="D24">
            <v>1E-3</v>
          </cell>
          <cell r="E24">
            <v>187</v>
          </cell>
          <cell r="F24">
            <v>272</v>
          </cell>
          <cell r="G24">
            <v>459</v>
          </cell>
        </row>
        <row r="25">
          <cell r="B25">
            <v>2.1999999999999999E-2</v>
          </cell>
          <cell r="C25">
            <v>6.0000000000000001E-3</v>
          </cell>
          <cell r="D25">
            <v>8.0000000000000002E-3</v>
          </cell>
          <cell r="E25">
            <v>2374</v>
          </cell>
          <cell r="F25">
            <v>3783</v>
          </cell>
          <cell r="G25">
            <v>6157</v>
          </cell>
        </row>
        <row r="26">
          <cell r="B26">
            <v>2E-3</v>
          </cell>
          <cell r="C26">
            <v>1E-3</v>
          </cell>
          <cell r="D26">
            <v>1E-3</v>
          </cell>
          <cell r="E26">
            <v>248</v>
          </cell>
          <cell r="F26">
            <v>609</v>
          </cell>
          <cell r="G26">
            <v>857</v>
          </cell>
        </row>
        <row r="27">
          <cell r="B27">
            <v>0</v>
          </cell>
          <cell r="C27">
            <v>0</v>
          </cell>
          <cell r="D27">
            <v>0</v>
          </cell>
          <cell r="E27">
            <v>4</v>
          </cell>
          <cell r="F27">
            <v>15</v>
          </cell>
          <cell r="G27">
            <v>19</v>
          </cell>
        </row>
        <row r="28">
          <cell r="B28">
            <v>1</v>
          </cell>
          <cell r="C28">
            <v>1</v>
          </cell>
          <cell r="D28">
            <v>1</v>
          </cell>
          <cell r="E28">
            <v>108719</v>
          </cell>
          <cell r="F28">
            <v>651454</v>
          </cell>
          <cell r="G28">
            <v>760173</v>
          </cell>
        </row>
        <row r="30">
          <cell r="B30">
            <v>0.83699999999999997</v>
          </cell>
          <cell r="C30">
            <v>0.97</v>
          </cell>
          <cell r="D30">
            <v>0.94</v>
          </cell>
          <cell r="E30">
            <v>124433</v>
          </cell>
          <cell r="F30">
            <v>506980</v>
          </cell>
          <cell r="G30">
            <v>631413</v>
          </cell>
        </row>
        <row r="31">
          <cell r="B31">
            <v>0.14499999999999999</v>
          </cell>
          <cell r="C31">
            <v>2.8000000000000001E-2</v>
          </cell>
          <cell r="D31">
            <v>5.3999999999999999E-2</v>
          </cell>
          <cell r="E31">
            <v>21505</v>
          </cell>
          <cell r="F31">
            <v>14568</v>
          </cell>
          <cell r="G31">
            <v>36073</v>
          </cell>
        </row>
        <row r="32">
          <cell r="B32">
            <v>2E-3</v>
          </cell>
          <cell r="C32">
            <v>0</v>
          </cell>
          <cell r="D32">
            <v>1E-3</v>
          </cell>
          <cell r="E32">
            <v>283</v>
          </cell>
          <cell r="F32">
            <v>109</v>
          </cell>
          <cell r="G32">
            <v>392</v>
          </cell>
        </row>
        <row r="33">
          <cell r="B33">
            <v>1.4999999999999999E-2</v>
          </cell>
          <cell r="C33">
            <v>1E-3</v>
          </cell>
          <cell r="D33">
            <v>4.0000000000000001E-3</v>
          </cell>
          <cell r="E33">
            <v>2280</v>
          </cell>
          <cell r="F33">
            <v>536</v>
          </cell>
          <cell r="G33">
            <v>2816</v>
          </cell>
        </row>
        <row r="34">
          <cell r="B34">
            <v>1E-3</v>
          </cell>
          <cell r="C34">
            <v>1E-3</v>
          </cell>
          <cell r="D34">
            <v>1E-3</v>
          </cell>
          <cell r="E34">
            <v>155</v>
          </cell>
          <cell r="F34">
            <v>637</v>
          </cell>
          <cell r="G34">
            <v>792</v>
          </cell>
        </row>
        <row r="35">
          <cell r="B35">
            <v>0</v>
          </cell>
          <cell r="C35">
            <v>0</v>
          </cell>
          <cell r="D35">
            <v>0</v>
          </cell>
          <cell r="E35">
            <v>3</v>
          </cell>
          <cell r="F35">
            <v>17</v>
          </cell>
          <cell r="G35">
            <v>20</v>
          </cell>
        </row>
        <row r="36">
          <cell r="B36">
            <v>1</v>
          </cell>
          <cell r="C36">
            <v>1</v>
          </cell>
          <cell r="D36">
            <v>1</v>
          </cell>
          <cell r="E36">
            <v>148659</v>
          </cell>
          <cell r="F36">
            <v>522847</v>
          </cell>
          <cell r="G36">
            <v>671506</v>
          </cell>
        </row>
        <row r="38">
          <cell r="B38">
            <v>0.89100000000000001</v>
          </cell>
          <cell r="C38">
            <v>0.98199999999999998</v>
          </cell>
          <cell r="D38">
            <v>0.96599999999999997</v>
          </cell>
          <cell r="E38">
            <v>78777</v>
          </cell>
          <cell r="F38">
            <v>410262</v>
          </cell>
          <cell r="G38">
            <v>489039</v>
          </cell>
        </row>
        <row r="39">
          <cell r="B39">
            <v>9.4E-2</v>
          </cell>
          <cell r="C39">
            <v>1.6E-2</v>
          </cell>
          <cell r="D39">
            <v>2.9000000000000001E-2</v>
          </cell>
          <cell r="E39">
            <v>8286</v>
          </cell>
          <cell r="F39">
            <v>6497</v>
          </cell>
          <cell r="G39">
            <v>14783</v>
          </cell>
        </row>
        <row r="40">
          <cell r="B40">
            <v>1E-3</v>
          </cell>
          <cell r="C40">
            <v>0</v>
          </cell>
          <cell r="D40">
            <v>0</v>
          </cell>
          <cell r="E40">
            <v>67</v>
          </cell>
          <cell r="F40">
            <v>83</v>
          </cell>
          <cell r="G40">
            <v>150</v>
          </cell>
        </row>
        <row r="41">
          <cell r="B41">
            <v>1.2999999999999999E-2</v>
          </cell>
          <cell r="C41">
            <v>2E-3</v>
          </cell>
          <cell r="D41">
            <v>4.0000000000000001E-3</v>
          </cell>
          <cell r="E41">
            <v>1185</v>
          </cell>
          <cell r="F41">
            <v>681</v>
          </cell>
          <cell r="G41">
            <v>1866</v>
          </cell>
        </row>
        <row r="42">
          <cell r="B42">
            <v>1E-3</v>
          </cell>
          <cell r="C42">
            <v>0</v>
          </cell>
          <cell r="D42">
            <v>0</v>
          </cell>
          <cell r="E42">
            <v>77</v>
          </cell>
          <cell r="F42">
            <v>141</v>
          </cell>
          <cell r="G42">
            <v>218</v>
          </cell>
        </row>
        <row r="43">
          <cell r="B43">
            <v>0</v>
          </cell>
          <cell r="C43">
            <v>0</v>
          </cell>
          <cell r="D43">
            <v>0</v>
          </cell>
          <cell r="E43">
            <v>2</v>
          </cell>
          <cell r="F43">
            <v>6</v>
          </cell>
          <cell r="G43">
            <v>8</v>
          </cell>
        </row>
        <row r="44">
          <cell r="B44">
            <v>1</v>
          </cell>
          <cell r="C44">
            <v>1</v>
          </cell>
          <cell r="D44">
            <v>1</v>
          </cell>
          <cell r="E44">
            <v>88394</v>
          </cell>
          <cell r="F44">
            <v>417670</v>
          </cell>
          <cell r="G44">
            <v>506064</v>
          </cell>
        </row>
        <row r="46">
          <cell r="B46">
            <v>0.83299999999999996</v>
          </cell>
          <cell r="C46">
            <v>0.94</v>
          </cell>
          <cell r="D46">
            <v>0.91800000000000004</v>
          </cell>
          <cell r="E46">
            <v>155013</v>
          </cell>
          <cell r="F46">
            <v>658235</v>
          </cell>
          <cell r="G46">
            <v>813248</v>
          </cell>
        </row>
        <row r="47">
          <cell r="B47">
            <v>0.14899999999999999</v>
          </cell>
          <cell r="C47">
            <v>5.3999999999999999E-2</v>
          </cell>
          <cell r="D47">
            <v>7.3999999999999996E-2</v>
          </cell>
          <cell r="E47">
            <v>27809</v>
          </cell>
          <cell r="F47">
            <v>38046</v>
          </cell>
          <cell r="G47">
            <v>65855</v>
          </cell>
        </row>
        <row r="48">
          <cell r="B48">
            <v>1E-3</v>
          </cell>
          <cell r="C48">
            <v>0</v>
          </cell>
          <cell r="D48">
            <v>0</v>
          </cell>
          <cell r="E48">
            <v>178</v>
          </cell>
          <cell r="F48">
            <v>145</v>
          </cell>
          <cell r="G48">
            <v>323</v>
          </cell>
        </row>
        <row r="49">
          <cell r="B49">
            <v>1.6E-2</v>
          </cell>
          <cell r="C49">
            <v>4.0000000000000001E-3</v>
          </cell>
          <cell r="D49">
            <v>6.0000000000000001E-3</v>
          </cell>
          <cell r="E49">
            <v>2912</v>
          </cell>
          <cell r="F49">
            <v>2622</v>
          </cell>
          <cell r="G49">
            <v>5534</v>
          </cell>
        </row>
        <row r="50">
          <cell r="B50">
            <v>1E-3</v>
          </cell>
          <cell r="C50">
            <v>1E-3</v>
          </cell>
          <cell r="D50">
            <v>1E-3</v>
          </cell>
          <cell r="E50">
            <v>157</v>
          </cell>
          <cell r="F50">
            <v>980</v>
          </cell>
          <cell r="G50">
            <v>1137</v>
          </cell>
        </row>
        <row r="51">
          <cell r="B51">
            <v>0</v>
          </cell>
          <cell r="C51">
            <v>0</v>
          </cell>
          <cell r="D51">
            <v>0</v>
          </cell>
          <cell r="E51">
            <v>14</v>
          </cell>
          <cell r="F51">
            <v>21</v>
          </cell>
          <cell r="G51">
            <v>35</v>
          </cell>
        </row>
        <row r="52">
          <cell r="B52">
            <v>1</v>
          </cell>
          <cell r="C52">
            <v>1</v>
          </cell>
          <cell r="D52">
            <v>1</v>
          </cell>
          <cell r="E52">
            <v>186083</v>
          </cell>
          <cell r="F52">
            <v>700049</v>
          </cell>
          <cell r="G52">
            <v>886132</v>
          </cell>
        </row>
      </sheetData>
      <sheetData sheetId="34" refreshError="1">
        <row r="6">
          <cell r="B6">
            <v>0.44700000000000001</v>
          </cell>
          <cell r="C6">
            <v>0.82699999999999996</v>
          </cell>
          <cell r="D6">
            <v>0.71599999999999997</v>
          </cell>
          <cell r="E6">
            <v>431137</v>
          </cell>
          <cell r="F6">
            <v>1942381</v>
          </cell>
          <cell r="G6">
            <v>2373518</v>
          </cell>
        </row>
        <row r="7">
          <cell r="B7">
            <v>0.499</v>
          </cell>
          <cell r="C7">
            <v>0.109</v>
          </cell>
          <cell r="D7">
            <v>0.222</v>
          </cell>
          <cell r="E7">
            <v>481325</v>
          </cell>
          <cell r="F7">
            <v>255244</v>
          </cell>
          <cell r="G7">
            <v>736569</v>
          </cell>
        </row>
        <row r="8">
          <cell r="B8">
            <v>1E-3</v>
          </cell>
          <cell r="C8">
            <v>1E-3</v>
          </cell>
          <cell r="D8">
            <v>1E-3</v>
          </cell>
          <cell r="E8">
            <v>1092</v>
          </cell>
          <cell r="F8">
            <v>2049</v>
          </cell>
          <cell r="G8">
            <v>3141</v>
          </cell>
        </row>
        <row r="9">
          <cell r="B9">
            <v>3.6999999999999998E-2</v>
          </cell>
          <cell r="C9">
            <v>4.7E-2</v>
          </cell>
          <cell r="D9">
            <v>4.3999999999999997E-2</v>
          </cell>
          <cell r="E9">
            <v>35330</v>
          </cell>
          <cell r="F9">
            <v>110115</v>
          </cell>
          <cell r="G9">
            <v>145445</v>
          </cell>
        </row>
        <row r="10">
          <cell r="B10">
            <v>1.2E-2</v>
          </cell>
          <cell r="C10">
            <v>7.0000000000000001E-3</v>
          </cell>
          <cell r="D10">
            <v>8.0000000000000002E-3</v>
          </cell>
          <cell r="E10">
            <v>11461</v>
          </cell>
          <cell r="F10">
            <v>16555</v>
          </cell>
          <cell r="G10">
            <v>28016</v>
          </cell>
        </row>
        <row r="11">
          <cell r="B11">
            <v>1E-3</v>
          </cell>
          <cell r="C11">
            <v>7.0000000000000001E-3</v>
          </cell>
          <cell r="D11">
            <v>5.0000000000000001E-3</v>
          </cell>
          <cell r="E11">
            <v>1343</v>
          </cell>
          <cell r="F11">
            <v>16516</v>
          </cell>
          <cell r="G11">
            <v>17859</v>
          </cell>
        </row>
        <row r="12">
          <cell r="B12">
            <v>3.0000000000000001E-3</v>
          </cell>
          <cell r="C12">
            <v>2E-3</v>
          </cell>
          <cell r="D12">
            <v>2E-3</v>
          </cell>
          <cell r="E12">
            <v>2556</v>
          </cell>
          <cell r="F12">
            <v>5535</v>
          </cell>
          <cell r="G12">
            <v>8091</v>
          </cell>
        </row>
        <row r="13">
          <cell r="B13">
            <v>0</v>
          </cell>
          <cell r="C13">
            <v>0</v>
          </cell>
          <cell r="D13">
            <v>0</v>
          </cell>
          <cell r="E13">
            <v>43</v>
          </cell>
          <cell r="F13">
            <v>61</v>
          </cell>
          <cell r="G13">
            <v>104</v>
          </cell>
        </row>
        <row r="14">
          <cell r="B14">
            <v>1</v>
          </cell>
          <cell r="C14">
            <v>1</v>
          </cell>
          <cell r="D14">
            <v>1</v>
          </cell>
          <cell r="E14">
            <v>964287</v>
          </cell>
          <cell r="F14">
            <v>2348456</v>
          </cell>
          <cell r="G14">
            <v>3312743</v>
          </cell>
        </row>
        <row r="16">
          <cell r="B16">
            <v>0.443</v>
          </cell>
          <cell r="C16">
            <v>0.83799999999999997</v>
          </cell>
          <cell r="D16">
            <v>0.71899999999999997</v>
          </cell>
          <cell r="E16">
            <v>314487</v>
          </cell>
          <cell r="F16">
            <v>1378710</v>
          </cell>
          <cell r="G16">
            <v>1693197</v>
          </cell>
        </row>
        <row r="17">
          <cell r="B17">
            <v>0.50800000000000001</v>
          </cell>
          <cell r="C17">
            <v>0.109</v>
          </cell>
          <cell r="D17">
            <v>0.22900000000000001</v>
          </cell>
          <cell r="E17">
            <v>360354</v>
          </cell>
          <cell r="F17">
            <v>178603</v>
          </cell>
          <cell r="G17">
            <v>538957</v>
          </cell>
        </row>
        <row r="18">
          <cell r="B18">
            <v>1E-3</v>
          </cell>
          <cell r="C18">
            <v>1E-3</v>
          </cell>
          <cell r="D18">
            <v>1E-3</v>
          </cell>
          <cell r="E18">
            <v>903</v>
          </cell>
          <cell r="F18">
            <v>1508</v>
          </cell>
          <cell r="G18">
            <v>2411</v>
          </cell>
        </row>
        <row r="19">
          <cell r="B19">
            <v>3.1E-2</v>
          </cell>
          <cell r="C19">
            <v>3.7999999999999999E-2</v>
          </cell>
          <cell r="D19">
            <v>3.5999999999999997E-2</v>
          </cell>
          <cell r="E19">
            <v>21991</v>
          </cell>
          <cell r="F19">
            <v>63220</v>
          </cell>
          <cell r="G19">
            <v>85211</v>
          </cell>
        </row>
        <row r="20">
          <cell r="B20">
            <v>1.4E-2</v>
          </cell>
          <cell r="C20">
            <v>8.0000000000000002E-3</v>
          </cell>
          <cell r="D20">
            <v>0.01</v>
          </cell>
          <cell r="E20">
            <v>9881</v>
          </cell>
          <cell r="F20">
            <v>12864</v>
          </cell>
          <cell r="G20">
            <v>22745</v>
          </cell>
        </row>
        <row r="21">
          <cell r="B21">
            <v>0</v>
          </cell>
          <cell r="C21">
            <v>5.0000000000000001E-3</v>
          </cell>
          <cell r="D21">
            <v>3.0000000000000001E-3</v>
          </cell>
          <cell r="E21">
            <v>313</v>
          </cell>
          <cell r="F21">
            <v>7724</v>
          </cell>
          <cell r="G21">
            <v>8037</v>
          </cell>
        </row>
        <row r="22">
          <cell r="B22">
            <v>2E-3</v>
          </cell>
          <cell r="C22">
            <v>2E-3</v>
          </cell>
          <cell r="D22">
            <v>2E-3</v>
          </cell>
          <cell r="E22">
            <v>1701</v>
          </cell>
          <cell r="F22">
            <v>2960</v>
          </cell>
          <cell r="G22">
            <v>4661</v>
          </cell>
        </row>
        <row r="23">
          <cell r="B23">
            <v>0</v>
          </cell>
          <cell r="C23">
            <v>0</v>
          </cell>
          <cell r="D23">
            <v>0</v>
          </cell>
          <cell r="E23">
            <v>35</v>
          </cell>
          <cell r="F23">
            <v>44</v>
          </cell>
          <cell r="G23">
            <v>79</v>
          </cell>
        </row>
        <row r="24">
          <cell r="B24">
            <v>1</v>
          </cell>
          <cell r="C24">
            <v>1</v>
          </cell>
          <cell r="D24">
            <v>1</v>
          </cell>
          <cell r="E24">
            <v>709665</v>
          </cell>
          <cell r="F24">
            <v>1645633</v>
          </cell>
          <cell r="G24">
            <v>2355298</v>
          </cell>
        </row>
        <row r="26">
          <cell r="B26">
            <v>0.45800000000000002</v>
          </cell>
          <cell r="C26">
            <v>0.80200000000000005</v>
          </cell>
          <cell r="D26">
            <v>0.71099999999999997</v>
          </cell>
          <cell r="E26">
            <v>116650</v>
          </cell>
          <cell r="F26">
            <v>563671</v>
          </cell>
          <cell r="G26">
            <v>680321</v>
          </cell>
        </row>
        <row r="27">
          <cell r="B27">
            <v>0.47499999999999998</v>
          </cell>
          <cell r="C27">
            <v>0.109</v>
          </cell>
          <cell r="D27">
            <v>0.20599999999999999</v>
          </cell>
          <cell r="E27">
            <v>120971</v>
          </cell>
          <cell r="F27">
            <v>76641</v>
          </cell>
          <cell r="G27">
            <v>197612</v>
          </cell>
        </row>
        <row r="28">
          <cell r="B28">
            <v>1E-3</v>
          </cell>
          <cell r="C28">
            <v>1E-3</v>
          </cell>
          <cell r="D28">
            <v>1E-3</v>
          </cell>
          <cell r="E28">
            <v>189</v>
          </cell>
          <cell r="F28">
            <v>541</v>
          </cell>
          <cell r="G28">
            <v>730</v>
          </cell>
        </row>
        <row r="29">
          <cell r="B29">
            <v>5.1999999999999998E-2</v>
          </cell>
          <cell r="C29">
            <v>6.7000000000000004E-2</v>
          </cell>
          <cell r="D29">
            <v>6.3E-2</v>
          </cell>
          <cell r="E29">
            <v>13339</v>
          </cell>
          <cell r="F29">
            <v>46895</v>
          </cell>
          <cell r="G29">
            <v>60234</v>
          </cell>
        </row>
        <row r="30">
          <cell r="B30">
            <v>6.0000000000000001E-3</v>
          </cell>
          <cell r="C30">
            <v>5.0000000000000001E-3</v>
          </cell>
          <cell r="D30">
            <v>6.0000000000000001E-3</v>
          </cell>
          <cell r="E30">
            <v>1580</v>
          </cell>
          <cell r="F30">
            <v>3691</v>
          </cell>
          <cell r="G30">
            <v>5271</v>
          </cell>
        </row>
        <row r="31">
          <cell r="B31">
            <v>4.0000000000000001E-3</v>
          </cell>
          <cell r="C31">
            <v>1.2999999999999999E-2</v>
          </cell>
          <cell r="D31">
            <v>0.01</v>
          </cell>
          <cell r="E31">
            <v>1030</v>
          </cell>
          <cell r="F31">
            <v>8792</v>
          </cell>
          <cell r="G31">
            <v>9822</v>
          </cell>
        </row>
        <row r="32">
          <cell r="B32">
            <v>3.0000000000000001E-3</v>
          </cell>
          <cell r="C32">
            <v>4.0000000000000001E-3</v>
          </cell>
          <cell r="D32">
            <v>4.0000000000000001E-3</v>
          </cell>
          <cell r="E32">
            <v>855</v>
          </cell>
          <cell r="F32">
            <v>2575</v>
          </cell>
          <cell r="G32">
            <v>3430</v>
          </cell>
        </row>
        <row r="33">
          <cell r="B33">
            <v>0</v>
          </cell>
          <cell r="C33">
            <v>0</v>
          </cell>
          <cell r="D33">
            <v>0</v>
          </cell>
          <cell r="E33">
            <v>8</v>
          </cell>
          <cell r="F33">
            <v>17</v>
          </cell>
          <cell r="G33">
            <v>25</v>
          </cell>
        </row>
        <row r="34">
          <cell r="B34">
            <v>1</v>
          </cell>
          <cell r="C34">
            <v>1</v>
          </cell>
          <cell r="D34">
            <v>1</v>
          </cell>
          <cell r="E34">
            <v>254622</v>
          </cell>
          <cell r="F34">
            <v>702823</v>
          </cell>
          <cell r="G34">
            <v>957445</v>
          </cell>
        </row>
      </sheetData>
      <sheetData sheetId="35" refreshError="1">
        <row r="6">
          <cell r="B6">
            <v>0.44700000000000001</v>
          </cell>
          <cell r="C6">
            <v>0.82699999999999996</v>
          </cell>
          <cell r="D6">
            <v>0.71599999999999997</v>
          </cell>
          <cell r="E6">
            <v>431137</v>
          </cell>
          <cell r="F6">
            <v>1942381</v>
          </cell>
          <cell r="G6">
            <v>2373518</v>
          </cell>
        </row>
        <row r="7">
          <cell r="B7">
            <v>0.499</v>
          </cell>
          <cell r="C7">
            <v>0.109</v>
          </cell>
          <cell r="D7">
            <v>0.222</v>
          </cell>
          <cell r="E7">
            <v>481325</v>
          </cell>
          <cell r="F7">
            <v>255244</v>
          </cell>
          <cell r="G7">
            <v>736569</v>
          </cell>
        </row>
        <row r="8">
          <cell r="B8">
            <v>1E-3</v>
          </cell>
          <cell r="C8">
            <v>1E-3</v>
          </cell>
          <cell r="D8">
            <v>1E-3</v>
          </cell>
          <cell r="E8">
            <v>1092</v>
          </cell>
          <cell r="F8">
            <v>2049</v>
          </cell>
          <cell r="G8">
            <v>3141</v>
          </cell>
        </row>
        <row r="9">
          <cell r="B9">
            <v>3.6999999999999998E-2</v>
          </cell>
          <cell r="C9">
            <v>4.7E-2</v>
          </cell>
          <cell r="D9">
            <v>4.3999999999999997E-2</v>
          </cell>
          <cell r="E9">
            <v>35330</v>
          </cell>
          <cell r="F9">
            <v>110115</v>
          </cell>
          <cell r="G9">
            <v>145445</v>
          </cell>
        </row>
        <row r="10">
          <cell r="B10">
            <v>1.2E-2</v>
          </cell>
          <cell r="C10">
            <v>7.0000000000000001E-3</v>
          </cell>
          <cell r="D10">
            <v>8.0000000000000002E-3</v>
          </cell>
          <cell r="E10">
            <v>11461</v>
          </cell>
          <cell r="F10">
            <v>16555</v>
          </cell>
          <cell r="G10">
            <v>28016</v>
          </cell>
        </row>
        <row r="11">
          <cell r="B11">
            <v>1E-3</v>
          </cell>
          <cell r="C11">
            <v>7.0000000000000001E-3</v>
          </cell>
          <cell r="D11">
            <v>5.0000000000000001E-3</v>
          </cell>
          <cell r="E11">
            <v>1343</v>
          </cell>
          <cell r="F11">
            <v>16516</v>
          </cell>
          <cell r="G11">
            <v>17859</v>
          </cell>
        </row>
        <row r="12">
          <cell r="B12">
            <v>3.0000000000000001E-3</v>
          </cell>
          <cell r="C12">
            <v>2E-3</v>
          </cell>
          <cell r="D12">
            <v>2E-3</v>
          </cell>
          <cell r="E12">
            <v>2556</v>
          </cell>
          <cell r="F12">
            <v>5535</v>
          </cell>
          <cell r="G12">
            <v>8091</v>
          </cell>
        </row>
        <row r="13">
          <cell r="B13">
            <v>0</v>
          </cell>
          <cell r="C13">
            <v>0</v>
          </cell>
          <cell r="D13">
            <v>0</v>
          </cell>
          <cell r="E13">
            <v>43</v>
          </cell>
          <cell r="F13">
            <v>61</v>
          </cell>
          <cell r="G13">
            <v>104</v>
          </cell>
        </row>
        <row r="14">
          <cell r="B14">
            <v>1</v>
          </cell>
          <cell r="C14">
            <v>1</v>
          </cell>
          <cell r="D14">
            <v>1</v>
          </cell>
          <cell r="E14">
            <v>964287</v>
          </cell>
          <cell r="F14">
            <v>2348456</v>
          </cell>
          <cell r="G14">
            <v>3312743</v>
          </cell>
        </row>
        <row r="16">
          <cell r="B16">
            <v>0.29099999999999998</v>
          </cell>
          <cell r="C16">
            <v>0.72399999999999998</v>
          </cell>
          <cell r="D16">
            <v>0.34100000000000003</v>
          </cell>
          <cell r="E16">
            <v>125661</v>
          </cell>
          <cell r="F16">
            <v>40837</v>
          </cell>
          <cell r="G16">
            <v>166498</v>
          </cell>
        </row>
        <row r="17">
          <cell r="B17">
            <v>0.66600000000000004</v>
          </cell>
          <cell r="C17">
            <v>0.20599999999999999</v>
          </cell>
          <cell r="D17">
            <v>0.61299999999999999</v>
          </cell>
          <cell r="E17">
            <v>288121</v>
          </cell>
          <cell r="F17">
            <v>11612</v>
          </cell>
          <cell r="G17">
            <v>299733</v>
          </cell>
        </row>
        <row r="18">
          <cell r="B18">
            <v>1E-3</v>
          </cell>
          <cell r="C18">
            <v>1E-3</v>
          </cell>
          <cell r="D18">
            <v>1E-3</v>
          </cell>
          <cell r="E18">
            <v>541</v>
          </cell>
          <cell r="F18">
            <v>32</v>
          </cell>
          <cell r="G18">
            <v>573</v>
          </cell>
        </row>
        <row r="19">
          <cell r="B19">
            <v>2.5999999999999999E-2</v>
          </cell>
          <cell r="C19">
            <v>5.6000000000000001E-2</v>
          </cell>
          <cell r="D19">
            <v>2.9000000000000001E-2</v>
          </cell>
          <cell r="E19">
            <v>11123</v>
          </cell>
          <cell r="F19">
            <v>3181</v>
          </cell>
          <cell r="G19">
            <v>14304</v>
          </cell>
        </row>
        <row r="20">
          <cell r="B20">
            <v>1.2999999999999999E-2</v>
          </cell>
          <cell r="C20">
            <v>0.01</v>
          </cell>
          <cell r="D20">
            <v>1.2999999999999999E-2</v>
          </cell>
          <cell r="E20">
            <v>5780</v>
          </cell>
          <cell r="F20">
            <v>592</v>
          </cell>
          <cell r="G20">
            <v>6372</v>
          </cell>
        </row>
        <row r="21">
          <cell r="B21">
            <v>0</v>
          </cell>
          <cell r="C21">
            <v>0</v>
          </cell>
          <cell r="D21">
            <v>0</v>
          </cell>
          <cell r="E21">
            <v>35</v>
          </cell>
          <cell r="F21">
            <v>5</v>
          </cell>
          <cell r="G21">
            <v>40</v>
          </cell>
        </row>
        <row r="22">
          <cell r="B22">
            <v>3.0000000000000001E-3</v>
          </cell>
          <cell r="C22">
            <v>3.0000000000000001E-3</v>
          </cell>
          <cell r="D22">
            <v>3.0000000000000001E-3</v>
          </cell>
          <cell r="E22">
            <v>1151</v>
          </cell>
          <cell r="F22">
            <v>176</v>
          </cell>
          <cell r="G22">
            <v>1327</v>
          </cell>
        </row>
        <row r="23">
          <cell r="B23">
            <v>0</v>
          </cell>
          <cell r="C23">
            <v>0</v>
          </cell>
          <cell r="D23">
            <v>0</v>
          </cell>
          <cell r="E23">
            <v>20</v>
          </cell>
          <cell r="F23">
            <v>1</v>
          </cell>
          <cell r="G23">
            <v>21</v>
          </cell>
        </row>
        <row r="24">
          <cell r="B24">
            <v>1</v>
          </cell>
          <cell r="C24">
            <v>1</v>
          </cell>
          <cell r="D24">
            <v>1</v>
          </cell>
          <cell r="E24">
            <v>432432</v>
          </cell>
          <cell r="F24">
            <v>56436</v>
          </cell>
          <cell r="G24">
            <v>488868</v>
          </cell>
        </row>
        <row r="26">
          <cell r="B26">
            <v>0.53100000000000003</v>
          </cell>
          <cell r="C26">
            <v>0.81599999999999995</v>
          </cell>
          <cell r="D26">
            <v>0.77600000000000002</v>
          </cell>
          <cell r="E26">
            <v>57741</v>
          </cell>
          <cell r="F26">
            <v>531785</v>
          </cell>
          <cell r="G26">
            <v>589526</v>
          </cell>
        </row>
        <row r="27">
          <cell r="B27">
            <v>0.38600000000000001</v>
          </cell>
          <cell r="C27">
            <v>0.105</v>
          </cell>
          <cell r="D27">
            <v>0.14499999999999999</v>
          </cell>
          <cell r="E27">
            <v>41941</v>
          </cell>
          <cell r="F27">
            <v>68626</v>
          </cell>
          <cell r="G27">
            <v>110567</v>
          </cell>
        </row>
        <row r="28">
          <cell r="B28">
            <v>1E-3</v>
          </cell>
          <cell r="C28">
            <v>1E-3</v>
          </cell>
          <cell r="D28">
            <v>1E-3</v>
          </cell>
          <cell r="E28">
            <v>131</v>
          </cell>
          <cell r="F28">
            <v>481</v>
          </cell>
          <cell r="G28">
            <v>612</v>
          </cell>
        </row>
        <row r="29">
          <cell r="B29">
            <v>5.3999999999999999E-2</v>
          </cell>
          <cell r="C29">
            <v>6.5000000000000002E-2</v>
          </cell>
          <cell r="D29">
            <v>6.3E-2</v>
          </cell>
          <cell r="E29">
            <v>5902</v>
          </cell>
          <cell r="F29">
            <v>42073</v>
          </cell>
          <cell r="G29">
            <v>47975</v>
          </cell>
        </row>
        <row r="30">
          <cell r="B30">
            <v>1.2E-2</v>
          </cell>
          <cell r="C30">
            <v>7.0000000000000001E-3</v>
          </cell>
          <cell r="D30">
            <v>8.0000000000000002E-3</v>
          </cell>
          <cell r="E30">
            <v>1261</v>
          </cell>
          <cell r="F30">
            <v>4741</v>
          </cell>
          <cell r="G30">
            <v>6002</v>
          </cell>
        </row>
        <row r="31">
          <cell r="B31">
            <v>1.2E-2</v>
          </cell>
          <cell r="C31">
            <v>2E-3</v>
          </cell>
          <cell r="D31">
            <v>4.0000000000000001E-3</v>
          </cell>
          <cell r="E31">
            <v>1299</v>
          </cell>
          <cell r="F31">
            <v>1592</v>
          </cell>
          <cell r="G31">
            <v>2891</v>
          </cell>
        </row>
        <row r="32">
          <cell r="B32">
            <v>4.0000000000000001E-3</v>
          </cell>
          <cell r="C32">
            <v>3.0000000000000001E-3</v>
          </cell>
          <cell r="D32">
            <v>3.0000000000000001E-3</v>
          </cell>
          <cell r="E32">
            <v>440</v>
          </cell>
          <cell r="F32">
            <v>2141</v>
          </cell>
          <cell r="G32">
            <v>2581</v>
          </cell>
        </row>
        <row r="33">
          <cell r="B33">
            <v>0</v>
          </cell>
          <cell r="C33">
            <v>0</v>
          </cell>
          <cell r="D33">
            <v>0</v>
          </cell>
          <cell r="E33">
            <v>4</v>
          </cell>
          <cell r="F33">
            <v>15</v>
          </cell>
          <cell r="G33">
            <v>19</v>
          </cell>
        </row>
        <row r="34">
          <cell r="B34">
            <v>1</v>
          </cell>
          <cell r="C34">
            <v>1</v>
          </cell>
          <cell r="D34">
            <v>1</v>
          </cell>
          <cell r="E34">
            <v>108719</v>
          </cell>
          <cell r="F34">
            <v>651454</v>
          </cell>
          <cell r="G34">
            <v>760173</v>
          </cell>
        </row>
        <row r="36">
          <cell r="B36">
            <v>0.59799999999999998</v>
          </cell>
          <cell r="C36">
            <v>0.86299999999999999</v>
          </cell>
          <cell r="D36">
            <v>0.80500000000000005</v>
          </cell>
          <cell r="E36">
            <v>88859</v>
          </cell>
          <cell r="F36">
            <v>451460</v>
          </cell>
          <cell r="G36">
            <v>540319</v>
          </cell>
        </row>
        <row r="37">
          <cell r="B37">
            <v>0.34699999999999998</v>
          </cell>
          <cell r="C37">
            <v>7.4999999999999997E-2</v>
          </cell>
          <cell r="D37">
            <v>0.13500000000000001</v>
          </cell>
          <cell r="E37">
            <v>51569</v>
          </cell>
          <cell r="F37">
            <v>39323</v>
          </cell>
          <cell r="G37">
            <v>90892</v>
          </cell>
        </row>
        <row r="38">
          <cell r="B38">
            <v>1E-3</v>
          </cell>
          <cell r="C38">
            <v>1E-3</v>
          </cell>
          <cell r="D38">
            <v>1E-3</v>
          </cell>
          <cell r="E38">
            <v>168</v>
          </cell>
          <cell r="F38">
            <v>521</v>
          </cell>
          <cell r="G38">
            <v>689</v>
          </cell>
        </row>
        <row r="39">
          <cell r="B39">
            <v>4.3999999999999997E-2</v>
          </cell>
          <cell r="C39">
            <v>5.0999999999999997E-2</v>
          </cell>
          <cell r="D39">
            <v>4.9000000000000002E-2</v>
          </cell>
          <cell r="E39">
            <v>6613</v>
          </cell>
          <cell r="F39">
            <v>26525</v>
          </cell>
          <cell r="G39">
            <v>33138</v>
          </cell>
        </row>
        <row r="40">
          <cell r="B40">
            <v>7.0000000000000001E-3</v>
          </cell>
          <cell r="C40">
            <v>3.0000000000000001E-3</v>
          </cell>
          <cell r="D40">
            <v>4.0000000000000001E-3</v>
          </cell>
          <cell r="E40">
            <v>1072</v>
          </cell>
          <cell r="F40">
            <v>1714</v>
          </cell>
          <cell r="G40">
            <v>2786</v>
          </cell>
        </row>
        <row r="41">
          <cell r="B41">
            <v>0</v>
          </cell>
          <cell r="C41">
            <v>5.0000000000000001E-3</v>
          </cell>
          <cell r="D41">
            <v>4.0000000000000001E-3</v>
          </cell>
          <cell r="E41">
            <v>6</v>
          </cell>
          <cell r="F41">
            <v>2449</v>
          </cell>
          <cell r="G41">
            <v>2455</v>
          </cell>
        </row>
        <row r="42">
          <cell r="B42">
            <v>2E-3</v>
          </cell>
          <cell r="C42">
            <v>2E-3</v>
          </cell>
          <cell r="D42">
            <v>2E-3</v>
          </cell>
          <cell r="E42">
            <v>369</v>
          </cell>
          <cell r="F42">
            <v>838</v>
          </cell>
          <cell r="G42">
            <v>1207</v>
          </cell>
        </row>
        <row r="43">
          <cell r="B43">
            <v>0</v>
          </cell>
          <cell r="C43">
            <v>0</v>
          </cell>
          <cell r="D43">
            <v>0</v>
          </cell>
          <cell r="E43">
            <v>3</v>
          </cell>
          <cell r="F43">
            <v>17</v>
          </cell>
          <cell r="G43">
            <v>20</v>
          </cell>
        </row>
        <row r="44">
          <cell r="B44">
            <v>1</v>
          </cell>
          <cell r="C44">
            <v>1</v>
          </cell>
          <cell r="D44">
            <v>1</v>
          </cell>
          <cell r="E44">
            <v>148659</v>
          </cell>
          <cell r="F44">
            <v>522847</v>
          </cell>
          <cell r="G44">
            <v>671506</v>
          </cell>
        </row>
        <row r="46">
          <cell r="B46">
            <v>0.66300000000000003</v>
          </cell>
          <cell r="C46">
            <v>0.90900000000000003</v>
          </cell>
          <cell r="D46">
            <v>0.86599999999999999</v>
          </cell>
          <cell r="E46">
            <v>58643</v>
          </cell>
          <cell r="F46">
            <v>379649</v>
          </cell>
          <cell r="G46">
            <v>438292</v>
          </cell>
        </row>
        <row r="47">
          <cell r="B47">
            <v>0.29199999999999998</v>
          </cell>
          <cell r="C47">
            <v>5.2999999999999999E-2</v>
          </cell>
          <cell r="D47">
            <v>9.5000000000000001E-2</v>
          </cell>
          <cell r="E47">
            <v>25843</v>
          </cell>
          <cell r="F47">
            <v>22308</v>
          </cell>
          <cell r="G47">
            <v>48151</v>
          </cell>
        </row>
        <row r="48">
          <cell r="B48">
            <v>1E-3</v>
          </cell>
          <cell r="C48">
            <v>1E-3</v>
          </cell>
          <cell r="D48">
            <v>1E-3</v>
          </cell>
          <cell r="E48">
            <v>85</v>
          </cell>
          <cell r="F48">
            <v>315</v>
          </cell>
          <cell r="G48">
            <v>400</v>
          </cell>
        </row>
        <row r="49">
          <cell r="B49">
            <v>3.5999999999999997E-2</v>
          </cell>
          <cell r="C49">
            <v>3.2000000000000001E-2</v>
          </cell>
          <cell r="D49">
            <v>3.3000000000000002E-2</v>
          </cell>
          <cell r="E49">
            <v>3216</v>
          </cell>
          <cell r="F49">
            <v>13494</v>
          </cell>
          <cell r="G49">
            <v>16710</v>
          </cell>
        </row>
        <row r="50">
          <cell r="B50">
            <v>5.0000000000000001E-3</v>
          </cell>
          <cell r="C50">
            <v>3.0000000000000001E-3</v>
          </cell>
          <cell r="D50">
            <v>4.0000000000000001E-3</v>
          </cell>
          <cell r="E50">
            <v>467</v>
          </cell>
          <cell r="F50">
            <v>1327</v>
          </cell>
          <cell r="G50">
            <v>1794</v>
          </cell>
        </row>
        <row r="51"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3</v>
          </cell>
          <cell r="G51">
            <v>3</v>
          </cell>
        </row>
        <row r="52">
          <cell r="B52">
            <v>2E-3</v>
          </cell>
          <cell r="C52">
            <v>1E-3</v>
          </cell>
          <cell r="D52">
            <v>1E-3</v>
          </cell>
          <cell r="E52">
            <v>138</v>
          </cell>
          <cell r="F52">
            <v>567</v>
          </cell>
          <cell r="G52">
            <v>705</v>
          </cell>
        </row>
        <row r="53">
          <cell r="B53">
            <v>0</v>
          </cell>
          <cell r="C53">
            <v>0</v>
          </cell>
          <cell r="D53">
            <v>0</v>
          </cell>
          <cell r="E53">
            <v>2</v>
          </cell>
          <cell r="F53">
            <v>7</v>
          </cell>
          <cell r="G53">
            <v>9</v>
          </cell>
        </row>
        <row r="54">
          <cell r="B54">
            <v>1</v>
          </cell>
          <cell r="C54">
            <v>1</v>
          </cell>
          <cell r="D54">
            <v>1</v>
          </cell>
          <cell r="E54">
            <v>88394</v>
          </cell>
          <cell r="F54">
            <v>417670</v>
          </cell>
          <cell r="G54">
            <v>506064</v>
          </cell>
        </row>
        <row r="56">
          <cell r="B56">
            <v>0.53900000000000003</v>
          </cell>
          <cell r="C56">
            <v>0.76900000000000002</v>
          </cell>
          <cell r="D56">
            <v>0.72099999999999997</v>
          </cell>
          <cell r="E56">
            <v>100233</v>
          </cell>
          <cell r="F56">
            <v>538650</v>
          </cell>
          <cell r="G56">
            <v>638883</v>
          </cell>
        </row>
        <row r="57">
          <cell r="B57">
            <v>0.39700000000000002</v>
          </cell>
          <cell r="C57">
            <v>0.16200000000000001</v>
          </cell>
          <cell r="D57">
            <v>0.21099999999999999</v>
          </cell>
          <cell r="E57">
            <v>73851</v>
          </cell>
          <cell r="F57">
            <v>113375</v>
          </cell>
          <cell r="G57">
            <v>187226</v>
          </cell>
        </row>
        <row r="58">
          <cell r="B58">
            <v>1E-3</v>
          </cell>
          <cell r="C58">
            <v>1E-3</v>
          </cell>
          <cell r="D58">
            <v>1E-3</v>
          </cell>
          <cell r="E58">
            <v>167</v>
          </cell>
          <cell r="F58">
            <v>700</v>
          </cell>
          <cell r="G58">
            <v>867</v>
          </cell>
        </row>
        <row r="59">
          <cell r="B59">
            <v>4.5999999999999999E-2</v>
          </cell>
          <cell r="C59">
            <v>3.5000000000000003E-2</v>
          </cell>
          <cell r="D59">
            <v>3.7999999999999999E-2</v>
          </cell>
          <cell r="E59">
            <v>8476</v>
          </cell>
          <cell r="F59">
            <v>24842</v>
          </cell>
          <cell r="G59">
            <v>33318</v>
          </cell>
        </row>
        <row r="60">
          <cell r="B60">
            <v>1.4999999999999999E-2</v>
          </cell>
          <cell r="C60">
            <v>1.2E-2</v>
          </cell>
          <cell r="D60">
            <v>1.2E-2</v>
          </cell>
          <cell r="E60">
            <v>2881</v>
          </cell>
          <cell r="F60">
            <v>8181</v>
          </cell>
          <cell r="G60">
            <v>11062</v>
          </cell>
        </row>
        <row r="61">
          <cell r="B61">
            <v>0</v>
          </cell>
          <cell r="C61">
            <v>1.7999999999999999E-2</v>
          </cell>
          <cell r="D61">
            <v>1.4E-2</v>
          </cell>
          <cell r="E61">
            <v>3</v>
          </cell>
          <cell r="F61">
            <v>12467</v>
          </cell>
          <cell r="G61">
            <v>12470</v>
          </cell>
        </row>
        <row r="62">
          <cell r="B62">
            <v>2E-3</v>
          </cell>
          <cell r="C62">
            <v>3.0000000000000001E-3</v>
          </cell>
          <cell r="D62">
            <v>3.0000000000000001E-3</v>
          </cell>
          <cell r="E62">
            <v>458</v>
          </cell>
          <cell r="F62">
            <v>1813</v>
          </cell>
          <cell r="G62">
            <v>2271</v>
          </cell>
        </row>
        <row r="63">
          <cell r="B63">
            <v>0</v>
          </cell>
          <cell r="C63">
            <v>0</v>
          </cell>
          <cell r="D63">
            <v>0</v>
          </cell>
          <cell r="E63">
            <v>14</v>
          </cell>
          <cell r="F63">
            <v>21</v>
          </cell>
          <cell r="G63">
            <v>35</v>
          </cell>
        </row>
        <row r="64">
          <cell r="B64">
            <v>1</v>
          </cell>
          <cell r="C64">
            <v>1</v>
          </cell>
          <cell r="D64">
            <v>1</v>
          </cell>
          <cell r="E64">
            <v>186083</v>
          </cell>
          <cell r="F64">
            <v>700049</v>
          </cell>
          <cell r="G64">
            <v>886132</v>
          </cell>
        </row>
      </sheetData>
      <sheetData sheetId="36" refreshError="1">
        <row r="6">
          <cell r="B6">
            <v>0.122</v>
          </cell>
          <cell r="C6">
            <v>0.127</v>
          </cell>
          <cell r="D6">
            <v>0.124</v>
          </cell>
          <cell r="E6">
            <v>65081</v>
          </cell>
          <cell r="F6">
            <v>51208</v>
          </cell>
          <cell r="G6">
            <v>116289</v>
          </cell>
        </row>
        <row r="7">
          <cell r="B7">
            <v>0.878</v>
          </cell>
          <cell r="C7">
            <v>0.873</v>
          </cell>
          <cell r="D7">
            <v>0.876</v>
          </cell>
          <cell r="E7">
            <v>466934</v>
          </cell>
          <cell r="F7">
            <v>352757</v>
          </cell>
          <cell r="G7">
            <v>819691</v>
          </cell>
        </row>
        <row r="8">
          <cell r="B8">
            <v>0</v>
          </cell>
          <cell r="C8">
            <v>0</v>
          </cell>
          <cell r="D8">
            <v>0</v>
          </cell>
          <cell r="E8">
            <v>43</v>
          </cell>
          <cell r="F8">
            <v>61</v>
          </cell>
          <cell r="G8">
            <v>104</v>
          </cell>
        </row>
        <row r="9">
          <cell r="B9">
            <v>1</v>
          </cell>
          <cell r="C9">
            <v>1</v>
          </cell>
          <cell r="D9">
            <v>1</v>
          </cell>
          <cell r="E9">
            <v>532058</v>
          </cell>
          <cell r="F9">
            <v>404026</v>
          </cell>
          <cell r="G9">
            <v>936084</v>
          </cell>
        </row>
        <row r="11">
          <cell r="B11">
            <v>0.13500000000000001</v>
          </cell>
          <cell r="C11">
            <v>0.13800000000000001</v>
          </cell>
          <cell r="D11">
            <v>0.13600000000000001</v>
          </cell>
          <cell r="E11">
            <v>53234</v>
          </cell>
          <cell r="F11">
            <v>36736</v>
          </cell>
          <cell r="G11">
            <v>89970</v>
          </cell>
        </row>
        <row r="12">
          <cell r="B12">
            <v>0.86499999999999999</v>
          </cell>
          <cell r="C12">
            <v>0.86099999999999999</v>
          </cell>
          <cell r="D12">
            <v>0.86299999999999999</v>
          </cell>
          <cell r="E12">
            <v>341006</v>
          </cell>
          <cell r="F12">
            <v>228635</v>
          </cell>
          <cell r="G12">
            <v>569641</v>
          </cell>
        </row>
        <row r="13">
          <cell r="B13">
            <v>0</v>
          </cell>
          <cell r="C13">
            <v>0</v>
          </cell>
          <cell r="D13">
            <v>0</v>
          </cell>
          <cell r="E13">
            <v>35</v>
          </cell>
          <cell r="F13">
            <v>44</v>
          </cell>
          <cell r="G13">
            <v>79</v>
          </cell>
        </row>
        <row r="14">
          <cell r="B14">
            <v>1</v>
          </cell>
          <cell r="C14">
            <v>1</v>
          </cell>
          <cell r="D14">
            <v>1</v>
          </cell>
          <cell r="E14">
            <v>394275</v>
          </cell>
          <cell r="F14">
            <v>265415</v>
          </cell>
          <cell r="G14">
            <v>659690</v>
          </cell>
        </row>
        <row r="16">
          <cell r="B16">
            <v>8.5999999999999993E-2</v>
          </cell>
          <cell r="C16">
            <v>0.104</v>
          </cell>
          <cell r="D16">
            <v>9.5000000000000001E-2</v>
          </cell>
          <cell r="E16">
            <v>11847</v>
          </cell>
          <cell r="F16">
            <v>14472</v>
          </cell>
          <cell r="G16">
            <v>26319</v>
          </cell>
        </row>
        <row r="17">
          <cell r="B17">
            <v>0.91400000000000003</v>
          </cell>
          <cell r="C17">
            <v>0.89500000000000002</v>
          </cell>
          <cell r="D17">
            <v>0.90500000000000003</v>
          </cell>
          <cell r="E17">
            <v>125928</v>
          </cell>
          <cell r="F17">
            <v>124122</v>
          </cell>
          <cell r="G17">
            <v>250050</v>
          </cell>
        </row>
        <row r="18">
          <cell r="B18">
            <v>0</v>
          </cell>
          <cell r="C18">
            <v>0</v>
          </cell>
          <cell r="D18">
            <v>0</v>
          </cell>
          <cell r="E18">
            <v>8</v>
          </cell>
          <cell r="F18">
            <v>17</v>
          </cell>
          <cell r="G18">
            <v>25</v>
          </cell>
        </row>
        <row r="19">
          <cell r="B19">
            <v>1</v>
          </cell>
          <cell r="C19">
            <v>1</v>
          </cell>
          <cell r="D19">
            <v>1</v>
          </cell>
          <cell r="E19">
            <v>137783</v>
          </cell>
          <cell r="F19">
            <v>138611</v>
          </cell>
          <cell r="G19">
            <v>276394</v>
          </cell>
        </row>
      </sheetData>
      <sheetData sheetId="37" refreshError="1">
        <row r="6">
          <cell r="B6">
            <v>0.122</v>
          </cell>
          <cell r="C6">
            <v>0.127</v>
          </cell>
          <cell r="D6">
            <v>0.124</v>
          </cell>
          <cell r="E6">
            <v>65081</v>
          </cell>
          <cell r="F6">
            <v>51208</v>
          </cell>
          <cell r="G6">
            <v>116289</v>
          </cell>
        </row>
        <row r="7">
          <cell r="B7">
            <v>0.878</v>
          </cell>
          <cell r="C7">
            <v>0.873</v>
          </cell>
          <cell r="D7">
            <v>0.876</v>
          </cell>
          <cell r="E7">
            <v>466934</v>
          </cell>
          <cell r="F7">
            <v>352757</v>
          </cell>
          <cell r="G7">
            <v>819691</v>
          </cell>
        </row>
        <row r="8">
          <cell r="B8">
            <v>0</v>
          </cell>
          <cell r="C8">
            <v>0</v>
          </cell>
          <cell r="D8">
            <v>0</v>
          </cell>
          <cell r="E8">
            <v>43</v>
          </cell>
          <cell r="F8">
            <v>61</v>
          </cell>
          <cell r="G8">
            <v>104</v>
          </cell>
        </row>
        <row r="9">
          <cell r="B9">
            <v>1</v>
          </cell>
          <cell r="C9">
            <v>1</v>
          </cell>
          <cell r="D9">
            <v>1</v>
          </cell>
          <cell r="E9">
            <v>532058</v>
          </cell>
          <cell r="F9">
            <v>404026</v>
          </cell>
          <cell r="G9">
            <v>936084</v>
          </cell>
        </row>
        <row r="11">
          <cell r="B11">
            <v>0.122</v>
          </cell>
          <cell r="C11">
            <v>0.14699999999999999</v>
          </cell>
          <cell r="D11">
            <v>0.123</v>
          </cell>
          <cell r="E11">
            <v>37435</v>
          </cell>
          <cell r="F11">
            <v>2287</v>
          </cell>
          <cell r="G11">
            <v>39722</v>
          </cell>
        </row>
        <row r="12">
          <cell r="B12">
            <v>0.878</v>
          </cell>
          <cell r="C12">
            <v>0.85299999999999998</v>
          </cell>
          <cell r="D12">
            <v>0.876</v>
          </cell>
          <cell r="E12">
            <v>268775</v>
          </cell>
          <cell r="F12">
            <v>13279</v>
          </cell>
          <cell r="G12">
            <v>282054</v>
          </cell>
        </row>
        <row r="13">
          <cell r="B13">
            <v>0</v>
          </cell>
          <cell r="C13">
            <v>0</v>
          </cell>
          <cell r="D13">
            <v>0</v>
          </cell>
          <cell r="E13">
            <v>20</v>
          </cell>
          <cell r="F13">
            <v>1</v>
          </cell>
          <cell r="G13">
            <v>21</v>
          </cell>
        </row>
        <row r="14">
          <cell r="B14">
            <v>1</v>
          </cell>
          <cell r="C14">
            <v>1</v>
          </cell>
          <cell r="D14">
            <v>1</v>
          </cell>
          <cell r="E14">
            <v>306230</v>
          </cell>
          <cell r="F14">
            <v>15567</v>
          </cell>
          <cell r="G14">
            <v>321797</v>
          </cell>
        </row>
        <row r="16">
          <cell r="B16">
            <v>0.11899999999999999</v>
          </cell>
          <cell r="C16">
            <v>0.107</v>
          </cell>
          <cell r="D16">
            <v>0.111</v>
          </cell>
          <cell r="E16">
            <v>6064</v>
          </cell>
          <cell r="F16">
            <v>12765</v>
          </cell>
          <cell r="G16">
            <v>18829</v>
          </cell>
        </row>
        <row r="17">
          <cell r="B17">
            <v>0.88100000000000001</v>
          </cell>
          <cell r="C17">
            <v>0.89300000000000002</v>
          </cell>
          <cell r="D17">
            <v>0.88900000000000001</v>
          </cell>
          <cell r="E17">
            <v>44779</v>
          </cell>
          <cell r="F17">
            <v>106408</v>
          </cell>
          <cell r="G17">
            <v>151187</v>
          </cell>
        </row>
        <row r="18">
          <cell r="B18">
            <v>0</v>
          </cell>
          <cell r="C18">
            <v>0</v>
          </cell>
          <cell r="D18">
            <v>0</v>
          </cell>
          <cell r="E18">
            <v>4</v>
          </cell>
          <cell r="F18">
            <v>15</v>
          </cell>
          <cell r="G18">
            <v>19</v>
          </cell>
        </row>
        <row r="19">
          <cell r="B19">
            <v>1</v>
          </cell>
          <cell r="C19">
            <v>1</v>
          </cell>
          <cell r="D19">
            <v>1</v>
          </cell>
          <cell r="E19">
            <v>50847</v>
          </cell>
          <cell r="F19">
            <v>119188</v>
          </cell>
          <cell r="G19">
            <v>170035</v>
          </cell>
        </row>
        <row r="21">
          <cell r="B21">
            <v>0.112</v>
          </cell>
          <cell r="C21">
            <v>0.11700000000000001</v>
          </cell>
          <cell r="D21">
            <v>0.115</v>
          </cell>
          <cell r="E21">
            <v>6679</v>
          </cell>
          <cell r="F21">
            <v>8291</v>
          </cell>
          <cell r="G21">
            <v>14970</v>
          </cell>
        </row>
        <row r="22">
          <cell r="B22">
            <v>0.88800000000000001</v>
          </cell>
          <cell r="C22">
            <v>0.88300000000000001</v>
          </cell>
          <cell r="D22">
            <v>0.88500000000000001</v>
          </cell>
          <cell r="E22">
            <v>52950</v>
          </cell>
          <cell r="F22">
            <v>62558</v>
          </cell>
          <cell r="G22">
            <v>115508</v>
          </cell>
        </row>
        <row r="23">
          <cell r="B23">
            <v>0</v>
          </cell>
          <cell r="C23">
            <v>0</v>
          </cell>
          <cell r="D23">
            <v>0</v>
          </cell>
          <cell r="E23">
            <v>3</v>
          </cell>
          <cell r="F23">
            <v>17</v>
          </cell>
          <cell r="G23">
            <v>20</v>
          </cell>
        </row>
        <row r="24">
          <cell r="B24">
            <v>1</v>
          </cell>
          <cell r="C24">
            <v>1</v>
          </cell>
          <cell r="D24">
            <v>1</v>
          </cell>
          <cell r="E24">
            <v>59632</v>
          </cell>
          <cell r="F24">
            <v>70866</v>
          </cell>
          <cell r="G24">
            <v>130498</v>
          </cell>
        </row>
        <row r="26">
          <cell r="B26">
            <v>0.127</v>
          </cell>
          <cell r="C26">
            <v>0.13800000000000001</v>
          </cell>
          <cell r="D26">
            <v>0.13300000000000001</v>
          </cell>
          <cell r="E26">
            <v>3773</v>
          </cell>
          <cell r="F26">
            <v>5211</v>
          </cell>
          <cell r="G26">
            <v>8984</v>
          </cell>
        </row>
        <row r="27">
          <cell r="B27">
            <v>0.873</v>
          </cell>
          <cell r="C27">
            <v>0.86199999999999999</v>
          </cell>
          <cell r="D27">
            <v>0.86699999999999999</v>
          </cell>
          <cell r="E27">
            <v>25891</v>
          </cell>
          <cell r="F27">
            <v>32488</v>
          </cell>
          <cell r="G27">
            <v>58379</v>
          </cell>
        </row>
        <row r="28">
          <cell r="B28">
            <v>0</v>
          </cell>
          <cell r="C28">
            <v>0</v>
          </cell>
          <cell r="D28">
            <v>0</v>
          </cell>
          <cell r="E28">
            <v>2</v>
          </cell>
          <cell r="F28">
            <v>7</v>
          </cell>
          <cell r="G28">
            <v>9</v>
          </cell>
        </row>
        <row r="29">
          <cell r="B29">
            <v>1</v>
          </cell>
          <cell r="C29">
            <v>1</v>
          </cell>
          <cell r="D29">
            <v>1</v>
          </cell>
          <cell r="E29">
            <v>29666</v>
          </cell>
          <cell r="F29">
            <v>37706</v>
          </cell>
          <cell r="G29">
            <v>67372</v>
          </cell>
        </row>
        <row r="31">
          <cell r="B31">
            <v>0.13</v>
          </cell>
          <cell r="C31">
            <v>0.14099999999999999</v>
          </cell>
          <cell r="D31">
            <v>0.13700000000000001</v>
          </cell>
          <cell r="E31">
            <v>11130</v>
          </cell>
          <cell r="F31">
            <v>22654</v>
          </cell>
          <cell r="G31">
            <v>33784</v>
          </cell>
        </row>
        <row r="32">
          <cell r="B32">
            <v>0.87</v>
          </cell>
          <cell r="C32">
            <v>0.85899999999999999</v>
          </cell>
          <cell r="D32">
            <v>0.86299999999999999</v>
          </cell>
          <cell r="E32">
            <v>74539</v>
          </cell>
          <cell r="F32">
            <v>138024</v>
          </cell>
          <cell r="G32">
            <v>212563</v>
          </cell>
        </row>
        <row r="33">
          <cell r="B33">
            <v>0</v>
          </cell>
          <cell r="C33">
            <v>0</v>
          </cell>
          <cell r="D33">
            <v>0</v>
          </cell>
          <cell r="E33">
            <v>14</v>
          </cell>
          <cell r="F33">
            <v>21</v>
          </cell>
          <cell r="G33">
            <v>35</v>
          </cell>
        </row>
        <row r="34">
          <cell r="B34">
            <v>1</v>
          </cell>
          <cell r="C34">
            <v>1</v>
          </cell>
          <cell r="D34">
            <v>1</v>
          </cell>
          <cell r="E34">
            <v>85683</v>
          </cell>
          <cell r="F34">
            <v>160699</v>
          </cell>
          <cell r="G34">
            <v>246382</v>
          </cell>
        </row>
      </sheetData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.104_Annex.E4"/>
    </sheetNames>
    <sheetDataSet>
      <sheetData sheetId="0">
        <row r="5">
          <cell r="B5">
            <v>0.81499999999999995</v>
          </cell>
          <cell r="C5">
            <v>0.123</v>
          </cell>
          <cell r="D5">
            <v>0.78100000000000003</v>
          </cell>
          <cell r="E5">
            <v>0.20799999999999999</v>
          </cell>
          <cell r="F5">
            <v>4.2000000000000003E-2</v>
          </cell>
          <cell r="G5">
            <v>0.11</v>
          </cell>
          <cell r="H5">
            <v>1.6E-2</v>
          </cell>
          <cell r="I5">
            <v>1.7999999999999999E-2</v>
          </cell>
          <cell r="J5">
            <v>3312743</v>
          </cell>
        </row>
        <row r="7">
          <cell r="B7">
            <v>0.97599999999999998</v>
          </cell>
          <cell r="C7">
            <v>0.39500000000000002</v>
          </cell>
          <cell r="D7">
            <v>0.96699999999999997</v>
          </cell>
          <cell r="E7">
            <v>0.68</v>
          </cell>
          <cell r="F7">
            <v>0.151</v>
          </cell>
          <cell r="G7">
            <v>1.7000000000000001E-2</v>
          </cell>
          <cell r="H7">
            <v>1.2E-2</v>
          </cell>
          <cell r="I7">
            <v>2.1999999999999999E-2</v>
          </cell>
          <cell r="J7">
            <v>8239</v>
          </cell>
        </row>
        <row r="8">
          <cell r="B8">
            <v>0.91</v>
          </cell>
          <cell r="C8">
            <v>0.219</v>
          </cell>
          <cell r="D8">
            <v>0.89</v>
          </cell>
          <cell r="E8">
            <v>0.29599999999999999</v>
          </cell>
          <cell r="F8">
            <v>3.4000000000000002E-2</v>
          </cell>
          <cell r="G8">
            <v>7.1999999999999995E-2</v>
          </cell>
          <cell r="H8">
            <v>1.4999999999999999E-2</v>
          </cell>
          <cell r="I8">
            <v>1.2999999999999999E-2</v>
          </cell>
          <cell r="J8">
            <v>8655</v>
          </cell>
        </row>
        <row r="9">
          <cell r="B9">
            <v>0.90800000000000003</v>
          </cell>
          <cell r="C9">
            <v>0.25700000000000001</v>
          </cell>
          <cell r="D9">
            <v>0.88500000000000001</v>
          </cell>
          <cell r="E9">
            <v>0.33500000000000002</v>
          </cell>
          <cell r="F9">
            <v>5.7000000000000002E-2</v>
          </cell>
          <cell r="G9">
            <v>3.5000000000000003E-2</v>
          </cell>
          <cell r="H9">
            <v>1.7999999999999999E-2</v>
          </cell>
          <cell r="I9">
            <v>2.8000000000000001E-2</v>
          </cell>
          <cell r="J9">
            <v>17911</v>
          </cell>
        </row>
        <row r="10">
          <cell r="B10">
            <v>0.95599999999999996</v>
          </cell>
          <cell r="C10">
            <v>0.40300000000000002</v>
          </cell>
          <cell r="D10">
            <v>0.94299999999999995</v>
          </cell>
          <cell r="E10">
            <v>0.55000000000000004</v>
          </cell>
          <cell r="F10">
            <v>9.9000000000000005E-2</v>
          </cell>
          <cell r="G10">
            <v>1.7000000000000001E-2</v>
          </cell>
          <cell r="H10">
            <v>1.4999999999999999E-2</v>
          </cell>
          <cell r="I10">
            <v>2.5999999999999999E-2</v>
          </cell>
          <cell r="J10">
            <v>16434</v>
          </cell>
        </row>
        <row r="11">
          <cell r="B11">
            <v>0.88100000000000001</v>
          </cell>
          <cell r="C11">
            <v>0.21199999999999999</v>
          </cell>
          <cell r="D11">
            <v>0.85399999999999998</v>
          </cell>
          <cell r="E11">
            <v>0.26200000000000001</v>
          </cell>
          <cell r="F11">
            <v>3.6999999999999998E-2</v>
          </cell>
          <cell r="G11">
            <v>8.1000000000000003E-2</v>
          </cell>
          <cell r="H11">
            <v>3.3000000000000002E-2</v>
          </cell>
          <cell r="I11">
            <v>1.4999999999999999E-2</v>
          </cell>
          <cell r="J11">
            <v>12466</v>
          </cell>
        </row>
        <row r="12">
          <cell r="B12">
            <v>0.97299999999999998</v>
          </cell>
          <cell r="C12">
            <v>0.45400000000000001</v>
          </cell>
          <cell r="D12">
            <v>0.96499999999999997</v>
          </cell>
          <cell r="E12">
            <v>0.72399999999999998</v>
          </cell>
          <cell r="F12">
            <v>0.23499999999999999</v>
          </cell>
          <cell r="G12">
            <v>2.5000000000000001E-2</v>
          </cell>
          <cell r="H12">
            <v>1.7000000000000001E-2</v>
          </cell>
          <cell r="I12">
            <v>6.0999999999999999E-2</v>
          </cell>
          <cell r="J12">
            <v>6801</v>
          </cell>
        </row>
        <row r="13">
          <cell r="B13">
            <v>0.96899999999999997</v>
          </cell>
          <cell r="C13">
            <v>0.48399999999999999</v>
          </cell>
          <cell r="D13">
            <v>0.96399999999999997</v>
          </cell>
          <cell r="E13">
            <v>0.66300000000000003</v>
          </cell>
          <cell r="F13">
            <v>0.19500000000000001</v>
          </cell>
          <cell r="G13">
            <v>2.7E-2</v>
          </cell>
          <cell r="H13">
            <v>1.9E-2</v>
          </cell>
          <cell r="I13">
            <v>7.0000000000000007E-2</v>
          </cell>
          <cell r="J13">
            <v>8484</v>
          </cell>
        </row>
        <row r="14">
          <cell r="B14">
            <v>0.96199999999999997</v>
          </cell>
          <cell r="C14">
            <v>0.44800000000000001</v>
          </cell>
          <cell r="D14">
            <v>0.95499999999999996</v>
          </cell>
          <cell r="E14">
            <v>0.61099999999999999</v>
          </cell>
          <cell r="F14">
            <v>0.192</v>
          </cell>
          <cell r="G14">
            <v>4.2999999999999997E-2</v>
          </cell>
          <cell r="H14">
            <v>2.3E-2</v>
          </cell>
          <cell r="I14">
            <v>7.9000000000000001E-2</v>
          </cell>
          <cell r="J14">
            <v>15502</v>
          </cell>
        </row>
        <row r="15">
          <cell r="B15">
            <v>0.97699999999999998</v>
          </cell>
          <cell r="C15">
            <v>0.48299999999999998</v>
          </cell>
          <cell r="D15">
            <v>0.97199999999999998</v>
          </cell>
          <cell r="E15">
            <v>0.748</v>
          </cell>
          <cell r="F15">
            <v>0.27600000000000002</v>
          </cell>
          <cell r="G15">
            <v>3.7999999999999999E-2</v>
          </cell>
          <cell r="H15">
            <v>1.7000000000000001E-2</v>
          </cell>
          <cell r="I15">
            <v>8.4000000000000005E-2</v>
          </cell>
          <cell r="J15">
            <v>5170</v>
          </cell>
        </row>
        <row r="16">
          <cell r="B16">
            <v>0.98499999999999999</v>
          </cell>
          <cell r="C16">
            <v>0.61299999999999999</v>
          </cell>
          <cell r="D16">
            <v>0.97399999999999998</v>
          </cell>
          <cell r="E16">
            <v>0.83699999999999997</v>
          </cell>
          <cell r="F16">
            <v>0.29399999999999998</v>
          </cell>
          <cell r="G16">
            <v>3.4000000000000002E-2</v>
          </cell>
          <cell r="H16">
            <v>1.9E-2</v>
          </cell>
          <cell r="I16">
            <v>0.104</v>
          </cell>
          <cell r="J16">
            <v>4323</v>
          </cell>
        </row>
        <row r="17">
          <cell r="B17">
            <v>0.94199999999999995</v>
          </cell>
          <cell r="C17">
            <v>0.36799999999999999</v>
          </cell>
          <cell r="D17">
            <v>0.92800000000000005</v>
          </cell>
          <cell r="E17">
            <v>0.51900000000000002</v>
          </cell>
          <cell r="F17">
            <v>0.13100000000000001</v>
          </cell>
          <cell r="G17">
            <v>3.9E-2</v>
          </cell>
          <cell r="H17">
            <v>1.9E-2</v>
          </cell>
          <cell r="I17">
            <v>4.2999999999999997E-2</v>
          </cell>
          <cell r="J17">
            <v>103985</v>
          </cell>
        </row>
        <row r="19">
          <cell r="B19">
            <v>0.92300000000000004</v>
          </cell>
          <cell r="C19">
            <v>0.26700000000000002</v>
          </cell>
          <cell r="D19">
            <v>0.90600000000000003</v>
          </cell>
          <cell r="E19">
            <v>0.38100000000000001</v>
          </cell>
          <cell r="F19">
            <v>7.1999999999999995E-2</v>
          </cell>
          <cell r="G19">
            <v>7.4999999999999997E-2</v>
          </cell>
          <cell r="H19">
            <v>2.7E-2</v>
          </cell>
          <cell r="I19">
            <v>3.5000000000000003E-2</v>
          </cell>
          <cell r="J19">
            <v>30892</v>
          </cell>
        </row>
        <row r="20">
          <cell r="B20">
            <v>0.95299999999999996</v>
          </cell>
          <cell r="C20">
            <v>0.36</v>
          </cell>
          <cell r="D20">
            <v>0.93400000000000005</v>
          </cell>
          <cell r="E20">
            <v>0.5</v>
          </cell>
          <cell r="F20">
            <v>8.2000000000000003E-2</v>
          </cell>
          <cell r="G20">
            <v>2.7E-2</v>
          </cell>
          <cell r="H20">
            <v>1.2E-2</v>
          </cell>
          <cell r="I20">
            <v>2.9000000000000001E-2</v>
          </cell>
          <cell r="J20">
            <v>14197</v>
          </cell>
        </row>
        <row r="21">
          <cell r="B21">
            <v>0.79900000000000004</v>
          </cell>
          <cell r="C21">
            <v>6.4000000000000001E-2</v>
          </cell>
          <cell r="D21">
            <v>0.75700000000000001</v>
          </cell>
          <cell r="E21">
            <v>0.125</v>
          </cell>
          <cell r="F21">
            <v>1.2E-2</v>
          </cell>
          <cell r="G21">
            <v>0.161</v>
          </cell>
          <cell r="H21">
            <v>2.1000000000000001E-2</v>
          </cell>
          <cell r="I21">
            <v>4.0000000000000001E-3</v>
          </cell>
          <cell r="J21">
            <v>4792</v>
          </cell>
        </row>
        <row r="22">
          <cell r="B22">
            <v>0.95899999999999996</v>
          </cell>
          <cell r="C22">
            <v>0.40200000000000002</v>
          </cell>
          <cell r="D22">
            <v>0.94</v>
          </cell>
          <cell r="E22">
            <v>0.59899999999999998</v>
          </cell>
          <cell r="F22">
            <v>0.20200000000000001</v>
          </cell>
          <cell r="G22">
            <v>3.3000000000000002E-2</v>
          </cell>
          <cell r="H22">
            <v>2.1000000000000001E-2</v>
          </cell>
          <cell r="I22">
            <v>8.1000000000000003E-2</v>
          </cell>
          <cell r="J22">
            <v>22899</v>
          </cell>
        </row>
        <row r="23">
          <cell r="B23">
            <v>0.91500000000000004</v>
          </cell>
          <cell r="C23">
            <v>0.312</v>
          </cell>
          <cell r="D23">
            <v>0.89300000000000002</v>
          </cell>
          <cell r="E23">
            <v>0.40699999999999997</v>
          </cell>
          <cell r="F23">
            <v>0.11</v>
          </cell>
          <cell r="G23">
            <v>5.6000000000000001E-2</v>
          </cell>
          <cell r="H23">
            <v>2.5999999999999999E-2</v>
          </cell>
          <cell r="I23">
            <v>5.8000000000000003E-2</v>
          </cell>
          <cell r="J23">
            <v>16621</v>
          </cell>
        </row>
        <row r="24">
          <cell r="B24">
            <v>0.89500000000000002</v>
          </cell>
          <cell r="C24">
            <v>0.252</v>
          </cell>
          <cell r="D24">
            <v>0.86899999999999999</v>
          </cell>
          <cell r="E24">
            <v>0.32900000000000001</v>
          </cell>
          <cell r="F24">
            <v>6.8000000000000005E-2</v>
          </cell>
          <cell r="G24">
            <v>6.8000000000000005E-2</v>
          </cell>
          <cell r="H24">
            <v>2.4E-2</v>
          </cell>
          <cell r="I24">
            <v>3.6999999999999998E-2</v>
          </cell>
          <cell r="J24">
            <v>10832</v>
          </cell>
        </row>
        <row r="25">
          <cell r="B25">
            <v>0.97699999999999998</v>
          </cell>
          <cell r="C25">
            <v>0.50700000000000001</v>
          </cell>
          <cell r="D25">
            <v>0.96499999999999997</v>
          </cell>
          <cell r="E25">
            <v>0.77500000000000002</v>
          </cell>
          <cell r="F25">
            <v>0.34599999999999997</v>
          </cell>
          <cell r="G25">
            <v>4.2000000000000003E-2</v>
          </cell>
          <cell r="H25">
            <v>2.1000000000000001E-2</v>
          </cell>
          <cell r="I25">
            <v>0.128</v>
          </cell>
          <cell r="J25">
            <v>8918</v>
          </cell>
        </row>
        <row r="26">
          <cell r="B26">
            <v>0.97299999999999998</v>
          </cell>
          <cell r="C26">
            <v>0.41699999999999998</v>
          </cell>
          <cell r="D26">
            <v>0.96599999999999997</v>
          </cell>
          <cell r="E26">
            <v>0.71899999999999997</v>
          </cell>
          <cell r="F26">
            <v>0.29399999999999998</v>
          </cell>
          <cell r="G26">
            <v>5.8999999999999997E-2</v>
          </cell>
          <cell r="H26">
            <v>2.3E-2</v>
          </cell>
          <cell r="I26">
            <v>0.121</v>
          </cell>
          <cell r="J26">
            <v>5352</v>
          </cell>
        </row>
        <row r="27">
          <cell r="B27">
            <v>0.97299999999999998</v>
          </cell>
          <cell r="C27">
            <v>0.51800000000000002</v>
          </cell>
          <cell r="D27">
            <v>0.95899999999999996</v>
          </cell>
          <cell r="E27">
            <v>0.745</v>
          </cell>
          <cell r="F27">
            <v>0.38200000000000001</v>
          </cell>
          <cell r="G27">
            <v>7.0000000000000007E-2</v>
          </cell>
          <cell r="H27">
            <v>2.7E-2</v>
          </cell>
          <cell r="I27">
            <v>0.22500000000000001</v>
          </cell>
          <cell r="J27">
            <v>17612</v>
          </cell>
        </row>
        <row r="28">
          <cell r="B28">
            <v>0.94899999999999995</v>
          </cell>
          <cell r="C28">
            <v>0.36299999999999999</v>
          </cell>
          <cell r="D28">
            <v>0.93200000000000005</v>
          </cell>
          <cell r="E28">
            <v>0.52200000000000002</v>
          </cell>
          <cell r="F28">
            <v>0.13500000000000001</v>
          </cell>
          <cell r="G28">
            <v>5.8999999999999997E-2</v>
          </cell>
          <cell r="H28">
            <v>2.5000000000000001E-2</v>
          </cell>
          <cell r="I28">
            <v>6.3E-2</v>
          </cell>
          <cell r="J28">
            <v>36610</v>
          </cell>
        </row>
        <row r="29">
          <cell r="B29">
            <v>0.92400000000000004</v>
          </cell>
          <cell r="C29">
            <v>0.24099999999999999</v>
          </cell>
          <cell r="D29">
            <v>0.90900000000000003</v>
          </cell>
          <cell r="E29">
            <v>0.40600000000000003</v>
          </cell>
          <cell r="F29">
            <v>9.0999999999999998E-2</v>
          </cell>
          <cell r="G29">
            <v>8.3000000000000004E-2</v>
          </cell>
          <cell r="H29">
            <v>2.5000000000000001E-2</v>
          </cell>
          <cell r="I29">
            <v>4.1000000000000002E-2</v>
          </cell>
          <cell r="J29">
            <v>28286</v>
          </cell>
        </row>
        <row r="30">
          <cell r="B30">
            <v>0.89500000000000002</v>
          </cell>
          <cell r="C30">
            <v>0.251</v>
          </cell>
          <cell r="D30">
            <v>0.86799999999999999</v>
          </cell>
          <cell r="E30">
            <v>0.32300000000000001</v>
          </cell>
          <cell r="F30">
            <v>5.1999999999999998E-2</v>
          </cell>
          <cell r="G30">
            <v>9.4E-2</v>
          </cell>
          <cell r="H30">
            <v>2.4E-2</v>
          </cell>
          <cell r="I30">
            <v>2.1999999999999999E-2</v>
          </cell>
          <cell r="J30">
            <v>17795</v>
          </cell>
        </row>
        <row r="31">
          <cell r="B31">
            <v>0.97299999999999998</v>
          </cell>
          <cell r="C31">
            <v>0.41</v>
          </cell>
          <cell r="D31">
            <v>0.96899999999999997</v>
          </cell>
          <cell r="E31">
            <v>0.67600000000000005</v>
          </cell>
          <cell r="F31">
            <v>0.25600000000000001</v>
          </cell>
          <cell r="G31">
            <v>4.2000000000000003E-2</v>
          </cell>
          <cell r="H31">
            <v>1.7000000000000001E-2</v>
          </cell>
          <cell r="I31">
            <v>0.109</v>
          </cell>
          <cell r="J31">
            <v>12347</v>
          </cell>
        </row>
        <row r="32">
          <cell r="B32">
            <v>0.90900000000000003</v>
          </cell>
          <cell r="C32">
            <v>0.28000000000000003</v>
          </cell>
          <cell r="D32">
            <v>0.89</v>
          </cell>
          <cell r="E32">
            <v>0.42199999999999999</v>
          </cell>
          <cell r="F32">
            <v>0.11799999999999999</v>
          </cell>
          <cell r="G32">
            <v>0.1</v>
          </cell>
          <cell r="H32">
            <v>2.3E-2</v>
          </cell>
          <cell r="I32">
            <v>5.7000000000000002E-2</v>
          </cell>
          <cell r="J32">
            <v>16650</v>
          </cell>
        </row>
        <row r="33">
          <cell r="B33">
            <v>0.81299999999999994</v>
          </cell>
          <cell r="C33">
            <v>7.2999999999999995E-2</v>
          </cell>
          <cell r="D33">
            <v>0.76200000000000001</v>
          </cell>
          <cell r="E33">
            <v>0.125</v>
          </cell>
          <cell r="F33">
            <v>1.2999999999999999E-2</v>
          </cell>
          <cell r="G33">
            <v>0.16</v>
          </cell>
          <cell r="H33">
            <v>2.3E-2</v>
          </cell>
          <cell r="I33">
            <v>7.0000000000000001E-3</v>
          </cell>
          <cell r="J33">
            <v>5617</v>
          </cell>
        </row>
        <row r="34">
          <cell r="B34">
            <v>0.93200000000000005</v>
          </cell>
          <cell r="C34">
            <v>0.32600000000000001</v>
          </cell>
          <cell r="D34">
            <v>0.91300000000000003</v>
          </cell>
          <cell r="E34">
            <v>0.48</v>
          </cell>
          <cell r="F34">
            <v>0.14299999999999999</v>
          </cell>
          <cell r="G34">
            <v>6.9000000000000006E-2</v>
          </cell>
          <cell r="H34">
            <v>2.3E-2</v>
          </cell>
          <cell r="I34">
            <v>6.7000000000000004E-2</v>
          </cell>
          <cell r="J34">
            <v>249420</v>
          </cell>
        </row>
        <row r="36">
          <cell r="B36">
            <v>0.91900000000000004</v>
          </cell>
          <cell r="C36">
            <v>0.27600000000000002</v>
          </cell>
          <cell r="D36">
            <v>0.89700000000000002</v>
          </cell>
          <cell r="E36">
            <v>0.378</v>
          </cell>
          <cell r="F36">
            <v>8.4000000000000005E-2</v>
          </cell>
          <cell r="G36">
            <v>0.08</v>
          </cell>
          <cell r="H36">
            <v>3.4000000000000002E-2</v>
          </cell>
          <cell r="I36">
            <v>4.4999999999999998E-2</v>
          </cell>
          <cell r="J36">
            <v>22883</v>
          </cell>
        </row>
        <row r="37">
          <cell r="B37">
            <v>0.96099999999999997</v>
          </cell>
          <cell r="C37">
            <v>0.4</v>
          </cell>
          <cell r="D37">
            <v>0.95</v>
          </cell>
          <cell r="E37">
            <v>0.59499999999999997</v>
          </cell>
          <cell r="F37">
            <v>0.184</v>
          </cell>
          <cell r="G37">
            <v>4.1000000000000002E-2</v>
          </cell>
          <cell r="H37">
            <v>2.5000000000000001E-2</v>
          </cell>
          <cell r="I37">
            <v>8.2000000000000003E-2</v>
          </cell>
          <cell r="J37">
            <v>19073</v>
          </cell>
        </row>
        <row r="38">
          <cell r="B38">
            <v>0.98</v>
          </cell>
          <cell r="C38">
            <v>0.52600000000000002</v>
          </cell>
          <cell r="D38">
            <v>0.96599999999999997</v>
          </cell>
          <cell r="E38">
            <v>0.73499999999999999</v>
          </cell>
          <cell r="F38">
            <v>0.30399999999999999</v>
          </cell>
          <cell r="G38">
            <v>4.3999999999999997E-2</v>
          </cell>
          <cell r="H38">
            <v>0.02</v>
          </cell>
          <cell r="I38">
            <v>0.13700000000000001</v>
          </cell>
          <cell r="J38">
            <v>4618</v>
          </cell>
        </row>
        <row r="39">
          <cell r="B39">
            <v>0.98199999999999998</v>
          </cell>
          <cell r="C39">
            <v>0.57099999999999995</v>
          </cell>
          <cell r="D39">
            <v>0.97599999999999998</v>
          </cell>
          <cell r="E39">
            <v>0.73799999999999999</v>
          </cell>
          <cell r="F39">
            <v>0.45</v>
          </cell>
          <cell r="G39">
            <v>9.4E-2</v>
          </cell>
          <cell r="H39">
            <v>2.9000000000000001E-2</v>
          </cell>
          <cell r="I39">
            <v>0.32500000000000001</v>
          </cell>
          <cell r="J39">
            <v>5404</v>
          </cell>
        </row>
        <row r="40">
          <cell r="B40">
            <v>0.95599999999999996</v>
          </cell>
          <cell r="C40">
            <v>0.43</v>
          </cell>
          <cell r="D40">
            <v>0.94599999999999995</v>
          </cell>
          <cell r="E40">
            <v>0.58699999999999997</v>
          </cell>
          <cell r="F40">
            <v>0.23100000000000001</v>
          </cell>
          <cell r="G40">
            <v>7.4999999999999997E-2</v>
          </cell>
          <cell r="H40">
            <v>2.7E-2</v>
          </cell>
          <cell r="I40">
            <v>0.129</v>
          </cell>
          <cell r="J40">
            <v>19939</v>
          </cell>
        </row>
        <row r="41">
          <cell r="B41">
            <v>0.97799999999999998</v>
          </cell>
          <cell r="C41">
            <v>0.46899999999999997</v>
          </cell>
          <cell r="D41">
            <v>0.96899999999999997</v>
          </cell>
          <cell r="E41">
            <v>0.77400000000000002</v>
          </cell>
          <cell r="F41">
            <v>0.316</v>
          </cell>
          <cell r="G41">
            <v>3.4000000000000002E-2</v>
          </cell>
          <cell r="H41">
            <v>1.6E-2</v>
          </cell>
          <cell r="I41">
            <v>0.1</v>
          </cell>
          <cell r="J41">
            <v>4497</v>
          </cell>
        </row>
        <row r="42">
          <cell r="B42">
            <v>0.96599999999999997</v>
          </cell>
          <cell r="C42">
            <v>0.44900000000000001</v>
          </cell>
          <cell r="D42">
            <v>0.95699999999999996</v>
          </cell>
          <cell r="E42">
            <v>0.64</v>
          </cell>
          <cell r="F42">
            <v>0.22</v>
          </cell>
          <cell r="G42">
            <v>4.3999999999999997E-2</v>
          </cell>
          <cell r="H42">
            <v>2.1999999999999999E-2</v>
          </cell>
          <cell r="I42">
            <v>9.2999999999999999E-2</v>
          </cell>
          <cell r="J42">
            <v>17691</v>
          </cell>
        </row>
        <row r="43">
          <cell r="B43">
            <v>0.93799999999999994</v>
          </cell>
          <cell r="C43">
            <v>0.32200000000000001</v>
          </cell>
          <cell r="D43">
            <v>0.92300000000000004</v>
          </cell>
          <cell r="E43">
            <v>0.45100000000000001</v>
          </cell>
          <cell r="F43">
            <v>0.13800000000000001</v>
          </cell>
          <cell r="G43">
            <v>0.16800000000000001</v>
          </cell>
          <cell r="H43">
            <v>3.4000000000000002E-2</v>
          </cell>
          <cell r="I43">
            <v>7.1999999999999995E-2</v>
          </cell>
          <cell r="J43">
            <v>21341</v>
          </cell>
        </row>
        <row r="44">
          <cell r="B44">
            <v>0.98799999999999999</v>
          </cell>
          <cell r="C44">
            <v>0.57499999999999996</v>
          </cell>
          <cell r="D44">
            <v>0.98099999999999998</v>
          </cell>
          <cell r="E44">
            <v>0.83799999999999997</v>
          </cell>
          <cell r="F44">
            <v>0.44500000000000001</v>
          </cell>
          <cell r="G44">
            <v>7.3999999999999996E-2</v>
          </cell>
          <cell r="H44">
            <v>2.1000000000000001E-2</v>
          </cell>
          <cell r="I44">
            <v>0.23599999999999999</v>
          </cell>
          <cell r="J44">
            <v>7579</v>
          </cell>
        </row>
        <row r="45">
          <cell r="B45">
            <v>0.98299999999999998</v>
          </cell>
          <cell r="C45">
            <v>0.60199999999999998</v>
          </cell>
          <cell r="D45">
            <v>0.97</v>
          </cell>
          <cell r="E45">
            <v>0.80200000000000005</v>
          </cell>
          <cell r="F45">
            <v>0.4</v>
          </cell>
          <cell r="G45">
            <v>5.1999999999999998E-2</v>
          </cell>
          <cell r="H45">
            <v>2.1999999999999999E-2</v>
          </cell>
          <cell r="I45">
            <v>0.23499999999999999</v>
          </cell>
          <cell r="J45">
            <v>12438</v>
          </cell>
        </row>
        <row r="46">
          <cell r="B46">
            <v>0.95599999999999996</v>
          </cell>
          <cell r="C46">
            <v>0.41899999999999998</v>
          </cell>
          <cell r="D46">
            <v>0.94299999999999995</v>
          </cell>
          <cell r="E46">
            <v>0.58899999999999997</v>
          </cell>
          <cell r="F46">
            <v>0.22500000000000001</v>
          </cell>
          <cell r="G46">
            <v>7.8E-2</v>
          </cell>
          <cell r="H46">
            <v>2.7E-2</v>
          </cell>
          <cell r="I46">
            <v>0.11700000000000001</v>
          </cell>
          <cell r="J46">
            <v>135463</v>
          </cell>
        </row>
        <row r="48">
          <cell r="B48">
            <v>0.84699999999999998</v>
          </cell>
          <cell r="C48">
            <v>0.20699999999999999</v>
          </cell>
          <cell r="D48">
            <v>0.81599999999999995</v>
          </cell>
          <cell r="E48">
            <v>0.32100000000000001</v>
          </cell>
          <cell r="F48">
            <v>7.1999999999999995E-2</v>
          </cell>
          <cell r="G48">
            <v>8.3000000000000004E-2</v>
          </cell>
          <cell r="H48">
            <v>1.9E-2</v>
          </cell>
          <cell r="I48">
            <v>1.9E-2</v>
          </cell>
          <cell r="J48">
            <v>13585</v>
          </cell>
        </row>
        <row r="49">
          <cell r="B49">
            <v>0.70299999999999996</v>
          </cell>
          <cell r="C49">
            <v>4.2000000000000003E-2</v>
          </cell>
          <cell r="D49">
            <v>0.64800000000000002</v>
          </cell>
          <cell r="E49">
            <v>9.1999999999999998E-2</v>
          </cell>
          <cell r="F49">
            <v>8.0000000000000002E-3</v>
          </cell>
          <cell r="G49">
            <v>0.156</v>
          </cell>
          <cell r="H49">
            <v>1.4E-2</v>
          </cell>
          <cell r="I49">
            <v>4.0000000000000001E-3</v>
          </cell>
          <cell r="J49">
            <v>10088</v>
          </cell>
        </row>
        <row r="50">
          <cell r="B50">
            <v>0.72699999999999998</v>
          </cell>
          <cell r="C50">
            <v>1.7999999999999999E-2</v>
          </cell>
          <cell r="D50">
            <v>0.66300000000000003</v>
          </cell>
          <cell r="E50">
            <v>6.7000000000000004E-2</v>
          </cell>
          <cell r="F50">
            <v>5.0000000000000001E-3</v>
          </cell>
          <cell r="G50">
            <v>3.4000000000000002E-2</v>
          </cell>
          <cell r="H50">
            <v>5.0000000000000001E-3</v>
          </cell>
          <cell r="I50">
            <v>3.0000000000000001E-3</v>
          </cell>
          <cell r="J50">
            <v>6247</v>
          </cell>
        </row>
        <row r="51">
          <cell r="B51">
            <v>0.70599999999999996</v>
          </cell>
          <cell r="C51">
            <v>2.5000000000000001E-2</v>
          </cell>
          <cell r="D51">
            <v>0.65700000000000003</v>
          </cell>
          <cell r="E51">
            <v>0.08</v>
          </cell>
          <cell r="F51">
            <v>5.0000000000000001E-3</v>
          </cell>
          <cell r="G51">
            <v>0.16900000000000001</v>
          </cell>
          <cell r="H51">
            <v>1.9E-2</v>
          </cell>
          <cell r="I51">
            <v>3.0000000000000001E-3</v>
          </cell>
          <cell r="J51">
            <v>10291</v>
          </cell>
        </row>
        <row r="52">
          <cell r="B52">
            <v>0.77</v>
          </cell>
          <cell r="C52">
            <v>6.0999999999999999E-2</v>
          </cell>
          <cell r="D52">
            <v>0.71899999999999997</v>
          </cell>
          <cell r="E52">
            <v>0.11</v>
          </cell>
          <cell r="F52">
            <v>8.0000000000000002E-3</v>
          </cell>
          <cell r="G52">
            <v>0.159</v>
          </cell>
          <cell r="H52">
            <v>1.0999999999999999E-2</v>
          </cell>
          <cell r="I52">
            <v>4.0000000000000001E-3</v>
          </cell>
          <cell r="J52">
            <v>10566</v>
          </cell>
        </row>
        <row r="53">
          <cell r="B53">
            <v>0.80400000000000005</v>
          </cell>
          <cell r="C53">
            <v>7.4999999999999997E-2</v>
          </cell>
          <cell r="D53">
            <v>0.751</v>
          </cell>
          <cell r="E53">
            <v>0.123</v>
          </cell>
          <cell r="F53">
            <v>1.0999999999999999E-2</v>
          </cell>
          <cell r="G53">
            <v>0.13500000000000001</v>
          </cell>
          <cell r="H53">
            <v>8.9999999999999993E-3</v>
          </cell>
          <cell r="I53">
            <v>4.0000000000000001E-3</v>
          </cell>
          <cell r="J53">
            <v>10131</v>
          </cell>
        </row>
        <row r="54">
          <cell r="B54">
            <v>0.72799999999999998</v>
          </cell>
          <cell r="C54">
            <v>0.04</v>
          </cell>
          <cell r="D54">
            <v>0.68300000000000005</v>
          </cell>
          <cell r="E54">
            <v>8.4000000000000005E-2</v>
          </cell>
          <cell r="F54">
            <v>6.0000000000000001E-3</v>
          </cell>
          <cell r="G54">
            <v>0.14099999999999999</v>
          </cell>
          <cell r="H54">
            <v>1.2E-2</v>
          </cell>
          <cell r="I54">
            <v>3.0000000000000001E-3</v>
          </cell>
          <cell r="J54">
            <v>10876</v>
          </cell>
        </row>
        <row r="55">
          <cell r="B55">
            <v>0.67700000000000005</v>
          </cell>
          <cell r="C55">
            <v>3.1E-2</v>
          </cell>
          <cell r="D55">
            <v>0.61</v>
          </cell>
          <cell r="E55">
            <v>7.1999999999999995E-2</v>
          </cell>
          <cell r="F55">
            <v>5.0000000000000001E-3</v>
          </cell>
          <cell r="G55">
            <v>0.184</v>
          </cell>
          <cell r="H55">
            <v>1.6E-2</v>
          </cell>
          <cell r="I55">
            <v>4.0000000000000001E-3</v>
          </cell>
          <cell r="J55">
            <v>8519</v>
          </cell>
        </row>
        <row r="56">
          <cell r="B56">
            <v>0.70299999999999996</v>
          </cell>
          <cell r="C56">
            <v>2.5000000000000001E-2</v>
          </cell>
          <cell r="D56">
            <v>0.626</v>
          </cell>
          <cell r="E56">
            <v>6.2E-2</v>
          </cell>
          <cell r="F56">
            <v>6.0000000000000001E-3</v>
          </cell>
          <cell r="G56">
            <v>7.6999999999999999E-2</v>
          </cell>
          <cell r="H56">
            <v>6.0000000000000001E-3</v>
          </cell>
          <cell r="I56">
            <v>2E-3</v>
          </cell>
          <cell r="J56">
            <v>7214</v>
          </cell>
        </row>
        <row r="57">
          <cell r="B57">
            <v>0.71499999999999997</v>
          </cell>
          <cell r="C57">
            <v>3.4000000000000002E-2</v>
          </cell>
          <cell r="D57">
            <v>0.65500000000000003</v>
          </cell>
          <cell r="E57">
            <v>8.8999999999999996E-2</v>
          </cell>
          <cell r="F57">
            <v>6.0000000000000001E-3</v>
          </cell>
          <cell r="G57">
            <v>8.7999999999999995E-2</v>
          </cell>
          <cell r="H57">
            <v>6.0000000000000001E-3</v>
          </cell>
          <cell r="I57">
            <v>2E-3</v>
          </cell>
          <cell r="J57">
            <v>5490</v>
          </cell>
        </row>
        <row r="58">
          <cell r="B58">
            <v>0.746</v>
          </cell>
          <cell r="C58">
            <v>6.5000000000000002E-2</v>
          </cell>
          <cell r="D58">
            <v>0.69299999999999995</v>
          </cell>
          <cell r="E58">
            <v>0.122</v>
          </cell>
          <cell r="F58">
            <v>1.6E-2</v>
          </cell>
          <cell r="G58">
            <v>0.127</v>
          </cell>
          <cell r="H58">
            <v>1.2999999999999999E-2</v>
          </cell>
          <cell r="I58">
            <v>6.0000000000000001E-3</v>
          </cell>
          <cell r="J58">
            <v>93007</v>
          </cell>
        </row>
        <row r="60">
          <cell r="B60">
            <v>0.69399999999999995</v>
          </cell>
          <cell r="C60">
            <v>4.2999999999999997E-2</v>
          </cell>
          <cell r="D60">
            <v>0.60699999999999998</v>
          </cell>
          <cell r="E60">
            <v>8.5000000000000006E-2</v>
          </cell>
          <cell r="F60">
            <v>0.01</v>
          </cell>
          <cell r="G60">
            <v>0.17199999999999999</v>
          </cell>
          <cell r="H60">
            <v>1.4E-2</v>
          </cell>
          <cell r="I60">
            <v>4.0000000000000001E-3</v>
          </cell>
          <cell r="J60">
            <v>7201</v>
          </cell>
        </row>
        <row r="61">
          <cell r="B61">
            <v>0.60699999999999998</v>
          </cell>
          <cell r="C61">
            <v>1.4999999999999999E-2</v>
          </cell>
          <cell r="D61">
            <v>0.52100000000000002</v>
          </cell>
          <cell r="E61">
            <v>5.0999999999999997E-2</v>
          </cell>
          <cell r="F61">
            <v>3.0000000000000001E-3</v>
          </cell>
          <cell r="G61">
            <v>0.15</v>
          </cell>
          <cell r="H61">
            <v>1.0999999999999999E-2</v>
          </cell>
          <cell r="I61">
            <v>4.0000000000000001E-3</v>
          </cell>
          <cell r="J61">
            <v>7805</v>
          </cell>
        </row>
        <row r="62">
          <cell r="B62">
            <v>0.76700000000000002</v>
          </cell>
          <cell r="C62">
            <v>3.6999999999999998E-2</v>
          </cell>
          <cell r="D62">
            <v>0.77400000000000002</v>
          </cell>
          <cell r="E62">
            <v>0.109</v>
          </cell>
          <cell r="F62">
            <v>8.9999999999999993E-3</v>
          </cell>
          <cell r="G62">
            <v>0.182</v>
          </cell>
          <cell r="H62">
            <v>8.9999999999999993E-3</v>
          </cell>
          <cell r="I62">
            <v>3.0000000000000001E-3</v>
          </cell>
          <cell r="J62">
            <v>5883</v>
          </cell>
        </row>
        <row r="63">
          <cell r="B63">
            <v>0.72499999999999998</v>
          </cell>
          <cell r="C63">
            <v>0.06</v>
          </cell>
          <cell r="D63">
            <v>0.83099999999999996</v>
          </cell>
          <cell r="E63">
            <v>0.114</v>
          </cell>
          <cell r="F63">
            <v>0.01</v>
          </cell>
          <cell r="G63">
            <v>0.16700000000000001</v>
          </cell>
          <cell r="H63">
            <v>8.9999999999999993E-3</v>
          </cell>
          <cell r="I63">
            <v>4.0000000000000001E-3</v>
          </cell>
          <cell r="J63">
            <v>8623</v>
          </cell>
        </row>
        <row r="64">
          <cell r="B64">
            <v>0.68500000000000005</v>
          </cell>
          <cell r="C64">
            <v>2.5000000000000001E-2</v>
          </cell>
          <cell r="D64">
            <v>0.60299999999999998</v>
          </cell>
          <cell r="E64">
            <v>7.4999999999999997E-2</v>
          </cell>
          <cell r="F64">
            <v>7.0000000000000001E-3</v>
          </cell>
          <cell r="G64">
            <v>0.18099999999999999</v>
          </cell>
          <cell r="H64">
            <v>8.0000000000000002E-3</v>
          </cell>
          <cell r="I64">
            <v>4.0000000000000001E-3</v>
          </cell>
          <cell r="J64">
            <v>5842</v>
          </cell>
        </row>
        <row r="65">
          <cell r="B65">
            <v>0.66300000000000003</v>
          </cell>
          <cell r="C65">
            <v>3.5000000000000003E-2</v>
          </cell>
          <cell r="D65">
            <v>0.58299999999999996</v>
          </cell>
          <cell r="E65">
            <v>8.5000000000000006E-2</v>
          </cell>
          <cell r="F65">
            <v>1.0999999999999999E-2</v>
          </cell>
          <cell r="G65">
            <v>0.219</v>
          </cell>
          <cell r="H65">
            <v>1.6E-2</v>
          </cell>
          <cell r="I65">
            <v>6.0000000000000001E-3</v>
          </cell>
          <cell r="J65">
            <v>11224</v>
          </cell>
        </row>
        <row r="66">
          <cell r="B66">
            <v>0.748</v>
          </cell>
          <cell r="C66">
            <v>2.5999999999999999E-2</v>
          </cell>
          <cell r="D66">
            <v>0.76100000000000001</v>
          </cell>
          <cell r="E66">
            <v>6.8000000000000005E-2</v>
          </cell>
          <cell r="F66">
            <v>5.0000000000000001E-3</v>
          </cell>
          <cell r="G66">
            <v>0.16900000000000001</v>
          </cell>
          <cell r="H66">
            <v>1.4999999999999999E-2</v>
          </cell>
          <cell r="I66">
            <v>4.0000000000000001E-3</v>
          </cell>
          <cell r="J66">
            <v>9182</v>
          </cell>
        </row>
        <row r="67">
          <cell r="B67">
            <v>0.75700000000000001</v>
          </cell>
          <cell r="C67">
            <v>3.1E-2</v>
          </cell>
          <cell r="D67">
            <v>0.73</v>
          </cell>
          <cell r="E67">
            <v>0.13500000000000001</v>
          </cell>
          <cell r="F67">
            <v>7.0000000000000001E-3</v>
          </cell>
          <cell r="G67">
            <v>9.8000000000000004E-2</v>
          </cell>
          <cell r="H67">
            <v>0.01</v>
          </cell>
          <cell r="I67">
            <v>6.0000000000000001E-3</v>
          </cell>
          <cell r="J67">
            <v>8693</v>
          </cell>
        </row>
        <row r="68">
          <cell r="B68">
            <v>0.80500000000000005</v>
          </cell>
          <cell r="C68">
            <v>3.3000000000000002E-2</v>
          </cell>
          <cell r="D68">
            <v>0.82799999999999996</v>
          </cell>
          <cell r="E68">
            <v>8.5000000000000006E-2</v>
          </cell>
          <cell r="F68">
            <v>7.0000000000000001E-3</v>
          </cell>
          <cell r="G68">
            <v>0.124</v>
          </cell>
          <cell r="H68">
            <v>1.0999999999999999E-2</v>
          </cell>
          <cell r="I68">
            <v>4.0000000000000001E-3</v>
          </cell>
          <cell r="J68">
            <v>8055</v>
          </cell>
        </row>
        <row r="69">
          <cell r="B69">
            <v>0.66600000000000004</v>
          </cell>
          <cell r="C69">
            <v>3.7999999999999999E-2</v>
          </cell>
          <cell r="D69">
            <v>0.57399999999999995</v>
          </cell>
          <cell r="E69">
            <v>7.5999999999999998E-2</v>
          </cell>
          <cell r="F69">
            <v>8.9999999999999993E-3</v>
          </cell>
          <cell r="G69">
            <v>0.16900000000000001</v>
          </cell>
          <cell r="H69">
            <v>1.2999999999999999E-2</v>
          </cell>
          <cell r="I69">
            <v>5.0000000000000001E-3</v>
          </cell>
          <cell r="J69">
            <v>7411</v>
          </cell>
        </row>
        <row r="70">
          <cell r="B70">
            <v>0.65700000000000003</v>
          </cell>
          <cell r="C70">
            <v>3.9E-2</v>
          </cell>
          <cell r="D70">
            <v>0.60499999999999998</v>
          </cell>
          <cell r="E70">
            <v>0.11</v>
          </cell>
          <cell r="F70">
            <v>1.2999999999999999E-2</v>
          </cell>
          <cell r="G70">
            <v>0.123</v>
          </cell>
          <cell r="H70">
            <v>8.9999999999999993E-3</v>
          </cell>
          <cell r="I70">
            <v>4.0000000000000001E-3</v>
          </cell>
          <cell r="J70">
            <v>7872</v>
          </cell>
        </row>
        <row r="71">
          <cell r="B71">
            <v>0.626</v>
          </cell>
          <cell r="C71">
            <v>2.5999999999999999E-2</v>
          </cell>
          <cell r="D71">
            <v>0.56499999999999995</v>
          </cell>
          <cell r="E71">
            <v>9.0999999999999998E-2</v>
          </cell>
          <cell r="F71">
            <v>8.0000000000000002E-3</v>
          </cell>
          <cell r="G71">
            <v>0.109</v>
          </cell>
          <cell r="H71">
            <v>1.0999999999999999E-2</v>
          </cell>
          <cell r="I71">
            <v>5.0000000000000001E-3</v>
          </cell>
          <cell r="J71">
            <v>5058</v>
          </cell>
        </row>
        <row r="72">
          <cell r="B72">
            <v>0.68100000000000005</v>
          </cell>
          <cell r="C72">
            <v>7.2999999999999995E-2</v>
          </cell>
          <cell r="D72">
            <v>0.625</v>
          </cell>
          <cell r="E72">
            <v>0.127</v>
          </cell>
          <cell r="F72">
            <v>2.1000000000000001E-2</v>
          </cell>
          <cell r="G72">
            <v>0.16800000000000001</v>
          </cell>
          <cell r="H72">
            <v>1.0999999999999999E-2</v>
          </cell>
          <cell r="I72">
            <v>8.0000000000000002E-3</v>
          </cell>
          <cell r="J72">
            <v>8296</v>
          </cell>
        </row>
        <row r="73">
          <cell r="B73">
            <v>0.7</v>
          </cell>
          <cell r="C73">
            <v>3.6999999999999998E-2</v>
          </cell>
          <cell r="D73">
            <v>0.66500000000000004</v>
          </cell>
          <cell r="E73">
            <v>9.4E-2</v>
          </cell>
          <cell r="F73">
            <v>8.9999999999999993E-3</v>
          </cell>
          <cell r="G73">
            <v>0.158</v>
          </cell>
          <cell r="H73">
            <v>1.2E-2</v>
          </cell>
          <cell r="I73">
            <v>5.0000000000000001E-3</v>
          </cell>
          <cell r="J73">
            <v>101145</v>
          </cell>
        </row>
        <row r="75">
          <cell r="B75">
            <v>0.68799999999999994</v>
          </cell>
          <cell r="C75">
            <v>2.3E-2</v>
          </cell>
          <cell r="D75">
            <v>0.63200000000000001</v>
          </cell>
          <cell r="E75">
            <v>6.4000000000000001E-2</v>
          </cell>
          <cell r="F75">
            <v>7.0000000000000001E-3</v>
          </cell>
          <cell r="G75">
            <v>2.1999999999999999E-2</v>
          </cell>
          <cell r="H75">
            <v>8.9999999999999993E-3</v>
          </cell>
          <cell r="I75">
            <v>3.0000000000000001E-3</v>
          </cell>
          <cell r="J75">
            <v>6741</v>
          </cell>
        </row>
        <row r="76">
          <cell r="B76">
            <v>0.74399999999999999</v>
          </cell>
          <cell r="C76">
            <v>2.5999999999999999E-2</v>
          </cell>
          <cell r="D76">
            <v>0.69599999999999995</v>
          </cell>
          <cell r="E76">
            <v>0.10199999999999999</v>
          </cell>
          <cell r="F76">
            <v>8.0000000000000002E-3</v>
          </cell>
          <cell r="G76">
            <v>4.2999999999999997E-2</v>
          </cell>
          <cell r="H76">
            <v>8.0000000000000002E-3</v>
          </cell>
          <cell r="I76">
            <v>3.0000000000000001E-3</v>
          </cell>
          <cell r="J76">
            <v>5495</v>
          </cell>
        </row>
        <row r="77">
          <cell r="B77">
            <v>0.78500000000000003</v>
          </cell>
          <cell r="C77">
            <v>4.5999999999999999E-2</v>
          </cell>
          <cell r="D77">
            <v>0.73299999999999998</v>
          </cell>
          <cell r="E77">
            <v>0.159</v>
          </cell>
          <cell r="F77">
            <v>0.02</v>
          </cell>
          <cell r="G77">
            <v>5.6000000000000001E-2</v>
          </cell>
          <cell r="H77">
            <v>0.01</v>
          </cell>
          <cell r="I77">
            <v>4.0000000000000001E-3</v>
          </cell>
          <cell r="J77">
            <v>6329</v>
          </cell>
        </row>
        <row r="78">
          <cell r="B78">
            <v>0.73499999999999999</v>
          </cell>
          <cell r="C78">
            <v>1.7000000000000001E-2</v>
          </cell>
          <cell r="D78">
            <v>0.70499999999999996</v>
          </cell>
          <cell r="E78">
            <v>8.6999999999999994E-2</v>
          </cell>
          <cell r="F78">
            <v>7.0000000000000001E-3</v>
          </cell>
          <cell r="G78">
            <v>2.9000000000000001E-2</v>
          </cell>
          <cell r="H78">
            <v>5.0000000000000001E-3</v>
          </cell>
          <cell r="I78">
            <v>2E-3</v>
          </cell>
          <cell r="J78">
            <v>4403</v>
          </cell>
        </row>
        <row r="79">
          <cell r="B79">
            <v>0.76400000000000001</v>
          </cell>
          <cell r="C79">
            <v>3.6999999999999998E-2</v>
          </cell>
          <cell r="D79">
            <v>0.72099999999999997</v>
          </cell>
          <cell r="E79">
            <v>0.115</v>
          </cell>
          <cell r="F79">
            <v>1.2999999999999999E-2</v>
          </cell>
          <cell r="G79">
            <v>6.6000000000000003E-2</v>
          </cell>
          <cell r="H79">
            <v>1.6E-2</v>
          </cell>
          <cell r="I79">
            <v>4.0000000000000001E-3</v>
          </cell>
          <cell r="J79">
            <v>3923</v>
          </cell>
        </row>
        <row r="80">
          <cell r="B80">
            <v>0.73499999999999999</v>
          </cell>
          <cell r="C80">
            <v>2.5999999999999999E-2</v>
          </cell>
          <cell r="D80">
            <v>0.68500000000000005</v>
          </cell>
          <cell r="E80">
            <v>9.9000000000000005E-2</v>
          </cell>
          <cell r="F80">
            <v>8.9999999999999993E-3</v>
          </cell>
          <cell r="G80">
            <v>1.0999999999999999E-2</v>
          </cell>
          <cell r="H80">
            <v>0.01</v>
          </cell>
          <cell r="I80">
            <v>2E-3</v>
          </cell>
          <cell r="J80">
            <v>4821</v>
          </cell>
        </row>
        <row r="81">
          <cell r="B81">
            <v>0.78200000000000003</v>
          </cell>
          <cell r="C81">
            <v>0.04</v>
          </cell>
          <cell r="D81">
            <v>0.73599999999999999</v>
          </cell>
          <cell r="E81">
            <v>0.129</v>
          </cell>
          <cell r="F81">
            <v>1.2E-2</v>
          </cell>
          <cell r="G81">
            <v>3.4000000000000002E-2</v>
          </cell>
          <cell r="H81">
            <v>6.0000000000000001E-3</v>
          </cell>
          <cell r="I81">
            <v>3.0000000000000001E-3</v>
          </cell>
          <cell r="J81">
            <v>4499</v>
          </cell>
        </row>
        <row r="82">
          <cell r="B82">
            <v>0.69</v>
          </cell>
          <cell r="C82">
            <v>2.7E-2</v>
          </cell>
          <cell r="D82">
            <v>0.64</v>
          </cell>
          <cell r="E82">
            <v>8.2000000000000003E-2</v>
          </cell>
          <cell r="F82">
            <v>5.0000000000000001E-3</v>
          </cell>
          <cell r="G82">
            <v>9.1999999999999998E-2</v>
          </cell>
          <cell r="H82">
            <v>7.0000000000000001E-3</v>
          </cell>
          <cell r="I82">
            <v>3.0000000000000001E-3</v>
          </cell>
          <cell r="J82">
            <v>6003</v>
          </cell>
        </row>
        <row r="83">
          <cell r="B83">
            <v>0.70299999999999996</v>
          </cell>
          <cell r="C83">
            <v>2.8000000000000001E-2</v>
          </cell>
          <cell r="D83">
            <v>0.65</v>
          </cell>
          <cell r="E83">
            <v>0.09</v>
          </cell>
          <cell r="F83">
            <v>0.01</v>
          </cell>
          <cell r="G83">
            <v>5.3999999999999999E-2</v>
          </cell>
          <cell r="H83">
            <v>7.0000000000000001E-3</v>
          </cell>
          <cell r="I83">
            <v>4.0000000000000001E-3</v>
          </cell>
          <cell r="J83">
            <v>5952</v>
          </cell>
        </row>
        <row r="84">
          <cell r="B84">
            <v>0.73799999999999999</v>
          </cell>
          <cell r="C84">
            <v>1.4999999999999999E-2</v>
          </cell>
          <cell r="D84">
            <v>0.69499999999999995</v>
          </cell>
          <cell r="E84">
            <v>7.8E-2</v>
          </cell>
          <cell r="F84">
            <v>7.0000000000000001E-3</v>
          </cell>
          <cell r="G84">
            <v>0.01</v>
          </cell>
          <cell r="H84">
            <v>6.0000000000000001E-3</v>
          </cell>
          <cell r="I84">
            <v>1E-3</v>
          </cell>
          <cell r="J84">
            <v>4293</v>
          </cell>
        </row>
        <row r="85">
          <cell r="B85">
            <v>0.75700000000000001</v>
          </cell>
          <cell r="C85">
            <v>3.2000000000000001E-2</v>
          </cell>
          <cell r="D85">
            <v>0.7</v>
          </cell>
          <cell r="E85">
            <v>0.106</v>
          </cell>
          <cell r="F85">
            <v>1.0999999999999999E-2</v>
          </cell>
          <cell r="G85">
            <v>9.2999999999999999E-2</v>
          </cell>
          <cell r="H85">
            <v>1.4E-2</v>
          </cell>
          <cell r="I85">
            <v>5.0000000000000001E-3</v>
          </cell>
          <cell r="J85">
            <v>4640</v>
          </cell>
        </row>
        <row r="86">
          <cell r="B86">
            <v>0.68799999999999994</v>
          </cell>
          <cell r="C86">
            <v>2.4E-2</v>
          </cell>
          <cell r="D86">
            <v>0.63800000000000001</v>
          </cell>
          <cell r="E86">
            <v>7.6999999999999999E-2</v>
          </cell>
          <cell r="F86">
            <v>0.01</v>
          </cell>
          <cell r="G86">
            <v>2.5999999999999999E-2</v>
          </cell>
          <cell r="H86">
            <v>1.6E-2</v>
          </cell>
          <cell r="I86">
            <v>6.0000000000000001E-3</v>
          </cell>
          <cell r="J86">
            <v>6104</v>
          </cell>
        </row>
        <row r="87">
          <cell r="B87">
            <v>0.73299999999999998</v>
          </cell>
          <cell r="C87">
            <v>2.8000000000000001E-2</v>
          </cell>
          <cell r="D87">
            <v>0.67800000000000005</v>
          </cell>
          <cell r="E87">
            <v>0.108</v>
          </cell>
          <cell r="F87">
            <v>8.0000000000000002E-3</v>
          </cell>
          <cell r="G87">
            <v>6.5000000000000002E-2</v>
          </cell>
          <cell r="H87">
            <v>8.9999999999999993E-3</v>
          </cell>
          <cell r="I87">
            <v>3.0000000000000001E-3</v>
          </cell>
          <cell r="J87">
            <v>4325</v>
          </cell>
        </row>
        <row r="88">
          <cell r="B88">
            <v>0.66900000000000004</v>
          </cell>
          <cell r="C88">
            <v>1.7999999999999999E-2</v>
          </cell>
          <cell r="D88">
            <v>0.61099999999999999</v>
          </cell>
          <cell r="E88">
            <v>7.3999999999999996E-2</v>
          </cell>
          <cell r="F88">
            <v>5.0000000000000001E-3</v>
          </cell>
          <cell r="G88">
            <v>0.09</v>
          </cell>
          <cell r="H88">
            <v>8.0000000000000002E-3</v>
          </cell>
          <cell r="I88">
            <v>3.0000000000000001E-3</v>
          </cell>
          <cell r="J88">
            <v>6277</v>
          </cell>
        </row>
        <row r="89">
          <cell r="B89">
            <v>0.72599999999999998</v>
          </cell>
          <cell r="C89">
            <v>2.8000000000000001E-2</v>
          </cell>
          <cell r="D89">
            <v>0.67600000000000005</v>
          </cell>
          <cell r="E89">
            <v>9.7000000000000003E-2</v>
          </cell>
          <cell r="F89">
            <v>8.9999999999999993E-3</v>
          </cell>
          <cell r="G89">
            <v>0.05</v>
          </cell>
          <cell r="H89">
            <v>8.9999999999999993E-3</v>
          </cell>
          <cell r="I89">
            <v>3.0000000000000001E-3</v>
          </cell>
          <cell r="J89">
            <v>73805</v>
          </cell>
        </row>
        <row r="91">
          <cell r="B91">
            <v>0.71299999999999997</v>
          </cell>
          <cell r="C91">
            <v>3.6999999999999998E-2</v>
          </cell>
          <cell r="D91">
            <v>0.65800000000000003</v>
          </cell>
          <cell r="E91">
            <v>0.106</v>
          </cell>
          <cell r="F91">
            <v>6.0000000000000001E-3</v>
          </cell>
          <cell r="G91">
            <v>7.5999999999999998E-2</v>
          </cell>
          <cell r="H91">
            <v>0.01</v>
          </cell>
          <cell r="I91">
            <v>5.0000000000000001E-3</v>
          </cell>
          <cell r="J91">
            <v>3743</v>
          </cell>
        </row>
        <row r="92">
          <cell r="B92">
            <v>0.77700000000000002</v>
          </cell>
          <cell r="C92">
            <v>0.11</v>
          </cell>
          <cell r="D92">
            <v>0.73099999999999998</v>
          </cell>
          <cell r="E92">
            <v>0.20200000000000001</v>
          </cell>
          <cell r="F92">
            <v>2.9000000000000001E-2</v>
          </cell>
          <cell r="G92">
            <v>0.109</v>
          </cell>
          <cell r="H92">
            <v>1.4E-2</v>
          </cell>
          <cell r="I92">
            <v>8.0000000000000002E-3</v>
          </cell>
          <cell r="J92">
            <v>7437</v>
          </cell>
        </row>
        <row r="93">
          <cell r="B93">
            <v>0.71</v>
          </cell>
          <cell r="C93">
            <v>2.8000000000000001E-2</v>
          </cell>
          <cell r="D93">
            <v>0.65700000000000003</v>
          </cell>
          <cell r="E93">
            <v>7.9000000000000001E-2</v>
          </cell>
          <cell r="F93">
            <v>4.0000000000000001E-3</v>
          </cell>
          <cell r="G93">
            <v>0.14199999999999999</v>
          </cell>
          <cell r="H93">
            <v>6.0000000000000001E-3</v>
          </cell>
          <cell r="I93">
            <v>4.0000000000000001E-3</v>
          </cell>
          <cell r="J93">
            <v>4452</v>
          </cell>
        </row>
        <row r="94">
          <cell r="B94">
            <v>0.72</v>
          </cell>
          <cell r="C94">
            <v>0.03</v>
          </cell>
          <cell r="D94">
            <v>0.65</v>
          </cell>
          <cell r="E94">
            <v>9.4E-2</v>
          </cell>
          <cell r="F94">
            <v>8.9999999999999993E-3</v>
          </cell>
          <cell r="G94">
            <v>8.6999999999999994E-2</v>
          </cell>
          <cell r="H94">
            <v>0.01</v>
          </cell>
          <cell r="I94">
            <v>4.0000000000000001E-3</v>
          </cell>
          <cell r="J94">
            <v>6647</v>
          </cell>
        </row>
        <row r="95">
          <cell r="B95">
            <v>0.75</v>
          </cell>
          <cell r="C95">
            <v>6.2E-2</v>
          </cell>
          <cell r="D95">
            <v>0.70799999999999996</v>
          </cell>
          <cell r="E95">
            <v>0.12</v>
          </cell>
          <cell r="F95">
            <v>1.2999999999999999E-2</v>
          </cell>
          <cell r="G95">
            <v>0.125</v>
          </cell>
          <cell r="H95">
            <v>1.0999999999999999E-2</v>
          </cell>
          <cell r="I95">
            <v>4.0000000000000001E-3</v>
          </cell>
          <cell r="J95">
            <v>8551</v>
          </cell>
        </row>
        <row r="96">
          <cell r="B96">
            <v>0.76200000000000001</v>
          </cell>
          <cell r="C96">
            <v>3.6999999999999998E-2</v>
          </cell>
          <cell r="D96">
            <v>0.69899999999999995</v>
          </cell>
          <cell r="E96">
            <v>9.8000000000000004E-2</v>
          </cell>
          <cell r="F96">
            <v>8.9999999999999993E-3</v>
          </cell>
          <cell r="G96">
            <v>0.13400000000000001</v>
          </cell>
          <cell r="H96">
            <v>1.0999999999999999E-2</v>
          </cell>
          <cell r="I96">
            <v>5.0000000000000001E-3</v>
          </cell>
          <cell r="J96">
            <v>6906</v>
          </cell>
        </row>
        <row r="97">
          <cell r="B97">
            <v>0.75900000000000001</v>
          </cell>
          <cell r="C97">
            <v>9.4E-2</v>
          </cell>
          <cell r="D97">
            <v>0.71399999999999997</v>
          </cell>
          <cell r="E97">
            <v>0.16300000000000001</v>
          </cell>
          <cell r="F97">
            <v>3.1E-2</v>
          </cell>
          <cell r="G97">
            <v>0.14199999999999999</v>
          </cell>
          <cell r="H97">
            <v>1.7000000000000001E-2</v>
          </cell>
          <cell r="I97">
            <v>8.9999999999999993E-3</v>
          </cell>
          <cell r="J97">
            <v>9375</v>
          </cell>
        </row>
        <row r="98">
          <cell r="B98">
            <v>0.72799999999999998</v>
          </cell>
          <cell r="C98">
            <v>0.112</v>
          </cell>
          <cell r="D98">
            <v>0.68500000000000005</v>
          </cell>
          <cell r="E98">
            <v>0.217</v>
          </cell>
          <cell r="F98">
            <v>4.1000000000000002E-2</v>
          </cell>
          <cell r="G98">
            <v>0.112</v>
          </cell>
          <cell r="H98">
            <v>2.1000000000000001E-2</v>
          </cell>
          <cell r="I98">
            <v>1.4999999999999999E-2</v>
          </cell>
          <cell r="J98">
            <v>6992</v>
          </cell>
        </row>
        <row r="99">
          <cell r="B99">
            <v>0.91200000000000003</v>
          </cell>
          <cell r="C99">
            <v>0.34599999999999997</v>
          </cell>
          <cell r="D99">
            <v>0.89100000000000001</v>
          </cell>
          <cell r="E99">
            <v>0.54100000000000004</v>
          </cell>
          <cell r="F99">
            <v>0.20100000000000001</v>
          </cell>
          <cell r="G99">
            <v>0.11600000000000001</v>
          </cell>
          <cell r="H99">
            <v>3.1E-2</v>
          </cell>
          <cell r="I99">
            <v>7.8E-2</v>
          </cell>
          <cell r="J99">
            <v>5542</v>
          </cell>
        </row>
        <row r="100">
          <cell r="B100">
            <v>0.69199999999999995</v>
          </cell>
          <cell r="C100">
            <v>5.3999999999999999E-2</v>
          </cell>
          <cell r="D100">
            <v>0.63600000000000001</v>
          </cell>
          <cell r="E100">
            <v>0.106</v>
          </cell>
          <cell r="F100">
            <v>1.7000000000000001E-2</v>
          </cell>
          <cell r="G100">
            <v>0.127</v>
          </cell>
          <cell r="H100">
            <v>1.0999999999999999E-2</v>
          </cell>
          <cell r="I100">
            <v>4.0000000000000001E-3</v>
          </cell>
          <cell r="J100">
            <v>6494</v>
          </cell>
        </row>
        <row r="101">
          <cell r="B101">
            <v>0.72499999999999998</v>
          </cell>
          <cell r="C101">
            <v>7.5999999999999998E-2</v>
          </cell>
          <cell r="D101">
            <v>0.66800000000000004</v>
          </cell>
          <cell r="E101">
            <v>0.13300000000000001</v>
          </cell>
          <cell r="F101">
            <v>2.4E-2</v>
          </cell>
          <cell r="G101">
            <v>0.123</v>
          </cell>
          <cell r="H101">
            <v>1.4999999999999999E-2</v>
          </cell>
          <cell r="I101">
            <v>5.0000000000000001E-3</v>
          </cell>
          <cell r="J101">
            <v>7934</v>
          </cell>
        </row>
        <row r="102">
          <cell r="B102">
            <v>0.64900000000000002</v>
          </cell>
          <cell r="C102">
            <v>1.4999999999999999E-2</v>
          </cell>
          <cell r="D102">
            <v>0.57299999999999995</v>
          </cell>
          <cell r="E102">
            <v>5.1999999999999998E-2</v>
          </cell>
          <cell r="F102">
            <v>3.0000000000000001E-3</v>
          </cell>
          <cell r="G102">
            <v>8.6999999999999994E-2</v>
          </cell>
          <cell r="H102">
            <v>5.0000000000000001E-3</v>
          </cell>
          <cell r="I102">
            <v>1E-3</v>
          </cell>
          <cell r="J102">
            <v>6036</v>
          </cell>
        </row>
        <row r="103">
          <cell r="B103">
            <v>0.70399999999999996</v>
          </cell>
          <cell r="C103">
            <v>2.3E-2</v>
          </cell>
          <cell r="D103">
            <v>0.627</v>
          </cell>
          <cell r="E103">
            <v>7.2999999999999995E-2</v>
          </cell>
          <cell r="F103">
            <v>7.0000000000000001E-3</v>
          </cell>
          <cell r="G103">
            <v>0.161</v>
          </cell>
          <cell r="H103">
            <v>7.0000000000000001E-3</v>
          </cell>
          <cell r="I103">
            <v>2E-3</v>
          </cell>
          <cell r="J103">
            <v>6051</v>
          </cell>
        </row>
        <row r="104">
          <cell r="B104">
            <v>0.85699999999999998</v>
          </cell>
          <cell r="C104">
            <v>0.28199999999999997</v>
          </cell>
          <cell r="D104">
            <v>0.83</v>
          </cell>
          <cell r="E104">
            <v>0.434</v>
          </cell>
          <cell r="F104">
            <v>0.13700000000000001</v>
          </cell>
          <cell r="G104">
            <v>9.0999999999999998E-2</v>
          </cell>
          <cell r="H104">
            <v>2.7E-2</v>
          </cell>
          <cell r="I104">
            <v>4.2000000000000003E-2</v>
          </cell>
          <cell r="J104">
            <v>9877</v>
          </cell>
        </row>
        <row r="105">
          <cell r="B105">
            <v>0.752</v>
          </cell>
          <cell r="C105">
            <v>0.1</v>
          </cell>
          <cell r="D105">
            <v>0.70099999999999996</v>
          </cell>
          <cell r="E105">
            <v>0.18099999999999999</v>
          </cell>
          <cell r="F105">
            <v>4.1000000000000002E-2</v>
          </cell>
          <cell r="G105">
            <v>0.11700000000000001</v>
          </cell>
          <cell r="H105">
            <v>1.4999999999999999E-2</v>
          </cell>
          <cell r="I105">
            <v>1.4E-2</v>
          </cell>
          <cell r="J105">
            <v>96037</v>
          </cell>
        </row>
        <row r="107">
          <cell r="B107">
            <v>0.70099999999999996</v>
          </cell>
          <cell r="C107">
            <v>2.1999999999999999E-2</v>
          </cell>
          <cell r="D107">
            <v>0.63900000000000001</v>
          </cell>
          <cell r="E107">
            <v>0.06</v>
          </cell>
          <cell r="F107">
            <v>0.01</v>
          </cell>
          <cell r="G107">
            <v>0.08</v>
          </cell>
          <cell r="H107">
            <v>1.6E-2</v>
          </cell>
          <cell r="I107">
            <v>5.0000000000000001E-3</v>
          </cell>
          <cell r="J107">
            <v>6817</v>
          </cell>
        </row>
        <row r="108">
          <cell r="B108">
            <v>0.76500000000000001</v>
          </cell>
          <cell r="C108">
            <v>0.04</v>
          </cell>
          <cell r="D108">
            <v>0.69699999999999995</v>
          </cell>
          <cell r="E108">
            <v>0.10299999999999999</v>
          </cell>
          <cell r="F108">
            <v>1.0999999999999999E-2</v>
          </cell>
          <cell r="G108">
            <v>8.6999999999999994E-2</v>
          </cell>
          <cell r="H108">
            <v>1.0999999999999999E-2</v>
          </cell>
          <cell r="I108">
            <v>3.0000000000000001E-3</v>
          </cell>
          <cell r="J108">
            <v>6853</v>
          </cell>
        </row>
        <row r="109">
          <cell r="B109">
            <v>0.86699999999999999</v>
          </cell>
          <cell r="C109">
            <v>0.13600000000000001</v>
          </cell>
          <cell r="D109">
            <v>0.84399999999999997</v>
          </cell>
          <cell r="E109">
            <v>0.32200000000000001</v>
          </cell>
          <cell r="F109">
            <v>5.6000000000000001E-2</v>
          </cell>
          <cell r="G109">
            <v>4.1000000000000002E-2</v>
          </cell>
          <cell r="H109">
            <v>0.02</v>
          </cell>
          <cell r="I109">
            <v>1.0999999999999999E-2</v>
          </cell>
          <cell r="J109">
            <v>9098</v>
          </cell>
        </row>
        <row r="110">
          <cell r="B110">
            <v>0.69899999999999995</v>
          </cell>
          <cell r="C110">
            <v>1.6E-2</v>
          </cell>
          <cell r="D110">
            <v>0.629</v>
          </cell>
          <cell r="E110">
            <v>5.6000000000000001E-2</v>
          </cell>
          <cell r="F110">
            <v>6.0000000000000001E-3</v>
          </cell>
          <cell r="G110">
            <v>0.03</v>
          </cell>
          <cell r="H110">
            <v>8.0000000000000002E-3</v>
          </cell>
          <cell r="I110">
            <v>3.0000000000000001E-3</v>
          </cell>
          <cell r="J110">
            <v>4461</v>
          </cell>
        </row>
        <row r="111">
          <cell r="B111">
            <v>0.70399999999999996</v>
          </cell>
          <cell r="C111">
            <v>3.6999999999999998E-2</v>
          </cell>
          <cell r="D111">
            <v>0.64400000000000002</v>
          </cell>
          <cell r="E111">
            <v>9.7000000000000003E-2</v>
          </cell>
          <cell r="F111">
            <v>1.4E-2</v>
          </cell>
          <cell r="G111">
            <v>0.02</v>
          </cell>
          <cell r="H111">
            <v>0.01</v>
          </cell>
          <cell r="I111">
            <v>4.0000000000000001E-3</v>
          </cell>
          <cell r="J111">
            <v>5963</v>
          </cell>
        </row>
        <row r="112">
          <cell r="B112">
            <v>0.65300000000000002</v>
          </cell>
          <cell r="C112">
            <v>2.8000000000000001E-2</v>
          </cell>
          <cell r="D112">
            <v>0.59399999999999997</v>
          </cell>
          <cell r="E112">
            <v>7.5999999999999998E-2</v>
          </cell>
          <cell r="F112">
            <v>5.0000000000000001E-3</v>
          </cell>
          <cell r="G112">
            <v>4.2000000000000003E-2</v>
          </cell>
          <cell r="H112">
            <v>6.0000000000000001E-3</v>
          </cell>
          <cell r="I112">
            <v>3.0000000000000001E-3</v>
          </cell>
          <cell r="J112">
            <v>3743</v>
          </cell>
        </row>
        <row r="113">
          <cell r="B113">
            <v>0.748</v>
          </cell>
          <cell r="C113">
            <v>3.7999999999999999E-2</v>
          </cell>
          <cell r="D113">
            <v>0.69299999999999995</v>
          </cell>
          <cell r="E113">
            <v>0.10299999999999999</v>
          </cell>
          <cell r="F113">
            <v>8.0000000000000002E-3</v>
          </cell>
          <cell r="G113">
            <v>7.0999999999999994E-2</v>
          </cell>
          <cell r="H113">
            <v>1.0999999999999999E-2</v>
          </cell>
          <cell r="I113">
            <v>3.0000000000000001E-3</v>
          </cell>
          <cell r="J113">
            <v>5513</v>
          </cell>
        </row>
        <row r="114">
          <cell r="B114">
            <v>0.66300000000000003</v>
          </cell>
          <cell r="C114">
            <v>1.7999999999999999E-2</v>
          </cell>
          <cell r="D114">
            <v>0.57899999999999996</v>
          </cell>
          <cell r="E114">
            <v>6.0999999999999999E-2</v>
          </cell>
          <cell r="F114">
            <v>3.0000000000000001E-3</v>
          </cell>
          <cell r="G114">
            <v>1.4999999999999999E-2</v>
          </cell>
          <cell r="H114">
            <v>8.0000000000000002E-3</v>
          </cell>
          <cell r="I114">
            <v>1E-3</v>
          </cell>
          <cell r="J114">
            <v>3534</v>
          </cell>
        </row>
        <row r="115">
          <cell r="B115">
            <v>0.74</v>
          </cell>
          <cell r="C115">
            <v>2.5999999999999999E-2</v>
          </cell>
          <cell r="D115">
            <v>0.68200000000000005</v>
          </cell>
          <cell r="E115">
            <v>8.4000000000000005E-2</v>
          </cell>
          <cell r="F115">
            <v>7.0000000000000001E-3</v>
          </cell>
          <cell r="G115">
            <v>6.0999999999999999E-2</v>
          </cell>
          <cell r="H115">
            <v>7.0000000000000001E-3</v>
          </cell>
          <cell r="I115">
            <v>2E-3</v>
          </cell>
          <cell r="J115">
            <v>6600</v>
          </cell>
        </row>
        <row r="116">
          <cell r="B116">
            <v>0.91300000000000003</v>
          </cell>
          <cell r="C116">
            <v>2.9000000000000001E-2</v>
          </cell>
          <cell r="D116">
            <v>0.96099999999999997</v>
          </cell>
          <cell r="E116">
            <v>0.1</v>
          </cell>
          <cell r="F116">
            <v>5.0000000000000001E-3</v>
          </cell>
          <cell r="G116">
            <v>8.6999999999999994E-2</v>
          </cell>
          <cell r="H116">
            <v>0.01</v>
          </cell>
          <cell r="I116">
            <v>2E-3</v>
          </cell>
          <cell r="J116">
            <v>3284</v>
          </cell>
        </row>
        <row r="117">
          <cell r="B117">
            <v>0.71599999999999997</v>
          </cell>
          <cell r="C117">
            <v>1.2E-2</v>
          </cell>
          <cell r="D117">
            <v>0.72099999999999997</v>
          </cell>
          <cell r="E117">
            <v>4.7E-2</v>
          </cell>
          <cell r="F117">
            <v>4.0000000000000001E-3</v>
          </cell>
          <cell r="G117">
            <v>1.0999999999999999E-2</v>
          </cell>
          <cell r="H117">
            <v>5.0000000000000001E-3</v>
          </cell>
          <cell r="I117">
            <v>3.0000000000000001E-3</v>
          </cell>
          <cell r="J117">
            <v>5250</v>
          </cell>
        </row>
        <row r="118">
          <cell r="B118">
            <v>0.88900000000000001</v>
          </cell>
          <cell r="C118">
            <v>1.9E-2</v>
          </cell>
          <cell r="D118">
            <v>0.95199999999999996</v>
          </cell>
          <cell r="E118">
            <v>8.4000000000000005E-2</v>
          </cell>
          <cell r="F118">
            <v>6.0000000000000001E-3</v>
          </cell>
          <cell r="G118">
            <v>3.4000000000000002E-2</v>
          </cell>
          <cell r="H118">
            <v>8.9999999999999993E-3</v>
          </cell>
          <cell r="I118">
            <v>2E-3</v>
          </cell>
          <cell r="J118">
            <v>5317</v>
          </cell>
        </row>
        <row r="119">
          <cell r="B119">
            <v>0.71899999999999997</v>
          </cell>
          <cell r="C119">
            <v>2.3E-2</v>
          </cell>
          <cell r="D119">
            <v>0.63500000000000001</v>
          </cell>
          <cell r="E119">
            <v>8.1000000000000003E-2</v>
          </cell>
          <cell r="F119">
            <v>5.0000000000000001E-3</v>
          </cell>
          <cell r="G119">
            <v>5.8000000000000003E-2</v>
          </cell>
          <cell r="H119">
            <v>7.0000000000000001E-3</v>
          </cell>
          <cell r="I119">
            <v>3.0000000000000001E-3</v>
          </cell>
          <cell r="J119">
            <v>5115</v>
          </cell>
        </row>
        <row r="120">
          <cell r="B120">
            <v>0.73499999999999999</v>
          </cell>
          <cell r="C120">
            <v>2.4E-2</v>
          </cell>
          <cell r="D120">
            <v>0.67700000000000005</v>
          </cell>
          <cell r="E120">
            <v>7.4999999999999997E-2</v>
          </cell>
          <cell r="F120">
            <v>6.0000000000000001E-3</v>
          </cell>
          <cell r="G120">
            <v>1.7999999999999999E-2</v>
          </cell>
          <cell r="H120">
            <v>1.4E-2</v>
          </cell>
          <cell r="I120">
            <v>4.0000000000000001E-3</v>
          </cell>
          <cell r="J120">
            <v>3571</v>
          </cell>
        </row>
        <row r="121">
          <cell r="B121">
            <v>0.68300000000000005</v>
          </cell>
          <cell r="C121">
            <v>1.6E-2</v>
          </cell>
          <cell r="D121">
            <v>0.63800000000000001</v>
          </cell>
          <cell r="E121">
            <v>5.2999999999999999E-2</v>
          </cell>
          <cell r="F121">
            <v>6.0000000000000001E-3</v>
          </cell>
          <cell r="G121">
            <v>1.6E-2</v>
          </cell>
          <cell r="H121">
            <v>7.0000000000000001E-3</v>
          </cell>
          <cell r="I121">
            <v>3.0000000000000001E-3</v>
          </cell>
          <cell r="J121">
            <v>4545</v>
          </cell>
        </row>
        <row r="122">
          <cell r="B122">
            <v>0.72899999999999998</v>
          </cell>
          <cell r="C122">
            <v>5.8999999999999997E-2</v>
          </cell>
          <cell r="D122">
            <v>0.66600000000000004</v>
          </cell>
          <cell r="E122">
            <v>0.121</v>
          </cell>
          <cell r="F122">
            <v>2.1999999999999999E-2</v>
          </cell>
          <cell r="G122">
            <v>0.05</v>
          </cell>
          <cell r="H122">
            <v>1.2E-2</v>
          </cell>
          <cell r="I122">
            <v>6.0000000000000001E-3</v>
          </cell>
          <cell r="J122">
            <v>6093</v>
          </cell>
        </row>
        <row r="123">
          <cell r="B123">
            <v>0.74199999999999999</v>
          </cell>
          <cell r="C123">
            <v>2.4E-2</v>
          </cell>
          <cell r="D123">
            <v>0.67500000000000004</v>
          </cell>
          <cell r="E123">
            <v>7.3999999999999996E-2</v>
          </cell>
          <cell r="F123">
            <v>3.0000000000000001E-3</v>
          </cell>
          <cell r="G123">
            <v>7.8E-2</v>
          </cell>
          <cell r="H123">
            <v>8.9999999999999993E-3</v>
          </cell>
          <cell r="I123">
            <v>2E-3</v>
          </cell>
          <cell r="J123">
            <v>6295</v>
          </cell>
        </row>
        <row r="124">
          <cell r="B124">
            <v>0.75</v>
          </cell>
          <cell r="C124">
            <v>3.7999999999999999E-2</v>
          </cell>
          <cell r="D124">
            <v>0.70499999999999996</v>
          </cell>
          <cell r="E124">
            <v>0.105</v>
          </cell>
          <cell r="F124">
            <v>1.2999999999999999E-2</v>
          </cell>
          <cell r="G124">
            <v>4.9000000000000002E-2</v>
          </cell>
          <cell r="H124">
            <v>1.0999999999999999E-2</v>
          </cell>
          <cell r="I124">
            <v>4.0000000000000001E-3</v>
          </cell>
          <cell r="J124">
            <v>92052</v>
          </cell>
        </row>
        <row r="126">
          <cell r="B126">
            <v>0.77400000000000002</v>
          </cell>
          <cell r="C126">
            <v>7.0000000000000007E-2</v>
          </cell>
          <cell r="D126">
            <v>0.72299999999999998</v>
          </cell>
          <cell r="E126">
            <v>0.13700000000000001</v>
          </cell>
          <cell r="F126">
            <v>1.7999999999999999E-2</v>
          </cell>
          <cell r="G126">
            <v>7.2999999999999995E-2</v>
          </cell>
          <cell r="H126">
            <v>1.2999999999999999E-2</v>
          </cell>
          <cell r="I126">
            <v>6.0000000000000001E-3</v>
          </cell>
          <cell r="J126">
            <v>8444</v>
          </cell>
        </row>
        <row r="127">
          <cell r="B127">
            <v>0.81699999999999995</v>
          </cell>
          <cell r="C127">
            <v>0.107</v>
          </cell>
          <cell r="D127">
            <v>0.76900000000000002</v>
          </cell>
          <cell r="E127">
            <v>0.18099999999999999</v>
          </cell>
          <cell r="F127">
            <v>2.5000000000000001E-2</v>
          </cell>
          <cell r="G127">
            <v>0.115</v>
          </cell>
          <cell r="H127">
            <v>1.2999999999999999E-2</v>
          </cell>
          <cell r="I127">
            <v>5.0000000000000001E-3</v>
          </cell>
          <cell r="J127">
            <v>10607</v>
          </cell>
        </row>
        <row r="128">
          <cell r="B128">
            <v>0.71499999999999997</v>
          </cell>
          <cell r="C128">
            <v>3.4000000000000002E-2</v>
          </cell>
          <cell r="D128">
            <v>0.66200000000000003</v>
          </cell>
          <cell r="E128">
            <v>0.08</v>
          </cell>
          <cell r="F128">
            <v>7.0000000000000001E-3</v>
          </cell>
          <cell r="G128">
            <v>4.3999999999999997E-2</v>
          </cell>
          <cell r="H128">
            <v>6.0000000000000001E-3</v>
          </cell>
          <cell r="I128">
            <v>3.0000000000000001E-3</v>
          </cell>
          <cell r="J128">
            <v>6803</v>
          </cell>
        </row>
        <row r="129">
          <cell r="B129">
            <v>0.71</v>
          </cell>
          <cell r="C129">
            <v>5.5E-2</v>
          </cell>
          <cell r="D129">
            <v>0.66900000000000004</v>
          </cell>
          <cell r="E129">
            <v>9.7000000000000003E-2</v>
          </cell>
          <cell r="F129">
            <v>0.01</v>
          </cell>
          <cell r="G129">
            <v>0.11799999999999999</v>
          </cell>
          <cell r="H129">
            <v>1.4999999999999999E-2</v>
          </cell>
          <cell r="I129">
            <v>5.0000000000000001E-3</v>
          </cell>
          <cell r="J129">
            <v>13073</v>
          </cell>
        </row>
        <row r="130">
          <cell r="B130">
            <v>0.73199999999999998</v>
          </cell>
          <cell r="C130">
            <v>2.8000000000000001E-2</v>
          </cell>
          <cell r="D130">
            <v>0.68200000000000005</v>
          </cell>
          <cell r="E130">
            <v>7.3999999999999996E-2</v>
          </cell>
          <cell r="F130">
            <v>4.0000000000000001E-3</v>
          </cell>
          <cell r="G130">
            <v>3.5000000000000003E-2</v>
          </cell>
          <cell r="H130">
            <v>4.0000000000000001E-3</v>
          </cell>
          <cell r="I130">
            <v>1E-3</v>
          </cell>
          <cell r="J130">
            <v>6994</v>
          </cell>
        </row>
        <row r="131">
          <cell r="B131">
            <v>0.75</v>
          </cell>
          <cell r="C131">
            <v>4.4999999999999998E-2</v>
          </cell>
          <cell r="D131">
            <v>0.70199999999999996</v>
          </cell>
          <cell r="E131">
            <v>8.2000000000000003E-2</v>
          </cell>
          <cell r="F131">
            <v>6.0000000000000001E-3</v>
          </cell>
          <cell r="G131">
            <v>0.14099999999999999</v>
          </cell>
          <cell r="H131">
            <v>1.7000000000000001E-2</v>
          </cell>
          <cell r="I131">
            <v>3.0000000000000001E-3</v>
          </cell>
          <cell r="J131">
            <v>11791</v>
          </cell>
        </row>
        <row r="132">
          <cell r="B132">
            <v>0.76300000000000001</v>
          </cell>
          <cell r="C132">
            <v>2.4E-2</v>
          </cell>
          <cell r="D132">
            <v>0.69699999999999995</v>
          </cell>
          <cell r="E132">
            <v>7.0999999999999994E-2</v>
          </cell>
          <cell r="F132">
            <v>6.0000000000000001E-3</v>
          </cell>
          <cell r="G132">
            <v>5.3999999999999999E-2</v>
          </cell>
          <cell r="H132">
            <v>6.0000000000000001E-3</v>
          </cell>
          <cell r="I132">
            <v>3.0000000000000001E-3</v>
          </cell>
          <cell r="J132">
            <v>6744</v>
          </cell>
        </row>
        <row r="133">
          <cell r="B133">
            <v>0.71499999999999997</v>
          </cell>
          <cell r="C133">
            <v>4.3999999999999997E-2</v>
          </cell>
          <cell r="D133">
            <v>0.66700000000000004</v>
          </cell>
          <cell r="E133">
            <v>8.2000000000000003E-2</v>
          </cell>
          <cell r="F133">
            <v>7.0000000000000001E-3</v>
          </cell>
          <cell r="G133">
            <v>0.13300000000000001</v>
          </cell>
          <cell r="H133">
            <v>1.2999999999999999E-2</v>
          </cell>
          <cell r="I133">
            <v>5.0000000000000001E-3</v>
          </cell>
          <cell r="J133">
            <v>9588</v>
          </cell>
        </row>
        <row r="134">
          <cell r="B134">
            <v>0.79900000000000004</v>
          </cell>
          <cell r="C134">
            <v>0.123</v>
          </cell>
          <cell r="D134">
            <v>0.76300000000000001</v>
          </cell>
          <cell r="E134">
            <v>0.186</v>
          </cell>
          <cell r="F134">
            <v>2.9000000000000001E-2</v>
          </cell>
          <cell r="G134">
            <v>9.1999999999999998E-2</v>
          </cell>
          <cell r="H134">
            <v>1.2E-2</v>
          </cell>
          <cell r="I134">
            <v>7.0000000000000001E-3</v>
          </cell>
          <cell r="J134">
            <v>20464</v>
          </cell>
        </row>
        <row r="135">
          <cell r="B135">
            <v>0.75800000000000001</v>
          </cell>
          <cell r="C135">
            <v>6.9000000000000006E-2</v>
          </cell>
          <cell r="D135">
            <v>0.71199999999999997</v>
          </cell>
          <cell r="E135">
            <v>0.121</v>
          </cell>
          <cell r="F135">
            <v>1.4999999999999999E-2</v>
          </cell>
          <cell r="G135">
            <v>9.6000000000000002E-2</v>
          </cell>
          <cell r="H135">
            <v>1.2E-2</v>
          </cell>
          <cell r="I135">
            <v>5.0000000000000001E-3</v>
          </cell>
          <cell r="J135">
            <v>94508</v>
          </cell>
        </row>
        <row r="137">
          <cell r="B137">
            <v>0.83199999999999996</v>
          </cell>
          <cell r="C137">
            <v>9.8000000000000004E-2</v>
          </cell>
          <cell r="D137">
            <v>0.78700000000000003</v>
          </cell>
          <cell r="E137">
            <v>0.17599999999999999</v>
          </cell>
          <cell r="F137">
            <v>2.4E-2</v>
          </cell>
          <cell r="G137">
            <v>0.13300000000000001</v>
          </cell>
          <cell r="H137">
            <v>1.9E-2</v>
          </cell>
          <cell r="I137">
            <v>1.0999999999999999E-2</v>
          </cell>
          <cell r="J137">
            <v>8956</v>
          </cell>
        </row>
        <row r="138">
          <cell r="B138">
            <v>0.81899999999999995</v>
          </cell>
          <cell r="C138">
            <v>4.1000000000000002E-2</v>
          </cell>
          <cell r="D138">
            <v>0.76200000000000001</v>
          </cell>
          <cell r="E138">
            <v>9.0999999999999998E-2</v>
          </cell>
          <cell r="F138">
            <v>7.0000000000000001E-3</v>
          </cell>
          <cell r="G138">
            <v>0.04</v>
          </cell>
          <cell r="H138">
            <v>1.2E-2</v>
          </cell>
          <cell r="I138">
            <v>2E-3</v>
          </cell>
          <cell r="J138">
            <v>7641</v>
          </cell>
        </row>
        <row r="139">
          <cell r="B139">
            <v>0.78600000000000003</v>
          </cell>
          <cell r="C139">
            <v>2.5999999999999999E-2</v>
          </cell>
          <cell r="D139">
            <v>0.71399999999999997</v>
          </cell>
          <cell r="E139">
            <v>0.104</v>
          </cell>
          <cell r="F139">
            <v>8.0000000000000002E-3</v>
          </cell>
          <cell r="G139">
            <v>1.4999999999999999E-2</v>
          </cell>
          <cell r="H139">
            <v>8.9999999999999993E-3</v>
          </cell>
          <cell r="I139">
            <v>2E-3</v>
          </cell>
          <cell r="J139">
            <v>5274</v>
          </cell>
        </row>
        <row r="140">
          <cell r="B140">
            <v>0.79900000000000004</v>
          </cell>
          <cell r="C140">
            <v>3.5000000000000003E-2</v>
          </cell>
          <cell r="D140">
            <v>0.749</v>
          </cell>
          <cell r="E140">
            <v>9.0999999999999998E-2</v>
          </cell>
          <cell r="F140">
            <v>8.9999999999999993E-3</v>
          </cell>
          <cell r="G140">
            <v>2.8000000000000001E-2</v>
          </cell>
          <cell r="H140">
            <v>8.9999999999999993E-3</v>
          </cell>
          <cell r="I140">
            <v>3.0000000000000001E-3</v>
          </cell>
          <cell r="J140">
            <v>6709</v>
          </cell>
        </row>
        <row r="141">
          <cell r="B141">
            <v>0.83599999999999997</v>
          </cell>
          <cell r="C141">
            <v>7.8E-2</v>
          </cell>
          <cell r="D141">
            <v>0.78700000000000003</v>
          </cell>
          <cell r="E141">
            <v>0.125</v>
          </cell>
          <cell r="F141">
            <v>1.2E-2</v>
          </cell>
          <cell r="G141">
            <v>0.13500000000000001</v>
          </cell>
          <cell r="H141">
            <v>8.9999999999999993E-3</v>
          </cell>
          <cell r="I141">
            <v>3.0000000000000001E-3</v>
          </cell>
          <cell r="J141">
            <v>7413</v>
          </cell>
        </row>
        <row r="142">
          <cell r="B142">
            <v>0.80700000000000005</v>
          </cell>
          <cell r="C142">
            <v>4.8000000000000001E-2</v>
          </cell>
          <cell r="D142">
            <v>0.75600000000000001</v>
          </cell>
          <cell r="E142">
            <v>0.115</v>
          </cell>
          <cell r="F142">
            <v>1.2999999999999999E-2</v>
          </cell>
          <cell r="G142">
            <v>6.0999999999999999E-2</v>
          </cell>
          <cell r="H142">
            <v>1.2E-2</v>
          </cell>
          <cell r="I142">
            <v>3.0000000000000001E-3</v>
          </cell>
          <cell r="J142">
            <v>5465</v>
          </cell>
        </row>
        <row r="143">
          <cell r="B143">
            <v>0.71299999999999997</v>
          </cell>
          <cell r="C143">
            <v>1.6E-2</v>
          </cell>
          <cell r="D143">
            <v>0.64100000000000001</v>
          </cell>
          <cell r="E143">
            <v>0.06</v>
          </cell>
          <cell r="F143">
            <v>4.0000000000000001E-3</v>
          </cell>
          <cell r="G143">
            <v>5.0999999999999997E-2</v>
          </cell>
          <cell r="H143">
            <v>6.0000000000000001E-3</v>
          </cell>
          <cell r="I143">
            <v>2E-3</v>
          </cell>
          <cell r="J143">
            <v>4332</v>
          </cell>
        </row>
        <row r="144">
          <cell r="B144">
            <v>0.92600000000000005</v>
          </cell>
          <cell r="C144">
            <v>0.313</v>
          </cell>
          <cell r="D144">
            <v>0.90500000000000003</v>
          </cell>
          <cell r="E144">
            <v>0.46500000000000002</v>
          </cell>
          <cell r="F144">
            <v>0.1</v>
          </cell>
          <cell r="G144">
            <v>6.8000000000000005E-2</v>
          </cell>
          <cell r="H144">
            <v>2.4E-2</v>
          </cell>
          <cell r="I144">
            <v>2.8000000000000001E-2</v>
          </cell>
          <cell r="J144">
            <v>16424</v>
          </cell>
        </row>
        <row r="145">
          <cell r="B145">
            <v>0.75900000000000001</v>
          </cell>
          <cell r="C145">
            <v>0.04</v>
          </cell>
          <cell r="D145">
            <v>0.70499999999999996</v>
          </cell>
          <cell r="E145">
            <v>9.7000000000000003E-2</v>
          </cell>
          <cell r="F145">
            <v>7.0000000000000001E-3</v>
          </cell>
          <cell r="G145">
            <v>6.2E-2</v>
          </cell>
          <cell r="H145">
            <v>0.01</v>
          </cell>
          <cell r="I145">
            <v>2E-3</v>
          </cell>
          <cell r="J145">
            <v>7212</v>
          </cell>
        </row>
        <row r="146">
          <cell r="B146">
            <v>0.76300000000000001</v>
          </cell>
          <cell r="C146">
            <v>1.7999999999999999E-2</v>
          </cell>
          <cell r="D146">
            <v>0.68899999999999995</v>
          </cell>
          <cell r="E146">
            <v>5.8999999999999997E-2</v>
          </cell>
          <cell r="F146">
            <v>5.0000000000000001E-3</v>
          </cell>
          <cell r="G146">
            <v>3.7999999999999999E-2</v>
          </cell>
          <cell r="H146">
            <v>1.0999999999999999E-2</v>
          </cell>
          <cell r="I146">
            <v>3.0000000000000001E-3</v>
          </cell>
          <cell r="J146">
            <v>8012</v>
          </cell>
        </row>
        <row r="147">
          <cell r="B147">
            <v>0.80400000000000005</v>
          </cell>
          <cell r="C147">
            <v>4.2999999999999997E-2</v>
          </cell>
          <cell r="D147">
            <v>0.73799999999999999</v>
          </cell>
          <cell r="E147">
            <v>0.10299999999999999</v>
          </cell>
          <cell r="F147">
            <v>6.0000000000000001E-3</v>
          </cell>
          <cell r="G147">
            <v>3.5000000000000003E-2</v>
          </cell>
          <cell r="H147">
            <v>0.01</v>
          </cell>
          <cell r="I147">
            <v>3.0000000000000001E-3</v>
          </cell>
          <cell r="J147">
            <v>4772</v>
          </cell>
        </row>
        <row r="148">
          <cell r="B148">
            <v>0.871</v>
          </cell>
          <cell r="C148">
            <v>0.23799999999999999</v>
          </cell>
          <cell r="D148">
            <v>0.83899999999999997</v>
          </cell>
          <cell r="E148">
            <v>0.33</v>
          </cell>
          <cell r="F148">
            <v>9.0999999999999998E-2</v>
          </cell>
          <cell r="G148">
            <v>0.13</v>
          </cell>
          <cell r="H148">
            <v>2.5000000000000001E-2</v>
          </cell>
          <cell r="I148">
            <v>3.4000000000000002E-2</v>
          </cell>
          <cell r="J148">
            <v>11031</v>
          </cell>
        </row>
        <row r="149">
          <cell r="B149">
            <v>0.82699999999999996</v>
          </cell>
          <cell r="C149">
            <v>0.11700000000000001</v>
          </cell>
          <cell r="D149">
            <v>0.77900000000000003</v>
          </cell>
          <cell r="E149">
            <v>0.19500000000000001</v>
          </cell>
          <cell r="F149">
            <v>3.5999999999999997E-2</v>
          </cell>
          <cell r="G149">
            <v>7.2999999999999995E-2</v>
          </cell>
          <cell r="H149">
            <v>1.4999999999999999E-2</v>
          </cell>
          <cell r="I149">
            <v>1.2E-2</v>
          </cell>
          <cell r="J149">
            <v>93241</v>
          </cell>
        </row>
        <row r="151">
          <cell r="B151">
            <v>0.86899999999999999</v>
          </cell>
          <cell r="C151">
            <v>0.16300000000000001</v>
          </cell>
          <cell r="D151">
            <v>0.83899999999999997</v>
          </cell>
          <cell r="E151">
            <v>0.254</v>
          </cell>
          <cell r="F151">
            <v>3.7999999999999999E-2</v>
          </cell>
          <cell r="G151">
            <v>5.0999999999999997E-2</v>
          </cell>
          <cell r="H151">
            <v>1.4E-2</v>
          </cell>
          <cell r="I151">
            <v>1.2999999999999999E-2</v>
          </cell>
          <cell r="J151">
            <v>9537</v>
          </cell>
        </row>
        <row r="152">
          <cell r="B152">
            <v>0.85899999999999999</v>
          </cell>
          <cell r="C152">
            <v>6.5000000000000002E-2</v>
          </cell>
          <cell r="D152">
            <v>0.81599999999999995</v>
          </cell>
          <cell r="E152">
            <v>0.121</v>
          </cell>
          <cell r="F152">
            <v>1.0999999999999999E-2</v>
          </cell>
          <cell r="G152">
            <v>8.8999999999999996E-2</v>
          </cell>
          <cell r="H152">
            <v>1.7000000000000001E-2</v>
          </cell>
          <cell r="I152">
            <v>4.0000000000000001E-3</v>
          </cell>
          <cell r="J152">
            <v>5317</v>
          </cell>
        </row>
        <row r="153">
          <cell r="B153">
            <v>0.85099999999999998</v>
          </cell>
          <cell r="C153">
            <v>7.3999999999999996E-2</v>
          </cell>
          <cell r="D153">
            <v>0.80700000000000005</v>
          </cell>
          <cell r="E153">
            <v>0.129</v>
          </cell>
          <cell r="F153">
            <v>1.4999999999999999E-2</v>
          </cell>
          <cell r="G153">
            <v>3.9E-2</v>
          </cell>
          <cell r="H153">
            <v>1.7999999999999999E-2</v>
          </cell>
          <cell r="I153">
            <v>4.0000000000000001E-3</v>
          </cell>
          <cell r="J153">
            <v>6587</v>
          </cell>
        </row>
        <row r="154">
          <cell r="B154">
            <v>0.86</v>
          </cell>
          <cell r="C154">
            <v>4.9000000000000002E-2</v>
          </cell>
          <cell r="D154">
            <v>0.79800000000000004</v>
          </cell>
          <cell r="E154">
            <v>0.115</v>
          </cell>
          <cell r="F154">
            <v>8.9999999999999993E-3</v>
          </cell>
          <cell r="G154">
            <v>7.1999999999999995E-2</v>
          </cell>
          <cell r="H154">
            <v>2.4E-2</v>
          </cell>
          <cell r="I154">
            <v>2E-3</v>
          </cell>
          <cell r="J154">
            <v>4574</v>
          </cell>
        </row>
        <row r="155">
          <cell r="B155">
            <v>0.73899999999999999</v>
          </cell>
          <cell r="C155">
            <v>6.2E-2</v>
          </cell>
          <cell r="D155">
            <v>0.7</v>
          </cell>
          <cell r="E155">
            <v>0.107</v>
          </cell>
          <cell r="F155">
            <v>8.9999999999999993E-3</v>
          </cell>
          <cell r="G155">
            <v>0.115</v>
          </cell>
          <cell r="H155">
            <v>1.2999999999999999E-2</v>
          </cell>
          <cell r="I155">
            <v>4.0000000000000001E-3</v>
          </cell>
          <cell r="J155">
            <v>11759</v>
          </cell>
        </row>
        <row r="156">
          <cell r="B156">
            <v>0.82099999999999995</v>
          </cell>
          <cell r="C156">
            <v>8.5999999999999993E-2</v>
          </cell>
          <cell r="D156">
            <v>0.78600000000000003</v>
          </cell>
          <cell r="E156">
            <v>0.16</v>
          </cell>
          <cell r="F156">
            <v>0.02</v>
          </cell>
          <cell r="G156">
            <v>6.7000000000000004E-2</v>
          </cell>
          <cell r="H156">
            <v>1.2999999999999999E-2</v>
          </cell>
          <cell r="I156">
            <v>7.0000000000000001E-3</v>
          </cell>
          <cell r="J156">
            <v>10901</v>
          </cell>
        </row>
        <row r="157">
          <cell r="B157">
            <v>0.79600000000000004</v>
          </cell>
          <cell r="C157">
            <v>4.3999999999999997E-2</v>
          </cell>
          <cell r="D157">
            <v>0.74199999999999999</v>
          </cell>
          <cell r="E157">
            <v>0.08</v>
          </cell>
          <cell r="F157">
            <v>8.0000000000000002E-3</v>
          </cell>
          <cell r="G157">
            <v>9.2999999999999999E-2</v>
          </cell>
          <cell r="H157">
            <v>1.0999999999999999E-2</v>
          </cell>
          <cell r="I157">
            <v>6.0000000000000001E-3</v>
          </cell>
          <cell r="J157">
            <v>4291</v>
          </cell>
        </row>
        <row r="158">
          <cell r="B158">
            <v>0.77700000000000002</v>
          </cell>
          <cell r="C158">
            <v>5.8999999999999997E-2</v>
          </cell>
          <cell r="D158">
            <v>0.74099999999999999</v>
          </cell>
          <cell r="E158">
            <v>9.4E-2</v>
          </cell>
          <cell r="F158">
            <v>6.0000000000000001E-3</v>
          </cell>
          <cell r="G158">
            <v>9.7000000000000003E-2</v>
          </cell>
          <cell r="H158">
            <v>1.0999999999999999E-2</v>
          </cell>
          <cell r="I158">
            <v>3.0000000000000001E-3</v>
          </cell>
          <cell r="J158">
            <v>11594</v>
          </cell>
        </row>
        <row r="159">
          <cell r="B159">
            <v>0.79300000000000004</v>
          </cell>
          <cell r="C159">
            <v>6.6000000000000003E-2</v>
          </cell>
          <cell r="D159">
            <v>0.73599999999999999</v>
          </cell>
          <cell r="E159">
            <v>0.10100000000000001</v>
          </cell>
          <cell r="F159">
            <v>6.0000000000000001E-3</v>
          </cell>
          <cell r="G159">
            <v>0.13200000000000001</v>
          </cell>
          <cell r="H159">
            <v>1.4999999999999999E-2</v>
          </cell>
          <cell r="I159">
            <v>3.0000000000000001E-3</v>
          </cell>
          <cell r="J159">
            <v>7362</v>
          </cell>
        </row>
        <row r="160">
          <cell r="B160">
            <v>0.84</v>
          </cell>
          <cell r="C160">
            <v>0.16200000000000001</v>
          </cell>
          <cell r="D160">
            <v>0.80900000000000005</v>
          </cell>
          <cell r="E160">
            <v>0.22500000000000001</v>
          </cell>
          <cell r="F160">
            <v>3.5000000000000003E-2</v>
          </cell>
          <cell r="G160">
            <v>6.2E-2</v>
          </cell>
          <cell r="H160">
            <v>2.7E-2</v>
          </cell>
          <cell r="I160">
            <v>1.7000000000000001E-2</v>
          </cell>
          <cell r="J160">
            <v>15597</v>
          </cell>
        </row>
        <row r="161">
          <cell r="B161">
            <v>0.83099999999999996</v>
          </cell>
          <cell r="C161">
            <v>9.9000000000000005E-2</v>
          </cell>
          <cell r="D161">
            <v>0.79700000000000004</v>
          </cell>
          <cell r="E161">
            <v>0.155</v>
          </cell>
          <cell r="F161">
            <v>1.9E-2</v>
          </cell>
          <cell r="G161">
            <v>0.109</v>
          </cell>
          <cell r="H161">
            <v>0.02</v>
          </cell>
          <cell r="I161">
            <v>7.0000000000000001E-3</v>
          </cell>
          <cell r="J161">
            <v>10216</v>
          </cell>
        </row>
        <row r="162">
          <cell r="B162">
            <v>0.90900000000000003</v>
          </cell>
          <cell r="C162">
            <v>0.315</v>
          </cell>
          <cell r="D162">
            <v>0.88800000000000001</v>
          </cell>
          <cell r="E162">
            <v>0.42399999999999999</v>
          </cell>
          <cell r="F162">
            <v>0.13</v>
          </cell>
          <cell r="G162">
            <v>6.2E-2</v>
          </cell>
          <cell r="H162">
            <v>2.8000000000000001E-2</v>
          </cell>
          <cell r="I162">
            <v>7.6999999999999999E-2</v>
          </cell>
          <cell r="J162">
            <v>18643</v>
          </cell>
        </row>
        <row r="163">
          <cell r="B163">
            <v>0.83199999999999996</v>
          </cell>
          <cell r="C163">
            <v>0.129</v>
          </cell>
          <cell r="D163">
            <v>0.79600000000000004</v>
          </cell>
          <cell r="E163">
            <v>0.19400000000000001</v>
          </cell>
          <cell r="F163">
            <v>3.5999999999999997E-2</v>
          </cell>
          <cell r="G163">
            <v>0.08</v>
          </cell>
          <cell r="H163">
            <v>1.9E-2</v>
          </cell>
          <cell r="I163">
            <v>1.9E-2</v>
          </cell>
          <cell r="J163">
            <v>116378</v>
          </cell>
        </row>
        <row r="165">
          <cell r="B165">
            <v>0.84</v>
          </cell>
          <cell r="C165">
            <v>0.125</v>
          </cell>
          <cell r="D165">
            <v>0.82299999999999995</v>
          </cell>
          <cell r="E165">
            <v>0.27100000000000002</v>
          </cell>
          <cell r="F165">
            <v>4.4999999999999998E-2</v>
          </cell>
          <cell r="G165">
            <v>2.5999999999999999E-2</v>
          </cell>
          <cell r="H165">
            <v>0.01</v>
          </cell>
          <cell r="I165">
            <v>0.01</v>
          </cell>
          <cell r="J165">
            <v>10294</v>
          </cell>
        </row>
        <row r="166">
          <cell r="B166">
            <v>0.76500000000000001</v>
          </cell>
          <cell r="C166">
            <v>3.1E-2</v>
          </cell>
          <cell r="D166">
            <v>0.72199999999999998</v>
          </cell>
          <cell r="E166">
            <v>0.10199999999999999</v>
          </cell>
          <cell r="F166">
            <v>8.0000000000000002E-3</v>
          </cell>
          <cell r="G166">
            <v>8.9999999999999993E-3</v>
          </cell>
          <cell r="H166">
            <v>6.0000000000000001E-3</v>
          </cell>
          <cell r="I166">
            <v>3.0000000000000001E-3</v>
          </cell>
          <cell r="J166">
            <v>5248</v>
          </cell>
        </row>
        <row r="167">
          <cell r="B167">
            <v>0.82799999999999996</v>
          </cell>
          <cell r="C167">
            <v>7.0000000000000007E-2</v>
          </cell>
          <cell r="D167">
            <v>0.79800000000000004</v>
          </cell>
          <cell r="E167">
            <v>0.153</v>
          </cell>
          <cell r="F167">
            <v>1.9E-2</v>
          </cell>
          <cell r="G167">
            <v>1.4E-2</v>
          </cell>
          <cell r="H167">
            <v>6.0000000000000001E-3</v>
          </cell>
          <cell r="I167">
            <v>6.0000000000000001E-3</v>
          </cell>
          <cell r="J167">
            <v>5931</v>
          </cell>
        </row>
        <row r="168">
          <cell r="B168">
            <v>0.77</v>
          </cell>
          <cell r="C168">
            <v>0.02</v>
          </cell>
          <cell r="D168">
            <v>0.72499999999999998</v>
          </cell>
          <cell r="E168">
            <v>0.08</v>
          </cell>
          <cell r="F168">
            <v>4.0000000000000001E-3</v>
          </cell>
          <cell r="G168">
            <v>8.9999999999999993E-3</v>
          </cell>
          <cell r="H168">
            <v>5.0000000000000001E-3</v>
          </cell>
          <cell r="I168">
            <v>2E-3</v>
          </cell>
          <cell r="J168">
            <v>6802</v>
          </cell>
        </row>
        <row r="169">
          <cell r="B169">
            <v>0.80300000000000005</v>
          </cell>
          <cell r="C169">
            <v>0.05</v>
          </cell>
          <cell r="D169">
            <v>0.77</v>
          </cell>
          <cell r="E169">
            <v>0.151</v>
          </cell>
          <cell r="F169">
            <v>1.4E-2</v>
          </cell>
          <cell r="G169">
            <v>2.1000000000000001E-2</v>
          </cell>
          <cell r="H169">
            <v>1.0999999999999999E-2</v>
          </cell>
          <cell r="I169">
            <v>6.0000000000000001E-3</v>
          </cell>
          <cell r="J169">
            <v>5823</v>
          </cell>
        </row>
        <row r="170">
          <cell r="B170">
            <v>0.73799999999999999</v>
          </cell>
          <cell r="C170">
            <v>4.2000000000000003E-2</v>
          </cell>
          <cell r="D170">
            <v>0.69399999999999995</v>
          </cell>
          <cell r="E170">
            <v>0.10100000000000001</v>
          </cell>
          <cell r="F170">
            <v>8.0000000000000002E-3</v>
          </cell>
          <cell r="G170">
            <v>1.6E-2</v>
          </cell>
          <cell r="H170">
            <v>7.0000000000000001E-3</v>
          </cell>
          <cell r="I170">
            <v>3.0000000000000001E-3</v>
          </cell>
          <cell r="J170">
            <v>5755</v>
          </cell>
        </row>
        <row r="171">
          <cell r="B171">
            <v>0.67600000000000005</v>
          </cell>
          <cell r="C171">
            <v>1.2E-2</v>
          </cell>
          <cell r="D171">
            <v>0.63200000000000001</v>
          </cell>
          <cell r="E171">
            <v>5.3999999999999999E-2</v>
          </cell>
          <cell r="F171">
            <v>3.0000000000000001E-3</v>
          </cell>
          <cell r="G171">
            <v>8.0000000000000002E-3</v>
          </cell>
          <cell r="H171">
            <v>1E-3</v>
          </cell>
          <cell r="I171">
            <v>2E-3</v>
          </cell>
          <cell r="J171">
            <v>7046</v>
          </cell>
        </row>
        <row r="172">
          <cell r="B172">
            <v>0.69799999999999995</v>
          </cell>
          <cell r="C172">
            <v>1.9E-2</v>
          </cell>
          <cell r="D172">
            <v>0.66500000000000004</v>
          </cell>
          <cell r="E172">
            <v>7.6999999999999999E-2</v>
          </cell>
          <cell r="F172">
            <v>8.0000000000000002E-3</v>
          </cell>
          <cell r="G172">
            <v>5.0000000000000001E-3</v>
          </cell>
          <cell r="H172">
            <v>8.0000000000000002E-3</v>
          </cell>
          <cell r="I172">
            <v>3.0000000000000001E-3</v>
          </cell>
          <cell r="J172">
            <v>6010</v>
          </cell>
        </row>
        <row r="173">
          <cell r="B173">
            <v>0.83</v>
          </cell>
          <cell r="C173">
            <v>0.121</v>
          </cell>
          <cell r="D173">
            <v>0.80200000000000005</v>
          </cell>
          <cell r="E173">
            <v>0.23300000000000001</v>
          </cell>
          <cell r="F173">
            <v>3.6999999999999998E-2</v>
          </cell>
          <cell r="G173">
            <v>3.3000000000000002E-2</v>
          </cell>
          <cell r="H173">
            <v>1.4E-2</v>
          </cell>
          <cell r="I173">
            <v>8.0000000000000002E-3</v>
          </cell>
          <cell r="J173">
            <v>10349</v>
          </cell>
        </row>
        <row r="174">
          <cell r="B174">
            <v>0.751</v>
          </cell>
          <cell r="C174">
            <v>1.7000000000000001E-2</v>
          </cell>
          <cell r="D174">
            <v>0.69799999999999995</v>
          </cell>
          <cell r="E174">
            <v>7.9000000000000001E-2</v>
          </cell>
          <cell r="F174">
            <v>7.0000000000000001E-3</v>
          </cell>
          <cell r="G174">
            <v>0.02</v>
          </cell>
          <cell r="H174">
            <v>5.0000000000000001E-3</v>
          </cell>
          <cell r="I174">
            <v>3.0000000000000001E-3</v>
          </cell>
          <cell r="J174">
            <v>8285</v>
          </cell>
        </row>
        <row r="175">
          <cell r="B175">
            <v>0.72599999999999998</v>
          </cell>
          <cell r="C175">
            <v>0.01</v>
          </cell>
          <cell r="D175">
            <v>0.67100000000000004</v>
          </cell>
          <cell r="E175">
            <v>7.3999999999999996E-2</v>
          </cell>
          <cell r="F175">
            <v>4.0000000000000001E-3</v>
          </cell>
          <cell r="G175">
            <v>3.0000000000000001E-3</v>
          </cell>
          <cell r="H175">
            <v>6.0000000000000001E-3</v>
          </cell>
          <cell r="I175">
            <v>3.0000000000000001E-3</v>
          </cell>
          <cell r="J175">
            <v>4707</v>
          </cell>
        </row>
        <row r="176">
          <cell r="B176">
            <v>0.81</v>
          </cell>
          <cell r="C176">
            <v>2.1000000000000001E-2</v>
          </cell>
          <cell r="D176">
            <v>0.78400000000000003</v>
          </cell>
          <cell r="E176">
            <v>0.219</v>
          </cell>
          <cell r="F176">
            <v>8.0000000000000002E-3</v>
          </cell>
          <cell r="G176">
            <v>4.0000000000000001E-3</v>
          </cell>
          <cell r="H176">
            <v>5.0000000000000001E-3</v>
          </cell>
          <cell r="I176">
            <v>3.0000000000000001E-3</v>
          </cell>
          <cell r="J176">
            <v>8399</v>
          </cell>
        </row>
        <row r="177">
          <cell r="B177">
            <v>0.77900000000000003</v>
          </cell>
          <cell r="C177">
            <v>3.4000000000000002E-2</v>
          </cell>
          <cell r="D177">
            <v>0.746</v>
          </cell>
          <cell r="E177">
            <v>8.5999999999999993E-2</v>
          </cell>
          <cell r="F177">
            <v>8.9999999999999993E-3</v>
          </cell>
          <cell r="G177">
            <v>1.2999999999999999E-2</v>
          </cell>
          <cell r="H177">
            <v>0.01</v>
          </cell>
          <cell r="I177">
            <v>2E-3</v>
          </cell>
          <cell r="J177">
            <v>6795</v>
          </cell>
        </row>
        <row r="178">
          <cell r="B178">
            <v>0.77700000000000002</v>
          </cell>
          <cell r="C178">
            <v>0.05</v>
          </cell>
          <cell r="D178">
            <v>0.74099999999999999</v>
          </cell>
          <cell r="E178">
            <v>0.14099999999999999</v>
          </cell>
          <cell r="F178">
            <v>1.6E-2</v>
          </cell>
          <cell r="G178">
            <v>1.4999999999999999E-2</v>
          </cell>
          <cell r="H178">
            <v>8.0000000000000002E-3</v>
          </cell>
          <cell r="I178">
            <v>5.0000000000000001E-3</v>
          </cell>
          <cell r="J178">
            <v>91444</v>
          </cell>
        </row>
        <row r="180">
          <cell r="B180">
            <v>0.84699999999999998</v>
          </cell>
          <cell r="C180">
            <v>7.5999999999999998E-2</v>
          </cell>
          <cell r="D180">
            <v>0.82499999999999996</v>
          </cell>
          <cell r="E180">
            <v>0.161</v>
          </cell>
          <cell r="F180">
            <v>1.6E-2</v>
          </cell>
          <cell r="G180">
            <v>0.02</v>
          </cell>
          <cell r="H180">
            <v>1.2E-2</v>
          </cell>
          <cell r="I180">
            <v>3.0000000000000001E-3</v>
          </cell>
          <cell r="J180">
            <v>5875</v>
          </cell>
        </row>
        <row r="181">
          <cell r="B181">
            <v>0.79200000000000004</v>
          </cell>
          <cell r="C181">
            <v>5.2999999999999999E-2</v>
          </cell>
          <cell r="D181">
            <v>0.76500000000000001</v>
          </cell>
          <cell r="E181">
            <v>0.13</v>
          </cell>
          <cell r="F181">
            <v>1.7999999999999999E-2</v>
          </cell>
          <cell r="G181">
            <v>1.2E-2</v>
          </cell>
          <cell r="H181">
            <v>0.01</v>
          </cell>
          <cell r="I181">
            <v>4.0000000000000001E-3</v>
          </cell>
          <cell r="J181">
            <v>6683</v>
          </cell>
        </row>
        <row r="182">
          <cell r="B182">
            <v>0.81699999999999995</v>
          </cell>
          <cell r="C182">
            <v>5.2999999999999999E-2</v>
          </cell>
          <cell r="D182">
            <v>0.80400000000000005</v>
          </cell>
          <cell r="E182">
            <v>0.11799999999999999</v>
          </cell>
          <cell r="F182">
            <v>8.0000000000000002E-3</v>
          </cell>
          <cell r="G182">
            <v>1.2999999999999999E-2</v>
          </cell>
          <cell r="H182">
            <v>8.9999999999999993E-3</v>
          </cell>
          <cell r="I182">
            <v>4.0000000000000001E-3</v>
          </cell>
          <cell r="J182">
            <v>5841</v>
          </cell>
        </row>
        <row r="183">
          <cell r="B183">
            <v>0.77400000000000002</v>
          </cell>
          <cell r="C183">
            <v>5.3999999999999999E-2</v>
          </cell>
          <cell r="D183">
            <v>0.76</v>
          </cell>
          <cell r="E183">
            <v>0.105</v>
          </cell>
          <cell r="F183">
            <v>8.9999999999999993E-3</v>
          </cell>
          <cell r="G183">
            <v>1.7000000000000001E-2</v>
          </cell>
          <cell r="H183">
            <v>4.0000000000000001E-3</v>
          </cell>
          <cell r="I183">
            <v>2E-3</v>
          </cell>
          <cell r="J183">
            <v>8153</v>
          </cell>
        </row>
        <row r="184">
          <cell r="B184">
            <v>0.73399999999999999</v>
          </cell>
          <cell r="C184">
            <v>3.1E-2</v>
          </cell>
          <cell r="D184">
            <v>0.68799999999999994</v>
          </cell>
          <cell r="E184">
            <v>7.0999999999999994E-2</v>
          </cell>
          <cell r="F184">
            <v>4.0000000000000001E-3</v>
          </cell>
          <cell r="G184">
            <v>8.0000000000000002E-3</v>
          </cell>
          <cell r="H184">
            <v>8.9999999999999993E-3</v>
          </cell>
          <cell r="I184">
            <v>1E-3</v>
          </cell>
          <cell r="J184">
            <v>4703</v>
          </cell>
        </row>
        <row r="185">
          <cell r="B185">
            <v>0.68600000000000005</v>
          </cell>
          <cell r="C185">
            <v>2.1000000000000001E-2</v>
          </cell>
          <cell r="D185">
            <v>0.64400000000000002</v>
          </cell>
          <cell r="E185">
            <v>6.8000000000000005E-2</v>
          </cell>
          <cell r="F185">
            <v>6.0000000000000001E-3</v>
          </cell>
          <cell r="G185">
            <v>8.9999999999999993E-3</v>
          </cell>
          <cell r="H185">
            <v>6.0000000000000001E-3</v>
          </cell>
          <cell r="I185">
            <v>2E-3</v>
          </cell>
          <cell r="J185">
            <v>9144</v>
          </cell>
        </row>
        <row r="186">
          <cell r="B186">
            <v>0.747</v>
          </cell>
          <cell r="C186">
            <v>0.04</v>
          </cell>
          <cell r="D186">
            <v>0.70799999999999996</v>
          </cell>
          <cell r="E186">
            <v>9.4E-2</v>
          </cell>
          <cell r="F186">
            <v>1.4E-2</v>
          </cell>
          <cell r="G186">
            <v>7.0000000000000001E-3</v>
          </cell>
          <cell r="H186">
            <v>1.2E-2</v>
          </cell>
          <cell r="I186">
            <v>5.0000000000000001E-3</v>
          </cell>
          <cell r="J186">
            <v>5473</v>
          </cell>
        </row>
        <row r="187">
          <cell r="B187">
            <v>0.8</v>
          </cell>
          <cell r="C187">
            <v>4.4999999999999998E-2</v>
          </cell>
          <cell r="D187">
            <v>0.76800000000000002</v>
          </cell>
          <cell r="E187">
            <v>0.108</v>
          </cell>
          <cell r="F187">
            <v>8.0000000000000002E-3</v>
          </cell>
          <cell r="G187">
            <v>2.3E-2</v>
          </cell>
          <cell r="H187">
            <v>8.9999999999999993E-3</v>
          </cell>
          <cell r="I187">
            <v>2E-3</v>
          </cell>
          <cell r="J187">
            <v>6383</v>
          </cell>
        </row>
        <row r="188">
          <cell r="B188">
            <v>0.82799999999999996</v>
          </cell>
          <cell r="C188">
            <v>0.05</v>
          </cell>
          <cell r="D188">
            <v>0.80800000000000005</v>
          </cell>
          <cell r="E188">
            <v>0.106</v>
          </cell>
          <cell r="F188">
            <v>8.0000000000000002E-3</v>
          </cell>
          <cell r="G188">
            <v>2.3E-2</v>
          </cell>
          <cell r="H188">
            <v>8.0000000000000002E-3</v>
          </cell>
          <cell r="I188">
            <v>6.0000000000000001E-3</v>
          </cell>
          <cell r="J188">
            <v>5926</v>
          </cell>
        </row>
        <row r="189">
          <cell r="B189">
            <v>0.76400000000000001</v>
          </cell>
          <cell r="C189">
            <v>3.9E-2</v>
          </cell>
          <cell r="D189">
            <v>0.72799999999999998</v>
          </cell>
          <cell r="E189">
            <v>0.104</v>
          </cell>
          <cell r="F189">
            <v>1.0999999999999999E-2</v>
          </cell>
          <cell r="G189">
            <v>0.02</v>
          </cell>
          <cell r="H189">
            <v>8.9999999999999993E-3</v>
          </cell>
          <cell r="I189">
            <v>3.0000000000000001E-3</v>
          </cell>
          <cell r="J189">
            <v>7624</v>
          </cell>
        </row>
        <row r="190">
          <cell r="B190">
            <v>0.71399999999999997</v>
          </cell>
          <cell r="C190">
            <v>1.7000000000000001E-2</v>
          </cell>
          <cell r="D190">
            <v>0.69799999999999995</v>
          </cell>
          <cell r="E190">
            <v>7.0999999999999994E-2</v>
          </cell>
          <cell r="F190">
            <v>6.0000000000000001E-3</v>
          </cell>
          <cell r="G190">
            <v>1.4999999999999999E-2</v>
          </cell>
          <cell r="H190">
            <v>8.0000000000000002E-3</v>
          </cell>
          <cell r="I190">
            <v>4.0000000000000001E-3</v>
          </cell>
          <cell r="J190">
            <v>7427</v>
          </cell>
        </row>
        <row r="191">
          <cell r="B191">
            <v>0.74299999999999999</v>
          </cell>
          <cell r="C191">
            <v>3.3000000000000002E-2</v>
          </cell>
          <cell r="D191">
            <v>0.72099999999999997</v>
          </cell>
          <cell r="E191">
            <v>0.112</v>
          </cell>
          <cell r="F191">
            <v>1.0999999999999999E-2</v>
          </cell>
          <cell r="G191">
            <v>2.9000000000000001E-2</v>
          </cell>
          <cell r="H191">
            <v>7.0000000000000001E-3</v>
          </cell>
          <cell r="I191">
            <v>3.0000000000000001E-3</v>
          </cell>
          <cell r="J191">
            <v>7085</v>
          </cell>
        </row>
        <row r="192">
          <cell r="B192">
            <v>0.65</v>
          </cell>
          <cell r="C192">
            <v>3.5999999999999997E-2</v>
          </cell>
          <cell r="D192">
            <v>0.61299999999999999</v>
          </cell>
          <cell r="E192">
            <v>5.6000000000000001E-2</v>
          </cell>
          <cell r="F192">
            <v>6.0000000000000001E-3</v>
          </cell>
          <cell r="G192">
            <v>7.0000000000000001E-3</v>
          </cell>
          <cell r="H192">
            <v>1.2999999999999999E-2</v>
          </cell>
          <cell r="I192">
            <v>4.0000000000000001E-3</v>
          </cell>
          <cell r="J192">
            <v>6485</v>
          </cell>
        </row>
        <row r="193">
          <cell r="B193">
            <v>0.75800000000000001</v>
          </cell>
          <cell r="C193">
            <v>4.1000000000000002E-2</v>
          </cell>
          <cell r="D193">
            <v>0.73</v>
          </cell>
          <cell r="E193">
            <v>9.9000000000000005E-2</v>
          </cell>
          <cell r="F193">
            <v>8.9999999999999993E-3</v>
          </cell>
          <cell r="G193">
            <v>1.6E-2</v>
          </cell>
          <cell r="H193">
            <v>8.9999999999999993E-3</v>
          </cell>
          <cell r="I193">
            <v>3.0000000000000001E-3</v>
          </cell>
          <cell r="J193">
            <v>86802</v>
          </cell>
        </row>
        <row r="195">
          <cell r="B195">
            <v>0.755</v>
          </cell>
          <cell r="C195">
            <v>5.2999999999999999E-2</v>
          </cell>
          <cell r="D195">
            <v>0.74</v>
          </cell>
          <cell r="E195">
            <v>0.11700000000000001</v>
          </cell>
          <cell r="F195">
            <v>1.0999999999999999E-2</v>
          </cell>
          <cell r="G195">
            <v>6.5000000000000002E-2</v>
          </cell>
          <cell r="H195">
            <v>1.2E-2</v>
          </cell>
          <cell r="I195">
            <v>3.0000000000000001E-3</v>
          </cell>
          <cell r="J195">
            <v>7853</v>
          </cell>
        </row>
        <row r="196">
          <cell r="B196">
            <v>0.66400000000000003</v>
          </cell>
          <cell r="C196">
            <v>5.6000000000000001E-2</v>
          </cell>
          <cell r="D196">
            <v>0.64300000000000002</v>
          </cell>
          <cell r="E196">
            <v>7.1999999999999995E-2</v>
          </cell>
          <cell r="F196">
            <v>8.0000000000000002E-3</v>
          </cell>
          <cell r="G196">
            <v>7.8E-2</v>
          </cell>
          <cell r="H196">
            <v>7.0000000000000001E-3</v>
          </cell>
          <cell r="I196">
            <v>3.0000000000000001E-3</v>
          </cell>
          <cell r="J196">
            <v>9158</v>
          </cell>
        </row>
        <row r="197">
          <cell r="B197">
            <v>0.69299999999999995</v>
          </cell>
          <cell r="C197">
            <v>5.8999999999999997E-2</v>
          </cell>
          <cell r="D197">
            <v>0.66900000000000004</v>
          </cell>
          <cell r="E197">
            <v>7.6999999999999999E-2</v>
          </cell>
          <cell r="F197">
            <v>6.0000000000000001E-3</v>
          </cell>
          <cell r="G197">
            <v>4.4999999999999998E-2</v>
          </cell>
          <cell r="H197">
            <v>8.0000000000000002E-3</v>
          </cell>
          <cell r="I197">
            <v>3.0000000000000001E-3</v>
          </cell>
          <cell r="J197">
            <v>8505</v>
          </cell>
        </row>
        <row r="198">
          <cell r="B198">
            <v>0.97</v>
          </cell>
          <cell r="C198">
            <v>0.54500000000000004</v>
          </cell>
          <cell r="D198">
            <v>0.95399999999999996</v>
          </cell>
          <cell r="E198">
            <v>0.72499999999999998</v>
          </cell>
          <cell r="F198">
            <v>0.20100000000000001</v>
          </cell>
          <cell r="G198">
            <v>4.7E-2</v>
          </cell>
          <cell r="H198">
            <v>0.02</v>
          </cell>
          <cell r="I198">
            <v>9.1999999999999998E-2</v>
          </cell>
          <cell r="J198">
            <v>13229</v>
          </cell>
        </row>
        <row r="199">
          <cell r="B199">
            <v>0.76800000000000002</v>
          </cell>
          <cell r="C199">
            <v>7.0999999999999994E-2</v>
          </cell>
          <cell r="D199">
            <v>0.74199999999999999</v>
          </cell>
          <cell r="E199">
            <v>0.16400000000000001</v>
          </cell>
          <cell r="F199">
            <v>1.7000000000000001E-2</v>
          </cell>
          <cell r="G199">
            <v>2.1000000000000001E-2</v>
          </cell>
          <cell r="H199">
            <v>8.0000000000000002E-3</v>
          </cell>
          <cell r="I199">
            <v>8.0000000000000002E-3</v>
          </cell>
          <cell r="J199">
            <v>8496</v>
          </cell>
        </row>
        <row r="200">
          <cell r="B200">
            <v>0.80600000000000005</v>
          </cell>
          <cell r="C200">
            <v>5.0999999999999997E-2</v>
          </cell>
          <cell r="D200">
            <v>0.79700000000000004</v>
          </cell>
          <cell r="E200">
            <v>0.21</v>
          </cell>
          <cell r="F200">
            <v>2.1000000000000001E-2</v>
          </cell>
          <cell r="G200">
            <v>3.7999999999999999E-2</v>
          </cell>
          <cell r="H200">
            <v>8.0000000000000002E-3</v>
          </cell>
          <cell r="I200">
            <v>4.0000000000000001E-3</v>
          </cell>
          <cell r="J200">
            <v>5299</v>
          </cell>
        </row>
        <row r="201">
          <cell r="B201">
            <v>0.73399999999999999</v>
          </cell>
          <cell r="C201">
            <v>4.1000000000000002E-2</v>
          </cell>
          <cell r="D201">
            <v>0.71599999999999997</v>
          </cell>
          <cell r="E201">
            <v>0.08</v>
          </cell>
          <cell r="F201">
            <v>4.0000000000000001E-3</v>
          </cell>
          <cell r="G201">
            <v>3.5999999999999997E-2</v>
          </cell>
          <cell r="H201">
            <v>4.0000000000000001E-3</v>
          </cell>
          <cell r="I201">
            <v>3.0000000000000001E-3</v>
          </cell>
          <cell r="J201">
            <v>7460</v>
          </cell>
        </row>
        <row r="202">
          <cell r="B202">
            <v>0.83099999999999996</v>
          </cell>
          <cell r="C202">
            <v>0.159</v>
          </cell>
          <cell r="D202">
            <v>0.81699999999999995</v>
          </cell>
          <cell r="E202">
            <v>0.30099999999999999</v>
          </cell>
          <cell r="F202">
            <v>4.5999999999999999E-2</v>
          </cell>
          <cell r="G202">
            <v>2.4E-2</v>
          </cell>
          <cell r="H202">
            <v>1.2E-2</v>
          </cell>
          <cell r="I202">
            <v>8.9999999999999993E-3</v>
          </cell>
          <cell r="J202">
            <v>9525</v>
          </cell>
        </row>
        <row r="203">
          <cell r="B203">
            <v>0.81799999999999995</v>
          </cell>
          <cell r="C203">
            <v>0.13100000000000001</v>
          </cell>
          <cell r="D203">
            <v>0.79500000000000004</v>
          </cell>
          <cell r="E203">
            <v>0.19400000000000001</v>
          </cell>
          <cell r="F203">
            <v>1.7000000000000001E-2</v>
          </cell>
          <cell r="G203">
            <v>2.1000000000000001E-2</v>
          </cell>
          <cell r="H203">
            <v>6.0000000000000001E-3</v>
          </cell>
          <cell r="I203">
            <v>6.0000000000000001E-3</v>
          </cell>
          <cell r="J203">
            <v>10892</v>
          </cell>
        </row>
        <row r="204">
          <cell r="B204">
            <v>0.77600000000000002</v>
          </cell>
          <cell r="C204">
            <v>0.09</v>
          </cell>
          <cell r="D204">
            <v>0.747</v>
          </cell>
          <cell r="E204">
            <v>0.158</v>
          </cell>
          <cell r="F204">
            <v>2.1999999999999999E-2</v>
          </cell>
          <cell r="G204">
            <v>3.5999999999999997E-2</v>
          </cell>
          <cell r="H204">
            <v>8.9999999999999993E-3</v>
          </cell>
          <cell r="I204">
            <v>8.9999999999999993E-3</v>
          </cell>
          <cell r="J204">
            <v>9468</v>
          </cell>
        </row>
        <row r="205">
          <cell r="B205">
            <v>0.873</v>
          </cell>
          <cell r="C205">
            <v>0.249</v>
          </cell>
          <cell r="D205">
            <v>0.86099999999999999</v>
          </cell>
          <cell r="E205">
            <v>0.30499999999999999</v>
          </cell>
          <cell r="F205">
            <v>3.9E-2</v>
          </cell>
          <cell r="G205">
            <v>6.4000000000000001E-2</v>
          </cell>
          <cell r="H205">
            <v>1.7999999999999999E-2</v>
          </cell>
          <cell r="I205">
            <v>1.2E-2</v>
          </cell>
          <cell r="J205">
            <v>18486</v>
          </cell>
        </row>
        <row r="206">
          <cell r="B206">
            <v>0.85299999999999998</v>
          </cell>
          <cell r="C206">
            <v>0.19600000000000001</v>
          </cell>
          <cell r="D206">
            <v>0.83499999999999996</v>
          </cell>
          <cell r="E206">
            <v>0.28399999999999997</v>
          </cell>
          <cell r="F206">
            <v>4.2000000000000003E-2</v>
          </cell>
          <cell r="G206">
            <v>3.7999999999999999E-2</v>
          </cell>
          <cell r="H206">
            <v>1.2E-2</v>
          </cell>
          <cell r="I206">
            <v>1.2999999999999999E-2</v>
          </cell>
          <cell r="J206">
            <v>15709</v>
          </cell>
        </row>
        <row r="207">
          <cell r="B207">
            <v>0.81200000000000006</v>
          </cell>
          <cell r="C207">
            <v>0.17199999999999999</v>
          </cell>
          <cell r="D207">
            <v>0.79300000000000004</v>
          </cell>
          <cell r="E207">
            <v>0.254</v>
          </cell>
          <cell r="F207">
            <v>4.2999999999999997E-2</v>
          </cell>
          <cell r="G207">
            <v>4.3999999999999997E-2</v>
          </cell>
          <cell r="H207">
            <v>1.0999999999999999E-2</v>
          </cell>
          <cell r="I207">
            <v>1.7000000000000001E-2</v>
          </cell>
          <cell r="J207">
            <v>124080</v>
          </cell>
        </row>
        <row r="209">
          <cell r="B209">
            <v>0.83699999999999997</v>
          </cell>
          <cell r="C209">
            <v>4.2999999999999997E-2</v>
          </cell>
          <cell r="D209">
            <v>0.82799999999999996</v>
          </cell>
          <cell r="E209">
            <v>0.23300000000000001</v>
          </cell>
          <cell r="F209">
            <v>1.4999999999999999E-2</v>
          </cell>
          <cell r="G209">
            <v>2.5999999999999999E-2</v>
          </cell>
          <cell r="H209">
            <v>6.0000000000000001E-3</v>
          </cell>
          <cell r="I209">
            <v>5.0000000000000001E-3</v>
          </cell>
          <cell r="J209">
            <v>7797</v>
          </cell>
        </row>
        <row r="210">
          <cell r="B210">
            <v>0.80400000000000005</v>
          </cell>
          <cell r="C210">
            <v>5.8000000000000003E-2</v>
          </cell>
          <cell r="D210">
            <v>0.78900000000000003</v>
          </cell>
          <cell r="E210">
            <v>0.16200000000000001</v>
          </cell>
          <cell r="F210">
            <v>1.6E-2</v>
          </cell>
          <cell r="G210">
            <v>3.2000000000000001E-2</v>
          </cell>
          <cell r="H210">
            <v>6.0000000000000001E-3</v>
          </cell>
          <cell r="I210">
            <v>4.0000000000000001E-3</v>
          </cell>
          <cell r="J210">
            <v>10352</v>
          </cell>
        </row>
        <row r="211">
          <cell r="B211">
            <v>0.75</v>
          </cell>
          <cell r="C211">
            <v>2.1999999999999999E-2</v>
          </cell>
          <cell r="D211">
            <v>0.73299999999999998</v>
          </cell>
          <cell r="E211">
            <v>8.8999999999999996E-2</v>
          </cell>
          <cell r="F211">
            <v>8.9999999999999993E-3</v>
          </cell>
          <cell r="G211">
            <v>2.3E-2</v>
          </cell>
          <cell r="H211">
            <v>2E-3</v>
          </cell>
          <cell r="I211">
            <v>2E-3</v>
          </cell>
          <cell r="J211">
            <v>5266</v>
          </cell>
        </row>
        <row r="212">
          <cell r="B212">
            <v>0.84199999999999997</v>
          </cell>
          <cell r="C212">
            <v>7.1999999999999995E-2</v>
          </cell>
          <cell r="D212">
            <v>0.82599999999999996</v>
          </cell>
          <cell r="E212">
            <v>0.152</v>
          </cell>
          <cell r="F212">
            <v>0.01</v>
          </cell>
          <cell r="G212">
            <v>3.4000000000000002E-2</v>
          </cell>
          <cell r="H212">
            <v>6.0000000000000001E-3</v>
          </cell>
          <cell r="I212">
            <v>3.0000000000000001E-3</v>
          </cell>
          <cell r="J212">
            <v>5046</v>
          </cell>
        </row>
        <row r="213">
          <cell r="B213">
            <v>0.72199999999999998</v>
          </cell>
          <cell r="C213">
            <v>2.4E-2</v>
          </cell>
          <cell r="D213">
            <v>0.69399999999999995</v>
          </cell>
          <cell r="E213">
            <v>7.1999999999999995E-2</v>
          </cell>
          <cell r="F213">
            <v>6.0000000000000001E-3</v>
          </cell>
          <cell r="G213">
            <v>1.7000000000000001E-2</v>
          </cell>
          <cell r="H213">
            <v>1E-3</v>
          </cell>
          <cell r="I213">
            <v>1E-3</v>
          </cell>
          <cell r="J213">
            <v>6287</v>
          </cell>
        </row>
        <row r="214">
          <cell r="B214">
            <v>0.75700000000000001</v>
          </cell>
          <cell r="C214">
            <v>1.6E-2</v>
          </cell>
          <cell r="D214">
            <v>0.73699999999999999</v>
          </cell>
          <cell r="E214">
            <v>9.5000000000000001E-2</v>
          </cell>
          <cell r="F214">
            <v>8.0000000000000002E-3</v>
          </cell>
          <cell r="G214">
            <v>1.7999999999999999E-2</v>
          </cell>
          <cell r="H214">
            <v>4.0000000000000001E-3</v>
          </cell>
          <cell r="I214">
            <v>4.0000000000000001E-3</v>
          </cell>
          <cell r="J214">
            <v>3672</v>
          </cell>
        </row>
        <row r="215">
          <cell r="B215">
            <v>0.84599999999999997</v>
          </cell>
          <cell r="C215">
            <v>9.0999999999999998E-2</v>
          </cell>
          <cell r="D215">
            <v>0.82499999999999996</v>
          </cell>
          <cell r="E215">
            <v>0.216</v>
          </cell>
          <cell r="F215">
            <v>2.7E-2</v>
          </cell>
          <cell r="G215">
            <v>4.9000000000000002E-2</v>
          </cell>
          <cell r="H215">
            <v>8.0000000000000002E-3</v>
          </cell>
          <cell r="I215">
            <v>6.0000000000000001E-3</v>
          </cell>
          <cell r="J215">
            <v>7947</v>
          </cell>
        </row>
        <row r="216">
          <cell r="B216">
            <v>0.70599999999999996</v>
          </cell>
          <cell r="C216">
            <v>1.2999999999999999E-2</v>
          </cell>
          <cell r="D216">
            <v>0.69499999999999995</v>
          </cell>
          <cell r="E216">
            <v>5.8999999999999997E-2</v>
          </cell>
          <cell r="F216">
            <v>5.0000000000000001E-3</v>
          </cell>
          <cell r="G216">
            <v>7.0000000000000001E-3</v>
          </cell>
          <cell r="H216">
            <v>2E-3</v>
          </cell>
          <cell r="I216">
            <v>2E-3</v>
          </cell>
          <cell r="J216">
            <v>5343</v>
          </cell>
        </row>
        <row r="217">
          <cell r="B217">
            <v>0.77300000000000002</v>
          </cell>
          <cell r="C217">
            <v>3.5000000000000003E-2</v>
          </cell>
          <cell r="D217">
            <v>0.74</v>
          </cell>
          <cell r="E217">
            <v>0.114</v>
          </cell>
          <cell r="F217">
            <v>0.01</v>
          </cell>
          <cell r="G217">
            <v>0.02</v>
          </cell>
          <cell r="H217">
            <v>2E-3</v>
          </cell>
          <cell r="I217">
            <v>2E-3</v>
          </cell>
          <cell r="J217">
            <v>6954</v>
          </cell>
        </row>
        <row r="218">
          <cell r="B218">
            <v>0.79400000000000004</v>
          </cell>
          <cell r="C218">
            <v>3.5000000000000003E-2</v>
          </cell>
          <cell r="D218">
            <v>0.745</v>
          </cell>
          <cell r="E218">
            <v>9.2999999999999999E-2</v>
          </cell>
          <cell r="F218">
            <v>8.0000000000000002E-3</v>
          </cell>
          <cell r="G218">
            <v>3.2000000000000001E-2</v>
          </cell>
          <cell r="H218">
            <v>5.0000000000000001E-3</v>
          </cell>
          <cell r="I218">
            <v>3.0000000000000001E-3</v>
          </cell>
          <cell r="J218">
            <v>6372</v>
          </cell>
        </row>
        <row r="219">
          <cell r="B219">
            <v>0.71899999999999997</v>
          </cell>
          <cell r="C219">
            <v>8.0000000000000002E-3</v>
          </cell>
          <cell r="D219">
            <v>0.69499999999999995</v>
          </cell>
          <cell r="E219">
            <v>6.8000000000000005E-2</v>
          </cell>
          <cell r="F219">
            <v>5.0000000000000001E-3</v>
          </cell>
          <cell r="G219">
            <v>1.7000000000000001E-2</v>
          </cell>
          <cell r="H219">
            <v>5.0000000000000001E-3</v>
          </cell>
          <cell r="I219">
            <v>4.0000000000000001E-3</v>
          </cell>
          <cell r="J219">
            <v>5817</v>
          </cell>
        </row>
        <row r="220">
          <cell r="B220">
            <v>0.78300000000000003</v>
          </cell>
          <cell r="C220">
            <v>3.7999999999999999E-2</v>
          </cell>
          <cell r="D220">
            <v>0.75900000000000001</v>
          </cell>
          <cell r="E220">
            <v>0.11600000000000001</v>
          </cell>
          <cell r="F220">
            <v>1.2E-2</v>
          </cell>
          <cell r="G220">
            <v>3.6999999999999998E-2</v>
          </cell>
          <cell r="H220">
            <v>3.0000000000000001E-3</v>
          </cell>
          <cell r="I220">
            <v>2E-3</v>
          </cell>
          <cell r="J220">
            <v>5538</v>
          </cell>
        </row>
        <row r="221">
          <cell r="B221">
            <v>0.78300000000000003</v>
          </cell>
          <cell r="C221">
            <v>4.1000000000000002E-2</v>
          </cell>
          <cell r="D221">
            <v>0.76100000000000001</v>
          </cell>
          <cell r="E221">
            <v>0.13100000000000001</v>
          </cell>
          <cell r="F221">
            <v>1.2E-2</v>
          </cell>
          <cell r="G221">
            <v>2.7E-2</v>
          </cell>
          <cell r="H221">
            <v>4.0000000000000001E-3</v>
          </cell>
          <cell r="I221">
            <v>3.0000000000000001E-3</v>
          </cell>
          <cell r="J221">
            <v>76391</v>
          </cell>
        </row>
        <row r="223">
          <cell r="B223">
            <v>0.83099999999999996</v>
          </cell>
          <cell r="C223">
            <v>1.7000000000000001E-2</v>
          </cell>
          <cell r="D223">
            <v>0.86599999999999999</v>
          </cell>
          <cell r="E223">
            <v>6.2E-2</v>
          </cell>
          <cell r="F223">
            <v>6.0000000000000001E-3</v>
          </cell>
          <cell r="G223">
            <v>7.0000000000000001E-3</v>
          </cell>
          <cell r="H223">
            <v>5.0000000000000001E-3</v>
          </cell>
          <cell r="I223">
            <v>2E-3</v>
          </cell>
          <cell r="J223">
            <v>5121</v>
          </cell>
        </row>
        <row r="224">
          <cell r="B224">
            <v>0.82899999999999996</v>
          </cell>
          <cell r="C224">
            <v>6.6000000000000003E-2</v>
          </cell>
          <cell r="D224">
            <v>0.79600000000000004</v>
          </cell>
          <cell r="E224">
            <v>0.13600000000000001</v>
          </cell>
          <cell r="F224">
            <v>1.2999999999999999E-2</v>
          </cell>
          <cell r="G224">
            <v>1.2E-2</v>
          </cell>
          <cell r="H224">
            <v>5.0000000000000001E-3</v>
          </cell>
          <cell r="I224">
            <v>3.0000000000000001E-3</v>
          </cell>
          <cell r="J224">
            <v>6572</v>
          </cell>
        </row>
        <row r="225">
          <cell r="B225">
            <v>0.76900000000000002</v>
          </cell>
          <cell r="C225">
            <v>2.7E-2</v>
          </cell>
          <cell r="D225">
            <v>0.73499999999999999</v>
          </cell>
          <cell r="E225">
            <v>0.1</v>
          </cell>
          <cell r="F225">
            <v>7.0000000000000001E-3</v>
          </cell>
          <cell r="G225">
            <v>0.01</v>
          </cell>
          <cell r="H225">
            <v>3.0000000000000001E-3</v>
          </cell>
          <cell r="I225">
            <v>3.0000000000000001E-3</v>
          </cell>
          <cell r="J225">
            <v>6480</v>
          </cell>
        </row>
        <row r="226">
          <cell r="B226">
            <v>0.79700000000000004</v>
          </cell>
          <cell r="C226">
            <v>4.9000000000000002E-2</v>
          </cell>
          <cell r="D226">
            <v>0.77700000000000002</v>
          </cell>
          <cell r="E226">
            <v>0.13700000000000001</v>
          </cell>
          <cell r="F226">
            <v>1.6E-2</v>
          </cell>
          <cell r="G226">
            <v>1.7999999999999999E-2</v>
          </cell>
          <cell r="H226">
            <v>5.0000000000000001E-3</v>
          </cell>
          <cell r="I226">
            <v>3.0000000000000001E-3</v>
          </cell>
          <cell r="J226">
            <v>8739</v>
          </cell>
        </row>
        <row r="227">
          <cell r="B227">
            <v>0.86</v>
          </cell>
          <cell r="C227">
            <v>2.4E-2</v>
          </cell>
          <cell r="D227">
            <v>0.95399999999999996</v>
          </cell>
          <cell r="E227">
            <v>7.8E-2</v>
          </cell>
          <cell r="F227">
            <v>5.0000000000000001E-3</v>
          </cell>
          <cell r="G227">
            <v>1.4999999999999999E-2</v>
          </cell>
          <cell r="H227">
            <v>4.0000000000000001E-3</v>
          </cell>
          <cell r="I227">
            <v>3.0000000000000001E-3</v>
          </cell>
          <cell r="J227">
            <v>6560</v>
          </cell>
        </row>
        <row r="228">
          <cell r="B228">
            <v>0.64300000000000002</v>
          </cell>
          <cell r="C228">
            <v>1.2E-2</v>
          </cell>
          <cell r="D228">
            <v>0.60399999999999998</v>
          </cell>
          <cell r="E228">
            <v>4.9000000000000002E-2</v>
          </cell>
          <cell r="F228">
            <v>5.0000000000000001E-3</v>
          </cell>
          <cell r="G228">
            <v>1.4E-2</v>
          </cell>
          <cell r="H228">
            <v>8.0000000000000002E-3</v>
          </cell>
          <cell r="I228">
            <v>4.0000000000000001E-3</v>
          </cell>
          <cell r="J228">
            <v>8038</v>
          </cell>
        </row>
        <row r="229">
          <cell r="B229">
            <v>0.75</v>
          </cell>
          <cell r="C229">
            <v>1.6E-2</v>
          </cell>
          <cell r="D229">
            <v>0.72499999999999998</v>
          </cell>
          <cell r="E229">
            <v>7.1999999999999995E-2</v>
          </cell>
          <cell r="F229">
            <v>4.0000000000000001E-3</v>
          </cell>
          <cell r="G229">
            <v>1.7000000000000001E-2</v>
          </cell>
          <cell r="H229">
            <v>1E-3</v>
          </cell>
          <cell r="I229">
            <v>2E-3</v>
          </cell>
          <cell r="J229">
            <v>6870</v>
          </cell>
        </row>
        <row r="230">
          <cell r="B230">
            <v>0.65100000000000002</v>
          </cell>
          <cell r="C230">
            <v>1.2999999999999999E-2</v>
          </cell>
          <cell r="D230">
            <v>0.61099999999999999</v>
          </cell>
          <cell r="E230">
            <v>5.1999999999999998E-2</v>
          </cell>
          <cell r="F230">
            <v>6.0000000000000001E-3</v>
          </cell>
          <cell r="G230">
            <v>7.0000000000000001E-3</v>
          </cell>
          <cell r="H230">
            <v>7.0000000000000001E-3</v>
          </cell>
          <cell r="I230">
            <v>4.0000000000000001E-3</v>
          </cell>
          <cell r="J230">
            <v>7701</v>
          </cell>
        </row>
        <row r="231">
          <cell r="B231">
            <v>0.80900000000000005</v>
          </cell>
          <cell r="C231">
            <v>3.4000000000000002E-2</v>
          </cell>
          <cell r="D231">
            <v>0.75600000000000001</v>
          </cell>
          <cell r="E231">
            <v>9.5000000000000001E-2</v>
          </cell>
          <cell r="F231">
            <v>6.0000000000000001E-3</v>
          </cell>
          <cell r="G231">
            <v>1.0999999999999999E-2</v>
          </cell>
          <cell r="H231">
            <v>5.0000000000000001E-3</v>
          </cell>
          <cell r="I231">
            <v>3.0000000000000001E-3</v>
          </cell>
          <cell r="J231">
            <v>5757</v>
          </cell>
        </row>
        <row r="232">
          <cell r="B232">
            <v>0.71599999999999997</v>
          </cell>
          <cell r="C232">
            <v>1.4999999999999999E-2</v>
          </cell>
          <cell r="D232">
            <v>0.66200000000000003</v>
          </cell>
          <cell r="E232">
            <v>5.3999999999999999E-2</v>
          </cell>
          <cell r="F232">
            <v>6.0000000000000001E-3</v>
          </cell>
          <cell r="G232">
            <v>4.0000000000000001E-3</v>
          </cell>
          <cell r="H232">
            <v>4.0000000000000001E-3</v>
          </cell>
          <cell r="I232">
            <v>3.0000000000000001E-3</v>
          </cell>
          <cell r="J232">
            <v>6351</v>
          </cell>
        </row>
        <row r="233">
          <cell r="B233">
            <v>0.79</v>
          </cell>
          <cell r="C233">
            <v>6.0999999999999999E-2</v>
          </cell>
          <cell r="D233">
            <v>0.74199999999999999</v>
          </cell>
          <cell r="E233">
            <v>0.14000000000000001</v>
          </cell>
          <cell r="F233">
            <v>1.6E-2</v>
          </cell>
          <cell r="G233">
            <v>2.5999999999999999E-2</v>
          </cell>
          <cell r="H233">
            <v>6.0000000000000001E-3</v>
          </cell>
          <cell r="I233">
            <v>5.0000000000000001E-3</v>
          </cell>
          <cell r="J233">
            <v>10269</v>
          </cell>
        </row>
        <row r="234">
          <cell r="B234">
            <v>0.72599999999999998</v>
          </cell>
          <cell r="C234">
            <v>2.9000000000000001E-2</v>
          </cell>
          <cell r="D234">
            <v>0.68600000000000005</v>
          </cell>
          <cell r="E234">
            <v>9.2999999999999999E-2</v>
          </cell>
          <cell r="F234">
            <v>8.0000000000000002E-3</v>
          </cell>
          <cell r="G234">
            <v>1.6E-2</v>
          </cell>
          <cell r="H234">
            <v>4.0000000000000001E-3</v>
          </cell>
          <cell r="I234">
            <v>3.0000000000000001E-3</v>
          </cell>
          <cell r="J234">
            <v>6484</v>
          </cell>
        </row>
        <row r="235">
          <cell r="B235">
            <v>0.61099999999999999</v>
          </cell>
          <cell r="C235">
            <v>1.7999999999999999E-2</v>
          </cell>
          <cell r="D235">
            <v>0.56899999999999995</v>
          </cell>
          <cell r="E235">
            <v>4.9000000000000002E-2</v>
          </cell>
          <cell r="F235">
            <v>5.0000000000000001E-3</v>
          </cell>
          <cell r="G235">
            <v>0.01</v>
          </cell>
          <cell r="H235">
            <v>6.0000000000000001E-3</v>
          </cell>
          <cell r="I235">
            <v>3.0000000000000001E-3</v>
          </cell>
          <cell r="J235">
            <v>7681</v>
          </cell>
        </row>
        <row r="236">
          <cell r="B236">
            <v>0.749</v>
          </cell>
          <cell r="C236">
            <v>3.1E-2</v>
          </cell>
          <cell r="D236">
            <v>0.72399999999999998</v>
          </cell>
          <cell r="E236">
            <v>8.7999999999999995E-2</v>
          </cell>
          <cell r="F236">
            <v>8.0000000000000002E-3</v>
          </cell>
          <cell r="G236">
            <v>1.2999999999999999E-2</v>
          </cell>
          <cell r="H236">
            <v>5.0000000000000001E-3</v>
          </cell>
          <cell r="I236">
            <v>3.0000000000000001E-3</v>
          </cell>
          <cell r="J236">
            <v>92623</v>
          </cell>
        </row>
        <row r="238">
          <cell r="B238">
            <v>0.81200000000000006</v>
          </cell>
          <cell r="C238">
            <v>0.124</v>
          </cell>
          <cell r="D238">
            <v>0.79100000000000004</v>
          </cell>
          <cell r="E238">
            <v>0.20799999999999999</v>
          </cell>
          <cell r="F238">
            <v>1.6E-2</v>
          </cell>
          <cell r="G238">
            <v>0.125</v>
          </cell>
          <cell r="H238">
            <v>6.0000000000000001E-3</v>
          </cell>
          <cell r="I238">
            <v>0.01</v>
          </cell>
          <cell r="J238">
            <v>9152</v>
          </cell>
        </row>
        <row r="239">
          <cell r="B239">
            <v>0.70499999999999996</v>
          </cell>
          <cell r="C239">
            <v>1.4999999999999999E-2</v>
          </cell>
          <cell r="D239">
            <v>0.68</v>
          </cell>
          <cell r="E239">
            <v>7.0999999999999994E-2</v>
          </cell>
          <cell r="F239">
            <v>2E-3</v>
          </cell>
          <cell r="G239">
            <v>3.0000000000000001E-3</v>
          </cell>
          <cell r="H239">
            <v>4.0000000000000001E-3</v>
          </cell>
          <cell r="I239">
            <v>1E-3</v>
          </cell>
          <cell r="J239">
            <v>5485</v>
          </cell>
        </row>
        <row r="240">
          <cell r="B240">
            <v>0.70599999999999996</v>
          </cell>
          <cell r="C240">
            <v>2.3E-2</v>
          </cell>
          <cell r="D240">
            <v>0.68400000000000005</v>
          </cell>
          <cell r="E240">
            <v>8.6999999999999994E-2</v>
          </cell>
          <cell r="F240">
            <v>4.0000000000000001E-3</v>
          </cell>
          <cell r="G240">
            <v>2E-3</v>
          </cell>
          <cell r="H240">
            <v>4.0000000000000001E-3</v>
          </cell>
          <cell r="I240">
            <v>4.0000000000000001E-3</v>
          </cell>
          <cell r="J240">
            <v>3602</v>
          </cell>
        </row>
        <row r="241">
          <cell r="B241">
            <v>0.83899999999999997</v>
          </cell>
          <cell r="C241">
            <v>6.3E-2</v>
          </cell>
          <cell r="D241">
            <v>0.81499999999999995</v>
          </cell>
          <cell r="E241">
            <v>0.13700000000000001</v>
          </cell>
          <cell r="F241">
            <v>0.01</v>
          </cell>
          <cell r="G241">
            <v>6.2E-2</v>
          </cell>
          <cell r="H241">
            <v>1.0999999999999999E-2</v>
          </cell>
          <cell r="I241">
            <v>2E-3</v>
          </cell>
          <cell r="J241">
            <v>6191</v>
          </cell>
        </row>
        <row r="242">
          <cell r="B242">
            <v>0.877</v>
          </cell>
          <cell r="C242">
            <v>8.7999999999999995E-2</v>
          </cell>
          <cell r="D242">
            <v>0.85499999999999998</v>
          </cell>
          <cell r="E242">
            <v>0.17</v>
          </cell>
          <cell r="F242">
            <v>1.2E-2</v>
          </cell>
          <cell r="G242">
            <v>0.01</v>
          </cell>
          <cell r="H242">
            <v>0.01</v>
          </cell>
          <cell r="I242">
            <v>4.0000000000000001E-3</v>
          </cell>
          <cell r="J242">
            <v>4697</v>
          </cell>
        </row>
        <row r="243">
          <cell r="B243">
            <v>0.92</v>
          </cell>
          <cell r="C243">
            <v>0.25</v>
          </cell>
          <cell r="D243">
            <v>0.90200000000000002</v>
          </cell>
          <cell r="E243">
            <v>0.39900000000000002</v>
          </cell>
          <cell r="F243">
            <v>5.0999999999999997E-2</v>
          </cell>
          <cell r="G243">
            <v>0.02</v>
          </cell>
          <cell r="H243">
            <v>0.02</v>
          </cell>
          <cell r="I243">
            <v>2.5999999999999999E-2</v>
          </cell>
          <cell r="J243">
            <v>8877</v>
          </cell>
        </row>
        <row r="244">
          <cell r="B244">
            <v>0.72499999999999998</v>
          </cell>
          <cell r="C244">
            <v>4.1000000000000002E-2</v>
          </cell>
          <cell r="D244">
            <v>0.69599999999999995</v>
          </cell>
          <cell r="E244">
            <v>8.7999999999999995E-2</v>
          </cell>
          <cell r="F244">
            <v>4.0000000000000001E-3</v>
          </cell>
          <cell r="G244">
            <v>6.0000000000000001E-3</v>
          </cell>
          <cell r="H244">
            <v>4.0000000000000001E-3</v>
          </cell>
          <cell r="I244">
            <v>5.0000000000000001E-3</v>
          </cell>
          <cell r="J244">
            <v>4823</v>
          </cell>
        </row>
        <row r="245">
          <cell r="B245">
            <v>0.82</v>
          </cell>
          <cell r="C245">
            <v>7.6999999999999999E-2</v>
          </cell>
          <cell r="D245">
            <v>0.79800000000000004</v>
          </cell>
          <cell r="E245">
            <v>0.127</v>
          </cell>
          <cell r="F245">
            <v>6.0000000000000001E-3</v>
          </cell>
          <cell r="G245">
            <v>1.9E-2</v>
          </cell>
          <cell r="H245">
            <v>7.0000000000000001E-3</v>
          </cell>
          <cell r="I245">
            <v>1E-3</v>
          </cell>
          <cell r="J245">
            <v>5445</v>
          </cell>
        </row>
        <row r="246">
          <cell r="B246">
            <v>0.93899999999999995</v>
          </cell>
          <cell r="C246">
            <v>0.33100000000000002</v>
          </cell>
          <cell r="D246">
            <v>0.92700000000000005</v>
          </cell>
          <cell r="E246">
            <v>0.52400000000000002</v>
          </cell>
          <cell r="F246">
            <v>0.09</v>
          </cell>
          <cell r="G246">
            <v>2.1000000000000001E-2</v>
          </cell>
          <cell r="H246">
            <v>1.7000000000000001E-2</v>
          </cell>
          <cell r="I246">
            <v>3.9E-2</v>
          </cell>
          <cell r="J246">
            <v>7667</v>
          </cell>
        </row>
        <row r="247">
          <cell r="B247">
            <v>0.81200000000000006</v>
          </cell>
          <cell r="C247">
            <v>0.14699999999999999</v>
          </cell>
          <cell r="D247">
            <v>0.78700000000000003</v>
          </cell>
          <cell r="E247">
            <v>0.185</v>
          </cell>
          <cell r="F247">
            <v>2.3E-2</v>
          </cell>
          <cell r="G247">
            <v>4.5999999999999999E-2</v>
          </cell>
          <cell r="H247">
            <v>0.01</v>
          </cell>
          <cell r="I247">
            <v>6.0000000000000001E-3</v>
          </cell>
          <cell r="J247">
            <v>7364</v>
          </cell>
        </row>
        <row r="248">
          <cell r="B248">
            <v>0.875</v>
          </cell>
          <cell r="C248">
            <v>0.188</v>
          </cell>
          <cell r="D248">
            <v>0.85499999999999998</v>
          </cell>
          <cell r="E248">
            <v>0.255</v>
          </cell>
          <cell r="F248">
            <v>1.2999999999999999E-2</v>
          </cell>
          <cell r="G248">
            <v>2.1000000000000001E-2</v>
          </cell>
          <cell r="H248">
            <v>8.9999999999999993E-3</v>
          </cell>
          <cell r="I248">
            <v>0.01</v>
          </cell>
          <cell r="J248">
            <v>6516</v>
          </cell>
        </row>
        <row r="249">
          <cell r="B249">
            <v>0.82299999999999995</v>
          </cell>
          <cell r="C249">
            <v>6.0999999999999999E-2</v>
          </cell>
          <cell r="D249">
            <v>0.82899999999999996</v>
          </cell>
          <cell r="E249">
            <v>0.14599999999999999</v>
          </cell>
          <cell r="F249">
            <v>6.0000000000000001E-3</v>
          </cell>
          <cell r="G249">
            <v>8.9999999999999993E-3</v>
          </cell>
          <cell r="H249">
            <v>7.0000000000000001E-3</v>
          </cell>
          <cell r="I249">
            <v>3.0000000000000001E-3</v>
          </cell>
          <cell r="J249">
            <v>4148</v>
          </cell>
        </row>
        <row r="250">
          <cell r="B250">
            <v>0.83499999999999996</v>
          </cell>
          <cell r="C250">
            <v>7.8E-2</v>
          </cell>
          <cell r="D250">
            <v>0.82799999999999996</v>
          </cell>
          <cell r="E250">
            <v>0.156</v>
          </cell>
          <cell r="F250">
            <v>8.0000000000000002E-3</v>
          </cell>
          <cell r="G250">
            <v>4.0000000000000001E-3</v>
          </cell>
          <cell r="H250">
            <v>2E-3</v>
          </cell>
          <cell r="I250">
            <v>2E-3</v>
          </cell>
          <cell r="J250">
            <v>3408</v>
          </cell>
        </row>
        <row r="251">
          <cell r="B251">
            <v>0.81399999999999995</v>
          </cell>
          <cell r="C251">
            <v>4.7E-2</v>
          </cell>
          <cell r="D251">
            <v>0.77700000000000002</v>
          </cell>
          <cell r="E251">
            <v>9.7000000000000003E-2</v>
          </cell>
          <cell r="F251">
            <v>7.0000000000000001E-3</v>
          </cell>
          <cell r="G251">
            <v>6.0000000000000001E-3</v>
          </cell>
          <cell r="H251">
            <v>7.0000000000000001E-3</v>
          </cell>
          <cell r="I251">
            <v>3.0000000000000001E-3</v>
          </cell>
          <cell r="J251">
            <v>4951</v>
          </cell>
        </row>
        <row r="252">
          <cell r="B252">
            <v>0.80600000000000005</v>
          </cell>
          <cell r="C252">
            <v>7.5999999999999998E-2</v>
          </cell>
          <cell r="D252">
            <v>0.78400000000000003</v>
          </cell>
          <cell r="E252">
            <v>0.13600000000000001</v>
          </cell>
          <cell r="F252">
            <v>7.0000000000000001E-3</v>
          </cell>
          <cell r="G252">
            <v>1.9E-2</v>
          </cell>
          <cell r="H252">
            <v>0.01</v>
          </cell>
          <cell r="I252">
            <v>3.0000000000000001E-3</v>
          </cell>
          <cell r="J252">
            <v>7382</v>
          </cell>
        </row>
        <row r="253">
          <cell r="B253">
            <v>0.87</v>
          </cell>
          <cell r="C253">
            <v>7.3999999999999996E-2</v>
          </cell>
          <cell r="D253">
            <v>0.85</v>
          </cell>
          <cell r="E253">
            <v>0.17199999999999999</v>
          </cell>
          <cell r="F253">
            <v>8.9999999999999993E-3</v>
          </cell>
          <cell r="G253">
            <v>1.6E-2</v>
          </cell>
          <cell r="H253">
            <v>8.9999999999999993E-3</v>
          </cell>
          <cell r="I253">
            <v>4.0000000000000001E-3</v>
          </cell>
          <cell r="J253">
            <v>4122</v>
          </cell>
        </row>
        <row r="254">
          <cell r="B254">
            <v>0.81299999999999994</v>
          </cell>
          <cell r="C254">
            <v>5.6000000000000001E-2</v>
          </cell>
          <cell r="D254">
            <v>0.78800000000000003</v>
          </cell>
          <cell r="E254">
            <v>0.11799999999999999</v>
          </cell>
          <cell r="F254">
            <v>5.0000000000000001E-3</v>
          </cell>
          <cell r="G254">
            <v>6.9000000000000006E-2</v>
          </cell>
          <cell r="H254">
            <v>6.0000000000000001E-3</v>
          </cell>
          <cell r="I254">
            <v>3.0000000000000001E-3</v>
          </cell>
          <cell r="J254">
            <v>6428</v>
          </cell>
        </row>
        <row r="255">
          <cell r="B255">
            <v>0.84899999999999998</v>
          </cell>
          <cell r="C255">
            <v>0.106</v>
          </cell>
          <cell r="D255">
            <v>0.82899999999999996</v>
          </cell>
          <cell r="E255">
            <v>0.20499999999999999</v>
          </cell>
          <cell r="F255">
            <v>1.0999999999999999E-2</v>
          </cell>
          <cell r="G255">
            <v>2.5999999999999999E-2</v>
          </cell>
          <cell r="H255">
            <v>0.01</v>
          </cell>
          <cell r="I255">
            <v>3.0000000000000001E-3</v>
          </cell>
          <cell r="J255">
            <v>4679</v>
          </cell>
        </row>
        <row r="256">
          <cell r="B256">
            <v>0.83099999999999996</v>
          </cell>
          <cell r="C256">
            <v>0.11700000000000001</v>
          </cell>
          <cell r="D256">
            <v>0.81</v>
          </cell>
          <cell r="E256">
            <v>0.2</v>
          </cell>
          <cell r="F256">
            <v>1.9E-2</v>
          </cell>
          <cell r="G256">
            <v>3.2000000000000001E-2</v>
          </cell>
          <cell r="H256">
            <v>8.9999999999999993E-3</v>
          </cell>
          <cell r="I256">
            <v>8.9999999999999993E-3</v>
          </cell>
          <cell r="J256">
            <v>104937</v>
          </cell>
        </row>
        <row r="258">
          <cell r="B258">
            <v>0.86499999999999999</v>
          </cell>
          <cell r="C258">
            <v>7.0999999999999994E-2</v>
          </cell>
          <cell r="D258">
            <v>0.84799999999999998</v>
          </cell>
          <cell r="E258">
            <v>0.16</v>
          </cell>
          <cell r="F258">
            <v>1.2999999999999999E-2</v>
          </cell>
          <cell r="G258">
            <v>1.4E-2</v>
          </cell>
          <cell r="H258">
            <v>0.01</v>
          </cell>
          <cell r="I258">
            <v>4.0000000000000001E-3</v>
          </cell>
          <cell r="J258">
            <v>6290</v>
          </cell>
        </row>
        <row r="259">
          <cell r="B259">
            <v>0.88600000000000001</v>
          </cell>
          <cell r="C259">
            <v>8.2000000000000003E-2</v>
          </cell>
          <cell r="D259">
            <v>0.86899999999999999</v>
          </cell>
          <cell r="E259">
            <v>0.17899999999999999</v>
          </cell>
          <cell r="F259">
            <v>1.4999999999999999E-2</v>
          </cell>
          <cell r="G259">
            <v>0.01</v>
          </cell>
          <cell r="H259">
            <v>1.4E-2</v>
          </cell>
          <cell r="I259">
            <v>4.0000000000000001E-3</v>
          </cell>
          <cell r="J259">
            <v>4862</v>
          </cell>
        </row>
        <row r="260">
          <cell r="B260">
            <v>0.81899999999999995</v>
          </cell>
          <cell r="C260">
            <v>1.9E-2</v>
          </cell>
          <cell r="D260">
            <v>0.77300000000000002</v>
          </cell>
          <cell r="E260">
            <v>8.2000000000000003E-2</v>
          </cell>
          <cell r="F260">
            <v>4.0000000000000001E-3</v>
          </cell>
          <cell r="G260">
            <v>5.0000000000000001E-3</v>
          </cell>
          <cell r="H260">
            <v>8.9999999999999993E-3</v>
          </cell>
          <cell r="I260">
            <v>4.0000000000000001E-3</v>
          </cell>
          <cell r="J260">
            <v>5912</v>
          </cell>
        </row>
        <row r="261">
          <cell r="B261">
            <v>0.79900000000000004</v>
          </cell>
          <cell r="C261">
            <v>4.5999999999999999E-2</v>
          </cell>
          <cell r="D261">
            <v>0.78</v>
          </cell>
          <cell r="E261">
            <v>0.106</v>
          </cell>
          <cell r="F261">
            <v>5.0000000000000001E-3</v>
          </cell>
          <cell r="G261">
            <v>8.9999999999999993E-3</v>
          </cell>
          <cell r="H261">
            <v>7.0000000000000001E-3</v>
          </cell>
          <cell r="I261">
            <v>4.0000000000000001E-3</v>
          </cell>
          <cell r="J261">
            <v>6751</v>
          </cell>
        </row>
        <row r="262">
          <cell r="B262">
            <v>0.83</v>
          </cell>
          <cell r="C262">
            <v>8.4000000000000005E-2</v>
          </cell>
          <cell r="D262">
            <v>0.81200000000000006</v>
          </cell>
          <cell r="E262">
            <v>0.17699999999999999</v>
          </cell>
          <cell r="F262">
            <v>2.1000000000000001E-2</v>
          </cell>
          <cell r="G262">
            <v>1.4999999999999999E-2</v>
          </cell>
          <cell r="H262">
            <v>7.0000000000000001E-3</v>
          </cell>
          <cell r="I262">
            <v>6.0000000000000001E-3</v>
          </cell>
          <cell r="J262">
            <v>8821</v>
          </cell>
        </row>
        <row r="263">
          <cell r="B263">
            <v>0.83299999999999996</v>
          </cell>
          <cell r="C263">
            <v>0.115</v>
          </cell>
          <cell r="D263">
            <v>0.81799999999999995</v>
          </cell>
          <cell r="E263">
            <v>0.218</v>
          </cell>
          <cell r="F263">
            <v>3.3000000000000002E-2</v>
          </cell>
          <cell r="G263">
            <v>1.0999999999999999E-2</v>
          </cell>
          <cell r="H263">
            <v>1.6E-2</v>
          </cell>
          <cell r="I263">
            <v>7.0000000000000001E-3</v>
          </cell>
          <cell r="J263">
            <v>9087</v>
          </cell>
        </row>
        <row r="264">
          <cell r="B264">
            <v>0.84199999999999997</v>
          </cell>
          <cell r="C264">
            <v>5.8000000000000003E-2</v>
          </cell>
          <cell r="D264">
            <v>0.82499999999999996</v>
          </cell>
          <cell r="E264">
            <v>0.114</v>
          </cell>
          <cell r="F264">
            <v>1.2E-2</v>
          </cell>
          <cell r="G264">
            <v>1.7999999999999999E-2</v>
          </cell>
          <cell r="H264">
            <v>1.2E-2</v>
          </cell>
          <cell r="I264">
            <v>3.0000000000000001E-3</v>
          </cell>
          <cell r="J264">
            <v>6752</v>
          </cell>
        </row>
        <row r="265">
          <cell r="B265">
            <v>0.83899999999999997</v>
          </cell>
          <cell r="C265">
            <v>5.2999999999999999E-2</v>
          </cell>
          <cell r="D265">
            <v>0.80900000000000005</v>
          </cell>
          <cell r="E265">
            <v>0.13100000000000001</v>
          </cell>
          <cell r="F265">
            <v>4.0000000000000001E-3</v>
          </cell>
          <cell r="G265">
            <v>6.0000000000000001E-3</v>
          </cell>
          <cell r="H265">
            <v>6.0000000000000001E-3</v>
          </cell>
          <cell r="I265">
            <v>1E-3</v>
          </cell>
          <cell r="J265">
            <v>6963</v>
          </cell>
        </row>
        <row r="266">
          <cell r="B266">
            <v>0.82599999999999996</v>
          </cell>
          <cell r="C266">
            <v>0.06</v>
          </cell>
          <cell r="D266">
            <v>0.80600000000000005</v>
          </cell>
          <cell r="E266">
            <v>0.13500000000000001</v>
          </cell>
          <cell r="F266">
            <v>0.01</v>
          </cell>
          <cell r="G266">
            <v>1.4999999999999999E-2</v>
          </cell>
          <cell r="H266">
            <v>1.2999999999999999E-2</v>
          </cell>
          <cell r="I266">
            <v>3.0000000000000001E-3</v>
          </cell>
          <cell r="J266">
            <v>5659</v>
          </cell>
        </row>
        <row r="267">
          <cell r="B267">
            <v>0.83399999999999996</v>
          </cell>
          <cell r="C267">
            <v>7.0000000000000007E-2</v>
          </cell>
          <cell r="D267">
            <v>0.81699999999999995</v>
          </cell>
          <cell r="E267">
            <v>0.14799999999999999</v>
          </cell>
          <cell r="F267">
            <v>1.0999999999999999E-2</v>
          </cell>
          <cell r="G267">
            <v>0.01</v>
          </cell>
          <cell r="H267">
            <v>1.0999999999999999E-2</v>
          </cell>
          <cell r="I267">
            <v>3.0000000000000001E-3</v>
          </cell>
          <cell r="J267">
            <v>7345</v>
          </cell>
        </row>
        <row r="268">
          <cell r="B268">
            <v>0.82699999999999996</v>
          </cell>
          <cell r="C268">
            <v>0.05</v>
          </cell>
          <cell r="D268">
            <v>0.80200000000000005</v>
          </cell>
          <cell r="E268">
            <v>0.11</v>
          </cell>
          <cell r="F268">
            <v>8.9999999999999993E-3</v>
          </cell>
          <cell r="G268">
            <v>1.7999999999999999E-2</v>
          </cell>
          <cell r="H268">
            <v>8.0000000000000002E-3</v>
          </cell>
          <cell r="I268">
            <v>4.0000000000000001E-3</v>
          </cell>
          <cell r="J268">
            <v>4725</v>
          </cell>
        </row>
        <row r="269">
          <cell r="B269">
            <v>0.88400000000000001</v>
          </cell>
          <cell r="C269">
            <v>6.5000000000000002E-2</v>
          </cell>
          <cell r="D269">
            <v>0.86199999999999999</v>
          </cell>
          <cell r="E269">
            <v>0.154</v>
          </cell>
          <cell r="F269">
            <v>5.0000000000000001E-3</v>
          </cell>
          <cell r="G269">
            <v>6.0000000000000001E-3</v>
          </cell>
          <cell r="H269">
            <v>7.0000000000000001E-3</v>
          </cell>
          <cell r="I269">
            <v>4.0000000000000001E-3</v>
          </cell>
          <cell r="J269">
            <v>6216</v>
          </cell>
        </row>
        <row r="270">
          <cell r="B270">
            <v>0.81399999999999995</v>
          </cell>
          <cell r="C270">
            <v>2.8000000000000001E-2</v>
          </cell>
          <cell r="D270">
            <v>0.78200000000000003</v>
          </cell>
          <cell r="E270">
            <v>0.107</v>
          </cell>
          <cell r="F270">
            <v>7.0000000000000001E-3</v>
          </cell>
          <cell r="G270">
            <v>0.01</v>
          </cell>
          <cell r="H270">
            <v>1.2E-2</v>
          </cell>
          <cell r="I270">
            <v>5.0000000000000001E-3</v>
          </cell>
          <cell r="J270">
            <v>3967</v>
          </cell>
        </row>
        <row r="271">
          <cell r="B271">
            <v>0.88700000000000001</v>
          </cell>
          <cell r="C271">
            <v>9.7000000000000003E-2</v>
          </cell>
          <cell r="D271">
            <v>0.86699999999999999</v>
          </cell>
          <cell r="E271">
            <v>0.185</v>
          </cell>
          <cell r="F271">
            <v>1.0999999999999999E-2</v>
          </cell>
          <cell r="G271">
            <v>1.9E-2</v>
          </cell>
          <cell r="H271">
            <v>1.2999999999999999E-2</v>
          </cell>
          <cell r="I271">
            <v>4.0000000000000001E-3</v>
          </cell>
          <cell r="J271">
            <v>6021</v>
          </cell>
        </row>
        <row r="272">
          <cell r="B272">
            <v>0.871</v>
          </cell>
          <cell r="C272">
            <v>6.2E-2</v>
          </cell>
          <cell r="D272">
            <v>0.85199999999999998</v>
          </cell>
          <cell r="E272">
            <v>0.153</v>
          </cell>
          <cell r="F272">
            <v>6.0000000000000001E-3</v>
          </cell>
          <cell r="G272">
            <v>5.0000000000000001E-3</v>
          </cell>
          <cell r="H272">
            <v>7.0000000000000001E-3</v>
          </cell>
          <cell r="I272">
            <v>3.0000000000000001E-3</v>
          </cell>
          <cell r="J272">
            <v>5858</v>
          </cell>
        </row>
        <row r="273">
          <cell r="B273">
            <v>0.84299999999999997</v>
          </cell>
          <cell r="C273">
            <v>6.7000000000000004E-2</v>
          </cell>
          <cell r="D273">
            <v>0.82099999999999995</v>
          </cell>
          <cell r="E273">
            <v>0.14799999999999999</v>
          </cell>
          <cell r="F273">
            <v>1.2E-2</v>
          </cell>
          <cell r="G273">
            <v>1.0999999999999999E-2</v>
          </cell>
          <cell r="H273">
            <v>0.01</v>
          </cell>
          <cell r="I273">
            <v>4.0000000000000001E-3</v>
          </cell>
          <cell r="J273">
            <v>95229</v>
          </cell>
        </row>
        <row r="275">
          <cell r="B275">
            <v>0.84</v>
          </cell>
          <cell r="C275">
            <v>6.0999999999999999E-2</v>
          </cell>
          <cell r="D275">
            <v>0.80500000000000005</v>
          </cell>
          <cell r="E275">
            <v>0.16600000000000001</v>
          </cell>
          <cell r="F275">
            <v>2.1999999999999999E-2</v>
          </cell>
          <cell r="G275">
            <v>7.8E-2</v>
          </cell>
          <cell r="H275">
            <v>1.2999999999999999E-2</v>
          </cell>
          <cell r="I275">
            <v>6.0000000000000001E-3</v>
          </cell>
          <cell r="J275">
            <v>5236</v>
          </cell>
        </row>
        <row r="276">
          <cell r="B276">
            <v>0.8</v>
          </cell>
          <cell r="C276">
            <v>3.3000000000000002E-2</v>
          </cell>
          <cell r="D276">
            <v>0.70699999999999996</v>
          </cell>
          <cell r="E276">
            <v>8.5999999999999993E-2</v>
          </cell>
          <cell r="F276">
            <v>0.01</v>
          </cell>
          <cell r="G276">
            <v>9.1999999999999998E-2</v>
          </cell>
          <cell r="H276">
            <v>1.2E-2</v>
          </cell>
          <cell r="I276">
            <v>4.0000000000000001E-3</v>
          </cell>
          <cell r="J276">
            <v>3722</v>
          </cell>
        </row>
        <row r="277">
          <cell r="B277">
            <v>0.88800000000000001</v>
          </cell>
          <cell r="C277">
            <v>8.8999999999999996E-2</v>
          </cell>
          <cell r="D277">
            <v>0.83699999999999997</v>
          </cell>
          <cell r="E277">
            <v>0.21299999999999999</v>
          </cell>
          <cell r="F277">
            <v>2.7E-2</v>
          </cell>
          <cell r="G277">
            <v>6.2E-2</v>
          </cell>
          <cell r="H277">
            <v>8.9999999999999993E-3</v>
          </cell>
          <cell r="I277">
            <v>7.0000000000000001E-3</v>
          </cell>
          <cell r="J277">
            <v>5932</v>
          </cell>
        </row>
        <row r="278">
          <cell r="B278">
            <v>0.82199999999999995</v>
          </cell>
          <cell r="C278">
            <v>3.6999999999999998E-2</v>
          </cell>
          <cell r="D278">
            <v>0.754</v>
          </cell>
          <cell r="E278">
            <v>9.8000000000000004E-2</v>
          </cell>
          <cell r="F278">
            <v>1.4E-2</v>
          </cell>
          <cell r="G278">
            <v>9.5000000000000001E-2</v>
          </cell>
          <cell r="H278">
            <v>1.4E-2</v>
          </cell>
          <cell r="I278">
            <v>3.0000000000000001E-3</v>
          </cell>
          <cell r="J278">
            <v>6340</v>
          </cell>
        </row>
        <row r="279">
          <cell r="B279">
            <v>0.81399999999999995</v>
          </cell>
          <cell r="C279">
            <v>0.04</v>
          </cell>
          <cell r="D279">
            <v>0.73699999999999999</v>
          </cell>
          <cell r="E279">
            <v>0.11</v>
          </cell>
          <cell r="F279">
            <v>8.9999999999999993E-3</v>
          </cell>
          <cell r="G279">
            <v>5.8999999999999997E-2</v>
          </cell>
          <cell r="H279">
            <v>8.9999999999999993E-3</v>
          </cell>
          <cell r="I279">
            <v>2E-3</v>
          </cell>
          <cell r="J279">
            <v>3999</v>
          </cell>
        </row>
        <row r="280">
          <cell r="B280">
            <v>0.77600000000000002</v>
          </cell>
          <cell r="C280">
            <v>4.1000000000000002E-2</v>
          </cell>
          <cell r="D280">
            <v>0.72699999999999998</v>
          </cell>
          <cell r="E280">
            <v>9.9000000000000005E-2</v>
          </cell>
          <cell r="F280">
            <v>1.2E-2</v>
          </cell>
          <cell r="G280">
            <v>0.06</v>
          </cell>
          <cell r="H280">
            <v>8.9999999999999993E-3</v>
          </cell>
          <cell r="I280">
            <v>3.0000000000000001E-3</v>
          </cell>
          <cell r="J280">
            <v>3793</v>
          </cell>
        </row>
        <row r="281">
          <cell r="B281">
            <v>0.83299999999999996</v>
          </cell>
          <cell r="C281">
            <v>5.6000000000000001E-2</v>
          </cell>
          <cell r="D281">
            <v>0.78200000000000003</v>
          </cell>
          <cell r="E281">
            <v>0.14599999999999999</v>
          </cell>
          <cell r="F281">
            <v>1.7999999999999999E-2</v>
          </cell>
          <cell r="G281">
            <v>6.6000000000000003E-2</v>
          </cell>
          <cell r="H281">
            <v>1.4E-2</v>
          </cell>
          <cell r="I281">
            <v>6.0000000000000001E-3</v>
          </cell>
          <cell r="J281">
            <v>4360</v>
          </cell>
        </row>
        <row r="282">
          <cell r="B282">
            <v>0.77300000000000002</v>
          </cell>
          <cell r="C282">
            <v>3.6999999999999998E-2</v>
          </cell>
          <cell r="D282">
            <v>0.70599999999999996</v>
          </cell>
          <cell r="E282">
            <v>0.09</v>
          </cell>
          <cell r="F282">
            <v>1.4999999999999999E-2</v>
          </cell>
          <cell r="G282">
            <v>0.108</v>
          </cell>
          <cell r="H282">
            <v>1.6E-2</v>
          </cell>
          <cell r="I282">
            <v>5.0000000000000001E-3</v>
          </cell>
          <cell r="J282">
            <v>5846</v>
          </cell>
        </row>
        <row r="283">
          <cell r="B283">
            <v>0.82299999999999995</v>
          </cell>
          <cell r="C283">
            <v>0.13100000000000001</v>
          </cell>
          <cell r="D283">
            <v>0.76200000000000001</v>
          </cell>
          <cell r="E283">
            <v>0.16900000000000001</v>
          </cell>
          <cell r="F283">
            <v>0.03</v>
          </cell>
          <cell r="G283">
            <v>6.6000000000000003E-2</v>
          </cell>
          <cell r="H283">
            <v>0.02</v>
          </cell>
          <cell r="I283">
            <v>0.01</v>
          </cell>
          <cell r="J283">
            <v>6922</v>
          </cell>
        </row>
        <row r="284">
          <cell r="B284">
            <v>0.876</v>
          </cell>
          <cell r="C284">
            <v>5.8000000000000003E-2</v>
          </cell>
          <cell r="D284">
            <v>0.79700000000000004</v>
          </cell>
          <cell r="E284">
            <v>0.12</v>
          </cell>
          <cell r="F284">
            <v>1.7999999999999999E-2</v>
          </cell>
          <cell r="G284">
            <v>8.3000000000000004E-2</v>
          </cell>
          <cell r="H284">
            <v>0.01</v>
          </cell>
          <cell r="I284">
            <v>5.0000000000000001E-3</v>
          </cell>
          <cell r="J284">
            <v>4868</v>
          </cell>
        </row>
        <row r="285">
          <cell r="B285">
            <v>0.878</v>
          </cell>
          <cell r="C285">
            <v>0.16</v>
          </cell>
          <cell r="D285">
            <v>0.83</v>
          </cell>
          <cell r="E285">
            <v>0.193</v>
          </cell>
          <cell r="F285">
            <v>2.3E-2</v>
          </cell>
          <cell r="G285">
            <v>6.2E-2</v>
          </cell>
          <cell r="H285">
            <v>2.7E-2</v>
          </cell>
          <cell r="I285">
            <v>8.0000000000000002E-3</v>
          </cell>
          <cell r="J285">
            <v>6831</v>
          </cell>
        </row>
        <row r="286">
          <cell r="B286">
            <v>0.82799999999999996</v>
          </cell>
          <cell r="C286">
            <v>4.5999999999999999E-2</v>
          </cell>
          <cell r="D286">
            <v>0.77400000000000002</v>
          </cell>
          <cell r="E286">
            <v>9.0999999999999998E-2</v>
          </cell>
          <cell r="F286">
            <v>7.0000000000000001E-3</v>
          </cell>
          <cell r="G286">
            <v>5.1999999999999998E-2</v>
          </cell>
          <cell r="H286">
            <v>0.01</v>
          </cell>
          <cell r="I286">
            <v>2E-3</v>
          </cell>
          <cell r="J286">
            <v>3246</v>
          </cell>
        </row>
        <row r="287">
          <cell r="B287">
            <v>0.81399999999999995</v>
          </cell>
          <cell r="C287">
            <v>0.10100000000000001</v>
          </cell>
          <cell r="D287">
            <v>0.75</v>
          </cell>
          <cell r="E287">
            <v>0.15</v>
          </cell>
          <cell r="F287">
            <v>2.5999999999999999E-2</v>
          </cell>
          <cell r="G287">
            <v>7.0999999999999994E-2</v>
          </cell>
          <cell r="H287">
            <v>1.4E-2</v>
          </cell>
          <cell r="I287">
            <v>8.9999999999999993E-3</v>
          </cell>
          <cell r="J287">
            <v>6366</v>
          </cell>
        </row>
        <row r="288">
          <cell r="B288">
            <v>0.78500000000000003</v>
          </cell>
          <cell r="C288">
            <v>3.6999999999999998E-2</v>
          </cell>
          <cell r="D288">
            <v>0.71899999999999997</v>
          </cell>
          <cell r="E288">
            <v>9.7000000000000003E-2</v>
          </cell>
          <cell r="F288">
            <v>8.9999999999999993E-3</v>
          </cell>
          <cell r="G288">
            <v>6.9000000000000006E-2</v>
          </cell>
          <cell r="H288">
            <v>1.2E-2</v>
          </cell>
          <cell r="I288">
            <v>4.0000000000000001E-3</v>
          </cell>
          <cell r="J288">
            <v>4268</v>
          </cell>
        </row>
        <row r="289">
          <cell r="B289">
            <v>0.85499999999999998</v>
          </cell>
          <cell r="C289">
            <v>5.1999999999999998E-2</v>
          </cell>
          <cell r="D289">
            <v>0.78700000000000003</v>
          </cell>
          <cell r="E289">
            <v>0.114</v>
          </cell>
          <cell r="F289">
            <v>1.4999999999999999E-2</v>
          </cell>
          <cell r="G289">
            <v>5.1999999999999998E-2</v>
          </cell>
          <cell r="H289">
            <v>8.0000000000000002E-3</v>
          </cell>
          <cell r="I289">
            <v>6.0000000000000001E-3</v>
          </cell>
          <cell r="J289">
            <v>3460</v>
          </cell>
        </row>
        <row r="290">
          <cell r="B290">
            <v>0.873</v>
          </cell>
          <cell r="C290">
            <v>0.22700000000000001</v>
          </cell>
          <cell r="D290">
            <v>0.84099999999999997</v>
          </cell>
          <cell r="E290">
            <v>0.28799999999999998</v>
          </cell>
          <cell r="F290">
            <v>4.8000000000000001E-2</v>
          </cell>
          <cell r="G290">
            <v>7.2999999999999995E-2</v>
          </cell>
          <cell r="H290">
            <v>2.1999999999999999E-2</v>
          </cell>
          <cell r="I290">
            <v>1.9E-2</v>
          </cell>
          <cell r="J290">
            <v>11445</v>
          </cell>
        </row>
        <row r="291">
          <cell r="B291">
            <v>0.84199999999999997</v>
          </cell>
          <cell r="C291">
            <v>4.7E-2</v>
          </cell>
          <cell r="D291">
            <v>0.78300000000000003</v>
          </cell>
          <cell r="E291">
            <v>0.13300000000000001</v>
          </cell>
          <cell r="F291">
            <v>1.4E-2</v>
          </cell>
          <cell r="G291">
            <v>6.7000000000000004E-2</v>
          </cell>
          <cell r="H291">
            <v>0.01</v>
          </cell>
          <cell r="I291">
            <v>4.0000000000000001E-3</v>
          </cell>
          <cell r="J291">
            <v>5275</v>
          </cell>
        </row>
        <row r="292">
          <cell r="B292">
            <v>0.83499999999999996</v>
          </cell>
          <cell r="C292">
            <v>0.09</v>
          </cell>
          <cell r="D292">
            <v>0.77800000000000002</v>
          </cell>
          <cell r="E292">
            <v>0.154</v>
          </cell>
          <cell r="F292">
            <v>2.1999999999999999E-2</v>
          </cell>
          <cell r="G292">
            <v>7.2999999999999995E-2</v>
          </cell>
          <cell r="H292">
            <v>1.4999999999999999E-2</v>
          </cell>
          <cell r="I292">
            <v>7.0000000000000001E-3</v>
          </cell>
          <cell r="J292">
            <v>91909</v>
          </cell>
        </row>
        <row r="294">
          <cell r="B294">
            <v>0.80400000000000005</v>
          </cell>
          <cell r="C294">
            <v>1.2E-2</v>
          </cell>
          <cell r="D294">
            <v>0.74199999999999999</v>
          </cell>
          <cell r="E294">
            <v>7.8E-2</v>
          </cell>
          <cell r="F294">
            <v>6.0000000000000001E-3</v>
          </cell>
          <cell r="G294">
            <v>4.2000000000000003E-2</v>
          </cell>
          <cell r="H294">
            <v>7.0000000000000001E-3</v>
          </cell>
          <cell r="I294">
            <v>3.0000000000000001E-3</v>
          </cell>
          <cell r="J294">
            <v>5343</v>
          </cell>
        </row>
        <row r="295">
          <cell r="B295">
            <v>0.871</v>
          </cell>
          <cell r="C295">
            <v>0.05</v>
          </cell>
          <cell r="D295">
            <v>0.82399999999999995</v>
          </cell>
          <cell r="E295">
            <v>9.5000000000000001E-2</v>
          </cell>
          <cell r="F295">
            <v>4.0000000000000001E-3</v>
          </cell>
          <cell r="G295">
            <v>0.107</v>
          </cell>
          <cell r="H295">
            <v>1.4E-2</v>
          </cell>
          <cell r="I295">
            <v>4.0000000000000001E-3</v>
          </cell>
          <cell r="J295">
            <v>4598</v>
          </cell>
        </row>
        <row r="296">
          <cell r="B296">
            <v>0.83399999999999996</v>
          </cell>
          <cell r="C296">
            <v>2.5999999999999999E-2</v>
          </cell>
          <cell r="D296">
            <v>0.79</v>
          </cell>
          <cell r="E296">
            <v>0.106</v>
          </cell>
          <cell r="F296">
            <v>8.9999999999999993E-3</v>
          </cell>
          <cell r="G296">
            <v>5.8000000000000003E-2</v>
          </cell>
          <cell r="H296">
            <v>3.0000000000000001E-3</v>
          </cell>
          <cell r="I296">
            <v>1E-3</v>
          </cell>
          <cell r="J296">
            <v>4824</v>
          </cell>
        </row>
        <row r="297">
          <cell r="B297">
            <v>0.84099999999999997</v>
          </cell>
          <cell r="C297">
            <v>5.7000000000000002E-2</v>
          </cell>
          <cell r="D297">
            <v>0.78500000000000003</v>
          </cell>
          <cell r="E297">
            <v>0.16400000000000001</v>
          </cell>
          <cell r="F297">
            <v>2.8000000000000001E-2</v>
          </cell>
          <cell r="G297">
            <v>7.8E-2</v>
          </cell>
          <cell r="H297">
            <v>1.2999999999999999E-2</v>
          </cell>
          <cell r="I297">
            <v>7.0000000000000001E-3</v>
          </cell>
          <cell r="J297">
            <v>6384</v>
          </cell>
        </row>
        <row r="298">
          <cell r="B298">
            <v>0.80800000000000005</v>
          </cell>
          <cell r="C298">
            <v>3.5000000000000003E-2</v>
          </cell>
          <cell r="D298">
            <v>0.74299999999999999</v>
          </cell>
          <cell r="E298">
            <v>0.104</v>
          </cell>
          <cell r="F298">
            <v>7.0000000000000001E-3</v>
          </cell>
          <cell r="G298">
            <v>5.3999999999999999E-2</v>
          </cell>
          <cell r="H298">
            <v>6.0000000000000001E-3</v>
          </cell>
          <cell r="I298">
            <v>2E-3</v>
          </cell>
          <cell r="J298">
            <v>5884</v>
          </cell>
        </row>
        <row r="299">
          <cell r="B299">
            <v>0.80300000000000005</v>
          </cell>
          <cell r="C299">
            <v>1.9E-2</v>
          </cell>
          <cell r="D299">
            <v>0.76400000000000001</v>
          </cell>
          <cell r="E299">
            <v>9.0999999999999998E-2</v>
          </cell>
          <cell r="F299">
            <v>5.0000000000000001E-3</v>
          </cell>
          <cell r="G299">
            <v>1.9E-2</v>
          </cell>
          <cell r="H299">
            <v>5.0000000000000001E-3</v>
          </cell>
          <cell r="I299">
            <v>2E-3</v>
          </cell>
          <cell r="J299">
            <v>3937</v>
          </cell>
        </row>
        <row r="300">
          <cell r="B300">
            <v>0.77800000000000002</v>
          </cell>
          <cell r="C300">
            <v>2.8000000000000001E-2</v>
          </cell>
          <cell r="D300">
            <v>0.74</v>
          </cell>
          <cell r="E300">
            <v>8.4000000000000005E-2</v>
          </cell>
          <cell r="F300">
            <v>7.0000000000000001E-3</v>
          </cell>
          <cell r="G300">
            <v>2.3E-2</v>
          </cell>
          <cell r="H300">
            <v>8.0000000000000002E-3</v>
          </cell>
          <cell r="I300">
            <v>2E-3</v>
          </cell>
          <cell r="J300">
            <v>5694</v>
          </cell>
        </row>
        <row r="301">
          <cell r="B301">
            <v>0.79400000000000004</v>
          </cell>
          <cell r="C301">
            <v>1.4999999999999999E-2</v>
          </cell>
          <cell r="D301">
            <v>0.71</v>
          </cell>
          <cell r="E301">
            <v>8.3000000000000004E-2</v>
          </cell>
          <cell r="F301">
            <v>5.0000000000000001E-3</v>
          </cell>
          <cell r="G301">
            <v>2.7E-2</v>
          </cell>
          <cell r="H301">
            <v>3.0000000000000001E-3</v>
          </cell>
          <cell r="I301">
            <v>3.0000000000000001E-3</v>
          </cell>
          <cell r="J301">
            <v>3622</v>
          </cell>
        </row>
        <row r="302">
          <cell r="B302">
            <v>0.85299999999999998</v>
          </cell>
          <cell r="C302">
            <v>2.5999999999999999E-2</v>
          </cell>
          <cell r="D302">
            <v>0.80500000000000005</v>
          </cell>
          <cell r="E302">
            <v>0.125</v>
          </cell>
          <cell r="F302">
            <v>8.9999999999999993E-3</v>
          </cell>
          <cell r="G302">
            <v>0.02</v>
          </cell>
          <cell r="H302">
            <v>7.0000000000000001E-3</v>
          </cell>
          <cell r="I302">
            <v>4.0000000000000001E-3</v>
          </cell>
          <cell r="J302">
            <v>4841</v>
          </cell>
        </row>
        <row r="303">
          <cell r="B303">
            <v>0.745</v>
          </cell>
          <cell r="C303">
            <v>1.4999999999999999E-2</v>
          </cell>
          <cell r="D303">
            <v>0.69399999999999995</v>
          </cell>
          <cell r="E303">
            <v>6.6000000000000003E-2</v>
          </cell>
          <cell r="F303">
            <v>7.0000000000000001E-3</v>
          </cell>
          <cell r="G303">
            <v>3.5999999999999997E-2</v>
          </cell>
          <cell r="H303">
            <v>8.0000000000000002E-3</v>
          </cell>
          <cell r="I303">
            <v>4.0000000000000001E-3</v>
          </cell>
          <cell r="J303">
            <v>4085</v>
          </cell>
        </row>
        <row r="304">
          <cell r="B304">
            <v>0.83899999999999997</v>
          </cell>
          <cell r="C304">
            <v>1.4999999999999999E-2</v>
          </cell>
          <cell r="D304">
            <v>0.78700000000000003</v>
          </cell>
          <cell r="E304">
            <v>7.6999999999999999E-2</v>
          </cell>
          <cell r="F304">
            <v>5.0000000000000001E-3</v>
          </cell>
          <cell r="G304">
            <v>0.03</v>
          </cell>
          <cell r="H304">
            <v>5.0000000000000001E-3</v>
          </cell>
          <cell r="I304">
            <v>2E-3</v>
          </cell>
          <cell r="J304">
            <v>3615</v>
          </cell>
        </row>
        <row r="305">
          <cell r="B305">
            <v>0.77</v>
          </cell>
          <cell r="C305">
            <v>0.03</v>
          </cell>
          <cell r="D305">
            <v>0.74099999999999999</v>
          </cell>
          <cell r="E305">
            <v>0.1</v>
          </cell>
          <cell r="F305">
            <v>1.2E-2</v>
          </cell>
          <cell r="G305">
            <v>5.1999999999999998E-2</v>
          </cell>
          <cell r="H305">
            <v>7.0000000000000001E-3</v>
          </cell>
          <cell r="I305">
            <v>2E-3</v>
          </cell>
          <cell r="J305">
            <v>5210</v>
          </cell>
        </row>
        <row r="306">
          <cell r="B306">
            <v>0.86399999999999999</v>
          </cell>
          <cell r="C306">
            <v>0.06</v>
          </cell>
          <cell r="D306">
            <v>0.80300000000000005</v>
          </cell>
          <cell r="E306">
            <v>0.13200000000000001</v>
          </cell>
          <cell r="F306">
            <v>1.4E-2</v>
          </cell>
          <cell r="G306">
            <v>0.08</v>
          </cell>
          <cell r="H306">
            <v>1.4E-2</v>
          </cell>
          <cell r="I306">
            <v>5.0000000000000001E-3</v>
          </cell>
          <cell r="J306">
            <v>5580</v>
          </cell>
        </row>
        <row r="307">
          <cell r="B307">
            <v>0.81399999999999995</v>
          </cell>
          <cell r="C307">
            <v>0.03</v>
          </cell>
          <cell r="D307">
            <v>0.746</v>
          </cell>
          <cell r="E307">
            <v>8.8999999999999996E-2</v>
          </cell>
          <cell r="F307">
            <v>6.0000000000000001E-3</v>
          </cell>
          <cell r="G307">
            <v>4.3999999999999997E-2</v>
          </cell>
          <cell r="H307">
            <v>6.0000000000000001E-3</v>
          </cell>
          <cell r="I307">
            <v>3.0000000000000001E-3</v>
          </cell>
          <cell r="J307">
            <v>4190</v>
          </cell>
        </row>
        <row r="308">
          <cell r="B308">
            <v>0.74199999999999999</v>
          </cell>
          <cell r="C308">
            <v>1.9E-2</v>
          </cell>
          <cell r="D308">
            <v>0.69899999999999995</v>
          </cell>
          <cell r="E308">
            <v>6.6000000000000003E-2</v>
          </cell>
          <cell r="F308">
            <v>6.0000000000000001E-3</v>
          </cell>
          <cell r="G308">
            <v>3.1E-2</v>
          </cell>
          <cell r="H308">
            <v>4.0000000000000001E-3</v>
          </cell>
          <cell r="I308">
            <v>2E-3</v>
          </cell>
          <cell r="J308">
            <v>5537</v>
          </cell>
        </row>
        <row r="309">
          <cell r="B309">
            <v>0.79200000000000004</v>
          </cell>
          <cell r="C309">
            <v>4.5999999999999999E-2</v>
          </cell>
          <cell r="D309">
            <v>0.73399999999999999</v>
          </cell>
          <cell r="E309">
            <v>0.123</v>
          </cell>
          <cell r="F309">
            <v>2.1999999999999999E-2</v>
          </cell>
          <cell r="G309">
            <v>1.2999999999999999E-2</v>
          </cell>
          <cell r="H309">
            <v>5.0000000000000001E-3</v>
          </cell>
          <cell r="I309">
            <v>5.0000000000000001E-3</v>
          </cell>
          <cell r="J309">
            <v>4365</v>
          </cell>
        </row>
        <row r="310">
          <cell r="B310">
            <v>0.88800000000000001</v>
          </cell>
          <cell r="C310">
            <v>0.125</v>
          </cell>
          <cell r="D310">
            <v>0.84399999999999997</v>
          </cell>
          <cell r="E310">
            <v>0.19900000000000001</v>
          </cell>
          <cell r="F310">
            <v>2.1999999999999999E-2</v>
          </cell>
          <cell r="G310">
            <v>0.10299999999999999</v>
          </cell>
          <cell r="H310">
            <v>2.9000000000000001E-2</v>
          </cell>
          <cell r="I310">
            <v>8.9999999999999993E-3</v>
          </cell>
          <cell r="J310">
            <v>6251</v>
          </cell>
        </row>
        <row r="311">
          <cell r="B311">
            <v>0.75700000000000001</v>
          </cell>
          <cell r="C311">
            <v>1.4999999999999999E-2</v>
          </cell>
          <cell r="D311">
            <v>0.70199999999999996</v>
          </cell>
          <cell r="E311">
            <v>6.5000000000000002E-2</v>
          </cell>
          <cell r="F311">
            <v>4.0000000000000001E-3</v>
          </cell>
          <cell r="G311">
            <v>0.04</v>
          </cell>
          <cell r="H311">
            <v>4.0000000000000001E-3</v>
          </cell>
          <cell r="I311">
            <v>3.0000000000000001E-3</v>
          </cell>
          <cell r="J311">
            <v>4738</v>
          </cell>
        </row>
        <row r="312">
          <cell r="B312">
            <v>0.83799999999999997</v>
          </cell>
          <cell r="C312">
            <v>4.2999999999999997E-2</v>
          </cell>
          <cell r="D312">
            <v>0.78900000000000003</v>
          </cell>
          <cell r="E312">
            <v>0.11899999999999999</v>
          </cell>
          <cell r="F312">
            <v>1.2999999999999999E-2</v>
          </cell>
          <cell r="G312">
            <v>7.9000000000000001E-2</v>
          </cell>
          <cell r="H312">
            <v>8.0000000000000002E-3</v>
          </cell>
          <cell r="I312">
            <v>4.0000000000000001E-3</v>
          </cell>
          <cell r="J312">
            <v>4911</v>
          </cell>
        </row>
        <row r="313">
          <cell r="B313">
            <v>0.81399999999999995</v>
          </cell>
          <cell r="C313">
            <v>3.6999999999999998E-2</v>
          </cell>
          <cell r="D313">
            <v>0.76200000000000001</v>
          </cell>
          <cell r="E313">
            <v>0.107</v>
          </cell>
          <cell r="F313">
            <v>1.0999999999999999E-2</v>
          </cell>
          <cell r="G313">
            <v>5.0999999999999997E-2</v>
          </cell>
          <cell r="H313">
            <v>8.9999999999999993E-3</v>
          </cell>
          <cell r="I313">
            <v>4.0000000000000001E-3</v>
          </cell>
          <cell r="J313">
            <v>93609</v>
          </cell>
        </row>
        <row r="315">
          <cell r="B315">
            <v>0.86299999999999999</v>
          </cell>
          <cell r="C315">
            <v>0.128</v>
          </cell>
          <cell r="D315">
            <v>0.84</v>
          </cell>
          <cell r="E315">
            <v>0.29699999999999999</v>
          </cell>
          <cell r="F315">
            <v>3.9E-2</v>
          </cell>
          <cell r="G315">
            <v>3.4000000000000002E-2</v>
          </cell>
          <cell r="H315">
            <v>8.9999999999999993E-3</v>
          </cell>
          <cell r="I315">
            <v>8.9999999999999993E-3</v>
          </cell>
          <cell r="J315">
            <v>6940</v>
          </cell>
        </row>
        <row r="316">
          <cell r="B316">
            <v>0.88200000000000001</v>
          </cell>
          <cell r="C316">
            <v>0.23499999999999999</v>
          </cell>
          <cell r="D316">
            <v>0.86099999999999999</v>
          </cell>
          <cell r="E316">
            <v>0.375</v>
          </cell>
          <cell r="F316">
            <v>9.2999999999999999E-2</v>
          </cell>
          <cell r="G316">
            <v>8.8999999999999996E-2</v>
          </cell>
          <cell r="H316">
            <v>1.4E-2</v>
          </cell>
          <cell r="I316">
            <v>2.5999999999999999E-2</v>
          </cell>
          <cell r="J316">
            <v>15444</v>
          </cell>
        </row>
        <row r="317">
          <cell r="B317">
            <v>0.82199999999999995</v>
          </cell>
          <cell r="C317">
            <v>5.7000000000000002E-2</v>
          </cell>
          <cell r="D317">
            <v>0.76700000000000002</v>
          </cell>
          <cell r="E317">
            <v>0.11700000000000001</v>
          </cell>
          <cell r="F317">
            <v>1.2999999999999999E-2</v>
          </cell>
          <cell r="G317">
            <v>0.06</v>
          </cell>
          <cell r="H317">
            <v>6.0000000000000001E-3</v>
          </cell>
          <cell r="I317">
            <v>5.0000000000000001E-3</v>
          </cell>
          <cell r="J317">
            <v>7384</v>
          </cell>
        </row>
        <row r="318">
          <cell r="B318">
            <v>0.83899999999999997</v>
          </cell>
          <cell r="C318">
            <v>4.1000000000000002E-2</v>
          </cell>
          <cell r="D318">
            <v>0.78200000000000003</v>
          </cell>
          <cell r="E318">
            <v>0.11</v>
          </cell>
          <cell r="F318">
            <v>6.0000000000000001E-3</v>
          </cell>
          <cell r="G318">
            <v>2.7E-2</v>
          </cell>
          <cell r="H318">
            <v>3.0000000000000001E-3</v>
          </cell>
          <cell r="I318">
            <v>4.0000000000000001E-3</v>
          </cell>
          <cell r="J318">
            <v>3460</v>
          </cell>
        </row>
        <row r="319">
          <cell r="B319">
            <v>0.79900000000000004</v>
          </cell>
          <cell r="C319">
            <v>5.7000000000000002E-2</v>
          </cell>
          <cell r="D319">
            <v>0.77300000000000002</v>
          </cell>
          <cell r="E319">
            <v>0.128</v>
          </cell>
          <cell r="F319">
            <v>1.4E-2</v>
          </cell>
          <cell r="G319">
            <v>4.1000000000000002E-2</v>
          </cell>
          <cell r="H319">
            <v>5.0000000000000001E-3</v>
          </cell>
          <cell r="I319">
            <v>2E-3</v>
          </cell>
          <cell r="J319">
            <v>6333</v>
          </cell>
        </row>
        <row r="320">
          <cell r="B320">
            <v>0.82099999999999995</v>
          </cell>
          <cell r="C320">
            <v>0.105</v>
          </cell>
          <cell r="D320">
            <v>0.78900000000000003</v>
          </cell>
          <cell r="E320">
            <v>0.185</v>
          </cell>
          <cell r="F320">
            <v>3.5000000000000003E-2</v>
          </cell>
          <cell r="G320">
            <v>6.2E-2</v>
          </cell>
          <cell r="H320">
            <v>8.0000000000000002E-3</v>
          </cell>
          <cell r="I320">
            <v>8.9999999999999993E-3</v>
          </cell>
          <cell r="J320">
            <v>5629</v>
          </cell>
        </row>
        <row r="321">
          <cell r="B321">
            <v>0.84899999999999998</v>
          </cell>
          <cell r="C321">
            <v>0.10100000000000001</v>
          </cell>
          <cell r="D321">
            <v>0.82899999999999996</v>
          </cell>
          <cell r="E321">
            <v>0.184</v>
          </cell>
          <cell r="F321">
            <v>1.9E-2</v>
          </cell>
          <cell r="G321">
            <v>4.7E-2</v>
          </cell>
          <cell r="H321">
            <v>7.0000000000000001E-3</v>
          </cell>
          <cell r="I321">
            <v>6.0000000000000001E-3</v>
          </cell>
          <cell r="J321">
            <v>8201</v>
          </cell>
        </row>
        <row r="322">
          <cell r="B322">
            <v>0.93500000000000005</v>
          </cell>
          <cell r="C322">
            <v>0.34599999999999997</v>
          </cell>
          <cell r="D322">
            <v>0.91100000000000003</v>
          </cell>
          <cell r="E322">
            <v>0.53100000000000003</v>
          </cell>
          <cell r="F322">
            <v>0.159</v>
          </cell>
          <cell r="G322">
            <v>6.2E-2</v>
          </cell>
          <cell r="H322">
            <v>1.7999999999999999E-2</v>
          </cell>
          <cell r="I322">
            <v>4.2999999999999997E-2</v>
          </cell>
          <cell r="J322">
            <v>16900</v>
          </cell>
        </row>
        <row r="323">
          <cell r="B323">
            <v>0.81599999999999995</v>
          </cell>
          <cell r="C323">
            <v>8.2000000000000003E-2</v>
          </cell>
          <cell r="D323">
            <v>0.76600000000000001</v>
          </cell>
          <cell r="E323">
            <v>0.15</v>
          </cell>
          <cell r="F323">
            <v>1.9E-2</v>
          </cell>
          <cell r="G323">
            <v>8.5999999999999993E-2</v>
          </cell>
          <cell r="H323">
            <v>0.01</v>
          </cell>
          <cell r="I323">
            <v>4.0000000000000001E-3</v>
          </cell>
          <cell r="J323">
            <v>6937</v>
          </cell>
        </row>
        <row r="324">
          <cell r="B324">
            <v>0.83399999999999996</v>
          </cell>
          <cell r="C324">
            <v>0.11899999999999999</v>
          </cell>
          <cell r="D324">
            <v>0.81499999999999995</v>
          </cell>
          <cell r="E324">
            <v>0.23100000000000001</v>
          </cell>
          <cell r="F324">
            <v>5.8000000000000003E-2</v>
          </cell>
          <cell r="G324">
            <v>4.4999999999999998E-2</v>
          </cell>
          <cell r="H324">
            <v>8.9999999999999993E-3</v>
          </cell>
          <cell r="I324">
            <v>1.0999999999999999E-2</v>
          </cell>
          <cell r="J324">
            <v>12335</v>
          </cell>
        </row>
        <row r="325">
          <cell r="B325">
            <v>0.79700000000000004</v>
          </cell>
          <cell r="C325">
            <v>4.8000000000000001E-2</v>
          </cell>
          <cell r="D325">
            <v>0.745</v>
          </cell>
          <cell r="E325">
            <v>0.127</v>
          </cell>
          <cell r="F325">
            <v>1.4E-2</v>
          </cell>
          <cell r="G325">
            <v>0.06</v>
          </cell>
          <cell r="H325">
            <v>5.0000000000000001E-3</v>
          </cell>
          <cell r="I325">
            <v>3.0000000000000001E-3</v>
          </cell>
          <cell r="J325">
            <v>4556</v>
          </cell>
        </row>
        <row r="326">
          <cell r="B326">
            <v>0.81799999999999995</v>
          </cell>
          <cell r="C326">
            <v>6.6000000000000003E-2</v>
          </cell>
          <cell r="D326">
            <v>0.79900000000000004</v>
          </cell>
          <cell r="E326">
            <v>0.155</v>
          </cell>
          <cell r="F326">
            <v>1.2999999999999999E-2</v>
          </cell>
          <cell r="G326">
            <v>7.5999999999999998E-2</v>
          </cell>
          <cell r="H326">
            <v>7.0000000000000001E-3</v>
          </cell>
          <cell r="I326">
            <v>4.0000000000000001E-3</v>
          </cell>
          <cell r="J326">
            <v>8174</v>
          </cell>
        </row>
        <row r="327">
          <cell r="B327">
            <v>0.85</v>
          </cell>
          <cell r="C327">
            <v>3.1E-2</v>
          </cell>
          <cell r="D327">
            <v>0.8</v>
          </cell>
          <cell r="E327">
            <v>0.126</v>
          </cell>
          <cell r="F327">
            <v>5.0000000000000001E-3</v>
          </cell>
          <cell r="G327">
            <v>3.4000000000000002E-2</v>
          </cell>
          <cell r="H327">
            <v>2E-3</v>
          </cell>
          <cell r="I327">
            <v>2E-3</v>
          </cell>
          <cell r="J327">
            <v>4953</v>
          </cell>
        </row>
        <row r="328">
          <cell r="B328">
            <v>0.82699999999999996</v>
          </cell>
          <cell r="C328">
            <v>3.2000000000000001E-2</v>
          </cell>
          <cell r="D328">
            <v>0.77900000000000003</v>
          </cell>
          <cell r="E328">
            <v>8.7999999999999995E-2</v>
          </cell>
          <cell r="F328">
            <v>8.0000000000000002E-3</v>
          </cell>
          <cell r="G328">
            <v>7.3999999999999996E-2</v>
          </cell>
          <cell r="H328">
            <v>5.0000000000000001E-3</v>
          </cell>
          <cell r="I328">
            <v>2E-3</v>
          </cell>
          <cell r="J328">
            <v>6044</v>
          </cell>
        </row>
        <row r="329">
          <cell r="B329">
            <v>0.751</v>
          </cell>
          <cell r="C329">
            <v>2.8000000000000001E-2</v>
          </cell>
          <cell r="D329">
            <v>0.72399999999999998</v>
          </cell>
          <cell r="E329">
            <v>8.2000000000000003E-2</v>
          </cell>
          <cell r="F329">
            <v>8.0000000000000002E-3</v>
          </cell>
          <cell r="G329">
            <v>2.5000000000000001E-2</v>
          </cell>
          <cell r="H329">
            <v>3.0000000000000001E-3</v>
          </cell>
          <cell r="I329">
            <v>2E-3</v>
          </cell>
          <cell r="J329">
            <v>6097</v>
          </cell>
        </row>
        <row r="330">
          <cell r="B330">
            <v>0.84699999999999998</v>
          </cell>
          <cell r="C330">
            <v>0.13400000000000001</v>
          </cell>
          <cell r="D330">
            <v>0.81599999999999995</v>
          </cell>
          <cell r="E330">
            <v>0.24099999999999999</v>
          </cell>
          <cell r="F330">
            <v>5.0999999999999997E-2</v>
          </cell>
          <cell r="G330">
            <v>5.8999999999999997E-2</v>
          </cell>
          <cell r="H330">
            <v>8.9999999999999993E-3</v>
          </cell>
          <cell r="I330">
            <v>1.2999999999999999E-2</v>
          </cell>
          <cell r="J330">
            <v>119387</v>
          </cell>
        </row>
        <row r="332">
          <cell r="B332">
            <v>0.82199999999999995</v>
          </cell>
          <cell r="C332">
            <v>5.6000000000000001E-2</v>
          </cell>
          <cell r="D332">
            <v>0.79400000000000004</v>
          </cell>
          <cell r="E332">
            <v>0.11899999999999999</v>
          </cell>
          <cell r="F332">
            <v>1.0999999999999999E-2</v>
          </cell>
          <cell r="G332">
            <v>9.8000000000000004E-2</v>
          </cell>
          <cell r="H332">
            <v>1.0999999999999999E-2</v>
          </cell>
          <cell r="I332">
            <v>5.0000000000000001E-3</v>
          </cell>
          <cell r="J332">
            <v>3956</v>
          </cell>
        </row>
        <row r="333">
          <cell r="B333">
            <v>0.83599999999999997</v>
          </cell>
          <cell r="C333">
            <v>3.5999999999999997E-2</v>
          </cell>
          <cell r="D333">
            <v>0.80700000000000005</v>
          </cell>
          <cell r="E333">
            <v>0.121</v>
          </cell>
          <cell r="F333">
            <v>1.4E-2</v>
          </cell>
          <cell r="G333">
            <v>0.05</v>
          </cell>
          <cell r="H333">
            <v>0.01</v>
          </cell>
          <cell r="I333">
            <v>4.0000000000000001E-3</v>
          </cell>
          <cell r="J333">
            <v>8727</v>
          </cell>
        </row>
        <row r="334">
          <cell r="B334">
            <v>0.81</v>
          </cell>
          <cell r="C334">
            <v>4.8000000000000001E-2</v>
          </cell>
          <cell r="D334">
            <v>0.79800000000000004</v>
          </cell>
          <cell r="E334">
            <v>0.13900000000000001</v>
          </cell>
          <cell r="F334">
            <v>1.2999999999999999E-2</v>
          </cell>
          <cell r="G334">
            <v>4.1000000000000002E-2</v>
          </cell>
          <cell r="H334">
            <v>6.0000000000000001E-3</v>
          </cell>
          <cell r="I334">
            <v>3.0000000000000001E-3</v>
          </cell>
          <cell r="J334">
            <v>10238</v>
          </cell>
        </row>
        <row r="335">
          <cell r="B335">
            <v>0.81100000000000005</v>
          </cell>
          <cell r="C335">
            <v>4.2999999999999997E-2</v>
          </cell>
          <cell r="D335">
            <v>0.75600000000000001</v>
          </cell>
          <cell r="E335">
            <v>9.9000000000000005E-2</v>
          </cell>
          <cell r="F335">
            <v>0.01</v>
          </cell>
          <cell r="G335">
            <v>4.1000000000000002E-2</v>
          </cell>
          <cell r="H335">
            <v>6.0000000000000001E-3</v>
          </cell>
          <cell r="I335">
            <v>2E-3</v>
          </cell>
          <cell r="J335">
            <v>3559</v>
          </cell>
        </row>
        <row r="336">
          <cell r="B336">
            <v>0.77800000000000002</v>
          </cell>
          <cell r="C336">
            <v>5.1999999999999998E-2</v>
          </cell>
          <cell r="D336">
            <v>0.755</v>
          </cell>
          <cell r="E336">
            <v>0.111</v>
          </cell>
          <cell r="F336">
            <v>1.4E-2</v>
          </cell>
          <cell r="G336">
            <v>8.8999999999999996E-2</v>
          </cell>
          <cell r="H336">
            <v>6.0000000000000001E-3</v>
          </cell>
          <cell r="I336">
            <v>3.0000000000000001E-3</v>
          </cell>
          <cell r="J336">
            <v>6652</v>
          </cell>
        </row>
        <row r="337">
          <cell r="B337">
            <v>0.81200000000000006</v>
          </cell>
          <cell r="C337">
            <v>3.5999999999999997E-2</v>
          </cell>
          <cell r="D337">
            <v>0.74299999999999999</v>
          </cell>
          <cell r="E337">
            <v>8.6999999999999994E-2</v>
          </cell>
          <cell r="F337">
            <v>6.0000000000000001E-3</v>
          </cell>
          <cell r="G337">
            <v>8.5999999999999993E-2</v>
          </cell>
          <cell r="H337">
            <v>1.0999999999999999E-2</v>
          </cell>
          <cell r="I337">
            <v>2E-3</v>
          </cell>
          <cell r="J337">
            <v>4675</v>
          </cell>
        </row>
        <row r="338">
          <cell r="B338">
            <v>0.80800000000000005</v>
          </cell>
          <cell r="C338">
            <v>2.3E-2</v>
          </cell>
          <cell r="D338">
            <v>0.748</v>
          </cell>
          <cell r="E338">
            <v>9.5000000000000001E-2</v>
          </cell>
          <cell r="F338">
            <v>6.0000000000000001E-3</v>
          </cell>
          <cell r="G338">
            <v>5.5E-2</v>
          </cell>
          <cell r="H338">
            <v>8.0000000000000002E-3</v>
          </cell>
          <cell r="I338">
            <v>3.0000000000000001E-3</v>
          </cell>
          <cell r="J338">
            <v>2751</v>
          </cell>
        </row>
        <row r="339">
          <cell r="B339">
            <v>0.82599999999999996</v>
          </cell>
          <cell r="C339">
            <v>4.2999999999999997E-2</v>
          </cell>
          <cell r="D339">
            <v>0.80500000000000005</v>
          </cell>
          <cell r="E339">
            <v>0.129</v>
          </cell>
          <cell r="F339">
            <v>1.0999999999999999E-2</v>
          </cell>
          <cell r="G339">
            <v>6.3E-2</v>
          </cell>
          <cell r="H339">
            <v>5.0000000000000001E-3</v>
          </cell>
          <cell r="I339">
            <v>2E-3</v>
          </cell>
          <cell r="J339">
            <v>5290</v>
          </cell>
        </row>
        <row r="340">
          <cell r="B340">
            <v>0.85199999999999998</v>
          </cell>
          <cell r="C340">
            <v>6.8000000000000005E-2</v>
          </cell>
          <cell r="D340">
            <v>0.80800000000000005</v>
          </cell>
          <cell r="E340">
            <v>0.14599999999999999</v>
          </cell>
          <cell r="F340">
            <v>1.4E-2</v>
          </cell>
          <cell r="G340">
            <v>6.6000000000000003E-2</v>
          </cell>
          <cell r="H340">
            <v>5.0000000000000001E-3</v>
          </cell>
          <cell r="I340">
            <v>2E-3</v>
          </cell>
          <cell r="J340">
            <v>4653</v>
          </cell>
        </row>
        <row r="341">
          <cell r="B341">
            <v>0.81699999999999995</v>
          </cell>
          <cell r="C341">
            <v>3.2000000000000001E-2</v>
          </cell>
          <cell r="D341">
            <v>0.79400000000000004</v>
          </cell>
          <cell r="E341">
            <v>0.123</v>
          </cell>
          <cell r="F341">
            <v>7.0000000000000001E-3</v>
          </cell>
          <cell r="G341">
            <v>0.03</v>
          </cell>
          <cell r="H341">
            <v>6.0000000000000001E-3</v>
          </cell>
          <cell r="I341">
            <v>1E-3</v>
          </cell>
          <cell r="J341">
            <v>5453</v>
          </cell>
        </row>
        <row r="342">
          <cell r="B342">
            <v>0.84099999999999997</v>
          </cell>
          <cell r="C342">
            <v>4.2999999999999997E-2</v>
          </cell>
          <cell r="D342">
            <v>0.79500000000000004</v>
          </cell>
          <cell r="E342">
            <v>0.129</v>
          </cell>
          <cell r="F342">
            <v>1.2E-2</v>
          </cell>
          <cell r="G342">
            <v>0.09</v>
          </cell>
          <cell r="H342">
            <v>1.2E-2</v>
          </cell>
          <cell r="I342">
            <v>4.0000000000000001E-3</v>
          </cell>
          <cell r="J342">
            <v>4117</v>
          </cell>
        </row>
        <row r="343">
          <cell r="B343">
            <v>0.78700000000000003</v>
          </cell>
          <cell r="C343">
            <v>3.1E-2</v>
          </cell>
          <cell r="D343">
            <v>0.73399999999999999</v>
          </cell>
          <cell r="E343">
            <v>0.09</v>
          </cell>
          <cell r="F343">
            <v>0.01</v>
          </cell>
          <cell r="G343">
            <v>4.8000000000000001E-2</v>
          </cell>
          <cell r="H343">
            <v>7.0000000000000001E-3</v>
          </cell>
          <cell r="I343">
            <v>5.0000000000000001E-3</v>
          </cell>
          <cell r="J343">
            <v>5271</v>
          </cell>
        </row>
        <row r="344">
          <cell r="B344">
            <v>0.80900000000000005</v>
          </cell>
          <cell r="C344">
            <v>0.05</v>
          </cell>
          <cell r="D344">
            <v>0.79200000000000004</v>
          </cell>
          <cell r="E344">
            <v>0.14000000000000001</v>
          </cell>
          <cell r="F344">
            <v>1.0999999999999999E-2</v>
          </cell>
          <cell r="G344">
            <v>3.5000000000000003E-2</v>
          </cell>
          <cell r="H344">
            <v>2E-3</v>
          </cell>
          <cell r="I344">
            <v>2E-3</v>
          </cell>
          <cell r="J344">
            <v>6365</v>
          </cell>
        </row>
        <row r="345">
          <cell r="B345">
            <v>0.76700000000000002</v>
          </cell>
          <cell r="C345">
            <v>2.1000000000000001E-2</v>
          </cell>
          <cell r="D345">
            <v>0.72</v>
          </cell>
          <cell r="E345">
            <v>8.1000000000000003E-2</v>
          </cell>
          <cell r="F345">
            <v>7.0000000000000001E-3</v>
          </cell>
          <cell r="G345">
            <v>2.1000000000000001E-2</v>
          </cell>
          <cell r="H345">
            <v>6.0000000000000001E-3</v>
          </cell>
          <cell r="I345">
            <v>2E-3</v>
          </cell>
          <cell r="J345">
            <v>5032</v>
          </cell>
        </row>
        <row r="346">
          <cell r="B346">
            <v>0.78500000000000003</v>
          </cell>
          <cell r="C346">
            <v>2.7E-2</v>
          </cell>
          <cell r="D346">
            <v>0.72299999999999998</v>
          </cell>
          <cell r="E346">
            <v>6.4000000000000001E-2</v>
          </cell>
          <cell r="F346">
            <v>7.0000000000000001E-3</v>
          </cell>
          <cell r="G346">
            <v>7.9000000000000001E-2</v>
          </cell>
          <cell r="H346">
            <v>1.7000000000000001E-2</v>
          </cell>
          <cell r="I346">
            <v>5.0000000000000001E-3</v>
          </cell>
          <cell r="J346">
            <v>5076</v>
          </cell>
        </row>
        <row r="347">
          <cell r="B347">
            <v>0.83399999999999996</v>
          </cell>
          <cell r="C347">
            <v>3.6999999999999998E-2</v>
          </cell>
          <cell r="D347">
            <v>0.79</v>
          </cell>
          <cell r="E347">
            <v>0.114</v>
          </cell>
          <cell r="F347">
            <v>1.2999999999999999E-2</v>
          </cell>
          <cell r="G347">
            <v>0.05</v>
          </cell>
          <cell r="H347">
            <v>1.0999999999999999E-2</v>
          </cell>
          <cell r="I347">
            <v>3.0000000000000001E-3</v>
          </cell>
          <cell r="J347">
            <v>4870</v>
          </cell>
        </row>
        <row r="348">
          <cell r="B348">
            <v>0.82199999999999995</v>
          </cell>
          <cell r="C348">
            <v>3.9E-2</v>
          </cell>
          <cell r="D348">
            <v>0.77700000000000002</v>
          </cell>
          <cell r="E348">
            <v>9.6000000000000002E-2</v>
          </cell>
          <cell r="F348">
            <v>1.0999999999999999E-2</v>
          </cell>
          <cell r="G348">
            <v>4.4999999999999998E-2</v>
          </cell>
          <cell r="H348">
            <v>1.4E-2</v>
          </cell>
          <cell r="I348">
            <v>3.0000000000000001E-3</v>
          </cell>
          <cell r="J348">
            <v>5101</v>
          </cell>
        </row>
        <row r="349">
          <cell r="B349">
            <v>0.81200000000000006</v>
          </cell>
          <cell r="C349">
            <v>4.1000000000000002E-2</v>
          </cell>
          <cell r="D349">
            <v>0.77600000000000002</v>
          </cell>
          <cell r="E349">
            <v>0.114</v>
          </cell>
          <cell r="F349">
            <v>1.0999999999999999E-2</v>
          </cell>
          <cell r="G349">
            <v>5.6000000000000001E-2</v>
          </cell>
          <cell r="H349">
            <v>8.0000000000000002E-3</v>
          </cell>
          <cell r="I349">
            <v>3.0000000000000001E-3</v>
          </cell>
          <cell r="J349">
            <v>91786</v>
          </cell>
        </row>
        <row r="351">
          <cell r="B351">
            <v>0.77800000000000002</v>
          </cell>
          <cell r="C351">
            <v>0.05</v>
          </cell>
          <cell r="D351">
            <v>0.73299999999999998</v>
          </cell>
          <cell r="E351">
            <v>0.114</v>
          </cell>
          <cell r="F351">
            <v>0.01</v>
          </cell>
          <cell r="G351">
            <v>0.17899999999999999</v>
          </cell>
          <cell r="H351">
            <v>1.2999999999999999E-2</v>
          </cell>
          <cell r="I351">
            <v>5.0000000000000001E-3</v>
          </cell>
          <cell r="J351">
            <v>4774</v>
          </cell>
        </row>
        <row r="352">
          <cell r="B352">
            <v>0.75800000000000001</v>
          </cell>
          <cell r="C352">
            <v>2.9000000000000001E-2</v>
          </cell>
          <cell r="D352">
            <v>0.68700000000000006</v>
          </cell>
          <cell r="E352">
            <v>7.0999999999999994E-2</v>
          </cell>
          <cell r="F352">
            <v>5.0000000000000001E-3</v>
          </cell>
          <cell r="G352">
            <v>7.1999999999999995E-2</v>
          </cell>
          <cell r="H352">
            <v>1.2E-2</v>
          </cell>
          <cell r="I352">
            <v>2E-3</v>
          </cell>
          <cell r="J352">
            <v>4328</v>
          </cell>
        </row>
        <row r="353">
          <cell r="B353">
            <v>0.85799999999999998</v>
          </cell>
          <cell r="C353">
            <v>0.17599999999999999</v>
          </cell>
          <cell r="D353">
            <v>0.82799999999999996</v>
          </cell>
          <cell r="E353">
            <v>0.29799999999999999</v>
          </cell>
          <cell r="F353">
            <v>7.0000000000000007E-2</v>
          </cell>
          <cell r="G353">
            <v>7.4999999999999997E-2</v>
          </cell>
          <cell r="H353">
            <v>2.3E-2</v>
          </cell>
          <cell r="I353">
            <v>0.02</v>
          </cell>
          <cell r="J353">
            <v>10762</v>
          </cell>
        </row>
        <row r="354">
          <cell r="B354">
            <v>0.85899999999999999</v>
          </cell>
          <cell r="C354">
            <v>7.5999999999999998E-2</v>
          </cell>
          <cell r="D354">
            <v>0.82499999999999996</v>
          </cell>
          <cell r="E354">
            <v>0.156</v>
          </cell>
          <cell r="F354">
            <v>1.2999999999999999E-2</v>
          </cell>
          <cell r="G354">
            <v>8.7999999999999995E-2</v>
          </cell>
          <cell r="H354">
            <v>1.2E-2</v>
          </cell>
          <cell r="I354">
            <v>2E-3</v>
          </cell>
          <cell r="J354">
            <v>4203</v>
          </cell>
        </row>
        <row r="355">
          <cell r="B355">
            <v>0.71399999999999997</v>
          </cell>
          <cell r="C355">
            <v>3.4000000000000002E-2</v>
          </cell>
          <cell r="D355">
            <v>0.65600000000000003</v>
          </cell>
          <cell r="E355">
            <v>0.08</v>
          </cell>
          <cell r="F355">
            <v>8.9999999999999993E-3</v>
          </cell>
          <cell r="G355">
            <v>0.112</v>
          </cell>
          <cell r="H355">
            <v>1.7000000000000001E-2</v>
          </cell>
          <cell r="I355">
            <v>3.0000000000000001E-3</v>
          </cell>
          <cell r="J355">
            <v>4164</v>
          </cell>
        </row>
        <row r="356">
          <cell r="B356">
            <v>0.77400000000000002</v>
          </cell>
          <cell r="C356">
            <v>7.2999999999999995E-2</v>
          </cell>
          <cell r="D356">
            <v>0.73599999999999999</v>
          </cell>
          <cell r="E356">
            <v>0.158</v>
          </cell>
          <cell r="F356">
            <v>2.4E-2</v>
          </cell>
          <cell r="G356">
            <v>5.6000000000000001E-2</v>
          </cell>
          <cell r="H356">
            <v>1.6E-2</v>
          </cell>
          <cell r="I356">
            <v>8.0000000000000002E-3</v>
          </cell>
          <cell r="J356">
            <v>4994</v>
          </cell>
        </row>
        <row r="357">
          <cell r="B357">
            <v>0.83299999999999996</v>
          </cell>
          <cell r="C357">
            <v>6.5000000000000002E-2</v>
          </cell>
          <cell r="D357">
            <v>0.79600000000000004</v>
          </cell>
          <cell r="E357">
            <v>0.15</v>
          </cell>
          <cell r="F357">
            <v>1.4999999999999999E-2</v>
          </cell>
          <cell r="G357">
            <v>8.8999999999999996E-2</v>
          </cell>
          <cell r="H357">
            <v>1.7000000000000001E-2</v>
          </cell>
          <cell r="I357">
            <v>4.0000000000000001E-3</v>
          </cell>
          <cell r="J357">
            <v>4003</v>
          </cell>
        </row>
        <row r="358">
          <cell r="B358">
            <v>0.78400000000000003</v>
          </cell>
          <cell r="C358">
            <v>0.04</v>
          </cell>
          <cell r="D358">
            <v>0.72799999999999998</v>
          </cell>
          <cell r="E358">
            <v>8.4000000000000005E-2</v>
          </cell>
          <cell r="F358">
            <v>7.0000000000000001E-3</v>
          </cell>
          <cell r="G358">
            <v>0.107</v>
          </cell>
          <cell r="H358">
            <v>1.0999999999999999E-2</v>
          </cell>
          <cell r="I358">
            <v>3.0000000000000001E-3</v>
          </cell>
          <cell r="J358">
            <v>5479</v>
          </cell>
        </row>
        <row r="359">
          <cell r="B359">
            <v>0.77700000000000002</v>
          </cell>
          <cell r="C359">
            <v>4.7E-2</v>
          </cell>
          <cell r="D359">
            <v>0.72199999999999998</v>
          </cell>
          <cell r="E359">
            <v>9.1999999999999998E-2</v>
          </cell>
          <cell r="F359">
            <v>8.9999999999999993E-3</v>
          </cell>
          <cell r="G359">
            <v>7.4999999999999997E-2</v>
          </cell>
          <cell r="H359">
            <v>1.7000000000000001E-2</v>
          </cell>
          <cell r="I359">
            <v>6.0000000000000001E-3</v>
          </cell>
          <cell r="J359">
            <v>5138</v>
          </cell>
        </row>
        <row r="360">
          <cell r="B360">
            <v>0.83599999999999997</v>
          </cell>
          <cell r="C360">
            <v>0.04</v>
          </cell>
          <cell r="D360">
            <v>0.78700000000000003</v>
          </cell>
          <cell r="E360">
            <v>0.111</v>
          </cell>
          <cell r="F360">
            <v>8.0000000000000002E-3</v>
          </cell>
          <cell r="G360">
            <v>0.105</v>
          </cell>
          <cell r="H360">
            <v>0.01</v>
          </cell>
          <cell r="I360">
            <v>2E-3</v>
          </cell>
          <cell r="J360">
            <v>4431</v>
          </cell>
        </row>
        <row r="361">
          <cell r="B361">
            <v>0.77900000000000003</v>
          </cell>
          <cell r="C361">
            <v>3.3000000000000002E-2</v>
          </cell>
          <cell r="D361">
            <v>0.72599999999999998</v>
          </cell>
          <cell r="E361">
            <v>8.7999999999999995E-2</v>
          </cell>
          <cell r="F361">
            <v>8.0000000000000002E-3</v>
          </cell>
          <cell r="G361">
            <v>0.14000000000000001</v>
          </cell>
          <cell r="H361">
            <v>2.5999999999999999E-2</v>
          </cell>
          <cell r="I361">
            <v>2E-3</v>
          </cell>
          <cell r="J361">
            <v>5054</v>
          </cell>
        </row>
        <row r="362">
          <cell r="B362">
            <v>0.81699999999999995</v>
          </cell>
          <cell r="C362">
            <v>0.06</v>
          </cell>
          <cell r="D362">
            <v>0.76900000000000002</v>
          </cell>
          <cell r="E362">
            <v>0.14099999999999999</v>
          </cell>
          <cell r="F362">
            <v>1.7999999999999999E-2</v>
          </cell>
          <cell r="G362">
            <v>7.3999999999999996E-2</v>
          </cell>
          <cell r="H362">
            <v>1.4999999999999999E-2</v>
          </cell>
          <cell r="I362">
            <v>4.0000000000000001E-3</v>
          </cell>
          <cell r="J362">
            <v>6990</v>
          </cell>
        </row>
        <row r="363">
          <cell r="B363">
            <v>0.76300000000000001</v>
          </cell>
          <cell r="C363">
            <v>0.03</v>
          </cell>
          <cell r="D363">
            <v>0.68100000000000005</v>
          </cell>
          <cell r="E363">
            <v>7.8E-2</v>
          </cell>
          <cell r="F363">
            <v>7.0000000000000001E-3</v>
          </cell>
          <cell r="G363">
            <v>0.14299999999999999</v>
          </cell>
          <cell r="H363">
            <v>2.1000000000000001E-2</v>
          </cell>
          <cell r="I363">
            <v>4.0000000000000001E-3</v>
          </cell>
          <cell r="J363">
            <v>5056</v>
          </cell>
        </row>
        <row r="364">
          <cell r="B364">
            <v>0.82</v>
          </cell>
          <cell r="C364">
            <v>2.5000000000000001E-2</v>
          </cell>
          <cell r="D364">
            <v>0.75800000000000001</v>
          </cell>
          <cell r="E364">
            <v>8.3000000000000004E-2</v>
          </cell>
          <cell r="F364">
            <v>6.0000000000000001E-3</v>
          </cell>
          <cell r="G364">
            <v>0.11600000000000001</v>
          </cell>
          <cell r="H364">
            <v>8.0000000000000002E-3</v>
          </cell>
          <cell r="I364">
            <v>5.0000000000000001E-3</v>
          </cell>
          <cell r="J364">
            <v>5846</v>
          </cell>
        </row>
        <row r="365">
          <cell r="B365">
            <v>0.80600000000000005</v>
          </cell>
          <cell r="C365">
            <v>4.5999999999999999E-2</v>
          </cell>
          <cell r="D365">
            <v>0.76400000000000001</v>
          </cell>
          <cell r="E365">
            <v>0.112</v>
          </cell>
          <cell r="F365">
            <v>6.0000000000000001E-3</v>
          </cell>
          <cell r="G365">
            <v>6.2E-2</v>
          </cell>
          <cell r="H365">
            <v>7.0000000000000001E-3</v>
          </cell>
          <cell r="I365">
            <v>3.0000000000000001E-3</v>
          </cell>
          <cell r="J365">
            <v>2954</v>
          </cell>
        </row>
        <row r="366">
          <cell r="B366">
            <v>0.752</v>
          </cell>
          <cell r="C366">
            <v>4.8000000000000001E-2</v>
          </cell>
          <cell r="D366">
            <v>0.70099999999999996</v>
          </cell>
          <cell r="E366">
            <v>0.111</v>
          </cell>
          <cell r="F366">
            <v>1.2999999999999999E-2</v>
          </cell>
          <cell r="G366">
            <v>7.8E-2</v>
          </cell>
          <cell r="H366">
            <v>1.6E-2</v>
          </cell>
          <cell r="I366">
            <v>4.0000000000000001E-3</v>
          </cell>
          <cell r="J366">
            <v>6921</v>
          </cell>
        </row>
        <row r="367">
          <cell r="B367">
            <v>0.82499999999999996</v>
          </cell>
          <cell r="C367">
            <v>4.7E-2</v>
          </cell>
          <cell r="D367">
            <v>0.77300000000000002</v>
          </cell>
          <cell r="E367">
            <v>0.123</v>
          </cell>
          <cell r="F367">
            <v>8.9999999999999993E-3</v>
          </cell>
          <cell r="G367">
            <v>0.113</v>
          </cell>
          <cell r="H367">
            <v>1.7000000000000001E-2</v>
          </cell>
          <cell r="I367">
            <v>3.0000000000000001E-3</v>
          </cell>
          <cell r="J367">
            <v>3644</v>
          </cell>
        </row>
        <row r="368">
          <cell r="B368">
            <v>0.78900000000000003</v>
          </cell>
          <cell r="C368">
            <v>6.0999999999999999E-2</v>
          </cell>
          <cell r="D368">
            <v>0.73799999999999999</v>
          </cell>
          <cell r="E368">
            <v>0.122</v>
          </cell>
          <cell r="F368">
            <v>1.4E-2</v>
          </cell>
          <cell r="G368">
            <v>0.111</v>
          </cell>
          <cell r="H368">
            <v>1.7999999999999999E-2</v>
          </cell>
          <cell r="I368">
            <v>4.0000000000000001E-3</v>
          </cell>
          <cell r="J368">
            <v>6904</v>
          </cell>
        </row>
        <row r="369">
          <cell r="B369">
            <v>0.75600000000000001</v>
          </cell>
          <cell r="C369">
            <v>3.1E-2</v>
          </cell>
          <cell r="D369">
            <v>0.68899999999999995</v>
          </cell>
          <cell r="E369">
            <v>8.4000000000000005E-2</v>
          </cell>
          <cell r="F369">
            <v>8.9999999999999993E-3</v>
          </cell>
          <cell r="G369">
            <v>0.11899999999999999</v>
          </cell>
          <cell r="H369">
            <v>1.9E-2</v>
          </cell>
          <cell r="I369">
            <v>4.0000000000000001E-3</v>
          </cell>
          <cell r="J369">
            <v>5583</v>
          </cell>
        </row>
        <row r="370">
          <cell r="B370">
            <v>0.78900000000000003</v>
          </cell>
          <cell r="C370">
            <v>5.8999999999999997E-2</v>
          </cell>
          <cell r="D370">
            <v>0.71499999999999997</v>
          </cell>
          <cell r="E370">
            <v>0.122</v>
          </cell>
          <cell r="F370">
            <v>1.4E-2</v>
          </cell>
          <cell r="G370">
            <v>0.14099999999999999</v>
          </cell>
          <cell r="H370">
            <v>1.2999999999999999E-2</v>
          </cell>
          <cell r="I370">
            <v>4.0000000000000001E-3</v>
          </cell>
          <cell r="J370">
            <v>3623</v>
          </cell>
        </row>
        <row r="371">
          <cell r="B371">
            <v>0.80500000000000005</v>
          </cell>
          <cell r="C371">
            <v>4.2999999999999997E-2</v>
          </cell>
          <cell r="D371">
            <v>0.76100000000000001</v>
          </cell>
          <cell r="E371">
            <v>9.5000000000000001E-2</v>
          </cell>
          <cell r="F371">
            <v>7.0000000000000001E-3</v>
          </cell>
          <cell r="G371">
            <v>7.2999999999999995E-2</v>
          </cell>
          <cell r="H371">
            <v>0.01</v>
          </cell>
          <cell r="I371">
            <v>5.0000000000000001E-3</v>
          </cell>
          <cell r="J371">
            <v>4522</v>
          </cell>
        </row>
        <row r="372">
          <cell r="B372">
            <v>0.79600000000000004</v>
          </cell>
          <cell r="C372">
            <v>0.06</v>
          </cell>
          <cell r="D372">
            <v>0.745</v>
          </cell>
          <cell r="E372">
            <v>0.127</v>
          </cell>
          <cell r="F372">
            <v>1.7000000000000001E-2</v>
          </cell>
          <cell r="G372">
            <v>0.1</v>
          </cell>
          <cell r="H372">
            <v>1.6E-2</v>
          </cell>
          <cell r="I372">
            <v>5.0000000000000001E-3</v>
          </cell>
          <cell r="J372">
            <v>109373</v>
          </cell>
        </row>
        <row r="374">
          <cell r="B374">
            <v>0.84099999999999997</v>
          </cell>
          <cell r="C374">
            <v>0.16300000000000001</v>
          </cell>
          <cell r="D374">
            <v>0.81399999999999995</v>
          </cell>
          <cell r="E374">
            <v>0.23300000000000001</v>
          </cell>
          <cell r="F374">
            <v>3.2000000000000001E-2</v>
          </cell>
          <cell r="G374">
            <v>9.4E-2</v>
          </cell>
          <cell r="H374">
            <v>0.02</v>
          </cell>
          <cell r="I374">
            <v>1.0999999999999999E-2</v>
          </cell>
          <cell r="J374">
            <v>8389</v>
          </cell>
        </row>
        <row r="375">
          <cell r="B375">
            <v>0.82199999999999995</v>
          </cell>
          <cell r="C375">
            <v>0.105</v>
          </cell>
          <cell r="D375">
            <v>0.78700000000000003</v>
          </cell>
          <cell r="E375">
            <v>0.17699999999999999</v>
          </cell>
          <cell r="F375">
            <v>1.9E-2</v>
          </cell>
          <cell r="G375">
            <v>0.16500000000000001</v>
          </cell>
          <cell r="H375">
            <v>2.1000000000000001E-2</v>
          </cell>
          <cell r="I375">
            <v>7.0000000000000001E-3</v>
          </cell>
          <cell r="J375">
            <v>9119</v>
          </cell>
        </row>
        <row r="376">
          <cell r="B376">
            <v>0.83399999999999996</v>
          </cell>
          <cell r="C376">
            <v>0.12</v>
          </cell>
          <cell r="D376">
            <v>0.80500000000000005</v>
          </cell>
          <cell r="E376">
            <v>0.22600000000000001</v>
          </cell>
          <cell r="F376">
            <v>3.4000000000000002E-2</v>
          </cell>
          <cell r="G376">
            <v>0.20599999999999999</v>
          </cell>
          <cell r="H376">
            <v>1.4999999999999999E-2</v>
          </cell>
          <cell r="I376">
            <v>0.01</v>
          </cell>
          <cell r="J376">
            <v>8933</v>
          </cell>
        </row>
        <row r="377">
          <cell r="B377">
            <v>0.875</v>
          </cell>
          <cell r="C377">
            <v>0.14199999999999999</v>
          </cell>
          <cell r="D377">
            <v>0.83499999999999996</v>
          </cell>
          <cell r="E377">
            <v>0.189</v>
          </cell>
          <cell r="F377">
            <v>2.1000000000000001E-2</v>
          </cell>
          <cell r="G377">
            <v>0.375</v>
          </cell>
          <cell r="H377">
            <v>4.9000000000000002E-2</v>
          </cell>
          <cell r="I377">
            <v>0.01</v>
          </cell>
          <cell r="J377">
            <v>7518</v>
          </cell>
        </row>
        <row r="378">
          <cell r="B378">
            <v>0.89200000000000002</v>
          </cell>
          <cell r="C378">
            <v>0.24399999999999999</v>
          </cell>
          <cell r="D378">
            <v>0.86499999999999999</v>
          </cell>
          <cell r="E378">
            <v>0.36699999999999999</v>
          </cell>
          <cell r="F378">
            <v>6.4000000000000001E-2</v>
          </cell>
          <cell r="G378">
            <v>0.11899999999999999</v>
          </cell>
          <cell r="H378">
            <v>0.02</v>
          </cell>
          <cell r="I378">
            <v>2.1000000000000001E-2</v>
          </cell>
          <cell r="J378">
            <v>13059</v>
          </cell>
        </row>
        <row r="379">
          <cell r="B379">
            <v>0.86599999999999999</v>
          </cell>
          <cell r="C379">
            <v>0.185</v>
          </cell>
          <cell r="D379">
            <v>0.83899999999999997</v>
          </cell>
          <cell r="E379">
            <v>0.29499999999999998</v>
          </cell>
          <cell r="F379">
            <v>3.6999999999999998E-2</v>
          </cell>
          <cell r="G379">
            <v>0.187</v>
          </cell>
          <cell r="H379">
            <v>0.01</v>
          </cell>
          <cell r="I379">
            <v>1.4E-2</v>
          </cell>
          <cell r="J379">
            <v>8999</v>
          </cell>
        </row>
        <row r="380">
          <cell r="B380">
            <v>0.72899999999999998</v>
          </cell>
          <cell r="C380">
            <v>4.9000000000000002E-2</v>
          </cell>
          <cell r="D380">
            <v>0.69199999999999995</v>
          </cell>
          <cell r="E380">
            <v>9.4E-2</v>
          </cell>
          <cell r="F380">
            <v>7.0000000000000001E-3</v>
          </cell>
          <cell r="G380">
            <v>0.16400000000000001</v>
          </cell>
          <cell r="H380">
            <v>1.4E-2</v>
          </cell>
          <cell r="I380">
            <v>4.0000000000000001E-3</v>
          </cell>
          <cell r="J380">
            <v>5570</v>
          </cell>
        </row>
        <row r="381">
          <cell r="B381">
            <v>0.82</v>
          </cell>
          <cell r="C381">
            <v>8.5000000000000006E-2</v>
          </cell>
          <cell r="D381">
            <v>0.78200000000000003</v>
          </cell>
          <cell r="E381">
            <v>0.156</v>
          </cell>
          <cell r="F381">
            <v>1.7999999999999999E-2</v>
          </cell>
          <cell r="G381">
            <v>0.21</v>
          </cell>
          <cell r="H381">
            <v>1.4999999999999999E-2</v>
          </cell>
          <cell r="I381">
            <v>6.0000000000000001E-3</v>
          </cell>
          <cell r="J381">
            <v>6263</v>
          </cell>
        </row>
        <row r="382">
          <cell r="B382">
            <v>0.79800000000000004</v>
          </cell>
          <cell r="C382">
            <v>0.106</v>
          </cell>
          <cell r="D382">
            <v>0.75800000000000001</v>
          </cell>
          <cell r="E382">
            <v>0.161</v>
          </cell>
          <cell r="F382">
            <v>1.7000000000000001E-2</v>
          </cell>
          <cell r="G382">
            <v>0.17499999999999999</v>
          </cell>
          <cell r="H382">
            <v>1.7000000000000001E-2</v>
          </cell>
          <cell r="I382">
            <v>6.0000000000000001E-3</v>
          </cell>
          <cell r="J382">
            <v>6906</v>
          </cell>
        </row>
        <row r="383">
          <cell r="B383">
            <v>0.89900000000000002</v>
          </cell>
          <cell r="C383">
            <v>0.221</v>
          </cell>
          <cell r="D383">
            <v>0.876</v>
          </cell>
          <cell r="E383">
            <v>0.29399999999999998</v>
          </cell>
          <cell r="F383">
            <v>5.5E-2</v>
          </cell>
          <cell r="G383">
            <v>0.16900000000000001</v>
          </cell>
          <cell r="H383">
            <v>2.9000000000000001E-2</v>
          </cell>
          <cell r="I383">
            <v>3.2000000000000001E-2</v>
          </cell>
          <cell r="J383">
            <v>15020</v>
          </cell>
        </row>
        <row r="384">
          <cell r="B384">
            <v>0.83599999999999997</v>
          </cell>
          <cell r="C384">
            <v>0.14000000000000001</v>
          </cell>
          <cell r="D384">
            <v>0.79800000000000004</v>
          </cell>
          <cell r="E384">
            <v>0.218</v>
          </cell>
          <cell r="F384">
            <v>2.5999999999999999E-2</v>
          </cell>
          <cell r="G384">
            <v>0.16400000000000001</v>
          </cell>
          <cell r="H384">
            <v>1.9E-2</v>
          </cell>
          <cell r="I384">
            <v>8.0000000000000002E-3</v>
          </cell>
          <cell r="J384">
            <v>8700</v>
          </cell>
        </row>
        <row r="385">
          <cell r="B385">
            <v>0.88800000000000001</v>
          </cell>
          <cell r="C385">
            <v>0.19500000000000001</v>
          </cell>
          <cell r="D385">
            <v>0.85</v>
          </cell>
          <cell r="E385">
            <v>0.23899999999999999</v>
          </cell>
          <cell r="F385">
            <v>3.4000000000000002E-2</v>
          </cell>
          <cell r="G385">
            <v>0.28000000000000003</v>
          </cell>
          <cell r="H385">
            <v>0.05</v>
          </cell>
          <cell r="I385">
            <v>1.2999999999999999E-2</v>
          </cell>
          <cell r="J385">
            <v>9677</v>
          </cell>
        </row>
        <row r="386">
          <cell r="B386">
            <v>0.81299999999999994</v>
          </cell>
          <cell r="C386">
            <v>8.3000000000000004E-2</v>
          </cell>
          <cell r="D386">
            <v>0.77400000000000002</v>
          </cell>
          <cell r="E386">
            <v>0.13</v>
          </cell>
          <cell r="F386">
            <v>8.9999999999999993E-3</v>
          </cell>
          <cell r="G386">
            <v>0.28199999999999997</v>
          </cell>
          <cell r="H386">
            <v>2.1000000000000001E-2</v>
          </cell>
          <cell r="I386">
            <v>2E-3</v>
          </cell>
          <cell r="J386">
            <v>5033</v>
          </cell>
        </row>
        <row r="387">
          <cell r="B387">
            <v>0.77100000000000002</v>
          </cell>
          <cell r="C387">
            <v>7.4999999999999997E-2</v>
          </cell>
          <cell r="D387">
            <v>0.72199999999999998</v>
          </cell>
          <cell r="E387">
            <v>0.106</v>
          </cell>
          <cell r="F387">
            <v>8.9999999999999993E-3</v>
          </cell>
          <cell r="G387">
            <v>0.25700000000000001</v>
          </cell>
          <cell r="H387">
            <v>1.9E-2</v>
          </cell>
          <cell r="I387">
            <v>3.0000000000000001E-3</v>
          </cell>
          <cell r="J387">
            <v>7865</v>
          </cell>
        </row>
        <row r="388">
          <cell r="B388">
            <v>0.84499999999999997</v>
          </cell>
          <cell r="C388">
            <v>0.151</v>
          </cell>
          <cell r="D388">
            <v>0.81100000000000005</v>
          </cell>
          <cell r="E388">
            <v>0.22500000000000001</v>
          </cell>
          <cell r="F388">
            <v>3.2000000000000001E-2</v>
          </cell>
          <cell r="G388">
            <v>0.19600000000000001</v>
          </cell>
          <cell r="H388">
            <v>2.4E-2</v>
          </cell>
          <cell r="I388">
            <v>1.2999999999999999E-2</v>
          </cell>
          <cell r="J388">
            <v>121051</v>
          </cell>
        </row>
        <row r="390">
          <cell r="B390">
            <v>0.79</v>
          </cell>
          <cell r="C390">
            <v>5.8999999999999997E-2</v>
          </cell>
          <cell r="D390">
            <v>0.751</v>
          </cell>
          <cell r="E390">
            <v>0.129</v>
          </cell>
          <cell r="F390">
            <v>1.7999999999999999E-2</v>
          </cell>
          <cell r="G390">
            <v>0.23100000000000001</v>
          </cell>
          <cell r="H390">
            <v>2.3E-2</v>
          </cell>
          <cell r="I390">
            <v>4.0000000000000001E-3</v>
          </cell>
          <cell r="J390">
            <v>9140</v>
          </cell>
        </row>
        <row r="391">
          <cell r="B391">
            <v>0.78700000000000003</v>
          </cell>
          <cell r="C391">
            <v>5.3999999999999999E-2</v>
          </cell>
          <cell r="D391">
            <v>0.754</v>
          </cell>
          <cell r="E391">
            <v>0.10299999999999999</v>
          </cell>
          <cell r="F391">
            <v>8.0000000000000002E-3</v>
          </cell>
          <cell r="G391">
            <v>0.21</v>
          </cell>
          <cell r="H391">
            <v>1.9E-2</v>
          </cell>
          <cell r="I391">
            <v>4.0000000000000001E-3</v>
          </cell>
          <cell r="J391">
            <v>8262</v>
          </cell>
        </row>
        <row r="392">
          <cell r="B392">
            <v>0.83699999999999997</v>
          </cell>
          <cell r="C392">
            <v>0.10100000000000001</v>
          </cell>
          <cell r="D392">
            <v>0.81</v>
          </cell>
          <cell r="E392">
            <v>0.157</v>
          </cell>
          <cell r="F392">
            <v>1.4E-2</v>
          </cell>
          <cell r="G392">
            <v>0.28299999999999997</v>
          </cell>
          <cell r="H392">
            <v>4.2999999999999997E-2</v>
          </cell>
          <cell r="I392">
            <v>6.0000000000000001E-3</v>
          </cell>
          <cell r="J392">
            <v>23195</v>
          </cell>
        </row>
        <row r="393">
          <cell r="B393">
            <v>0.8</v>
          </cell>
          <cell r="C393">
            <v>5.6000000000000001E-2</v>
          </cell>
          <cell r="D393">
            <v>0.75600000000000001</v>
          </cell>
          <cell r="E393">
            <v>0.106</v>
          </cell>
          <cell r="F393">
            <v>8.0000000000000002E-3</v>
          </cell>
          <cell r="G393">
            <v>0.33</v>
          </cell>
          <cell r="H393">
            <v>4.2000000000000003E-2</v>
          </cell>
          <cell r="I393">
            <v>3.0000000000000001E-3</v>
          </cell>
          <cell r="J393">
            <v>10819</v>
          </cell>
        </row>
        <row r="394">
          <cell r="B394">
            <v>0.81799999999999995</v>
          </cell>
          <cell r="C394">
            <v>2.4E-2</v>
          </cell>
          <cell r="D394">
            <v>0.76100000000000001</v>
          </cell>
          <cell r="E394">
            <v>9.9000000000000005E-2</v>
          </cell>
          <cell r="F394">
            <v>8.0000000000000002E-3</v>
          </cell>
          <cell r="G394">
            <v>0.14399999999999999</v>
          </cell>
          <cell r="H394">
            <v>1.4E-2</v>
          </cell>
          <cell r="I394">
            <v>2E-3</v>
          </cell>
          <cell r="J394">
            <v>4820</v>
          </cell>
        </row>
        <row r="395">
          <cell r="B395">
            <v>0.877</v>
          </cell>
          <cell r="C395">
            <v>0.123</v>
          </cell>
          <cell r="D395">
            <v>0.85099999999999998</v>
          </cell>
          <cell r="E395">
            <v>0.20399999999999999</v>
          </cell>
          <cell r="F395">
            <v>2.1999999999999999E-2</v>
          </cell>
          <cell r="G395">
            <v>0.27700000000000002</v>
          </cell>
          <cell r="H395">
            <v>2.9000000000000001E-2</v>
          </cell>
          <cell r="I395">
            <v>8.0000000000000002E-3</v>
          </cell>
          <cell r="J395">
            <v>7113</v>
          </cell>
        </row>
        <row r="396">
          <cell r="B396">
            <v>0.72699999999999998</v>
          </cell>
          <cell r="C396">
            <v>5.8999999999999997E-2</v>
          </cell>
          <cell r="D396">
            <v>0.67600000000000005</v>
          </cell>
          <cell r="E396">
            <v>0.105</v>
          </cell>
          <cell r="F396">
            <v>1.4999999999999999E-2</v>
          </cell>
          <cell r="G396">
            <v>0.20300000000000001</v>
          </cell>
          <cell r="H396">
            <v>0.03</v>
          </cell>
          <cell r="I396">
            <v>6.0000000000000001E-3</v>
          </cell>
          <cell r="J396">
            <v>9196</v>
          </cell>
        </row>
        <row r="397">
          <cell r="B397">
            <v>0.73499999999999999</v>
          </cell>
          <cell r="C397">
            <v>3.4000000000000002E-2</v>
          </cell>
          <cell r="D397">
            <v>0.68700000000000006</v>
          </cell>
          <cell r="E397">
            <v>7.2999999999999995E-2</v>
          </cell>
          <cell r="F397">
            <v>7.0000000000000001E-3</v>
          </cell>
          <cell r="G397">
            <v>0.17899999999999999</v>
          </cell>
          <cell r="H397">
            <v>1.9E-2</v>
          </cell>
          <cell r="I397">
            <v>3.0000000000000001E-3</v>
          </cell>
          <cell r="J397">
            <v>6709</v>
          </cell>
        </row>
        <row r="398">
          <cell r="B398">
            <v>0.80400000000000005</v>
          </cell>
          <cell r="C398">
            <v>6.6000000000000003E-2</v>
          </cell>
          <cell r="D398">
            <v>0.78</v>
          </cell>
          <cell r="E398">
            <v>0.12</v>
          </cell>
          <cell r="F398">
            <v>0.01</v>
          </cell>
          <cell r="G398">
            <v>0.32500000000000001</v>
          </cell>
          <cell r="H398">
            <v>0.03</v>
          </cell>
          <cell r="I398">
            <v>4.0000000000000001E-3</v>
          </cell>
          <cell r="J398">
            <v>8532</v>
          </cell>
        </row>
        <row r="399">
          <cell r="B399">
            <v>0.86299999999999999</v>
          </cell>
          <cell r="C399">
            <v>0.13900000000000001</v>
          </cell>
          <cell r="D399">
            <v>0.84299999999999997</v>
          </cell>
          <cell r="E399">
            <v>0.27100000000000002</v>
          </cell>
          <cell r="F399">
            <v>4.5999999999999999E-2</v>
          </cell>
          <cell r="G399">
            <v>0.23899999999999999</v>
          </cell>
          <cell r="H399">
            <v>4.3999999999999997E-2</v>
          </cell>
          <cell r="I399">
            <v>1.4E-2</v>
          </cell>
          <cell r="J399">
            <v>20739</v>
          </cell>
        </row>
        <row r="400">
          <cell r="B400">
            <v>0.82099999999999995</v>
          </cell>
          <cell r="C400">
            <v>9.2999999999999999E-2</v>
          </cell>
          <cell r="D400">
            <v>0.78500000000000003</v>
          </cell>
          <cell r="E400">
            <v>0.155</v>
          </cell>
          <cell r="F400">
            <v>1.9E-2</v>
          </cell>
          <cell r="G400">
            <v>0.29199999999999998</v>
          </cell>
          <cell r="H400">
            <v>3.6999999999999998E-2</v>
          </cell>
          <cell r="I400">
            <v>7.0000000000000001E-3</v>
          </cell>
          <cell r="J400">
            <v>10916</v>
          </cell>
        </row>
        <row r="401">
          <cell r="B401">
            <v>0.84299999999999997</v>
          </cell>
          <cell r="C401">
            <v>0.11700000000000001</v>
          </cell>
          <cell r="D401">
            <v>0.82199999999999995</v>
          </cell>
          <cell r="E401">
            <v>0.14299999999999999</v>
          </cell>
          <cell r="F401">
            <v>1.0999999999999999E-2</v>
          </cell>
          <cell r="G401">
            <v>0.30499999999999999</v>
          </cell>
          <cell r="H401">
            <v>4.8000000000000001E-2</v>
          </cell>
          <cell r="I401">
            <v>5.0000000000000001E-3</v>
          </cell>
          <cell r="J401">
            <v>9139</v>
          </cell>
        </row>
        <row r="402">
          <cell r="B402">
            <v>0.83499999999999996</v>
          </cell>
          <cell r="C402">
            <v>8.6999999999999994E-2</v>
          </cell>
          <cell r="D402">
            <v>0.81699999999999995</v>
          </cell>
          <cell r="E402">
            <v>0.13600000000000001</v>
          </cell>
          <cell r="F402">
            <v>8.9999999999999993E-3</v>
          </cell>
          <cell r="G402">
            <v>0.313</v>
          </cell>
          <cell r="H402">
            <v>3.6999999999999998E-2</v>
          </cell>
          <cell r="I402">
            <v>4.0000000000000001E-3</v>
          </cell>
          <cell r="J402">
            <v>19261</v>
          </cell>
        </row>
        <row r="403">
          <cell r="B403">
            <v>0.82</v>
          </cell>
          <cell r="C403">
            <v>6.3E-2</v>
          </cell>
          <cell r="D403">
            <v>0.79</v>
          </cell>
          <cell r="E403">
            <v>0.108</v>
          </cell>
          <cell r="F403">
            <v>0.01</v>
          </cell>
          <cell r="G403">
            <v>0.29299999999999998</v>
          </cell>
          <cell r="H403">
            <v>2.5000000000000001E-2</v>
          </cell>
          <cell r="I403">
            <v>5.0000000000000001E-3</v>
          </cell>
          <cell r="J403">
            <v>12594</v>
          </cell>
        </row>
        <row r="404">
          <cell r="B404">
            <v>0.81899999999999995</v>
          </cell>
          <cell r="C404">
            <v>8.5000000000000006E-2</v>
          </cell>
          <cell r="D404">
            <v>0.78900000000000003</v>
          </cell>
          <cell r="E404">
            <v>0.14899999999999999</v>
          </cell>
          <cell r="F404">
            <v>1.7000000000000001E-2</v>
          </cell>
          <cell r="G404">
            <v>0.26900000000000002</v>
          </cell>
          <cell r="H404">
            <v>3.4000000000000002E-2</v>
          </cell>
          <cell r="I404">
            <v>6.0000000000000001E-3</v>
          </cell>
          <cell r="J404">
            <v>160435</v>
          </cell>
        </row>
        <row r="406">
          <cell r="B406">
            <v>0.754</v>
          </cell>
          <cell r="C406">
            <v>3.5000000000000003E-2</v>
          </cell>
          <cell r="D406">
            <v>0.67700000000000005</v>
          </cell>
          <cell r="E406">
            <v>8.4000000000000005E-2</v>
          </cell>
          <cell r="F406">
            <v>0.01</v>
          </cell>
          <cell r="G406">
            <v>0.14299999999999999</v>
          </cell>
          <cell r="H406">
            <v>2.3E-2</v>
          </cell>
          <cell r="I406">
            <v>4.0000000000000001E-3</v>
          </cell>
          <cell r="J406">
            <v>4843</v>
          </cell>
        </row>
        <row r="407">
          <cell r="B407">
            <v>0.79</v>
          </cell>
          <cell r="C407">
            <v>5.0999999999999997E-2</v>
          </cell>
          <cell r="D407">
            <v>0.749</v>
          </cell>
          <cell r="E407">
            <v>0.21199999999999999</v>
          </cell>
          <cell r="F407">
            <v>0.01</v>
          </cell>
          <cell r="G407">
            <v>0.13600000000000001</v>
          </cell>
          <cell r="H407">
            <v>1.6E-2</v>
          </cell>
          <cell r="I407">
            <v>5.0000000000000001E-3</v>
          </cell>
          <cell r="J407">
            <v>9521</v>
          </cell>
        </row>
        <row r="408">
          <cell r="B408">
            <v>0.76200000000000001</v>
          </cell>
          <cell r="C408">
            <v>5.3999999999999999E-2</v>
          </cell>
          <cell r="D408">
            <v>0.70699999999999996</v>
          </cell>
          <cell r="E408">
            <v>0.113</v>
          </cell>
          <cell r="F408">
            <v>1.0999999999999999E-2</v>
          </cell>
          <cell r="G408">
            <v>0.23400000000000001</v>
          </cell>
          <cell r="H408">
            <v>1.7000000000000001E-2</v>
          </cell>
          <cell r="I408">
            <v>4.0000000000000001E-3</v>
          </cell>
          <cell r="J408">
            <v>10846</v>
          </cell>
        </row>
        <row r="409">
          <cell r="B409">
            <v>0.80600000000000005</v>
          </cell>
          <cell r="C409">
            <v>8.7999999999999995E-2</v>
          </cell>
          <cell r="D409">
            <v>0.77800000000000002</v>
          </cell>
          <cell r="E409">
            <v>0.159</v>
          </cell>
          <cell r="F409">
            <v>1.9E-2</v>
          </cell>
          <cell r="G409">
            <v>0.28000000000000003</v>
          </cell>
          <cell r="H409">
            <v>2.4E-2</v>
          </cell>
          <cell r="I409">
            <v>7.0000000000000001E-3</v>
          </cell>
          <cell r="J409">
            <v>17334</v>
          </cell>
        </row>
        <row r="410">
          <cell r="B410">
            <v>0.71</v>
          </cell>
          <cell r="C410">
            <v>2.7E-2</v>
          </cell>
          <cell r="D410">
            <v>0.627</v>
          </cell>
          <cell r="E410">
            <v>6.9000000000000006E-2</v>
          </cell>
          <cell r="F410">
            <v>8.9999999999999993E-3</v>
          </cell>
          <cell r="G410">
            <v>0.161</v>
          </cell>
          <cell r="H410">
            <v>2.5999999999999999E-2</v>
          </cell>
          <cell r="I410">
            <v>6.0000000000000001E-3</v>
          </cell>
          <cell r="J410">
            <v>6294</v>
          </cell>
        </row>
        <row r="411">
          <cell r="B411">
            <v>0.79200000000000004</v>
          </cell>
          <cell r="C411">
            <v>0.11600000000000001</v>
          </cell>
          <cell r="D411">
            <v>0.754</v>
          </cell>
          <cell r="E411">
            <v>0.193</v>
          </cell>
          <cell r="F411">
            <v>2.3E-2</v>
          </cell>
          <cell r="G411">
            <v>0.2</v>
          </cell>
          <cell r="H411">
            <v>1.4E-2</v>
          </cell>
          <cell r="I411">
            <v>7.0000000000000001E-3</v>
          </cell>
          <cell r="J411">
            <v>10194</v>
          </cell>
        </row>
        <row r="412">
          <cell r="B412">
            <v>0.77300000000000002</v>
          </cell>
          <cell r="C412">
            <v>9.5000000000000001E-2</v>
          </cell>
          <cell r="D412">
            <v>0.73399999999999999</v>
          </cell>
          <cell r="E412">
            <v>0.16500000000000001</v>
          </cell>
          <cell r="F412">
            <v>1.9E-2</v>
          </cell>
          <cell r="G412">
            <v>0.17699999999999999</v>
          </cell>
          <cell r="H412">
            <v>1.4E-2</v>
          </cell>
          <cell r="I412">
            <v>4.0000000000000001E-3</v>
          </cell>
          <cell r="J412">
            <v>9993</v>
          </cell>
        </row>
        <row r="413">
          <cell r="B413">
            <v>0.74299999999999999</v>
          </cell>
          <cell r="C413">
            <v>5.3999999999999999E-2</v>
          </cell>
          <cell r="D413">
            <v>0.65700000000000003</v>
          </cell>
          <cell r="E413">
            <v>0.106</v>
          </cell>
          <cell r="F413">
            <v>1.2999999999999999E-2</v>
          </cell>
          <cell r="G413">
            <v>0.13800000000000001</v>
          </cell>
          <cell r="H413">
            <v>2.9000000000000001E-2</v>
          </cell>
          <cell r="I413">
            <v>7.0000000000000001E-3</v>
          </cell>
          <cell r="J413">
            <v>8362</v>
          </cell>
        </row>
        <row r="414">
          <cell r="B414">
            <v>0.71599999999999997</v>
          </cell>
          <cell r="C414">
            <v>3.3000000000000002E-2</v>
          </cell>
          <cell r="D414">
            <v>0.65800000000000003</v>
          </cell>
          <cell r="E414">
            <v>0.08</v>
          </cell>
          <cell r="F414">
            <v>6.0000000000000001E-3</v>
          </cell>
          <cell r="G414">
            <v>0.161</v>
          </cell>
          <cell r="H414">
            <v>0.01</v>
          </cell>
          <cell r="I414">
            <v>2E-3</v>
          </cell>
          <cell r="J414">
            <v>9225</v>
          </cell>
        </row>
        <row r="415">
          <cell r="B415">
            <v>0.748</v>
          </cell>
          <cell r="C415">
            <v>6.6000000000000003E-2</v>
          </cell>
          <cell r="D415">
            <v>0.7</v>
          </cell>
          <cell r="E415">
            <v>0.13700000000000001</v>
          </cell>
          <cell r="F415">
            <v>2.1000000000000001E-2</v>
          </cell>
          <cell r="G415">
            <v>0.18099999999999999</v>
          </cell>
          <cell r="H415">
            <v>2.5999999999999999E-2</v>
          </cell>
          <cell r="I415">
            <v>7.0000000000000001E-3</v>
          </cell>
          <cell r="J415">
            <v>9714</v>
          </cell>
        </row>
        <row r="416">
          <cell r="B416">
            <v>0.73499999999999999</v>
          </cell>
          <cell r="C416">
            <v>3.3000000000000002E-2</v>
          </cell>
          <cell r="D416">
            <v>0.66200000000000003</v>
          </cell>
          <cell r="E416">
            <v>7.4999999999999997E-2</v>
          </cell>
          <cell r="F416">
            <v>6.0000000000000001E-3</v>
          </cell>
          <cell r="G416">
            <v>0.13700000000000001</v>
          </cell>
          <cell r="H416">
            <v>1.7000000000000001E-2</v>
          </cell>
          <cell r="I416">
            <v>3.0000000000000001E-3</v>
          </cell>
          <cell r="J416">
            <v>7531</v>
          </cell>
        </row>
        <row r="417">
          <cell r="B417">
            <v>0.70899999999999996</v>
          </cell>
          <cell r="C417">
            <v>4.8000000000000001E-2</v>
          </cell>
          <cell r="D417">
            <v>0.63200000000000001</v>
          </cell>
          <cell r="E417">
            <v>8.7999999999999995E-2</v>
          </cell>
          <cell r="F417">
            <v>7.0000000000000001E-3</v>
          </cell>
          <cell r="G417">
            <v>0.16800000000000001</v>
          </cell>
          <cell r="H417">
            <v>2.1000000000000001E-2</v>
          </cell>
          <cell r="I417">
            <v>4.0000000000000001E-3</v>
          </cell>
          <cell r="J417">
            <v>8077</v>
          </cell>
        </row>
        <row r="418">
          <cell r="B418">
            <v>0.77400000000000002</v>
          </cell>
          <cell r="C418">
            <v>6.8000000000000005E-2</v>
          </cell>
          <cell r="D418">
            <v>0.73099999999999998</v>
          </cell>
          <cell r="E418">
            <v>0.13200000000000001</v>
          </cell>
          <cell r="F418">
            <v>8.9999999999999993E-3</v>
          </cell>
          <cell r="G418">
            <v>0.20300000000000001</v>
          </cell>
          <cell r="H418">
            <v>1.2999999999999999E-2</v>
          </cell>
          <cell r="I418">
            <v>4.0000000000000001E-3</v>
          </cell>
          <cell r="J418">
            <v>12486</v>
          </cell>
        </row>
        <row r="419">
          <cell r="B419">
            <v>0.80200000000000005</v>
          </cell>
          <cell r="C419">
            <v>5.7000000000000002E-2</v>
          </cell>
          <cell r="D419">
            <v>0.77</v>
          </cell>
          <cell r="E419">
            <v>0.106</v>
          </cell>
          <cell r="F419">
            <v>7.0000000000000001E-3</v>
          </cell>
          <cell r="G419">
            <v>0.30599999999999999</v>
          </cell>
          <cell r="H419">
            <v>0.02</v>
          </cell>
          <cell r="I419">
            <v>3.0000000000000001E-3</v>
          </cell>
          <cell r="J419">
            <v>11788</v>
          </cell>
        </row>
        <row r="420">
          <cell r="B420">
            <v>0.76500000000000001</v>
          </cell>
          <cell r="C420">
            <v>6.3E-2</v>
          </cell>
          <cell r="D420">
            <v>0.71399999999999997</v>
          </cell>
          <cell r="E420">
            <v>0.129</v>
          </cell>
          <cell r="F420">
            <v>1.2999999999999999E-2</v>
          </cell>
          <cell r="G420">
            <v>0.19900000000000001</v>
          </cell>
          <cell r="H420">
            <v>1.9E-2</v>
          </cell>
          <cell r="I420">
            <v>5.0000000000000001E-3</v>
          </cell>
          <cell r="J420">
            <v>136208</v>
          </cell>
        </row>
        <row r="422">
          <cell r="B422">
            <v>0.79100000000000004</v>
          </cell>
          <cell r="C422">
            <v>7.2999999999999995E-2</v>
          </cell>
          <cell r="D422">
            <v>0.76100000000000001</v>
          </cell>
          <cell r="E422">
            <v>0.13400000000000001</v>
          </cell>
          <cell r="F422">
            <v>1.4999999999999999E-2</v>
          </cell>
          <cell r="G422">
            <v>0.22</v>
          </cell>
          <cell r="H422">
            <v>1.7999999999999999E-2</v>
          </cell>
          <cell r="I422">
            <v>7.0000000000000001E-3</v>
          </cell>
          <cell r="J422">
            <v>11150</v>
          </cell>
        </row>
        <row r="423">
          <cell r="B423">
            <v>0.80400000000000005</v>
          </cell>
          <cell r="C423">
            <v>6.5000000000000002E-2</v>
          </cell>
          <cell r="D423">
            <v>0.76400000000000001</v>
          </cell>
          <cell r="E423">
            <v>0.106</v>
          </cell>
          <cell r="F423">
            <v>7.0000000000000001E-3</v>
          </cell>
          <cell r="G423">
            <v>0.23599999999999999</v>
          </cell>
          <cell r="H423">
            <v>1.7999999999999999E-2</v>
          </cell>
          <cell r="I423">
            <v>3.0000000000000001E-3</v>
          </cell>
          <cell r="J423">
            <v>10087</v>
          </cell>
        </row>
        <row r="424">
          <cell r="B424">
            <v>0.82399999999999995</v>
          </cell>
          <cell r="C424">
            <v>0.13900000000000001</v>
          </cell>
          <cell r="D424">
            <v>0.79600000000000004</v>
          </cell>
          <cell r="E424">
            <v>0.249</v>
          </cell>
          <cell r="F424">
            <v>3.2000000000000001E-2</v>
          </cell>
          <cell r="G424">
            <v>0.13600000000000001</v>
          </cell>
          <cell r="H424">
            <v>1.9E-2</v>
          </cell>
          <cell r="I424">
            <v>1.2999999999999999E-2</v>
          </cell>
          <cell r="J424">
            <v>9758</v>
          </cell>
        </row>
        <row r="425">
          <cell r="B425">
            <v>0.86399999999999999</v>
          </cell>
          <cell r="C425">
            <v>0.18099999999999999</v>
          </cell>
          <cell r="D425">
            <v>0.83899999999999997</v>
          </cell>
          <cell r="E425">
            <v>0.32600000000000001</v>
          </cell>
          <cell r="F425">
            <v>5.3999999999999999E-2</v>
          </cell>
          <cell r="G425">
            <v>0.156</v>
          </cell>
          <cell r="H425">
            <v>1.7999999999999999E-2</v>
          </cell>
          <cell r="I425">
            <v>1.7000000000000001E-2</v>
          </cell>
          <cell r="J425">
            <v>14669</v>
          </cell>
        </row>
        <row r="426">
          <cell r="B426">
            <v>0.81299999999999994</v>
          </cell>
          <cell r="C426">
            <v>6.0999999999999999E-2</v>
          </cell>
          <cell r="D426">
            <v>0.76300000000000001</v>
          </cell>
          <cell r="E426">
            <v>0.105</v>
          </cell>
          <cell r="F426">
            <v>8.0000000000000002E-3</v>
          </cell>
          <cell r="G426">
            <v>0.16900000000000001</v>
          </cell>
          <cell r="H426">
            <v>0.02</v>
          </cell>
          <cell r="I426">
            <v>5.0000000000000001E-3</v>
          </cell>
          <cell r="J426">
            <v>5908</v>
          </cell>
        </row>
        <row r="427">
          <cell r="B427">
            <v>0.754</v>
          </cell>
          <cell r="C427">
            <v>5.8999999999999997E-2</v>
          </cell>
          <cell r="D427">
            <v>0.71199999999999997</v>
          </cell>
          <cell r="E427">
            <v>8.7999999999999995E-2</v>
          </cell>
          <cell r="F427">
            <v>6.0000000000000001E-3</v>
          </cell>
          <cell r="G427">
            <v>0.217</v>
          </cell>
          <cell r="H427">
            <v>2.1999999999999999E-2</v>
          </cell>
          <cell r="I427">
            <v>4.0000000000000001E-3</v>
          </cell>
          <cell r="J427">
            <v>14070</v>
          </cell>
        </row>
        <row r="428">
          <cell r="B428">
            <v>0.78800000000000003</v>
          </cell>
          <cell r="C428">
            <v>5.2999999999999999E-2</v>
          </cell>
          <cell r="D428">
            <v>0.755</v>
          </cell>
          <cell r="E428">
            <v>0.104</v>
          </cell>
          <cell r="F428">
            <v>8.9999999999999993E-3</v>
          </cell>
          <cell r="G428">
            <v>0.25800000000000001</v>
          </cell>
          <cell r="H428">
            <v>0.02</v>
          </cell>
          <cell r="I428">
            <v>4.0000000000000001E-3</v>
          </cell>
          <cell r="J428">
            <v>8810</v>
          </cell>
        </row>
        <row r="429">
          <cell r="B429">
            <v>0.79600000000000004</v>
          </cell>
          <cell r="C429">
            <v>3.5999999999999997E-2</v>
          </cell>
          <cell r="D429">
            <v>0.75900000000000001</v>
          </cell>
          <cell r="E429">
            <v>8.5999999999999993E-2</v>
          </cell>
          <cell r="F429">
            <v>7.0000000000000001E-3</v>
          </cell>
          <cell r="G429">
            <v>0.376</v>
          </cell>
          <cell r="H429">
            <v>1.4E-2</v>
          </cell>
          <cell r="I429">
            <v>3.0000000000000001E-3</v>
          </cell>
          <cell r="J429">
            <v>5964</v>
          </cell>
        </row>
        <row r="430">
          <cell r="B430">
            <v>0.78500000000000003</v>
          </cell>
          <cell r="C430">
            <v>0.1</v>
          </cell>
          <cell r="D430">
            <v>0.746</v>
          </cell>
          <cell r="E430">
            <v>0.16200000000000001</v>
          </cell>
          <cell r="F430">
            <v>1.7000000000000001E-2</v>
          </cell>
          <cell r="G430">
            <v>0.2</v>
          </cell>
          <cell r="H430">
            <v>0.01</v>
          </cell>
          <cell r="I430">
            <v>6.0000000000000001E-3</v>
          </cell>
          <cell r="J430">
            <v>9694</v>
          </cell>
        </row>
        <row r="431">
          <cell r="B431">
            <v>0.77500000000000002</v>
          </cell>
          <cell r="C431">
            <v>8.6999999999999994E-2</v>
          </cell>
          <cell r="D431">
            <v>0.73899999999999999</v>
          </cell>
          <cell r="E431">
            <v>0.13800000000000001</v>
          </cell>
          <cell r="F431">
            <v>1.4E-2</v>
          </cell>
          <cell r="G431">
            <v>0.23599999999999999</v>
          </cell>
          <cell r="H431">
            <v>0.02</v>
          </cell>
          <cell r="I431">
            <v>5.0000000000000001E-3</v>
          </cell>
          <cell r="J431">
            <v>9334</v>
          </cell>
        </row>
        <row r="432">
          <cell r="B432">
            <v>0.72899999999999998</v>
          </cell>
          <cell r="C432">
            <v>4.3999999999999997E-2</v>
          </cell>
          <cell r="D432">
            <v>0.67600000000000005</v>
          </cell>
          <cell r="E432">
            <v>8.6999999999999994E-2</v>
          </cell>
          <cell r="F432">
            <v>6.0000000000000001E-3</v>
          </cell>
          <cell r="G432">
            <v>0.17899999999999999</v>
          </cell>
          <cell r="H432">
            <v>8.9999999999999993E-3</v>
          </cell>
          <cell r="I432">
            <v>4.0000000000000001E-3</v>
          </cell>
          <cell r="J432">
            <v>5495</v>
          </cell>
        </row>
        <row r="433">
          <cell r="B433">
            <v>0.81100000000000005</v>
          </cell>
          <cell r="C433">
            <v>7.0000000000000007E-2</v>
          </cell>
          <cell r="D433">
            <v>0.77200000000000002</v>
          </cell>
          <cell r="E433">
            <v>0.13800000000000001</v>
          </cell>
          <cell r="F433">
            <v>1.0999999999999999E-2</v>
          </cell>
          <cell r="G433">
            <v>0.28999999999999998</v>
          </cell>
          <cell r="H433">
            <v>2.1000000000000001E-2</v>
          </cell>
          <cell r="I433">
            <v>4.0000000000000001E-3</v>
          </cell>
          <cell r="J433">
            <v>9247</v>
          </cell>
        </row>
        <row r="434">
          <cell r="B434">
            <v>0.79800000000000004</v>
          </cell>
          <cell r="C434">
            <v>8.7999999999999995E-2</v>
          </cell>
          <cell r="D434">
            <v>0.76200000000000001</v>
          </cell>
          <cell r="E434">
            <v>0.155</v>
          </cell>
          <cell r="F434">
            <v>1.7999999999999999E-2</v>
          </cell>
          <cell r="G434">
            <v>0.218</v>
          </cell>
          <cell r="H434">
            <v>1.7999999999999999E-2</v>
          </cell>
          <cell r="I434">
            <v>7.0000000000000001E-3</v>
          </cell>
          <cell r="J434">
            <v>114186</v>
          </cell>
        </row>
        <row r="436">
          <cell r="B436">
            <v>0.77600000000000002</v>
          </cell>
          <cell r="C436">
            <v>4.1000000000000002E-2</v>
          </cell>
          <cell r="D436">
            <v>0.73499999999999999</v>
          </cell>
          <cell r="E436">
            <v>8.5999999999999993E-2</v>
          </cell>
          <cell r="F436">
            <v>6.0000000000000001E-3</v>
          </cell>
          <cell r="G436">
            <v>0.183</v>
          </cell>
          <cell r="H436">
            <v>1.2999999999999999E-2</v>
          </cell>
          <cell r="I436">
            <v>4.0000000000000001E-3</v>
          </cell>
          <cell r="J436">
            <v>11038</v>
          </cell>
        </row>
        <row r="437">
          <cell r="B437">
            <v>0.82899999999999996</v>
          </cell>
          <cell r="C437">
            <v>6.6000000000000003E-2</v>
          </cell>
          <cell r="D437">
            <v>0.79300000000000004</v>
          </cell>
          <cell r="E437">
            <v>0.14799999999999999</v>
          </cell>
          <cell r="F437">
            <v>1.2E-2</v>
          </cell>
          <cell r="G437">
            <v>0.215</v>
          </cell>
          <cell r="H437">
            <v>1.9E-2</v>
          </cell>
          <cell r="I437">
            <v>4.0000000000000001E-3</v>
          </cell>
          <cell r="J437">
            <v>7856</v>
          </cell>
        </row>
        <row r="438">
          <cell r="B438">
            <v>0.77200000000000002</v>
          </cell>
          <cell r="C438">
            <v>3.3000000000000002E-2</v>
          </cell>
          <cell r="D438">
            <v>0.72299999999999998</v>
          </cell>
          <cell r="E438">
            <v>8.8999999999999996E-2</v>
          </cell>
          <cell r="F438">
            <v>6.0000000000000001E-3</v>
          </cell>
          <cell r="G438">
            <v>0.193</v>
          </cell>
          <cell r="H438">
            <v>1.4999999999999999E-2</v>
          </cell>
          <cell r="I438">
            <v>2E-3</v>
          </cell>
          <cell r="J438">
            <v>9423</v>
          </cell>
        </row>
        <row r="439">
          <cell r="B439">
            <v>0.84199999999999997</v>
          </cell>
          <cell r="C439">
            <v>0.10199999999999999</v>
          </cell>
          <cell r="D439">
            <v>0.79900000000000004</v>
          </cell>
          <cell r="E439">
            <v>0.20200000000000001</v>
          </cell>
          <cell r="F439">
            <v>2.5000000000000001E-2</v>
          </cell>
          <cell r="G439">
            <v>0.19800000000000001</v>
          </cell>
          <cell r="H439">
            <v>0.02</v>
          </cell>
          <cell r="I439">
            <v>8.9999999999999993E-3</v>
          </cell>
          <cell r="J439">
            <v>8911</v>
          </cell>
        </row>
        <row r="440">
          <cell r="B440">
            <v>0.84799999999999998</v>
          </cell>
          <cell r="C440">
            <v>0.111</v>
          </cell>
          <cell r="D440">
            <v>0.81899999999999995</v>
          </cell>
          <cell r="E440">
            <v>0.22700000000000001</v>
          </cell>
          <cell r="F440">
            <v>3.6999999999999998E-2</v>
          </cell>
          <cell r="G440">
            <v>0.215</v>
          </cell>
          <cell r="H440">
            <v>2.1000000000000001E-2</v>
          </cell>
          <cell r="I440">
            <v>0.01</v>
          </cell>
          <cell r="J440">
            <v>7621</v>
          </cell>
        </row>
        <row r="441">
          <cell r="B441">
            <v>0.80400000000000005</v>
          </cell>
          <cell r="C441">
            <v>0.02</v>
          </cell>
          <cell r="D441">
            <v>0.78400000000000003</v>
          </cell>
          <cell r="E441">
            <v>0.222</v>
          </cell>
          <cell r="F441">
            <v>8.9999999999999993E-3</v>
          </cell>
          <cell r="G441">
            <v>0.16500000000000001</v>
          </cell>
          <cell r="H441">
            <v>8.9999999999999993E-3</v>
          </cell>
          <cell r="I441">
            <v>3.0000000000000001E-3</v>
          </cell>
          <cell r="J441">
            <v>18892</v>
          </cell>
        </row>
        <row r="442">
          <cell r="B442">
            <v>0.79500000000000004</v>
          </cell>
          <cell r="C442">
            <v>3.6999999999999998E-2</v>
          </cell>
          <cell r="D442">
            <v>0.749</v>
          </cell>
          <cell r="E442">
            <v>9.7000000000000003E-2</v>
          </cell>
          <cell r="F442">
            <v>7.0000000000000001E-3</v>
          </cell>
          <cell r="G442">
            <v>0.29199999999999998</v>
          </cell>
          <cell r="H442">
            <v>0.02</v>
          </cell>
          <cell r="I442">
            <v>3.0000000000000001E-3</v>
          </cell>
          <cell r="J442">
            <v>9840</v>
          </cell>
        </row>
        <row r="443">
          <cell r="B443">
            <v>0.79300000000000004</v>
          </cell>
          <cell r="C443">
            <v>4.1000000000000002E-2</v>
          </cell>
          <cell r="D443">
            <v>0.75</v>
          </cell>
          <cell r="E443">
            <v>0.108</v>
          </cell>
          <cell r="F443">
            <v>5.0000000000000001E-3</v>
          </cell>
          <cell r="G443">
            <v>0.16</v>
          </cell>
          <cell r="H443">
            <v>2.5999999999999999E-2</v>
          </cell>
          <cell r="I443">
            <v>2E-3</v>
          </cell>
          <cell r="J443">
            <v>7603</v>
          </cell>
        </row>
        <row r="444">
          <cell r="B444">
            <v>0.80700000000000005</v>
          </cell>
          <cell r="C444">
            <v>0.06</v>
          </cell>
          <cell r="D444">
            <v>0.76400000000000001</v>
          </cell>
          <cell r="E444">
            <v>0.10100000000000001</v>
          </cell>
          <cell r="F444">
            <v>4.0000000000000001E-3</v>
          </cell>
          <cell r="G444">
            <v>0.20799999999999999</v>
          </cell>
          <cell r="H444">
            <v>1.4999999999999999E-2</v>
          </cell>
          <cell r="I444">
            <v>4.0000000000000001E-3</v>
          </cell>
          <cell r="J444">
            <v>8244</v>
          </cell>
        </row>
        <row r="445">
          <cell r="B445">
            <v>0.82</v>
          </cell>
          <cell r="C445">
            <v>9.0999999999999998E-2</v>
          </cell>
          <cell r="D445">
            <v>0.78200000000000003</v>
          </cell>
          <cell r="E445">
            <v>0.123</v>
          </cell>
          <cell r="F445">
            <v>0.01</v>
          </cell>
          <cell r="G445">
            <v>0.28000000000000003</v>
          </cell>
          <cell r="H445">
            <v>2.3E-2</v>
          </cell>
          <cell r="I445">
            <v>4.0000000000000001E-3</v>
          </cell>
          <cell r="J445">
            <v>8400</v>
          </cell>
        </row>
        <row r="446">
          <cell r="B446">
            <v>0.80600000000000005</v>
          </cell>
          <cell r="C446">
            <v>6.4000000000000001E-2</v>
          </cell>
          <cell r="D446">
            <v>0.76200000000000001</v>
          </cell>
          <cell r="E446">
            <v>0.13700000000000001</v>
          </cell>
          <cell r="F446">
            <v>1.2E-2</v>
          </cell>
          <cell r="G446">
            <v>0.29799999999999999</v>
          </cell>
          <cell r="H446">
            <v>1.6E-2</v>
          </cell>
          <cell r="I446">
            <v>7.0000000000000001E-3</v>
          </cell>
          <cell r="J446">
            <v>10540</v>
          </cell>
        </row>
        <row r="447">
          <cell r="B447">
            <v>0.81599999999999995</v>
          </cell>
          <cell r="C447">
            <v>5.6000000000000001E-2</v>
          </cell>
          <cell r="D447">
            <v>0.77900000000000003</v>
          </cell>
          <cell r="E447">
            <v>0.124</v>
          </cell>
          <cell r="F447">
            <v>7.0000000000000001E-3</v>
          </cell>
          <cell r="G447">
            <v>0.215</v>
          </cell>
          <cell r="H447">
            <v>1.6E-2</v>
          </cell>
          <cell r="I447">
            <v>3.0000000000000001E-3</v>
          </cell>
          <cell r="J447">
            <v>5518</v>
          </cell>
        </row>
        <row r="448">
          <cell r="B448">
            <v>0.80700000000000005</v>
          </cell>
          <cell r="C448">
            <v>5.6000000000000001E-2</v>
          </cell>
          <cell r="D448">
            <v>0.76900000000000002</v>
          </cell>
          <cell r="E448">
            <v>0.14399999999999999</v>
          </cell>
          <cell r="F448">
            <v>1.0999999999999999E-2</v>
          </cell>
          <cell r="G448">
            <v>0.215</v>
          </cell>
          <cell r="H448">
            <v>1.7000000000000001E-2</v>
          </cell>
          <cell r="I448">
            <v>4.0000000000000001E-3</v>
          </cell>
          <cell r="J448">
            <v>113886</v>
          </cell>
        </row>
        <row r="450">
          <cell r="B450">
            <v>0.73399999999999999</v>
          </cell>
          <cell r="C450">
            <v>3.6999999999999998E-2</v>
          </cell>
          <cell r="D450">
            <v>0.68100000000000005</v>
          </cell>
          <cell r="E450">
            <v>8.8999999999999996E-2</v>
          </cell>
          <cell r="F450">
            <v>7.0000000000000001E-3</v>
          </cell>
          <cell r="G450">
            <v>0.28399999999999997</v>
          </cell>
          <cell r="H450">
            <v>1.9E-2</v>
          </cell>
          <cell r="I450">
            <v>4.0000000000000001E-3</v>
          </cell>
          <cell r="J450">
            <v>5060</v>
          </cell>
        </row>
        <row r="451">
          <cell r="B451">
            <v>0.65900000000000003</v>
          </cell>
          <cell r="C451">
            <v>3.6999999999999998E-2</v>
          </cell>
          <cell r="D451">
            <v>0.60399999999999998</v>
          </cell>
          <cell r="E451">
            <v>8.5000000000000006E-2</v>
          </cell>
          <cell r="F451">
            <v>6.0000000000000001E-3</v>
          </cell>
          <cell r="G451">
            <v>0.33400000000000002</v>
          </cell>
          <cell r="H451">
            <v>1.2999999999999999E-2</v>
          </cell>
          <cell r="I451">
            <v>5.0000000000000001E-3</v>
          </cell>
          <cell r="J451">
            <v>7753</v>
          </cell>
        </row>
        <row r="452">
          <cell r="B452">
            <v>0.77900000000000003</v>
          </cell>
          <cell r="C452">
            <v>5.6000000000000001E-2</v>
          </cell>
          <cell r="D452">
            <v>0.72199999999999998</v>
          </cell>
          <cell r="E452">
            <v>0.11899999999999999</v>
          </cell>
          <cell r="F452">
            <v>8.9999999999999993E-3</v>
          </cell>
          <cell r="G452">
            <v>0.26200000000000001</v>
          </cell>
          <cell r="H452">
            <v>1.9E-2</v>
          </cell>
          <cell r="I452">
            <v>8.9999999999999993E-3</v>
          </cell>
          <cell r="J452">
            <v>4481</v>
          </cell>
        </row>
        <row r="453">
          <cell r="B453">
            <v>0.77800000000000002</v>
          </cell>
          <cell r="C453">
            <v>6.0999999999999999E-2</v>
          </cell>
          <cell r="D453">
            <v>0.72599999999999998</v>
          </cell>
          <cell r="E453">
            <v>0.13800000000000001</v>
          </cell>
          <cell r="F453">
            <v>1.0999999999999999E-2</v>
          </cell>
          <cell r="G453">
            <v>0.22900000000000001</v>
          </cell>
          <cell r="H453">
            <v>1.6E-2</v>
          </cell>
          <cell r="I453">
            <v>6.0000000000000001E-3</v>
          </cell>
          <cell r="J453">
            <v>8271</v>
          </cell>
        </row>
        <row r="454">
          <cell r="B454">
            <v>0.873</v>
          </cell>
          <cell r="C454">
            <v>0.19900000000000001</v>
          </cell>
          <cell r="D454">
            <v>0.84199999999999997</v>
          </cell>
          <cell r="E454">
            <v>0.32100000000000001</v>
          </cell>
          <cell r="F454">
            <v>7.0000000000000007E-2</v>
          </cell>
          <cell r="G454">
            <v>0.125</v>
          </cell>
          <cell r="H454">
            <v>2.9000000000000001E-2</v>
          </cell>
          <cell r="I454">
            <v>2.1999999999999999E-2</v>
          </cell>
          <cell r="J454">
            <v>7750</v>
          </cell>
        </row>
        <row r="455">
          <cell r="B455">
            <v>0.70899999999999996</v>
          </cell>
          <cell r="C455">
            <v>5.2999999999999999E-2</v>
          </cell>
          <cell r="D455">
            <v>0.66</v>
          </cell>
          <cell r="E455">
            <v>7.6999999999999999E-2</v>
          </cell>
          <cell r="F455">
            <v>4.0000000000000001E-3</v>
          </cell>
          <cell r="G455">
            <v>0.39700000000000002</v>
          </cell>
          <cell r="H455">
            <v>1.7999999999999999E-2</v>
          </cell>
          <cell r="I455">
            <v>4.0000000000000001E-3</v>
          </cell>
          <cell r="J455">
            <v>7456</v>
          </cell>
        </row>
        <row r="456">
          <cell r="B456">
            <v>0.82799999999999996</v>
          </cell>
          <cell r="C456">
            <v>6.4000000000000001E-2</v>
          </cell>
          <cell r="D456">
            <v>0.77500000000000002</v>
          </cell>
          <cell r="E456">
            <v>0.13300000000000001</v>
          </cell>
          <cell r="F456">
            <v>5.0000000000000001E-3</v>
          </cell>
          <cell r="G456">
            <v>0.2</v>
          </cell>
          <cell r="H456">
            <v>1.4E-2</v>
          </cell>
          <cell r="I456">
            <v>4.0000000000000001E-3</v>
          </cell>
          <cell r="J456">
            <v>6964</v>
          </cell>
        </row>
        <row r="457">
          <cell r="B457">
            <v>0.75800000000000001</v>
          </cell>
          <cell r="C457">
            <v>3.5999999999999997E-2</v>
          </cell>
          <cell r="D457">
            <v>0.71199999999999997</v>
          </cell>
          <cell r="E457">
            <v>9.9000000000000005E-2</v>
          </cell>
          <cell r="F457">
            <v>8.0000000000000002E-3</v>
          </cell>
          <cell r="G457">
            <v>0.23400000000000001</v>
          </cell>
          <cell r="H457">
            <v>1.2E-2</v>
          </cell>
          <cell r="I457">
            <v>5.0000000000000001E-3</v>
          </cell>
          <cell r="J457">
            <v>6437</v>
          </cell>
        </row>
        <row r="458">
          <cell r="B458">
            <v>0.80600000000000005</v>
          </cell>
          <cell r="C458">
            <v>0.13600000000000001</v>
          </cell>
          <cell r="D458">
            <v>0.76300000000000001</v>
          </cell>
          <cell r="E458">
            <v>0.19900000000000001</v>
          </cell>
          <cell r="F458">
            <v>2.9000000000000001E-2</v>
          </cell>
          <cell r="G458">
            <v>0.14199999999999999</v>
          </cell>
          <cell r="H458">
            <v>1.4999999999999999E-2</v>
          </cell>
          <cell r="I458">
            <v>8.9999999999999993E-3</v>
          </cell>
          <cell r="J458">
            <v>8265</v>
          </cell>
        </row>
        <row r="459">
          <cell r="B459">
            <v>0.83</v>
          </cell>
          <cell r="C459">
            <v>8.6999999999999994E-2</v>
          </cell>
          <cell r="D459">
            <v>0.79100000000000004</v>
          </cell>
          <cell r="E459">
            <v>0.151</v>
          </cell>
          <cell r="F459">
            <v>0.01</v>
          </cell>
          <cell r="G459">
            <v>0.159</v>
          </cell>
          <cell r="H459">
            <v>1.4999999999999999E-2</v>
          </cell>
          <cell r="I459">
            <v>4.0000000000000001E-3</v>
          </cell>
          <cell r="J459">
            <v>7489</v>
          </cell>
        </row>
        <row r="460">
          <cell r="B460">
            <v>0.69599999999999995</v>
          </cell>
          <cell r="C460">
            <v>5.5E-2</v>
          </cell>
          <cell r="D460">
            <v>0.64300000000000002</v>
          </cell>
          <cell r="E460">
            <v>7.8E-2</v>
          </cell>
          <cell r="F460">
            <v>6.0000000000000001E-3</v>
          </cell>
          <cell r="G460">
            <v>0.38200000000000001</v>
          </cell>
          <cell r="H460">
            <v>1.2999999999999999E-2</v>
          </cell>
          <cell r="I460">
            <v>4.0000000000000001E-3</v>
          </cell>
          <cell r="J460">
            <v>9990</v>
          </cell>
        </row>
        <row r="461">
          <cell r="B461">
            <v>0.76500000000000001</v>
          </cell>
          <cell r="C461">
            <v>4.2999999999999997E-2</v>
          </cell>
          <cell r="D461">
            <v>0.71599999999999997</v>
          </cell>
          <cell r="E461">
            <v>9.1999999999999998E-2</v>
          </cell>
          <cell r="F461">
            <v>5.0000000000000001E-3</v>
          </cell>
          <cell r="G461">
            <v>0.18099999999999999</v>
          </cell>
          <cell r="H461">
            <v>0.01</v>
          </cell>
          <cell r="I461">
            <v>3.0000000000000001E-3</v>
          </cell>
          <cell r="J461">
            <v>8472</v>
          </cell>
        </row>
        <row r="462">
          <cell r="B462">
            <v>0.71</v>
          </cell>
          <cell r="C462">
            <v>7.0000000000000007E-2</v>
          </cell>
          <cell r="D462">
            <v>0.66300000000000003</v>
          </cell>
          <cell r="E462">
            <v>0.11700000000000001</v>
          </cell>
          <cell r="F462">
            <v>0.01</v>
          </cell>
          <cell r="G462">
            <v>0.27800000000000002</v>
          </cell>
          <cell r="H462">
            <v>1.6E-2</v>
          </cell>
          <cell r="I462">
            <v>4.0000000000000001E-3</v>
          </cell>
          <cell r="J462">
            <v>7180</v>
          </cell>
        </row>
        <row r="463">
          <cell r="B463">
            <v>0.754</v>
          </cell>
          <cell r="C463">
            <v>0.06</v>
          </cell>
          <cell r="D463">
            <v>0.70199999999999996</v>
          </cell>
          <cell r="E463">
            <v>0.1</v>
          </cell>
          <cell r="F463">
            <v>8.0000000000000002E-3</v>
          </cell>
          <cell r="G463">
            <v>0.33500000000000002</v>
          </cell>
          <cell r="H463">
            <v>1.2E-2</v>
          </cell>
          <cell r="I463">
            <v>3.0000000000000001E-3</v>
          </cell>
          <cell r="J463">
            <v>7021</v>
          </cell>
        </row>
        <row r="464">
          <cell r="B464">
            <v>0.76200000000000001</v>
          </cell>
          <cell r="C464">
            <v>7.2999999999999995E-2</v>
          </cell>
          <cell r="D464">
            <v>0.71399999999999997</v>
          </cell>
          <cell r="E464">
            <v>0.13</v>
          </cell>
          <cell r="F464">
            <v>1.4E-2</v>
          </cell>
          <cell r="G464">
            <v>0.253</v>
          </cell>
          <cell r="H464">
            <v>1.4999999999999999E-2</v>
          </cell>
          <cell r="I464">
            <v>6.0000000000000001E-3</v>
          </cell>
          <cell r="J464">
            <v>102589</v>
          </cell>
        </row>
        <row r="466">
          <cell r="B466">
            <v>0.82899999999999996</v>
          </cell>
          <cell r="C466">
            <v>8.7999999999999995E-2</v>
          </cell>
          <cell r="D466">
            <v>0.80900000000000005</v>
          </cell>
          <cell r="E466">
            <v>0.216</v>
          </cell>
          <cell r="F466">
            <v>2.1999999999999999E-2</v>
          </cell>
          <cell r="G466">
            <v>0.318</v>
          </cell>
          <cell r="H466">
            <v>1.7000000000000001E-2</v>
          </cell>
          <cell r="I466">
            <v>5.0000000000000001E-3</v>
          </cell>
          <cell r="J466">
            <v>8393</v>
          </cell>
        </row>
        <row r="467">
          <cell r="B467">
            <v>0.80700000000000005</v>
          </cell>
          <cell r="C467">
            <v>6.4000000000000001E-2</v>
          </cell>
          <cell r="D467">
            <v>0.76900000000000002</v>
          </cell>
          <cell r="E467">
            <v>9.8000000000000004E-2</v>
          </cell>
          <cell r="F467">
            <v>8.9999999999999993E-3</v>
          </cell>
          <cell r="G467">
            <v>0.435</v>
          </cell>
          <cell r="H467">
            <v>4.1000000000000002E-2</v>
          </cell>
          <cell r="I467">
            <v>5.0000000000000001E-3</v>
          </cell>
          <cell r="J467">
            <v>8508</v>
          </cell>
        </row>
        <row r="468">
          <cell r="B468">
            <v>0.77500000000000002</v>
          </cell>
          <cell r="C468">
            <v>4.3999999999999997E-2</v>
          </cell>
          <cell r="D468">
            <v>0.74299999999999999</v>
          </cell>
          <cell r="E468">
            <v>0.11700000000000001</v>
          </cell>
          <cell r="F468">
            <v>8.9999999999999993E-3</v>
          </cell>
          <cell r="G468">
            <v>0.376</v>
          </cell>
          <cell r="H468">
            <v>0.02</v>
          </cell>
          <cell r="I468">
            <v>5.0000000000000001E-3</v>
          </cell>
          <cell r="J468">
            <v>5917</v>
          </cell>
        </row>
        <row r="469">
          <cell r="B469">
            <v>0.73899999999999999</v>
          </cell>
          <cell r="C469">
            <v>5.8000000000000003E-2</v>
          </cell>
          <cell r="D469">
            <v>0.69299999999999995</v>
          </cell>
          <cell r="E469">
            <v>0.109</v>
          </cell>
          <cell r="F469">
            <v>1.2E-2</v>
          </cell>
          <cell r="G469">
            <v>0.28199999999999997</v>
          </cell>
          <cell r="H469">
            <v>2.4E-2</v>
          </cell>
          <cell r="I469">
            <v>4.0000000000000001E-3</v>
          </cell>
          <cell r="J469">
            <v>7219</v>
          </cell>
        </row>
        <row r="470">
          <cell r="B470">
            <v>0.88900000000000001</v>
          </cell>
          <cell r="C470">
            <v>0.19500000000000001</v>
          </cell>
          <cell r="D470">
            <v>0.86899999999999999</v>
          </cell>
          <cell r="E470">
            <v>0.29599999999999999</v>
          </cell>
          <cell r="F470">
            <v>4.2999999999999997E-2</v>
          </cell>
          <cell r="G470">
            <v>0.33400000000000002</v>
          </cell>
          <cell r="H470">
            <v>3.2000000000000001E-2</v>
          </cell>
          <cell r="I470">
            <v>1.4999999999999999E-2</v>
          </cell>
          <cell r="J470">
            <v>13321</v>
          </cell>
        </row>
        <row r="471">
          <cell r="B471">
            <v>0.76100000000000001</v>
          </cell>
          <cell r="C471">
            <v>6.0999999999999999E-2</v>
          </cell>
          <cell r="D471">
            <v>0.71499999999999997</v>
          </cell>
          <cell r="E471">
            <v>0.106</v>
          </cell>
          <cell r="F471">
            <v>1.2E-2</v>
          </cell>
          <cell r="G471">
            <v>0.27200000000000002</v>
          </cell>
          <cell r="H471">
            <v>2.1999999999999999E-2</v>
          </cell>
          <cell r="I471">
            <v>4.0000000000000001E-3</v>
          </cell>
          <cell r="J471">
            <v>9975</v>
          </cell>
        </row>
        <row r="472">
          <cell r="B472">
            <v>0.77</v>
          </cell>
          <cell r="C472">
            <v>9.7000000000000003E-2</v>
          </cell>
          <cell r="D472">
            <v>0.72699999999999998</v>
          </cell>
          <cell r="E472">
            <v>0.111</v>
          </cell>
          <cell r="F472">
            <v>1.2E-2</v>
          </cell>
          <cell r="G472">
            <v>0.34300000000000003</v>
          </cell>
          <cell r="H472">
            <v>3.3000000000000002E-2</v>
          </cell>
          <cell r="I472">
            <v>5.0000000000000001E-3</v>
          </cell>
          <cell r="J472">
            <v>7846</v>
          </cell>
        </row>
        <row r="473">
          <cell r="B473">
            <v>0.76200000000000001</v>
          </cell>
          <cell r="C473">
            <v>3.3000000000000002E-2</v>
          </cell>
          <cell r="D473">
            <v>0.71499999999999997</v>
          </cell>
          <cell r="E473">
            <v>8.8999999999999996E-2</v>
          </cell>
          <cell r="F473">
            <v>6.0000000000000001E-3</v>
          </cell>
          <cell r="G473">
            <v>0.36</v>
          </cell>
          <cell r="H473">
            <v>1.6E-2</v>
          </cell>
          <cell r="I473">
            <v>2E-3</v>
          </cell>
          <cell r="J473">
            <v>8801</v>
          </cell>
        </row>
        <row r="474">
          <cell r="B474">
            <v>0.84899999999999998</v>
          </cell>
          <cell r="C474">
            <v>0.218</v>
          </cell>
          <cell r="D474">
            <v>0.82399999999999995</v>
          </cell>
          <cell r="E474">
            <v>0.31900000000000001</v>
          </cell>
          <cell r="F474">
            <v>9.4E-2</v>
          </cell>
          <cell r="G474">
            <v>0.14000000000000001</v>
          </cell>
          <cell r="H474">
            <v>1.7999999999999999E-2</v>
          </cell>
          <cell r="I474">
            <v>5.8999999999999997E-2</v>
          </cell>
          <cell r="J474">
            <v>12536</v>
          </cell>
        </row>
        <row r="475">
          <cell r="B475">
            <v>0.90300000000000002</v>
          </cell>
          <cell r="C475">
            <v>0.28899999999999998</v>
          </cell>
          <cell r="D475">
            <v>0.88200000000000001</v>
          </cell>
          <cell r="E475">
            <v>0.41799999999999998</v>
          </cell>
          <cell r="F475">
            <v>0.11899999999999999</v>
          </cell>
          <cell r="G475">
            <v>0.19500000000000001</v>
          </cell>
          <cell r="H475">
            <v>3.2000000000000001E-2</v>
          </cell>
          <cell r="I475">
            <v>5.3999999999999999E-2</v>
          </cell>
          <cell r="J475">
            <v>21503</v>
          </cell>
        </row>
        <row r="476">
          <cell r="B476">
            <v>0.71699999999999997</v>
          </cell>
          <cell r="C476">
            <v>4.3999999999999997E-2</v>
          </cell>
          <cell r="D476">
            <v>0.67300000000000004</v>
          </cell>
          <cell r="E476">
            <v>0.109</v>
          </cell>
          <cell r="F476">
            <v>8.9999999999999993E-3</v>
          </cell>
          <cell r="G476">
            <v>0.17199999999999999</v>
          </cell>
          <cell r="H476">
            <v>1.2999999999999999E-2</v>
          </cell>
          <cell r="I476">
            <v>4.0000000000000001E-3</v>
          </cell>
          <cell r="J476">
            <v>6339</v>
          </cell>
        </row>
        <row r="477">
          <cell r="B477">
            <v>0.88400000000000001</v>
          </cell>
          <cell r="C477">
            <v>0.14899999999999999</v>
          </cell>
          <cell r="D477">
            <v>0.86299999999999999</v>
          </cell>
          <cell r="E477">
            <v>0.25900000000000001</v>
          </cell>
          <cell r="F477">
            <v>2.7E-2</v>
          </cell>
          <cell r="G477">
            <v>0.40899999999999997</v>
          </cell>
          <cell r="H477">
            <v>3.2000000000000001E-2</v>
          </cell>
          <cell r="I477">
            <v>1.0999999999999999E-2</v>
          </cell>
          <cell r="J477">
            <v>7207</v>
          </cell>
        </row>
        <row r="478">
          <cell r="B478">
            <v>0.80400000000000005</v>
          </cell>
          <cell r="C478">
            <v>0.11799999999999999</v>
          </cell>
          <cell r="D478">
            <v>0.76800000000000002</v>
          </cell>
          <cell r="E478">
            <v>0.21099999999999999</v>
          </cell>
          <cell r="F478">
            <v>2.9000000000000001E-2</v>
          </cell>
          <cell r="G478">
            <v>0.23799999999999999</v>
          </cell>
          <cell r="H478">
            <v>3.5000000000000003E-2</v>
          </cell>
          <cell r="I478">
            <v>0.01</v>
          </cell>
          <cell r="J478">
            <v>7166</v>
          </cell>
        </row>
        <row r="479">
          <cell r="B479">
            <v>0.76100000000000001</v>
          </cell>
          <cell r="C479">
            <v>5.8000000000000003E-2</v>
          </cell>
          <cell r="D479">
            <v>0.72499999999999998</v>
          </cell>
          <cell r="E479">
            <v>0.129</v>
          </cell>
          <cell r="F479">
            <v>1.2E-2</v>
          </cell>
          <cell r="G479">
            <v>0.375</v>
          </cell>
          <cell r="H479">
            <v>2.1999999999999999E-2</v>
          </cell>
          <cell r="I479">
            <v>5.0000000000000001E-3</v>
          </cell>
          <cell r="J479">
            <v>8953</v>
          </cell>
        </row>
        <row r="480">
          <cell r="B480">
            <v>0.69399999999999995</v>
          </cell>
          <cell r="C480">
            <v>4.2000000000000003E-2</v>
          </cell>
          <cell r="D480">
            <v>0.65100000000000002</v>
          </cell>
          <cell r="E480">
            <v>7.0000000000000007E-2</v>
          </cell>
          <cell r="F480">
            <v>8.0000000000000002E-3</v>
          </cell>
          <cell r="G480">
            <v>0.21299999999999999</v>
          </cell>
          <cell r="H480">
            <v>2.5999999999999999E-2</v>
          </cell>
          <cell r="I480">
            <v>3.0000000000000001E-3</v>
          </cell>
          <cell r="J480">
            <v>4093</v>
          </cell>
        </row>
        <row r="481">
          <cell r="B481">
            <v>0.81499999999999995</v>
          </cell>
          <cell r="C481">
            <v>0.13100000000000001</v>
          </cell>
          <cell r="D481">
            <v>0.78300000000000003</v>
          </cell>
          <cell r="E481">
            <v>0.21299999999999999</v>
          </cell>
          <cell r="F481">
            <v>0.04</v>
          </cell>
          <cell r="G481">
            <v>0.28699999999999998</v>
          </cell>
          <cell r="H481">
            <v>2.5999999999999999E-2</v>
          </cell>
          <cell r="I481">
            <v>1.9E-2</v>
          </cell>
          <cell r="J481">
            <v>137777</v>
          </cell>
        </row>
      </sheetData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.102_Annex.E5"/>
    </sheetNames>
    <sheetDataSet>
      <sheetData sheetId="0">
        <row r="5">
          <cell r="B5">
            <v>0.52500000000000002</v>
          </cell>
          <cell r="C5">
            <v>0.47499999999999998</v>
          </cell>
          <cell r="D5">
            <v>0</v>
          </cell>
          <cell r="E5">
            <v>1</v>
          </cell>
          <cell r="F5">
            <v>1740316</v>
          </cell>
          <cell r="G5">
            <v>1572319</v>
          </cell>
          <cell r="H5">
            <v>108</v>
          </cell>
          <cell r="I5">
            <v>3312743</v>
          </cell>
        </row>
        <row r="7">
          <cell r="B7">
            <v>0.98599999999999999</v>
          </cell>
          <cell r="C7">
            <v>1.4E-2</v>
          </cell>
          <cell r="D7">
            <v>0</v>
          </cell>
          <cell r="E7">
            <v>1</v>
          </cell>
          <cell r="F7">
            <v>8121</v>
          </cell>
          <cell r="G7">
            <v>117</v>
          </cell>
          <cell r="H7">
            <v>1</v>
          </cell>
          <cell r="I7">
            <v>8239</v>
          </cell>
        </row>
        <row r="8">
          <cell r="B8">
            <v>0.83399999999999996</v>
          </cell>
          <cell r="C8">
            <v>0.16600000000000001</v>
          </cell>
          <cell r="D8">
            <v>0</v>
          </cell>
          <cell r="E8">
            <v>1</v>
          </cell>
          <cell r="F8">
            <v>7216</v>
          </cell>
          <cell r="G8">
            <v>1438</v>
          </cell>
          <cell r="H8">
            <v>1</v>
          </cell>
          <cell r="I8">
            <v>8655</v>
          </cell>
        </row>
        <row r="9">
          <cell r="B9">
            <v>0.90800000000000003</v>
          </cell>
          <cell r="C9">
            <v>9.1999999999999998E-2</v>
          </cell>
          <cell r="D9">
            <v>0</v>
          </cell>
          <cell r="E9">
            <v>1</v>
          </cell>
          <cell r="F9">
            <v>16262</v>
          </cell>
          <cell r="G9">
            <v>1649</v>
          </cell>
          <cell r="H9">
            <v>0</v>
          </cell>
          <cell r="I9">
            <v>17911</v>
          </cell>
        </row>
        <row r="10">
          <cell r="B10">
            <v>0.98199999999999998</v>
          </cell>
          <cell r="C10">
            <v>1.7999999999999999E-2</v>
          </cell>
          <cell r="D10">
            <v>0</v>
          </cell>
          <cell r="E10">
            <v>1</v>
          </cell>
          <cell r="F10">
            <v>16140</v>
          </cell>
          <cell r="G10">
            <v>293</v>
          </cell>
          <cell r="H10">
            <v>1</v>
          </cell>
          <cell r="I10">
            <v>16434</v>
          </cell>
        </row>
        <row r="11">
          <cell r="B11">
            <v>0.73899999999999999</v>
          </cell>
          <cell r="C11">
            <v>0.26100000000000001</v>
          </cell>
          <cell r="D11">
            <v>0</v>
          </cell>
          <cell r="E11">
            <v>1</v>
          </cell>
          <cell r="F11">
            <v>9212</v>
          </cell>
          <cell r="G11">
            <v>3254</v>
          </cell>
          <cell r="H11">
            <v>0</v>
          </cell>
          <cell r="I11">
            <v>12466</v>
          </cell>
        </row>
        <row r="12">
          <cell r="B12">
            <v>0.98</v>
          </cell>
          <cell r="C12">
            <v>0.02</v>
          </cell>
          <cell r="D12">
            <v>0</v>
          </cell>
          <cell r="E12">
            <v>1</v>
          </cell>
          <cell r="F12">
            <v>6664</v>
          </cell>
          <cell r="G12">
            <v>136</v>
          </cell>
          <cell r="H12">
            <v>1</v>
          </cell>
          <cell r="I12">
            <v>6801</v>
          </cell>
        </row>
        <row r="13">
          <cell r="B13">
            <v>0.98899999999999999</v>
          </cell>
          <cell r="C13">
            <v>1.0999999999999999E-2</v>
          </cell>
          <cell r="D13">
            <v>0</v>
          </cell>
          <cell r="E13">
            <v>1</v>
          </cell>
          <cell r="F13">
            <v>8390</v>
          </cell>
          <cell r="G13">
            <v>94</v>
          </cell>
          <cell r="H13">
            <v>0</v>
          </cell>
          <cell r="I13">
            <v>8484</v>
          </cell>
        </row>
        <row r="14">
          <cell r="B14">
            <v>0.96299999999999997</v>
          </cell>
          <cell r="C14">
            <v>3.6999999999999998E-2</v>
          </cell>
          <cell r="D14">
            <v>0</v>
          </cell>
          <cell r="E14">
            <v>1</v>
          </cell>
          <cell r="F14">
            <v>14922</v>
          </cell>
          <cell r="G14">
            <v>580</v>
          </cell>
          <cell r="H14">
            <v>0</v>
          </cell>
          <cell r="I14">
            <v>15502</v>
          </cell>
        </row>
        <row r="15">
          <cell r="B15">
            <v>0.98599999999999999</v>
          </cell>
          <cell r="C15">
            <v>1.4E-2</v>
          </cell>
          <cell r="D15">
            <v>0</v>
          </cell>
          <cell r="E15">
            <v>1</v>
          </cell>
          <cell r="F15">
            <v>5099</v>
          </cell>
          <cell r="G15">
            <v>70</v>
          </cell>
          <cell r="H15">
            <v>1</v>
          </cell>
          <cell r="I15">
            <v>5170</v>
          </cell>
        </row>
        <row r="16">
          <cell r="B16">
            <v>0.997</v>
          </cell>
          <cell r="C16">
            <v>3.0000000000000001E-3</v>
          </cell>
          <cell r="D16">
            <v>0</v>
          </cell>
          <cell r="E16">
            <v>1</v>
          </cell>
          <cell r="F16">
            <v>4308</v>
          </cell>
          <cell r="G16">
            <v>15</v>
          </cell>
          <cell r="H16">
            <v>0</v>
          </cell>
          <cell r="I16">
            <v>4323</v>
          </cell>
        </row>
        <row r="17">
          <cell r="B17">
            <v>0.92600000000000005</v>
          </cell>
          <cell r="C17">
            <v>7.3999999999999996E-2</v>
          </cell>
          <cell r="D17">
            <v>0</v>
          </cell>
          <cell r="E17">
            <v>1</v>
          </cell>
          <cell r="F17">
            <v>96334</v>
          </cell>
          <cell r="G17">
            <v>7646</v>
          </cell>
          <cell r="H17">
            <v>5</v>
          </cell>
          <cell r="I17">
            <v>103985</v>
          </cell>
        </row>
        <row r="19">
          <cell r="B19">
            <v>0.8</v>
          </cell>
          <cell r="C19">
            <v>0.2</v>
          </cell>
          <cell r="D19">
            <v>0</v>
          </cell>
          <cell r="E19">
            <v>1</v>
          </cell>
          <cell r="F19">
            <v>24705</v>
          </cell>
          <cell r="G19">
            <v>6186</v>
          </cell>
          <cell r="H19">
            <v>1</v>
          </cell>
          <cell r="I19">
            <v>30892</v>
          </cell>
        </row>
        <row r="20">
          <cell r="B20">
            <v>0.97</v>
          </cell>
          <cell r="C20">
            <v>0.03</v>
          </cell>
          <cell r="D20">
            <v>0</v>
          </cell>
          <cell r="E20">
            <v>1</v>
          </cell>
          <cell r="F20">
            <v>13770</v>
          </cell>
          <cell r="G20">
            <v>427</v>
          </cell>
          <cell r="H20">
            <v>0</v>
          </cell>
          <cell r="I20">
            <v>14197</v>
          </cell>
        </row>
        <row r="21">
          <cell r="B21">
            <v>0.38400000000000001</v>
          </cell>
          <cell r="C21">
            <v>0.61599999999999999</v>
          </cell>
          <cell r="D21">
            <v>0</v>
          </cell>
          <cell r="E21">
            <v>1</v>
          </cell>
          <cell r="F21">
            <v>1838</v>
          </cell>
          <cell r="G21">
            <v>2954</v>
          </cell>
          <cell r="H21">
            <v>0</v>
          </cell>
          <cell r="I21">
            <v>4792</v>
          </cell>
        </row>
        <row r="22">
          <cell r="B22">
            <v>0.95899999999999996</v>
          </cell>
          <cell r="C22">
            <v>4.1000000000000002E-2</v>
          </cell>
          <cell r="D22">
            <v>0</v>
          </cell>
          <cell r="E22">
            <v>1</v>
          </cell>
          <cell r="F22">
            <v>21951</v>
          </cell>
          <cell r="G22">
            <v>947</v>
          </cell>
          <cell r="H22">
            <v>1</v>
          </cell>
          <cell r="I22">
            <v>22899</v>
          </cell>
        </row>
        <row r="23">
          <cell r="B23">
            <v>0.79400000000000004</v>
          </cell>
          <cell r="C23">
            <v>0.20599999999999999</v>
          </cell>
          <cell r="D23">
            <v>0</v>
          </cell>
          <cell r="E23">
            <v>1</v>
          </cell>
          <cell r="F23">
            <v>13193</v>
          </cell>
          <cell r="G23">
            <v>3427</v>
          </cell>
          <cell r="H23">
            <v>1</v>
          </cell>
          <cell r="I23">
            <v>16621</v>
          </cell>
        </row>
        <row r="24">
          <cell r="B24">
            <v>0.72599999999999998</v>
          </cell>
          <cell r="C24">
            <v>0.27400000000000002</v>
          </cell>
          <cell r="D24">
            <v>0</v>
          </cell>
          <cell r="E24">
            <v>1</v>
          </cell>
          <cell r="F24">
            <v>7865</v>
          </cell>
          <cell r="G24">
            <v>2967</v>
          </cell>
          <cell r="H24">
            <v>0</v>
          </cell>
          <cell r="I24">
            <v>10832</v>
          </cell>
        </row>
        <row r="25">
          <cell r="B25">
            <v>0.97899999999999998</v>
          </cell>
          <cell r="C25">
            <v>2.1000000000000001E-2</v>
          </cell>
          <cell r="D25">
            <v>0</v>
          </cell>
          <cell r="E25">
            <v>1</v>
          </cell>
          <cell r="F25">
            <v>8731</v>
          </cell>
          <cell r="G25">
            <v>186</v>
          </cell>
          <cell r="H25">
            <v>1</v>
          </cell>
          <cell r="I25">
            <v>8918</v>
          </cell>
        </row>
        <row r="26">
          <cell r="B26">
            <v>0.97599999999999998</v>
          </cell>
          <cell r="C26">
            <v>2.3E-2</v>
          </cell>
          <cell r="D26">
            <v>0</v>
          </cell>
          <cell r="E26">
            <v>1</v>
          </cell>
          <cell r="F26">
            <v>5226</v>
          </cell>
          <cell r="G26">
            <v>125</v>
          </cell>
          <cell r="H26">
            <v>1</v>
          </cell>
          <cell r="I26">
            <v>5352</v>
          </cell>
        </row>
        <row r="27">
          <cell r="B27">
            <v>0.98399999999999999</v>
          </cell>
          <cell r="C27">
            <v>1.6E-2</v>
          </cell>
          <cell r="D27">
            <v>0</v>
          </cell>
          <cell r="E27">
            <v>1</v>
          </cell>
          <cell r="F27">
            <v>17335</v>
          </cell>
          <cell r="G27">
            <v>276</v>
          </cell>
          <cell r="H27">
            <v>1</v>
          </cell>
          <cell r="I27">
            <v>17612</v>
          </cell>
        </row>
        <row r="28">
          <cell r="B28">
            <v>0.95899999999999996</v>
          </cell>
          <cell r="C28">
            <v>4.1000000000000002E-2</v>
          </cell>
          <cell r="D28">
            <v>0</v>
          </cell>
          <cell r="E28">
            <v>1</v>
          </cell>
          <cell r="F28">
            <v>35111</v>
          </cell>
          <cell r="G28">
            <v>1498</v>
          </cell>
          <cell r="H28">
            <v>1</v>
          </cell>
          <cell r="I28">
            <v>36610</v>
          </cell>
        </row>
        <row r="29">
          <cell r="B29">
            <v>0.82599999999999996</v>
          </cell>
          <cell r="C29">
            <v>0.17399999999999999</v>
          </cell>
          <cell r="D29">
            <v>0</v>
          </cell>
          <cell r="E29">
            <v>1</v>
          </cell>
          <cell r="F29">
            <v>23351</v>
          </cell>
          <cell r="G29">
            <v>4932</v>
          </cell>
          <cell r="H29">
            <v>3</v>
          </cell>
          <cell r="I29">
            <v>28286</v>
          </cell>
        </row>
        <row r="30">
          <cell r="B30">
            <v>0.70399999999999996</v>
          </cell>
          <cell r="C30">
            <v>0.29599999999999999</v>
          </cell>
          <cell r="D30">
            <v>0</v>
          </cell>
          <cell r="E30">
            <v>1</v>
          </cell>
          <cell r="F30">
            <v>12527</v>
          </cell>
          <cell r="G30">
            <v>5268</v>
          </cell>
          <cell r="H30">
            <v>0</v>
          </cell>
          <cell r="I30">
            <v>17795</v>
          </cell>
        </row>
        <row r="31">
          <cell r="B31">
            <v>0.98499999999999999</v>
          </cell>
          <cell r="C31">
            <v>1.4999999999999999E-2</v>
          </cell>
          <cell r="D31">
            <v>0</v>
          </cell>
          <cell r="E31">
            <v>1</v>
          </cell>
          <cell r="F31">
            <v>12156</v>
          </cell>
          <cell r="G31">
            <v>190</v>
          </cell>
          <cell r="H31">
            <v>1</v>
          </cell>
          <cell r="I31">
            <v>12347</v>
          </cell>
        </row>
        <row r="32">
          <cell r="B32">
            <v>0.75800000000000001</v>
          </cell>
          <cell r="C32">
            <v>0.24199999999999999</v>
          </cell>
          <cell r="D32">
            <v>0</v>
          </cell>
          <cell r="E32">
            <v>1</v>
          </cell>
          <cell r="F32">
            <v>12629</v>
          </cell>
          <cell r="G32">
            <v>4021</v>
          </cell>
          <cell r="H32">
            <v>0</v>
          </cell>
          <cell r="I32">
            <v>16650</v>
          </cell>
        </row>
        <row r="33">
          <cell r="B33">
            <v>0.46400000000000002</v>
          </cell>
          <cell r="C33">
            <v>0.53600000000000003</v>
          </cell>
          <cell r="D33">
            <v>0</v>
          </cell>
          <cell r="E33">
            <v>1</v>
          </cell>
          <cell r="F33">
            <v>2604</v>
          </cell>
          <cell r="G33">
            <v>3013</v>
          </cell>
          <cell r="H33">
            <v>0</v>
          </cell>
          <cell r="I33">
            <v>5617</v>
          </cell>
        </row>
        <row r="34">
          <cell r="B34">
            <v>0.85399999999999998</v>
          </cell>
          <cell r="C34">
            <v>0.14599999999999999</v>
          </cell>
          <cell r="D34">
            <v>0</v>
          </cell>
          <cell r="E34">
            <v>1</v>
          </cell>
          <cell r="F34">
            <v>212992</v>
          </cell>
          <cell r="G34">
            <v>36417</v>
          </cell>
          <cell r="H34">
            <v>11</v>
          </cell>
          <cell r="I34">
            <v>249420</v>
          </cell>
        </row>
        <row r="36">
          <cell r="B36">
            <v>0.871</v>
          </cell>
          <cell r="C36">
            <v>0.129</v>
          </cell>
          <cell r="D36">
            <v>0</v>
          </cell>
          <cell r="E36">
            <v>1</v>
          </cell>
          <cell r="F36">
            <v>19939</v>
          </cell>
          <cell r="G36">
            <v>2943</v>
          </cell>
          <cell r="H36">
            <v>1</v>
          </cell>
          <cell r="I36">
            <v>22883</v>
          </cell>
        </row>
        <row r="37">
          <cell r="B37">
            <v>0.96099999999999997</v>
          </cell>
          <cell r="C37">
            <v>3.9E-2</v>
          </cell>
          <cell r="D37">
            <v>0</v>
          </cell>
          <cell r="E37">
            <v>1</v>
          </cell>
          <cell r="F37">
            <v>18327</v>
          </cell>
          <cell r="G37">
            <v>746</v>
          </cell>
          <cell r="H37">
            <v>0</v>
          </cell>
          <cell r="I37">
            <v>19073</v>
          </cell>
        </row>
        <row r="38">
          <cell r="B38">
            <v>0.98599999999999999</v>
          </cell>
          <cell r="C38">
            <v>1.4E-2</v>
          </cell>
          <cell r="D38">
            <v>0</v>
          </cell>
          <cell r="E38">
            <v>1</v>
          </cell>
          <cell r="F38">
            <v>4555</v>
          </cell>
          <cell r="G38">
            <v>63</v>
          </cell>
          <cell r="H38">
            <v>0</v>
          </cell>
          <cell r="I38">
            <v>4618</v>
          </cell>
        </row>
        <row r="39">
          <cell r="B39">
            <v>0.96699999999999997</v>
          </cell>
          <cell r="C39">
            <v>3.3000000000000002E-2</v>
          </cell>
          <cell r="D39">
            <v>0</v>
          </cell>
          <cell r="E39">
            <v>1</v>
          </cell>
          <cell r="F39">
            <v>5223</v>
          </cell>
          <cell r="G39">
            <v>181</v>
          </cell>
          <cell r="H39">
            <v>0</v>
          </cell>
          <cell r="I39">
            <v>5404</v>
          </cell>
        </row>
        <row r="40">
          <cell r="B40">
            <v>0.93100000000000005</v>
          </cell>
          <cell r="C40">
            <v>6.9000000000000006E-2</v>
          </cell>
          <cell r="D40">
            <v>0</v>
          </cell>
          <cell r="E40">
            <v>1</v>
          </cell>
          <cell r="F40">
            <v>18564</v>
          </cell>
          <cell r="G40">
            <v>1375</v>
          </cell>
          <cell r="H40">
            <v>0</v>
          </cell>
          <cell r="I40">
            <v>19939</v>
          </cell>
        </row>
        <row r="41">
          <cell r="B41">
            <v>0.98699999999999999</v>
          </cell>
          <cell r="C41">
            <v>1.2999999999999999E-2</v>
          </cell>
          <cell r="D41">
            <v>0</v>
          </cell>
          <cell r="E41">
            <v>1</v>
          </cell>
          <cell r="F41">
            <v>4440</v>
          </cell>
          <cell r="G41">
            <v>57</v>
          </cell>
          <cell r="H41">
            <v>0</v>
          </cell>
          <cell r="I41">
            <v>4497</v>
          </cell>
        </row>
        <row r="42">
          <cell r="B42">
            <v>0.96599999999999997</v>
          </cell>
          <cell r="C42">
            <v>3.4000000000000002E-2</v>
          </cell>
          <cell r="D42">
            <v>0</v>
          </cell>
          <cell r="E42">
            <v>1</v>
          </cell>
          <cell r="F42">
            <v>17096</v>
          </cell>
          <cell r="G42">
            <v>594</v>
          </cell>
          <cell r="H42">
            <v>1</v>
          </cell>
          <cell r="I42">
            <v>17691</v>
          </cell>
        </row>
        <row r="43">
          <cell r="B43">
            <v>0.79500000000000004</v>
          </cell>
          <cell r="C43">
            <v>0.20499999999999999</v>
          </cell>
          <cell r="D43">
            <v>0</v>
          </cell>
          <cell r="E43">
            <v>1</v>
          </cell>
          <cell r="F43">
            <v>16965</v>
          </cell>
          <cell r="G43">
            <v>4376</v>
          </cell>
          <cell r="H43">
            <v>0</v>
          </cell>
          <cell r="I43">
            <v>21341</v>
          </cell>
        </row>
        <row r="44">
          <cell r="B44">
            <v>0.99199999999999999</v>
          </cell>
          <cell r="C44">
            <v>8.0000000000000002E-3</v>
          </cell>
          <cell r="D44">
            <v>0</v>
          </cell>
          <cell r="E44">
            <v>1</v>
          </cell>
          <cell r="F44">
            <v>7519</v>
          </cell>
          <cell r="G44">
            <v>59</v>
          </cell>
          <cell r="H44">
            <v>1</v>
          </cell>
          <cell r="I44">
            <v>7579</v>
          </cell>
        </row>
        <row r="45">
          <cell r="B45">
            <v>0.98399999999999999</v>
          </cell>
          <cell r="C45">
            <v>1.6E-2</v>
          </cell>
          <cell r="D45">
            <v>0</v>
          </cell>
          <cell r="E45">
            <v>1</v>
          </cell>
          <cell r="F45">
            <v>12234</v>
          </cell>
          <cell r="G45">
            <v>202</v>
          </cell>
          <cell r="H45">
            <v>2</v>
          </cell>
          <cell r="I45">
            <v>12438</v>
          </cell>
        </row>
        <row r="46">
          <cell r="B46">
            <v>0.92200000000000004</v>
          </cell>
          <cell r="C46">
            <v>7.8E-2</v>
          </cell>
          <cell r="D46">
            <v>0</v>
          </cell>
          <cell r="E46">
            <v>1</v>
          </cell>
          <cell r="F46">
            <v>124862</v>
          </cell>
          <cell r="G46">
            <v>10596</v>
          </cell>
          <cell r="H46">
            <v>5</v>
          </cell>
          <cell r="I46">
            <v>135463</v>
          </cell>
        </row>
        <row r="48">
          <cell r="B48">
            <v>0.73599999999999999</v>
          </cell>
          <cell r="C48">
            <v>0.26400000000000001</v>
          </cell>
          <cell r="D48">
            <v>0</v>
          </cell>
          <cell r="E48">
            <v>1</v>
          </cell>
          <cell r="F48">
            <v>9996</v>
          </cell>
          <cell r="G48">
            <v>3589</v>
          </cell>
          <cell r="H48">
            <v>0</v>
          </cell>
          <cell r="I48">
            <v>13585</v>
          </cell>
        </row>
        <row r="49">
          <cell r="B49">
            <v>0.42699999999999999</v>
          </cell>
          <cell r="C49">
            <v>0.57299999999999995</v>
          </cell>
          <cell r="D49">
            <v>0</v>
          </cell>
          <cell r="E49">
            <v>1</v>
          </cell>
          <cell r="F49">
            <v>4309</v>
          </cell>
          <cell r="G49">
            <v>5779</v>
          </cell>
          <cell r="H49">
            <v>0</v>
          </cell>
          <cell r="I49">
            <v>10088</v>
          </cell>
        </row>
        <row r="50">
          <cell r="B50">
            <v>0.28399999999999997</v>
          </cell>
          <cell r="C50">
            <v>0.71599999999999997</v>
          </cell>
          <cell r="D50">
            <v>0</v>
          </cell>
          <cell r="E50">
            <v>1</v>
          </cell>
          <cell r="F50">
            <v>1773</v>
          </cell>
          <cell r="G50">
            <v>4474</v>
          </cell>
          <cell r="H50">
            <v>0</v>
          </cell>
          <cell r="I50">
            <v>6247</v>
          </cell>
        </row>
        <row r="51">
          <cell r="B51">
            <v>0.33</v>
          </cell>
          <cell r="C51">
            <v>0.67</v>
          </cell>
          <cell r="D51">
            <v>0</v>
          </cell>
          <cell r="E51">
            <v>1</v>
          </cell>
          <cell r="F51">
            <v>3399</v>
          </cell>
          <cell r="G51">
            <v>6892</v>
          </cell>
          <cell r="H51">
            <v>0</v>
          </cell>
          <cell r="I51">
            <v>10291</v>
          </cell>
        </row>
        <row r="52">
          <cell r="B52">
            <v>0.47</v>
          </cell>
          <cell r="C52">
            <v>0.53</v>
          </cell>
          <cell r="D52">
            <v>0</v>
          </cell>
          <cell r="E52">
            <v>1</v>
          </cell>
          <cell r="F52">
            <v>4970</v>
          </cell>
          <cell r="G52">
            <v>5596</v>
          </cell>
          <cell r="H52">
            <v>0</v>
          </cell>
          <cell r="I52">
            <v>10566</v>
          </cell>
        </row>
        <row r="53">
          <cell r="B53">
            <v>0.45200000000000001</v>
          </cell>
          <cell r="C53">
            <v>0.54800000000000004</v>
          </cell>
          <cell r="D53">
            <v>0</v>
          </cell>
          <cell r="E53">
            <v>1</v>
          </cell>
          <cell r="F53">
            <v>4579</v>
          </cell>
          <cell r="G53">
            <v>5552</v>
          </cell>
          <cell r="H53">
            <v>0</v>
          </cell>
          <cell r="I53">
            <v>10131</v>
          </cell>
        </row>
        <row r="54">
          <cell r="B54">
            <v>0.314</v>
          </cell>
          <cell r="C54">
            <v>0.68600000000000005</v>
          </cell>
          <cell r="D54">
            <v>0</v>
          </cell>
          <cell r="E54">
            <v>1</v>
          </cell>
          <cell r="F54">
            <v>3419</v>
          </cell>
          <cell r="G54">
            <v>7457</v>
          </cell>
          <cell r="H54">
            <v>0</v>
          </cell>
          <cell r="I54">
            <v>10876</v>
          </cell>
        </row>
        <row r="55">
          <cell r="B55">
            <v>0.27300000000000002</v>
          </cell>
          <cell r="C55">
            <v>0.72699999999999998</v>
          </cell>
          <cell r="D55">
            <v>0</v>
          </cell>
          <cell r="E55">
            <v>1</v>
          </cell>
          <cell r="F55">
            <v>2328</v>
          </cell>
          <cell r="G55">
            <v>6191</v>
          </cell>
          <cell r="H55">
            <v>0</v>
          </cell>
          <cell r="I55">
            <v>8519</v>
          </cell>
        </row>
        <row r="56">
          <cell r="B56">
            <v>0.27400000000000002</v>
          </cell>
          <cell r="C56">
            <v>0.72599999999999998</v>
          </cell>
          <cell r="D56">
            <v>0</v>
          </cell>
          <cell r="E56">
            <v>1</v>
          </cell>
          <cell r="F56">
            <v>1977</v>
          </cell>
          <cell r="G56">
            <v>5237</v>
          </cell>
          <cell r="H56">
            <v>0</v>
          </cell>
          <cell r="I56">
            <v>7214</v>
          </cell>
        </row>
        <row r="57">
          <cell r="B57">
            <v>0.36099999999999999</v>
          </cell>
          <cell r="C57">
            <v>0.63900000000000001</v>
          </cell>
          <cell r="D57">
            <v>0</v>
          </cell>
          <cell r="E57">
            <v>1</v>
          </cell>
          <cell r="F57">
            <v>1980</v>
          </cell>
          <cell r="G57">
            <v>3510</v>
          </cell>
          <cell r="H57">
            <v>0</v>
          </cell>
          <cell r="I57">
            <v>5490</v>
          </cell>
        </row>
        <row r="58">
          <cell r="B58">
            <v>0.41599999999999998</v>
          </cell>
          <cell r="C58">
            <v>0.58399999999999996</v>
          </cell>
          <cell r="D58">
            <v>0</v>
          </cell>
          <cell r="E58">
            <v>1</v>
          </cell>
          <cell r="F58">
            <v>38730</v>
          </cell>
          <cell r="G58">
            <v>54277</v>
          </cell>
          <cell r="H58">
            <v>0</v>
          </cell>
          <cell r="I58">
            <v>93007</v>
          </cell>
        </row>
        <row r="60">
          <cell r="B60">
            <v>0.433</v>
          </cell>
          <cell r="C60">
            <v>0.56699999999999995</v>
          </cell>
          <cell r="D60">
            <v>0</v>
          </cell>
          <cell r="E60">
            <v>1</v>
          </cell>
          <cell r="F60">
            <v>3120</v>
          </cell>
          <cell r="G60">
            <v>4081</v>
          </cell>
          <cell r="H60">
            <v>0</v>
          </cell>
          <cell r="I60">
            <v>7201</v>
          </cell>
        </row>
        <row r="61">
          <cell r="B61">
            <v>0.36099999999999999</v>
          </cell>
          <cell r="C61">
            <v>0.63900000000000001</v>
          </cell>
          <cell r="D61">
            <v>0</v>
          </cell>
          <cell r="E61">
            <v>1</v>
          </cell>
          <cell r="F61">
            <v>2820</v>
          </cell>
          <cell r="G61">
            <v>4985</v>
          </cell>
          <cell r="H61">
            <v>0</v>
          </cell>
          <cell r="I61">
            <v>7805</v>
          </cell>
        </row>
        <row r="62">
          <cell r="B62">
            <v>0.57099999999999995</v>
          </cell>
          <cell r="C62">
            <v>0.42899999999999999</v>
          </cell>
          <cell r="D62">
            <v>0</v>
          </cell>
          <cell r="E62">
            <v>1</v>
          </cell>
          <cell r="F62">
            <v>3359</v>
          </cell>
          <cell r="G62">
            <v>2524</v>
          </cell>
          <cell r="H62">
            <v>0</v>
          </cell>
          <cell r="I62">
            <v>5883</v>
          </cell>
        </row>
        <row r="63">
          <cell r="B63">
            <v>0.437</v>
          </cell>
          <cell r="C63">
            <v>0.56299999999999994</v>
          </cell>
          <cell r="D63">
            <v>0</v>
          </cell>
          <cell r="E63">
            <v>1</v>
          </cell>
          <cell r="F63">
            <v>3772</v>
          </cell>
          <cell r="G63">
            <v>4851</v>
          </cell>
          <cell r="H63">
            <v>0</v>
          </cell>
          <cell r="I63">
            <v>8623</v>
          </cell>
        </row>
        <row r="64">
          <cell r="B64">
            <v>0.52</v>
          </cell>
          <cell r="C64">
            <v>0.48</v>
          </cell>
          <cell r="D64">
            <v>0</v>
          </cell>
          <cell r="E64">
            <v>1</v>
          </cell>
          <cell r="F64">
            <v>3037</v>
          </cell>
          <cell r="G64">
            <v>2805</v>
          </cell>
          <cell r="H64">
            <v>0</v>
          </cell>
          <cell r="I64">
            <v>5842</v>
          </cell>
        </row>
        <row r="65">
          <cell r="B65">
            <v>0.45500000000000002</v>
          </cell>
          <cell r="C65">
            <v>0.54500000000000004</v>
          </cell>
          <cell r="D65">
            <v>0</v>
          </cell>
          <cell r="E65">
            <v>1</v>
          </cell>
          <cell r="F65">
            <v>5111</v>
          </cell>
          <cell r="G65">
            <v>6113</v>
          </cell>
          <cell r="H65">
            <v>0</v>
          </cell>
          <cell r="I65">
            <v>11224</v>
          </cell>
        </row>
        <row r="66">
          <cell r="B66">
            <v>0.46899999999999997</v>
          </cell>
          <cell r="C66">
            <v>0.53100000000000003</v>
          </cell>
          <cell r="D66">
            <v>0</v>
          </cell>
          <cell r="E66">
            <v>1</v>
          </cell>
          <cell r="F66">
            <v>4304</v>
          </cell>
          <cell r="G66">
            <v>4878</v>
          </cell>
          <cell r="H66">
            <v>0</v>
          </cell>
          <cell r="I66">
            <v>9182</v>
          </cell>
        </row>
        <row r="67">
          <cell r="B67">
            <v>0.41499999999999998</v>
          </cell>
          <cell r="C67">
            <v>0.58499999999999996</v>
          </cell>
          <cell r="D67">
            <v>0</v>
          </cell>
          <cell r="E67">
            <v>1</v>
          </cell>
          <cell r="F67">
            <v>3608</v>
          </cell>
          <cell r="G67">
            <v>5084</v>
          </cell>
          <cell r="H67">
            <v>1</v>
          </cell>
          <cell r="I67">
            <v>8693</v>
          </cell>
        </row>
        <row r="68">
          <cell r="B68">
            <v>0.53100000000000003</v>
          </cell>
          <cell r="C68">
            <v>0.46899999999999997</v>
          </cell>
          <cell r="D68">
            <v>0</v>
          </cell>
          <cell r="E68">
            <v>1</v>
          </cell>
          <cell r="F68">
            <v>4276</v>
          </cell>
          <cell r="G68">
            <v>3779</v>
          </cell>
          <cell r="H68">
            <v>0</v>
          </cell>
          <cell r="I68">
            <v>8055</v>
          </cell>
        </row>
        <row r="69">
          <cell r="B69">
            <v>0.39500000000000002</v>
          </cell>
          <cell r="C69">
            <v>0.60499999999999998</v>
          </cell>
          <cell r="D69">
            <v>0</v>
          </cell>
          <cell r="E69">
            <v>1</v>
          </cell>
          <cell r="F69">
            <v>2924</v>
          </cell>
          <cell r="G69">
            <v>4487</v>
          </cell>
          <cell r="H69">
            <v>0</v>
          </cell>
          <cell r="I69">
            <v>7411</v>
          </cell>
        </row>
        <row r="70">
          <cell r="B70">
            <v>0.371</v>
          </cell>
          <cell r="C70">
            <v>0.629</v>
          </cell>
          <cell r="D70">
            <v>0</v>
          </cell>
          <cell r="E70">
            <v>1</v>
          </cell>
          <cell r="F70">
            <v>2924</v>
          </cell>
          <cell r="G70">
            <v>4948</v>
          </cell>
          <cell r="H70">
            <v>0</v>
          </cell>
          <cell r="I70">
            <v>7872</v>
          </cell>
        </row>
        <row r="71">
          <cell r="B71">
            <v>0.439</v>
          </cell>
          <cell r="C71">
            <v>0.56100000000000005</v>
          </cell>
          <cell r="D71">
            <v>0</v>
          </cell>
          <cell r="E71">
            <v>1</v>
          </cell>
          <cell r="F71">
            <v>2220</v>
          </cell>
          <cell r="G71">
            <v>2838</v>
          </cell>
          <cell r="H71">
            <v>0</v>
          </cell>
          <cell r="I71">
            <v>5058</v>
          </cell>
        </row>
        <row r="72">
          <cell r="B72">
            <v>0.441</v>
          </cell>
          <cell r="C72">
            <v>0.55900000000000005</v>
          </cell>
          <cell r="D72">
            <v>0</v>
          </cell>
          <cell r="E72">
            <v>1</v>
          </cell>
          <cell r="F72">
            <v>3657</v>
          </cell>
          <cell r="G72">
            <v>4639</v>
          </cell>
          <cell r="H72">
            <v>0</v>
          </cell>
          <cell r="I72">
            <v>8296</v>
          </cell>
        </row>
        <row r="73">
          <cell r="B73">
            <v>0.44600000000000001</v>
          </cell>
          <cell r="C73">
            <v>0.55400000000000005</v>
          </cell>
          <cell r="D73">
            <v>0</v>
          </cell>
          <cell r="E73">
            <v>1</v>
          </cell>
          <cell r="F73">
            <v>45132</v>
          </cell>
          <cell r="G73">
            <v>56012</v>
          </cell>
          <cell r="H73">
            <v>1</v>
          </cell>
          <cell r="I73">
            <v>101145</v>
          </cell>
        </row>
        <row r="75">
          <cell r="B75">
            <v>0.27700000000000002</v>
          </cell>
          <cell r="C75">
            <v>0.72299999999999998</v>
          </cell>
          <cell r="D75">
            <v>0</v>
          </cell>
          <cell r="E75">
            <v>1</v>
          </cell>
          <cell r="F75">
            <v>1866</v>
          </cell>
          <cell r="G75">
            <v>4875</v>
          </cell>
          <cell r="H75">
            <v>0</v>
          </cell>
          <cell r="I75">
            <v>6741</v>
          </cell>
        </row>
        <row r="76">
          <cell r="B76">
            <v>0.56899999999999995</v>
          </cell>
          <cell r="C76">
            <v>0.43099999999999999</v>
          </cell>
          <cell r="D76">
            <v>0</v>
          </cell>
          <cell r="E76">
            <v>1</v>
          </cell>
          <cell r="F76">
            <v>3124</v>
          </cell>
          <cell r="G76">
            <v>2371</v>
          </cell>
          <cell r="H76">
            <v>0</v>
          </cell>
          <cell r="I76">
            <v>5495</v>
          </cell>
        </row>
        <row r="77">
          <cell r="B77">
            <v>0.48799999999999999</v>
          </cell>
          <cell r="C77">
            <v>0.51200000000000001</v>
          </cell>
          <cell r="D77">
            <v>0</v>
          </cell>
          <cell r="E77">
            <v>1</v>
          </cell>
          <cell r="F77">
            <v>3089</v>
          </cell>
          <cell r="G77">
            <v>3240</v>
          </cell>
          <cell r="H77">
            <v>0</v>
          </cell>
          <cell r="I77">
            <v>6329</v>
          </cell>
        </row>
        <row r="78">
          <cell r="B78">
            <v>0.439</v>
          </cell>
          <cell r="C78">
            <v>0.56100000000000005</v>
          </cell>
          <cell r="D78">
            <v>0</v>
          </cell>
          <cell r="E78">
            <v>1</v>
          </cell>
          <cell r="F78">
            <v>1934</v>
          </cell>
          <cell r="G78">
            <v>2468</v>
          </cell>
          <cell r="H78">
            <v>1</v>
          </cell>
          <cell r="I78">
            <v>4403</v>
          </cell>
        </row>
        <row r="79">
          <cell r="B79">
            <v>0.39900000000000002</v>
          </cell>
          <cell r="C79">
            <v>0.60099999999999998</v>
          </cell>
          <cell r="D79">
            <v>0</v>
          </cell>
          <cell r="E79">
            <v>1</v>
          </cell>
          <cell r="F79">
            <v>1566</v>
          </cell>
          <cell r="G79">
            <v>2357</v>
          </cell>
          <cell r="H79">
            <v>0</v>
          </cell>
          <cell r="I79">
            <v>3923</v>
          </cell>
        </row>
        <row r="80">
          <cell r="B80">
            <v>0.47599999999999998</v>
          </cell>
          <cell r="C80">
            <v>0.52400000000000002</v>
          </cell>
          <cell r="D80">
            <v>0</v>
          </cell>
          <cell r="E80">
            <v>1</v>
          </cell>
          <cell r="F80">
            <v>2295</v>
          </cell>
          <cell r="G80">
            <v>2526</v>
          </cell>
          <cell r="H80">
            <v>0</v>
          </cell>
          <cell r="I80">
            <v>4821</v>
          </cell>
        </row>
        <row r="81">
          <cell r="B81">
            <v>0.502</v>
          </cell>
          <cell r="C81">
            <v>0.498</v>
          </cell>
          <cell r="D81">
            <v>0</v>
          </cell>
          <cell r="E81">
            <v>1</v>
          </cell>
          <cell r="F81">
            <v>2258</v>
          </cell>
          <cell r="G81">
            <v>2241</v>
          </cell>
          <cell r="H81">
            <v>0</v>
          </cell>
          <cell r="I81">
            <v>4499</v>
          </cell>
        </row>
        <row r="82">
          <cell r="B82">
            <v>0.503</v>
          </cell>
          <cell r="C82">
            <v>0.497</v>
          </cell>
          <cell r="D82">
            <v>0</v>
          </cell>
          <cell r="E82">
            <v>1</v>
          </cell>
          <cell r="F82">
            <v>3021</v>
          </cell>
          <cell r="G82">
            <v>2982</v>
          </cell>
          <cell r="H82">
            <v>0</v>
          </cell>
          <cell r="I82">
            <v>6003</v>
          </cell>
        </row>
        <row r="83">
          <cell r="B83">
            <v>0.53900000000000003</v>
          </cell>
          <cell r="C83">
            <v>0.46100000000000002</v>
          </cell>
          <cell r="D83">
            <v>0</v>
          </cell>
          <cell r="E83">
            <v>1</v>
          </cell>
          <cell r="F83">
            <v>3210</v>
          </cell>
          <cell r="G83">
            <v>2742</v>
          </cell>
          <cell r="H83">
            <v>0</v>
          </cell>
          <cell r="I83">
            <v>5952</v>
          </cell>
        </row>
        <row r="84">
          <cell r="B84">
            <v>0.307</v>
          </cell>
          <cell r="C84">
            <v>0.69299999999999995</v>
          </cell>
          <cell r="D84">
            <v>0</v>
          </cell>
          <cell r="E84">
            <v>1</v>
          </cell>
          <cell r="F84">
            <v>1320</v>
          </cell>
          <cell r="G84">
            <v>2973</v>
          </cell>
          <cell r="H84">
            <v>0</v>
          </cell>
          <cell r="I84">
            <v>4293</v>
          </cell>
        </row>
        <row r="85">
          <cell r="B85">
            <v>0.52200000000000002</v>
          </cell>
          <cell r="C85">
            <v>0.47799999999999998</v>
          </cell>
          <cell r="D85">
            <v>0</v>
          </cell>
          <cell r="E85">
            <v>1</v>
          </cell>
          <cell r="F85">
            <v>2422</v>
          </cell>
          <cell r="G85">
            <v>2217</v>
          </cell>
          <cell r="H85">
            <v>1</v>
          </cell>
          <cell r="I85">
            <v>4640</v>
          </cell>
        </row>
        <row r="86">
          <cell r="B86">
            <v>0.309</v>
          </cell>
          <cell r="C86">
            <v>0.69099999999999995</v>
          </cell>
          <cell r="D86">
            <v>0</v>
          </cell>
          <cell r="E86">
            <v>1</v>
          </cell>
          <cell r="F86">
            <v>1884</v>
          </cell>
          <cell r="G86">
            <v>4220</v>
          </cell>
          <cell r="H86">
            <v>0</v>
          </cell>
          <cell r="I86">
            <v>6104</v>
          </cell>
        </row>
        <row r="87">
          <cell r="B87">
            <v>0.38100000000000001</v>
          </cell>
          <cell r="C87">
            <v>0.61899999999999999</v>
          </cell>
          <cell r="D87">
            <v>0</v>
          </cell>
          <cell r="E87">
            <v>1</v>
          </cell>
          <cell r="F87">
            <v>1649</v>
          </cell>
          <cell r="G87">
            <v>2676</v>
          </cell>
          <cell r="H87">
            <v>0</v>
          </cell>
          <cell r="I87">
            <v>4325</v>
          </cell>
        </row>
        <row r="88">
          <cell r="B88">
            <v>0.42</v>
          </cell>
          <cell r="C88">
            <v>0.57999999999999996</v>
          </cell>
          <cell r="D88">
            <v>0</v>
          </cell>
          <cell r="E88">
            <v>1</v>
          </cell>
          <cell r="F88">
            <v>2635</v>
          </cell>
          <cell r="G88">
            <v>3642</v>
          </cell>
          <cell r="H88">
            <v>0</v>
          </cell>
          <cell r="I88">
            <v>6277</v>
          </cell>
        </row>
        <row r="89">
          <cell r="B89">
            <v>0.437</v>
          </cell>
          <cell r="C89">
            <v>0.56299999999999994</v>
          </cell>
          <cell r="D89">
            <v>0</v>
          </cell>
          <cell r="E89">
            <v>1</v>
          </cell>
          <cell r="F89">
            <v>32273</v>
          </cell>
          <cell r="G89">
            <v>41530</v>
          </cell>
          <cell r="H89">
            <v>2</v>
          </cell>
          <cell r="I89">
            <v>73805</v>
          </cell>
        </row>
        <row r="91">
          <cell r="B91">
            <v>0.48899999999999999</v>
          </cell>
          <cell r="C91">
            <v>0.51100000000000001</v>
          </cell>
          <cell r="D91">
            <v>0</v>
          </cell>
          <cell r="E91">
            <v>1</v>
          </cell>
          <cell r="F91">
            <v>1829</v>
          </cell>
          <cell r="G91">
            <v>1914</v>
          </cell>
          <cell r="H91">
            <v>0</v>
          </cell>
          <cell r="I91">
            <v>3743</v>
          </cell>
        </row>
        <row r="92">
          <cell r="B92">
            <v>0.60699999999999998</v>
          </cell>
          <cell r="C92">
            <v>0.39300000000000002</v>
          </cell>
          <cell r="D92">
            <v>0</v>
          </cell>
          <cell r="E92">
            <v>1</v>
          </cell>
          <cell r="F92">
            <v>4511</v>
          </cell>
          <cell r="G92">
            <v>2925</v>
          </cell>
          <cell r="H92">
            <v>1</v>
          </cell>
          <cell r="I92">
            <v>7437</v>
          </cell>
        </row>
        <row r="93">
          <cell r="B93">
            <v>0.42599999999999999</v>
          </cell>
          <cell r="C93">
            <v>0.57399999999999995</v>
          </cell>
          <cell r="D93">
            <v>0</v>
          </cell>
          <cell r="E93">
            <v>1</v>
          </cell>
          <cell r="F93">
            <v>1897</v>
          </cell>
          <cell r="G93">
            <v>2555</v>
          </cell>
          <cell r="H93">
            <v>0</v>
          </cell>
          <cell r="I93">
            <v>4452</v>
          </cell>
        </row>
        <row r="94">
          <cell r="B94">
            <v>0.35699999999999998</v>
          </cell>
          <cell r="C94">
            <v>0.64300000000000002</v>
          </cell>
          <cell r="D94">
            <v>0</v>
          </cell>
          <cell r="E94">
            <v>1</v>
          </cell>
          <cell r="F94">
            <v>2374</v>
          </cell>
          <cell r="G94">
            <v>4273</v>
          </cell>
          <cell r="H94">
            <v>0</v>
          </cell>
          <cell r="I94">
            <v>6647</v>
          </cell>
        </row>
        <row r="95">
          <cell r="B95">
            <v>0.34499999999999997</v>
          </cell>
          <cell r="C95">
            <v>0.65500000000000003</v>
          </cell>
          <cell r="D95">
            <v>0</v>
          </cell>
          <cell r="E95">
            <v>1</v>
          </cell>
          <cell r="F95">
            <v>2949</v>
          </cell>
          <cell r="G95">
            <v>5602</v>
          </cell>
          <cell r="H95">
            <v>0</v>
          </cell>
          <cell r="I95">
            <v>8551</v>
          </cell>
        </row>
        <row r="96">
          <cell r="B96">
            <v>0.31900000000000001</v>
          </cell>
          <cell r="C96">
            <v>0.68100000000000005</v>
          </cell>
          <cell r="D96">
            <v>0</v>
          </cell>
          <cell r="E96">
            <v>1</v>
          </cell>
          <cell r="F96">
            <v>2201</v>
          </cell>
          <cell r="G96">
            <v>4705</v>
          </cell>
          <cell r="H96">
            <v>0</v>
          </cell>
          <cell r="I96">
            <v>6906</v>
          </cell>
        </row>
        <row r="97">
          <cell r="B97">
            <v>0.47699999999999998</v>
          </cell>
          <cell r="C97">
            <v>0.52300000000000002</v>
          </cell>
          <cell r="D97">
            <v>0</v>
          </cell>
          <cell r="E97">
            <v>1</v>
          </cell>
          <cell r="F97">
            <v>4470</v>
          </cell>
          <cell r="G97">
            <v>4905</v>
          </cell>
          <cell r="H97">
            <v>0</v>
          </cell>
          <cell r="I97">
            <v>9375</v>
          </cell>
        </row>
        <row r="98">
          <cell r="B98">
            <v>0.63400000000000001</v>
          </cell>
          <cell r="C98">
            <v>0.36599999999999999</v>
          </cell>
          <cell r="D98">
            <v>0</v>
          </cell>
          <cell r="E98">
            <v>1</v>
          </cell>
          <cell r="F98">
            <v>4430</v>
          </cell>
          <cell r="G98">
            <v>2562</v>
          </cell>
          <cell r="H98">
            <v>0</v>
          </cell>
          <cell r="I98">
            <v>6992</v>
          </cell>
        </row>
        <row r="99">
          <cell r="B99">
            <v>0.89400000000000002</v>
          </cell>
          <cell r="C99">
            <v>0.106</v>
          </cell>
          <cell r="D99">
            <v>0</v>
          </cell>
          <cell r="E99">
            <v>1</v>
          </cell>
          <cell r="F99">
            <v>4953</v>
          </cell>
          <cell r="G99">
            <v>589</v>
          </cell>
          <cell r="H99">
            <v>0</v>
          </cell>
          <cell r="I99">
            <v>5542</v>
          </cell>
        </row>
        <row r="100">
          <cell r="B100">
            <v>0.24399999999999999</v>
          </cell>
          <cell r="C100">
            <v>0.75600000000000001</v>
          </cell>
          <cell r="D100">
            <v>0</v>
          </cell>
          <cell r="E100">
            <v>1</v>
          </cell>
          <cell r="F100">
            <v>1587</v>
          </cell>
          <cell r="G100">
            <v>4907</v>
          </cell>
          <cell r="H100">
            <v>0</v>
          </cell>
          <cell r="I100">
            <v>6494</v>
          </cell>
        </row>
        <row r="101">
          <cell r="B101">
            <v>0.45300000000000001</v>
          </cell>
          <cell r="C101">
            <v>0.54700000000000004</v>
          </cell>
          <cell r="D101">
            <v>0</v>
          </cell>
          <cell r="E101">
            <v>1</v>
          </cell>
          <cell r="F101">
            <v>3591</v>
          </cell>
          <cell r="G101">
            <v>4343</v>
          </cell>
          <cell r="H101">
            <v>0</v>
          </cell>
          <cell r="I101">
            <v>7934</v>
          </cell>
        </row>
        <row r="102">
          <cell r="B102">
            <v>0.14099999999999999</v>
          </cell>
          <cell r="C102">
            <v>0.85899999999999999</v>
          </cell>
          <cell r="D102">
            <v>0</v>
          </cell>
          <cell r="E102">
            <v>1</v>
          </cell>
          <cell r="F102">
            <v>853</v>
          </cell>
          <cell r="G102">
            <v>5183</v>
          </cell>
          <cell r="H102">
            <v>0</v>
          </cell>
          <cell r="I102">
            <v>6036</v>
          </cell>
        </row>
        <row r="103">
          <cell r="B103">
            <v>0.248</v>
          </cell>
          <cell r="C103">
            <v>0.752</v>
          </cell>
          <cell r="D103">
            <v>0</v>
          </cell>
          <cell r="E103">
            <v>1</v>
          </cell>
          <cell r="F103">
            <v>1503</v>
          </cell>
          <cell r="G103">
            <v>4548</v>
          </cell>
          <cell r="H103">
            <v>0</v>
          </cell>
          <cell r="I103">
            <v>6051</v>
          </cell>
        </row>
        <row r="104">
          <cell r="B104">
            <v>0.80900000000000005</v>
          </cell>
          <cell r="C104">
            <v>0.191</v>
          </cell>
          <cell r="D104">
            <v>0</v>
          </cell>
          <cell r="E104">
            <v>1</v>
          </cell>
          <cell r="F104">
            <v>7995</v>
          </cell>
          <cell r="G104">
            <v>1882</v>
          </cell>
          <cell r="H104">
            <v>0</v>
          </cell>
          <cell r="I104">
            <v>9877</v>
          </cell>
        </row>
        <row r="105">
          <cell r="B105">
            <v>0.47</v>
          </cell>
          <cell r="C105">
            <v>0.53</v>
          </cell>
          <cell r="D105">
            <v>0</v>
          </cell>
          <cell r="E105">
            <v>1</v>
          </cell>
          <cell r="F105">
            <v>45143</v>
          </cell>
          <cell r="G105">
            <v>50893</v>
          </cell>
          <cell r="H105">
            <v>1</v>
          </cell>
          <cell r="I105">
            <v>96037</v>
          </cell>
        </row>
        <row r="107">
          <cell r="B107">
            <v>0.20300000000000001</v>
          </cell>
          <cell r="C107">
            <v>0.79700000000000004</v>
          </cell>
          <cell r="D107">
            <v>0</v>
          </cell>
          <cell r="E107">
            <v>1</v>
          </cell>
          <cell r="F107">
            <v>1384</v>
          </cell>
          <cell r="G107">
            <v>5433</v>
          </cell>
          <cell r="H107">
            <v>0</v>
          </cell>
          <cell r="I107">
            <v>6817</v>
          </cell>
        </row>
        <row r="108">
          <cell r="B108">
            <v>0.39500000000000002</v>
          </cell>
          <cell r="C108">
            <v>0.60499999999999998</v>
          </cell>
          <cell r="D108">
            <v>0</v>
          </cell>
          <cell r="E108">
            <v>1</v>
          </cell>
          <cell r="F108">
            <v>2706</v>
          </cell>
          <cell r="G108">
            <v>4147</v>
          </cell>
          <cell r="H108">
            <v>0</v>
          </cell>
          <cell r="I108">
            <v>6853</v>
          </cell>
        </row>
        <row r="109">
          <cell r="B109">
            <v>0.58799999999999997</v>
          </cell>
          <cell r="C109">
            <v>0.41199999999999998</v>
          </cell>
          <cell r="D109">
            <v>0</v>
          </cell>
          <cell r="E109">
            <v>1</v>
          </cell>
          <cell r="F109">
            <v>5349</v>
          </cell>
          <cell r="G109">
            <v>3749</v>
          </cell>
          <cell r="H109">
            <v>0</v>
          </cell>
          <cell r="I109">
            <v>9098</v>
          </cell>
        </row>
        <row r="110">
          <cell r="B110">
            <v>0.14199999999999999</v>
          </cell>
          <cell r="C110">
            <v>0.85799999999999998</v>
          </cell>
          <cell r="D110">
            <v>0</v>
          </cell>
          <cell r="E110">
            <v>1</v>
          </cell>
          <cell r="F110">
            <v>632</v>
          </cell>
          <cell r="G110">
            <v>3829</v>
          </cell>
          <cell r="H110">
            <v>0</v>
          </cell>
          <cell r="I110">
            <v>4461</v>
          </cell>
        </row>
        <row r="111">
          <cell r="B111">
            <v>0.33600000000000002</v>
          </cell>
          <cell r="C111">
            <v>0.66400000000000003</v>
          </cell>
          <cell r="D111">
            <v>0</v>
          </cell>
          <cell r="E111">
            <v>1</v>
          </cell>
          <cell r="F111">
            <v>2004</v>
          </cell>
          <cell r="G111">
            <v>3959</v>
          </cell>
          <cell r="H111">
            <v>0</v>
          </cell>
          <cell r="I111">
            <v>5963</v>
          </cell>
        </row>
        <row r="112">
          <cell r="B112">
            <v>0.24399999999999999</v>
          </cell>
          <cell r="C112">
            <v>0.75600000000000001</v>
          </cell>
          <cell r="D112">
            <v>0</v>
          </cell>
          <cell r="E112">
            <v>1</v>
          </cell>
          <cell r="F112">
            <v>914</v>
          </cell>
          <cell r="G112">
            <v>2829</v>
          </cell>
          <cell r="H112">
            <v>0</v>
          </cell>
          <cell r="I112">
            <v>3743</v>
          </cell>
        </row>
        <row r="113">
          <cell r="B113">
            <v>0.27</v>
          </cell>
          <cell r="C113">
            <v>0.73</v>
          </cell>
          <cell r="D113">
            <v>0</v>
          </cell>
          <cell r="E113">
            <v>1</v>
          </cell>
          <cell r="F113">
            <v>1491</v>
          </cell>
          <cell r="G113">
            <v>4022</v>
          </cell>
          <cell r="H113">
            <v>0</v>
          </cell>
          <cell r="I113">
            <v>5513</v>
          </cell>
        </row>
        <row r="114">
          <cell r="B114">
            <v>0.217</v>
          </cell>
          <cell r="C114">
            <v>0.78300000000000003</v>
          </cell>
          <cell r="D114">
            <v>0</v>
          </cell>
          <cell r="E114">
            <v>1</v>
          </cell>
          <cell r="F114">
            <v>767</v>
          </cell>
          <cell r="G114">
            <v>2767</v>
          </cell>
          <cell r="H114">
            <v>0</v>
          </cell>
          <cell r="I114">
            <v>3534</v>
          </cell>
        </row>
        <row r="115">
          <cell r="B115">
            <v>0.32800000000000001</v>
          </cell>
          <cell r="C115">
            <v>0.67200000000000004</v>
          </cell>
          <cell r="D115">
            <v>0</v>
          </cell>
          <cell r="E115">
            <v>1</v>
          </cell>
          <cell r="F115">
            <v>2164</v>
          </cell>
          <cell r="G115">
            <v>4436</v>
          </cell>
          <cell r="H115">
            <v>0</v>
          </cell>
          <cell r="I115">
            <v>6600</v>
          </cell>
        </row>
        <row r="116">
          <cell r="B116">
            <v>0.59099999999999997</v>
          </cell>
          <cell r="C116">
            <v>0.40899999999999997</v>
          </cell>
          <cell r="D116">
            <v>0</v>
          </cell>
          <cell r="E116">
            <v>1</v>
          </cell>
          <cell r="F116">
            <v>1942</v>
          </cell>
          <cell r="G116">
            <v>1342</v>
          </cell>
          <cell r="H116">
            <v>0</v>
          </cell>
          <cell r="I116">
            <v>3284</v>
          </cell>
        </row>
        <row r="117">
          <cell r="B117">
            <v>0.24399999999999999</v>
          </cell>
          <cell r="C117">
            <v>0.75600000000000001</v>
          </cell>
          <cell r="D117">
            <v>0</v>
          </cell>
          <cell r="E117">
            <v>1</v>
          </cell>
          <cell r="F117">
            <v>1279</v>
          </cell>
          <cell r="G117">
            <v>3969</v>
          </cell>
          <cell r="H117">
            <v>2</v>
          </cell>
          <cell r="I117">
            <v>5250</v>
          </cell>
        </row>
        <row r="118">
          <cell r="B118">
            <v>0.34499999999999997</v>
          </cell>
          <cell r="C118">
            <v>0.65500000000000003</v>
          </cell>
          <cell r="D118">
            <v>0</v>
          </cell>
          <cell r="E118">
            <v>1</v>
          </cell>
          <cell r="F118">
            <v>1833</v>
          </cell>
          <cell r="G118">
            <v>3483</v>
          </cell>
          <cell r="H118">
            <v>1</v>
          </cell>
          <cell r="I118">
            <v>5317</v>
          </cell>
        </row>
        <row r="119">
          <cell r="B119">
            <v>0.26700000000000002</v>
          </cell>
          <cell r="C119">
            <v>0.73299999999999998</v>
          </cell>
          <cell r="D119">
            <v>0</v>
          </cell>
          <cell r="E119">
            <v>1</v>
          </cell>
          <cell r="F119">
            <v>1367</v>
          </cell>
          <cell r="G119">
            <v>3748</v>
          </cell>
          <cell r="H119">
            <v>0</v>
          </cell>
          <cell r="I119">
            <v>5115</v>
          </cell>
        </row>
        <row r="120">
          <cell r="B120">
            <v>0.26100000000000001</v>
          </cell>
          <cell r="C120">
            <v>0.73899999999999999</v>
          </cell>
          <cell r="D120">
            <v>0</v>
          </cell>
          <cell r="E120">
            <v>1</v>
          </cell>
          <cell r="F120">
            <v>933</v>
          </cell>
          <cell r="G120">
            <v>2638</v>
          </cell>
          <cell r="H120">
            <v>0</v>
          </cell>
          <cell r="I120">
            <v>3571</v>
          </cell>
        </row>
        <row r="121">
          <cell r="B121">
            <v>0.14899999999999999</v>
          </cell>
          <cell r="C121">
            <v>0.85099999999999998</v>
          </cell>
          <cell r="D121">
            <v>0</v>
          </cell>
          <cell r="E121">
            <v>1</v>
          </cell>
          <cell r="F121">
            <v>677</v>
          </cell>
          <cell r="G121">
            <v>3868</v>
          </cell>
          <cell r="H121">
            <v>0</v>
          </cell>
          <cell r="I121">
            <v>4545</v>
          </cell>
        </row>
        <row r="122">
          <cell r="B122">
            <v>0.35499999999999998</v>
          </cell>
          <cell r="C122">
            <v>0.64500000000000002</v>
          </cell>
          <cell r="D122">
            <v>0</v>
          </cell>
          <cell r="E122">
            <v>1</v>
          </cell>
          <cell r="F122">
            <v>2162</v>
          </cell>
          <cell r="G122">
            <v>3931</v>
          </cell>
          <cell r="H122">
            <v>0</v>
          </cell>
          <cell r="I122">
            <v>6093</v>
          </cell>
        </row>
        <row r="123">
          <cell r="B123">
            <v>0.24199999999999999</v>
          </cell>
          <cell r="C123">
            <v>0.75800000000000001</v>
          </cell>
          <cell r="D123">
            <v>0</v>
          </cell>
          <cell r="E123">
            <v>1</v>
          </cell>
          <cell r="F123">
            <v>1524</v>
          </cell>
          <cell r="G123">
            <v>4771</v>
          </cell>
          <cell r="H123">
            <v>0</v>
          </cell>
          <cell r="I123">
            <v>6295</v>
          </cell>
        </row>
        <row r="124">
          <cell r="B124">
            <v>0.316</v>
          </cell>
          <cell r="C124">
            <v>0.68400000000000005</v>
          </cell>
          <cell r="D124">
            <v>0</v>
          </cell>
          <cell r="E124">
            <v>1</v>
          </cell>
          <cell r="F124">
            <v>29128</v>
          </cell>
          <cell r="G124">
            <v>62921</v>
          </cell>
          <cell r="H124">
            <v>3</v>
          </cell>
          <cell r="I124">
            <v>92052</v>
          </cell>
        </row>
        <row r="126">
          <cell r="B126">
            <v>0.48799999999999999</v>
          </cell>
          <cell r="C126">
            <v>0.51200000000000001</v>
          </cell>
          <cell r="D126">
            <v>0</v>
          </cell>
          <cell r="E126">
            <v>1</v>
          </cell>
          <cell r="F126">
            <v>4120</v>
          </cell>
          <cell r="G126">
            <v>4324</v>
          </cell>
          <cell r="H126">
            <v>0</v>
          </cell>
          <cell r="I126">
            <v>8444</v>
          </cell>
        </row>
        <row r="127">
          <cell r="B127">
            <v>0.55200000000000005</v>
          </cell>
          <cell r="C127">
            <v>0.44800000000000001</v>
          </cell>
          <cell r="D127">
            <v>0</v>
          </cell>
          <cell r="E127">
            <v>1</v>
          </cell>
          <cell r="F127">
            <v>5857</v>
          </cell>
          <cell r="G127">
            <v>4750</v>
          </cell>
          <cell r="H127">
            <v>0</v>
          </cell>
          <cell r="I127">
            <v>10607</v>
          </cell>
        </row>
        <row r="128">
          <cell r="B128">
            <v>0.46500000000000002</v>
          </cell>
          <cell r="C128">
            <v>0.53500000000000003</v>
          </cell>
          <cell r="D128">
            <v>0</v>
          </cell>
          <cell r="E128">
            <v>1</v>
          </cell>
          <cell r="F128">
            <v>3162</v>
          </cell>
          <cell r="G128">
            <v>3641</v>
          </cell>
          <cell r="H128">
            <v>0</v>
          </cell>
          <cell r="I128">
            <v>6803</v>
          </cell>
        </row>
        <row r="129">
          <cell r="B129">
            <v>0.48299999999999998</v>
          </cell>
          <cell r="C129">
            <v>0.51700000000000002</v>
          </cell>
          <cell r="D129">
            <v>0</v>
          </cell>
          <cell r="E129">
            <v>1</v>
          </cell>
          <cell r="F129">
            <v>6320</v>
          </cell>
          <cell r="G129">
            <v>6753</v>
          </cell>
          <cell r="H129">
            <v>0</v>
          </cell>
          <cell r="I129">
            <v>13073</v>
          </cell>
        </row>
        <row r="130">
          <cell r="B130">
            <v>0.32600000000000001</v>
          </cell>
          <cell r="C130">
            <v>0.67400000000000004</v>
          </cell>
          <cell r="D130">
            <v>0</v>
          </cell>
          <cell r="E130">
            <v>1</v>
          </cell>
          <cell r="F130">
            <v>2279</v>
          </cell>
          <cell r="G130">
            <v>4715</v>
          </cell>
          <cell r="H130">
            <v>0</v>
          </cell>
          <cell r="I130">
            <v>6994</v>
          </cell>
        </row>
        <row r="131">
          <cell r="B131">
            <v>0.47099999999999997</v>
          </cell>
          <cell r="C131">
            <v>0.52900000000000003</v>
          </cell>
          <cell r="D131">
            <v>0</v>
          </cell>
          <cell r="E131">
            <v>1</v>
          </cell>
          <cell r="F131">
            <v>5556</v>
          </cell>
          <cell r="G131">
            <v>6234</v>
          </cell>
          <cell r="H131">
            <v>1</v>
          </cell>
          <cell r="I131">
            <v>11791</v>
          </cell>
        </row>
        <row r="132">
          <cell r="B132">
            <v>0.3</v>
          </cell>
          <cell r="C132">
            <v>0.7</v>
          </cell>
          <cell r="D132">
            <v>0</v>
          </cell>
          <cell r="E132">
            <v>1</v>
          </cell>
          <cell r="F132">
            <v>2024</v>
          </cell>
          <cell r="G132">
            <v>4720</v>
          </cell>
          <cell r="H132">
            <v>0</v>
          </cell>
          <cell r="I132">
            <v>6744</v>
          </cell>
        </row>
        <row r="133">
          <cell r="B133">
            <v>0.52300000000000002</v>
          </cell>
          <cell r="C133">
            <v>0.47699999999999998</v>
          </cell>
          <cell r="D133">
            <v>0</v>
          </cell>
          <cell r="E133">
            <v>1</v>
          </cell>
          <cell r="F133">
            <v>5017</v>
          </cell>
          <cell r="G133">
            <v>4571</v>
          </cell>
          <cell r="H133">
            <v>0</v>
          </cell>
          <cell r="I133">
            <v>9588</v>
          </cell>
        </row>
        <row r="134">
          <cell r="B134">
            <v>0.65100000000000002</v>
          </cell>
          <cell r="C134">
            <v>0.34899999999999998</v>
          </cell>
          <cell r="D134">
            <v>0</v>
          </cell>
          <cell r="E134">
            <v>1</v>
          </cell>
          <cell r="F134">
            <v>13321</v>
          </cell>
          <cell r="G134">
            <v>7143</v>
          </cell>
          <cell r="H134">
            <v>0</v>
          </cell>
          <cell r="I134">
            <v>20464</v>
          </cell>
        </row>
        <row r="135">
          <cell r="B135">
            <v>0.504</v>
          </cell>
          <cell r="C135">
            <v>0.496</v>
          </cell>
          <cell r="D135">
            <v>0</v>
          </cell>
          <cell r="E135">
            <v>1</v>
          </cell>
          <cell r="F135">
            <v>47656</v>
          </cell>
          <cell r="G135">
            <v>46851</v>
          </cell>
          <cell r="H135">
            <v>1</v>
          </cell>
          <cell r="I135">
            <v>94508</v>
          </cell>
        </row>
        <row r="137">
          <cell r="B137">
            <v>0.498</v>
          </cell>
          <cell r="C137">
            <v>0.502</v>
          </cell>
          <cell r="D137">
            <v>0</v>
          </cell>
          <cell r="E137">
            <v>1</v>
          </cell>
          <cell r="F137">
            <v>4463</v>
          </cell>
          <cell r="G137">
            <v>4493</v>
          </cell>
          <cell r="H137">
            <v>0</v>
          </cell>
          <cell r="I137">
            <v>8956</v>
          </cell>
        </row>
        <row r="138">
          <cell r="B138">
            <v>0.36799999999999999</v>
          </cell>
          <cell r="C138">
            <v>0.63200000000000001</v>
          </cell>
          <cell r="D138">
            <v>0</v>
          </cell>
          <cell r="E138">
            <v>1</v>
          </cell>
          <cell r="F138">
            <v>2809</v>
          </cell>
          <cell r="G138">
            <v>4831</v>
          </cell>
          <cell r="H138">
            <v>1</v>
          </cell>
          <cell r="I138">
            <v>7641</v>
          </cell>
        </row>
        <row r="139">
          <cell r="B139">
            <v>0.33300000000000002</v>
          </cell>
          <cell r="C139">
            <v>0.66700000000000004</v>
          </cell>
          <cell r="D139">
            <v>0</v>
          </cell>
          <cell r="E139">
            <v>1</v>
          </cell>
          <cell r="F139">
            <v>1754</v>
          </cell>
          <cell r="G139">
            <v>3520</v>
          </cell>
          <cell r="H139">
            <v>0</v>
          </cell>
          <cell r="I139">
            <v>5274</v>
          </cell>
        </row>
        <row r="140">
          <cell r="B140">
            <v>0.26400000000000001</v>
          </cell>
          <cell r="C140">
            <v>0.73599999999999999</v>
          </cell>
          <cell r="D140">
            <v>0</v>
          </cell>
          <cell r="E140">
            <v>1</v>
          </cell>
          <cell r="F140">
            <v>1769</v>
          </cell>
          <cell r="G140">
            <v>4940</v>
          </cell>
          <cell r="H140">
            <v>0</v>
          </cell>
          <cell r="I140">
            <v>6709</v>
          </cell>
        </row>
        <row r="141">
          <cell r="B141">
            <v>0.437</v>
          </cell>
          <cell r="C141">
            <v>0.56299999999999994</v>
          </cell>
          <cell r="D141">
            <v>0</v>
          </cell>
          <cell r="E141">
            <v>1</v>
          </cell>
          <cell r="F141">
            <v>3238</v>
          </cell>
          <cell r="G141">
            <v>4175</v>
          </cell>
          <cell r="H141">
            <v>0</v>
          </cell>
          <cell r="I141">
            <v>7413</v>
          </cell>
        </row>
        <row r="142">
          <cell r="B142">
            <v>0.35699999999999998</v>
          </cell>
          <cell r="C142">
            <v>0.64300000000000002</v>
          </cell>
          <cell r="D142">
            <v>0</v>
          </cell>
          <cell r="E142">
            <v>1</v>
          </cell>
          <cell r="F142">
            <v>1952</v>
          </cell>
          <cell r="G142">
            <v>3513</v>
          </cell>
          <cell r="H142">
            <v>0</v>
          </cell>
          <cell r="I142">
            <v>5465</v>
          </cell>
        </row>
        <row r="143">
          <cell r="B143">
            <v>0.09</v>
          </cell>
          <cell r="C143">
            <v>0.91</v>
          </cell>
          <cell r="D143">
            <v>0</v>
          </cell>
          <cell r="E143">
            <v>1</v>
          </cell>
          <cell r="F143">
            <v>388</v>
          </cell>
          <cell r="G143">
            <v>3944</v>
          </cell>
          <cell r="H143">
            <v>0</v>
          </cell>
          <cell r="I143">
            <v>4332</v>
          </cell>
        </row>
        <row r="144">
          <cell r="B144">
            <v>0.85299999999999998</v>
          </cell>
          <cell r="C144">
            <v>0.14699999999999999</v>
          </cell>
          <cell r="D144">
            <v>0</v>
          </cell>
          <cell r="E144">
            <v>1</v>
          </cell>
          <cell r="F144">
            <v>14014</v>
          </cell>
          <cell r="G144">
            <v>2409</v>
          </cell>
          <cell r="H144">
            <v>1</v>
          </cell>
          <cell r="I144">
            <v>16424</v>
          </cell>
        </row>
        <row r="145">
          <cell r="B145">
            <v>0.29799999999999999</v>
          </cell>
          <cell r="C145">
            <v>0.70199999999999996</v>
          </cell>
          <cell r="D145">
            <v>0</v>
          </cell>
          <cell r="E145">
            <v>1</v>
          </cell>
          <cell r="F145">
            <v>2148</v>
          </cell>
          <cell r="G145">
            <v>5064</v>
          </cell>
          <cell r="H145">
            <v>0</v>
          </cell>
          <cell r="I145">
            <v>7212</v>
          </cell>
        </row>
        <row r="146">
          <cell r="B146">
            <v>0.22700000000000001</v>
          </cell>
          <cell r="C146">
            <v>0.77300000000000002</v>
          </cell>
          <cell r="D146">
            <v>0</v>
          </cell>
          <cell r="E146">
            <v>1</v>
          </cell>
          <cell r="F146">
            <v>1815</v>
          </cell>
          <cell r="G146">
            <v>6197</v>
          </cell>
          <cell r="H146">
            <v>0</v>
          </cell>
          <cell r="I146">
            <v>8012</v>
          </cell>
        </row>
        <row r="147">
          <cell r="B147">
            <v>0.33200000000000002</v>
          </cell>
          <cell r="C147">
            <v>0.66800000000000004</v>
          </cell>
          <cell r="D147">
            <v>0</v>
          </cell>
          <cell r="E147">
            <v>1</v>
          </cell>
          <cell r="F147">
            <v>1584</v>
          </cell>
          <cell r="G147">
            <v>3188</v>
          </cell>
          <cell r="H147">
            <v>0</v>
          </cell>
          <cell r="I147">
            <v>4772</v>
          </cell>
        </row>
        <row r="148">
          <cell r="B148">
            <v>0.70199999999999996</v>
          </cell>
          <cell r="C148">
            <v>0.29799999999999999</v>
          </cell>
          <cell r="D148">
            <v>0</v>
          </cell>
          <cell r="E148">
            <v>1</v>
          </cell>
          <cell r="F148">
            <v>7746</v>
          </cell>
          <cell r="G148">
            <v>3284</v>
          </cell>
          <cell r="H148">
            <v>1</v>
          </cell>
          <cell r="I148">
            <v>11031</v>
          </cell>
        </row>
        <row r="149">
          <cell r="B149">
            <v>0.46800000000000003</v>
          </cell>
          <cell r="C149">
            <v>0.53200000000000003</v>
          </cell>
          <cell r="D149">
            <v>0</v>
          </cell>
          <cell r="E149">
            <v>1</v>
          </cell>
          <cell r="F149">
            <v>43680</v>
          </cell>
          <cell r="G149">
            <v>49558</v>
          </cell>
          <cell r="H149">
            <v>3</v>
          </cell>
          <cell r="I149">
            <v>93241</v>
          </cell>
        </row>
        <row r="151">
          <cell r="B151">
            <v>0.54800000000000004</v>
          </cell>
          <cell r="C151">
            <v>0.45200000000000001</v>
          </cell>
          <cell r="D151">
            <v>0</v>
          </cell>
          <cell r="E151">
            <v>1</v>
          </cell>
          <cell r="F151">
            <v>5226</v>
          </cell>
          <cell r="G151">
            <v>4310</v>
          </cell>
          <cell r="H151">
            <v>1</v>
          </cell>
          <cell r="I151">
            <v>9537</v>
          </cell>
        </row>
        <row r="152">
          <cell r="B152">
            <v>0.42099999999999999</v>
          </cell>
          <cell r="C152">
            <v>0.57799999999999996</v>
          </cell>
          <cell r="D152">
            <v>0</v>
          </cell>
          <cell r="E152">
            <v>1</v>
          </cell>
          <cell r="F152">
            <v>2240</v>
          </cell>
          <cell r="G152">
            <v>3075</v>
          </cell>
          <cell r="H152">
            <v>2</v>
          </cell>
          <cell r="I152">
            <v>5317</v>
          </cell>
        </row>
        <row r="153">
          <cell r="B153">
            <v>0.36499999999999999</v>
          </cell>
          <cell r="C153">
            <v>0.63500000000000001</v>
          </cell>
          <cell r="D153">
            <v>0</v>
          </cell>
          <cell r="E153">
            <v>1</v>
          </cell>
          <cell r="F153">
            <v>2403</v>
          </cell>
          <cell r="G153">
            <v>4184</v>
          </cell>
          <cell r="H153">
            <v>0</v>
          </cell>
          <cell r="I153">
            <v>6587</v>
          </cell>
        </row>
        <row r="154">
          <cell r="B154">
            <v>0.312</v>
          </cell>
          <cell r="C154">
            <v>0.68799999999999994</v>
          </cell>
          <cell r="D154">
            <v>0</v>
          </cell>
          <cell r="E154">
            <v>1</v>
          </cell>
          <cell r="F154">
            <v>1429</v>
          </cell>
          <cell r="G154">
            <v>3145</v>
          </cell>
          <cell r="H154">
            <v>0</v>
          </cell>
          <cell r="I154">
            <v>4574</v>
          </cell>
        </row>
        <row r="155">
          <cell r="B155">
            <v>0.27800000000000002</v>
          </cell>
          <cell r="C155">
            <v>0.72199999999999998</v>
          </cell>
          <cell r="D155">
            <v>0</v>
          </cell>
          <cell r="E155">
            <v>1</v>
          </cell>
          <cell r="F155">
            <v>3271</v>
          </cell>
          <cell r="G155">
            <v>8488</v>
          </cell>
          <cell r="H155">
            <v>0</v>
          </cell>
          <cell r="I155">
            <v>11759</v>
          </cell>
        </row>
        <row r="156">
          <cell r="B156">
            <v>0.37</v>
          </cell>
          <cell r="C156">
            <v>0.629</v>
          </cell>
          <cell r="D156">
            <v>0</v>
          </cell>
          <cell r="E156">
            <v>1</v>
          </cell>
          <cell r="F156">
            <v>4036</v>
          </cell>
          <cell r="G156">
            <v>6862</v>
          </cell>
          <cell r="H156">
            <v>3</v>
          </cell>
          <cell r="I156">
            <v>10901</v>
          </cell>
        </row>
        <row r="157">
          <cell r="B157">
            <v>0.255</v>
          </cell>
          <cell r="C157">
            <v>0.745</v>
          </cell>
          <cell r="D157">
            <v>0</v>
          </cell>
          <cell r="E157">
            <v>1</v>
          </cell>
          <cell r="F157">
            <v>1095</v>
          </cell>
          <cell r="G157">
            <v>3196</v>
          </cell>
          <cell r="H157">
            <v>0</v>
          </cell>
          <cell r="I157">
            <v>4291</v>
          </cell>
        </row>
        <row r="158">
          <cell r="B158">
            <v>0.26800000000000002</v>
          </cell>
          <cell r="C158">
            <v>0.73199999999999998</v>
          </cell>
          <cell r="D158">
            <v>0</v>
          </cell>
          <cell r="E158">
            <v>1</v>
          </cell>
          <cell r="F158">
            <v>3111</v>
          </cell>
          <cell r="G158">
            <v>8483</v>
          </cell>
          <cell r="H158">
            <v>0</v>
          </cell>
          <cell r="I158">
            <v>11594</v>
          </cell>
        </row>
        <row r="159">
          <cell r="B159">
            <v>0.35399999999999998</v>
          </cell>
          <cell r="C159">
            <v>0.64600000000000002</v>
          </cell>
          <cell r="D159">
            <v>0</v>
          </cell>
          <cell r="E159">
            <v>1</v>
          </cell>
          <cell r="F159">
            <v>2605</v>
          </cell>
          <cell r="G159">
            <v>4756</v>
          </cell>
          <cell r="H159">
            <v>1</v>
          </cell>
          <cell r="I159">
            <v>7362</v>
          </cell>
        </row>
        <row r="160">
          <cell r="B160">
            <v>0.53700000000000003</v>
          </cell>
          <cell r="C160">
            <v>0.46300000000000002</v>
          </cell>
          <cell r="D160">
            <v>0</v>
          </cell>
          <cell r="E160">
            <v>1</v>
          </cell>
          <cell r="F160">
            <v>8382</v>
          </cell>
          <cell r="G160">
            <v>7214</v>
          </cell>
          <cell r="H160">
            <v>1</v>
          </cell>
          <cell r="I160">
            <v>15597</v>
          </cell>
        </row>
        <row r="161">
          <cell r="B161">
            <v>0.36199999999999999</v>
          </cell>
          <cell r="C161">
            <v>0.63800000000000001</v>
          </cell>
          <cell r="D161">
            <v>0</v>
          </cell>
          <cell r="E161">
            <v>1</v>
          </cell>
          <cell r="F161">
            <v>3696</v>
          </cell>
          <cell r="G161">
            <v>6520</v>
          </cell>
          <cell r="H161">
            <v>0</v>
          </cell>
          <cell r="I161">
            <v>10216</v>
          </cell>
        </row>
        <row r="162">
          <cell r="B162">
            <v>0.71699999999999997</v>
          </cell>
          <cell r="C162">
            <v>0.28299999999999997</v>
          </cell>
          <cell r="D162">
            <v>0</v>
          </cell>
          <cell r="E162">
            <v>1</v>
          </cell>
          <cell r="F162">
            <v>13360</v>
          </cell>
          <cell r="G162">
            <v>5281</v>
          </cell>
          <cell r="H162">
            <v>2</v>
          </cell>
          <cell r="I162">
            <v>18643</v>
          </cell>
        </row>
        <row r="163">
          <cell r="B163">
            <v>0.437</v>
          </cell>
          <cell r="C163">
            <v>0.56299999999999994</v>
          </cell>
          <cell r="D163">
            <v>0</v>
          </cell>
          <cell r="E163">
            <v>1</v>
          </cell>
          <cell r="F163">
            <v>50854</v>
          </cell>
          <cell r="G163">
            <v>65514</v>
          </cell>
          <cell r="H163">
            <v>10</v>
          </cell>
          <cell r="I163">
            <v>116378</v>
          </cell>
        </row>
        <row r="165">
          <cell r="B165">
            <v>0.627</v>
          </cell>
          <cell r="C165">
            <v>0.373</v>
          </cell>
          <cell r="D165">
            <v>0</v>
          </cell>
          <cell r="E165">
            <v>1</v>
          </cell>
          <cell r="F165">
            <v>6452</v>
          </cell>
          <cell r="G165">
            <v>3841</v>
          </cell>
          <cell r="H165">
            <v>1</v>
          </cell>
          <cell r="I165">
            <v>10294</v>
          </cell>
        </row>
        <row r="166">
          <cell r="B166">
            <v>0.24199999999999999</v>
          </cell>
          <cell r="C166">
            <v>0.75800000000000001</v>
          </cell>
          <cell r="D166">
            <v>0</v>
          </cell>
          <cell r="E166">
            <v>1</v>
          </cell>
          <cell r="F166">
            <v>1271</v>
          </cell>
          <cell r="G166">
            <v>3977</v>
          </cell>
          <cell r="H166">
            <v>0</v>
          </cell>
          <cell r="I166">
            <v>5248</v>
          </cell>
        </row>
        <row r="167">
          <cell r="B167">
            <v>0.57899999999999996</v>
          </cell>
          <cell r="C167">
            <v>0.42099999999999999</v>
          </cell>
          <cell r="D167">
            <v>0</v>
          </cell>
          <cell r="E167">
            <v>1</v>
          </cell>
          <cell r="F167">
            <v>3433</v>
          </cell>
          <cell r="G167">
            <v>2498</v>
          </cell>
          <cell r="H167">
            <v>0</v>
          </cell>
          <cell r="I167">
            <v>5931</v>
          </cell>
        </row>
        <row r="168">
          <cell r="B168">
            <v>0.35699999999999998</v>
          </cell>
          <cell r="C168">
            <v>0.64300000000000002</v>
          </cell>
          <cell r="D168">
            <v>0</v>
          </cell>
          <cell r="E168">
            <v>1</v>
          </cell>
          <cell r="F168">
            <v>2427</v>
          </cell>
          <cell r="G168">
            <v>4375</v>
          </cell>
          <cell r="H168">
            <v>0</v>
          </cell>
          <cell r="I168">
            <v>6802</v>
          </cell>
        </row>
        <row r="169">
          <cell r="B169">
            <v>0.50600000000000001</v>
          </cell>
          <cell r="C169">
            <v>0.49399999999999999</v>
          </cell>
          <cell r="D169">
            <v>0</v>
          </cell>
          <cell r="E169">
            <v>1</v>
          </cell>
          <cell r="F169">
            <v>2948</v>
          </cell>
          <cell r="G169">
            <v>2874</v>
          </cell>
          <cell r="H169">
            <v>1</v>
          </cell>
          <cell r="I169">
            <v>5823</v>
          </cell>
        </row>
        <row r="170">
          <cell r="B170">
            <v>0.29399999999999998</v>
          </cell>
          <cell r="C170">
            <v>0.70599999999999996</v>
          </cell>
          <cell r="D170">
            <v>0</v>
          </cell>
          <cell r="E170">
            <v>1</v>
          </cell>
          <cell r="F170">
            <v>1693</v>
          </cell>
          <cell r="G170">
            <v>4062</v>
          </cell>
          <cell r="H170">
            <v>0</v>
          </cell>
          <cell r="I170">
            <v>5755</v>
          </cell>
        </row>
        <row r="171">
          <cell r="B171">
            <v>0.11799999999999999</v>
          </cell>
          <cell r="C171">
            <v>0.88200000000000001</v>
          </cell>
          <cell r="D171">
            <v>0</v>
          </cell>
          <cell r="E171">
            <v>1</v>
          </cell>
          <cell r="F171">
            <v>829</v>
          </cell>
          <cell r="G171">
            <v>6216</v>
          </cell>
          <cell r="H171">
            <v>1</v>
          </cell>
          <cell r="I171">
            <v>7046</v>
          </cell>
        </row>
        <row r="172">
          <cell r="B172">
            <v>7.4999999999999997E-2</v>
          </cell>
          <cell r="C172">
            <v>0.92500000000000004</v>
          </cell>
          <cell r="D172">
            <v>0</v>
          </cell>
          <cell r="E172">
            <v>1</v>
          </cell>
          <cell r="F172">
            <v>453</v>
          </cell>
          <cell r="G172">
            <v>5557</v>
          </cell>
          <cell r="H172">
            <v>0</v>
          </cell>
          <cell r="I172">
            <v>6010</v>
          </cell>
        </row>
        <row r="173">
          <cell r="B173">
            <v>0.60499999999999998</v>
          </cell>
          <cell r="C173">
            <v>0.39500000000000002</v>
          </cell>
          <cell r="D173">
            <v>0</v>
          </cell>
          <cell r="E173">
            <v>1</v>
          </cell>
          <cell r="F173">
            <v>6260</v>
          </cell>
          <cell r="G173">
            <v>4089</v>
          </cell>
          <cell r="H173">
            <v>0</v>
          </cell>
          <cell r="I173">
            <v>10349</v>
          </cell>
        </row>
        <row r="174">
          <cell r="B174">
            <v>0.27100000000000002</v>
          </cell>
          <cell r="C174">
            <v>0.72899999999999998</v>
          </cell>
          <cell r="D174">
            <v>0</v>
          </cell>
          <cell r="E174">
            <v>1</v>
          </cell>
          <cell r="F174">
            <v>2242</v>
          </cell>
          <cell r="G174">
            <v>6043</v>
          </cell>
          <cell r="H174">
            <v>0</v>
          </cell>
          <cell r="I174">
            <v>8285</v>
          </cell>
        </row>
        <row r="175">
          <cell r="B175">
            <v>0.16600000000000001</v>
          </cell>
          <cell r="C175">
            <v>0.83399999999999996</v>
          </cell>
          <cell r="D175">
            <v>0</v>
          </cell>
          <cell r="E175">
            <v>1</v>
          </cell>
          <cell r="F175">
            <v>783</v>
          </cell>
          <cell r="G175">
            <v>3924</v>
          </cell>
          <cell r="H175">
            <v>0</v>
          </cell>
          <cell r="I175">
            <v>4707</v>
          </cell>
        </row>
        <row r="176">
          <cell r="B176">
            <v>0.20799999999999999</v>
          </cell>
          <cell r="C176">
            <v>0.79200000000000004</v>
          </cell>
          <cell r="D176">
            <v>0</v>
          </cell>
          <cell r="E176">
            <v>1</v>
          </cell>
          <cell r="F176">
            <v>1746</v>
          </cell>
          <cell r="G176">
            <v>6653</v>
          </cell>
          <cell r="H176">
            <v>0</v>
          </cell>
          <cell r="I176">
            <v>8399</v>
          </cell>
        </row>
        <row r="177">
          <cell r="B177">
            <v>0.32200000000000001</v>
          </cell>
          <cell r="C177">
            <v>0.67800000000000005</v>
          </cell>
          <cell r="D177">
            <v>0</v>
          </cell>
          <cell r="E177">
            <v>1</v>
          </cell>
          <cell r="F177">
            <v>2186</v>
          </cell>
          <cell r="G177">
            <v>4609</v>
          </cell>
          <cell r="H177">
            <v>0</v>
          </cell>
          <cell r="I177">
            <v>6795</v>
          </cell>
        </row>
        <row r="178">
          <cell r="B178">
            <v>0.35799999999999998</v>
          </cell>
          <cell r="C178">
            <v>0.64200000000000002</v>
          </cell>
          <cell r="D178">
            <v>0</v>
          </cell>
          <cell r="E178">
            <v>1</v>
          </cell>
          <cell r="F178">
            <v>32723</v>
          </cell>
          <cell r="G178">
            <v>58718</v>
          </cell>
          <cell r="H178">
            <v>3</v>
          </cell>
          <cell r="I178">
            <v>91444</v>
          </cell>
        </row>
        <row r="180">
          <cell r="B180">
            <v>0.65200000000000002</v>
          </cell>
          <cell r="C180">
            <v>0.34799999999999998</v>
          </cell>
          <cell r="D180">
            <v>0</v>
          </cell>
          <cell r="E180">
            <v>1</v>
          </cell>
          <cell r="F180">
            <v>3828</v>
          </cell>
          <cell r="G180">
            <v>2045</v>
          </cell>
          <cell r="H180">
            <v>2</v>
          </cell>
          <cell r="I180">
            <v>5875</v>
          </cell>
        </row>
        <row r="181">
          <cell r="B181">
            <v>0.57699999999999996</v>
          </cell>
          <cell r="C181">
            <v>0.42299999999999999</v>
          </cell>
          <cell r="D181">
            <v>0</v>
          </cell>
          <cell r="E181">
            <v>1</v>
          </cell>
          <cell r="F181">
            <v>3853</v>
          </cell>
          <cell r="G181">
            <v>2830</v>
          </cell>
          <cell r="H181">
            <v>0</v>
          </cell>
          <cell r="I181">
            <v>6683</v>
          </cell>
        </row>
        <row r="182">
          <cell r="B182">
            <v>0.51200000000000001</v>
          </cell>
          <cell r="C182">
            <v>0.48799999999999999</v>
          </cell>
          <cell r="D182">
            <v>0</v>
          </cell>
          <cell r="E182">
            <v>1</v>
          </cell>
          <cell r="F182">
            <v>2993</v>
          </cell>
          <cell r="G182">
            <v>2848</v>
          </cell>
          <cell r="H182">
            <v>0</v>
          </cell>
          <cell r="I182">
            <v>5841</v>
          </cell>
        </row>
        <row r="183">
          <cell r="B183">
            <v>0.626</v>
          </cell>
          <cell r="C183">
            <v>0.374</v>
          </cell>
          <cell r="D183">
            <v>0</v>
          </cell>
          <cell r="E183">
            <v>1</v>
          </cell>
          <cell r="F183">
            <v>5100</v>
          </cell>
          <cell r="G183">
            <v>3053</v>
          </cell>
          <cell r="H183">
            <v>0</v>
          </cell>
          <cell r="I183">
            <v>8153</v>
          </cell>
        </row>
        <row r="184">
          <cell r="B184">
            <v>0.28999999999999998</v>
          </cell>
          <cell r="C184">
            <v>0.71</v>
          </cell>
          <cell r="D184">
            <v>0</v>
          </cell>
          <cell r="E184">
            <v>1</v>
          </cell>
          <cell r="F184">
            <v>1365</v>
          </cell>
          <cell r="G184">
            <v>3337</v>
          </cell>
          <cell r="H184">
            <v>1</v>
          </cell>
          <cell r="I184">
            <v>4703</v>
          </cell>
        </row>
        <row r="185">
          <cell r="B185">
            <v>0.22800000000000001</v>
          </cell>
          <cell r="C185">
            <v>0.77200000000000002</v>
          </cell>
          <cell r="D185">
            <v>0</v>
          </cell>
          <cell r="E185">
            <v>1</v>
          </cell>
          <cell r="F185">
            <v>2081</v>
          </cell>
          <cell r="G185">
            <v>7063</v>
          </cell>
          <cell r="H185">
            <v>0</v>
          </cell>
          <cell r="I185">
            <v>9144</v>
          </cell>
        </row>
        <row r="186">
          <cell r="B186">
            <v>0.372</v>
          </cell>
          <cell r="C186">
            <v>0.628</v>
          </cell>
          <cell r="D186">
            <v>0</v>
          </cell>
          <cell r="E186">
            <v>1</v>
          </cell>
          <cell r="F186">
            <v>2037</v>
          </cell>
          <cell r="G186">
            <v>3435</v>
          </cell>
          <cell r="H186">
            <v>1</v>
          </cell>
          <cell r="I186">
            <v>5473</v>
          </cell>
        </row>
        <row r="187">
          <cell r="B187">
            <v>0.437</v>
          </cell>
          <cell r="C187">
            <v>0.56299999999999994</v>
          </cell>
          <cell r="D187">
            <v>0</v>
          </cell>
          <cell r="E187">
            <v>1</v>
          </cell>
          <cell r="F187">
            <v>2788</v>
          </cell>
          <cell r="G187">
            <v>3595</v>
          </cell>
          <cell r="H187">
            <v>0</v>
          </cell>
          <cell r="I187">
            <v>6383</v>
          </cell>
        </row>
        <row r="188">
          <cell r="B188">
            <v>0.55800000000000005</v>
          </cell>
          <cell r="C188">
            <v>0.442</v>
          </cell>
          <cell r="D188">
            <v>0</v>
          </cell>
          <cell r="E188">
            <v>1</v>
          </cell>
          <cell r="F188">
            <v>3304</v>
          </cell>
          <cell r="G188">
            <v>2622</v>
          </cell>
          <cell r="H188">
            <v>0</v>
          </cell>
          <cell r="I188">
            <v>5926</v>
          </cell>
        </row>
        <row r="189">
          <cell r="B189">
            <v>0.41899999999999998</v>
          </cell>
          <cell r="C189">
            <v>0.58099999999999996</v>
          </cell>
          <cell r="D189">
            <v>0</v>
          </cell>
          <cell r="E189">
            <v>1</v>
          </cell>
          <cell r="F189">
            <v>3198</v>
          </cell>
          <cell r="G189">
            <v>4426</v>
          </cell>
          <cell r="H189">
            <v>0</v>
          </cell>
          <cell r="I189">
            <v>7624</v>
          </cell>
        </row>
        <row r="190">
          <cell r="B190">
            <v>0.60199999999999998</v>
          </cell>
          <cell r="C190">
            <v>0.39800000000000002</v>
          </cell>
          <cell r="D190">
            <v>0</v>
          </cell>
          <cell r="E190">
            <v>1</v>
          </cell>
          <cell r="F190">
            <v>4474</v>
          </cell>
          <cell r="G190">
            <v>2953</v>
          </cell>
          <cell r="H190">
            <v>0</v>
          </cell>
          <cell r="I190">
            <v>7427</v>
          </cell>
        </row>
        <row r="191">
          <cell r="B191">
            <v>0.33</v>
          </cell>
          <cell r="C191">
            <v>0.67</v>
          </cell>
          <cell r="D191">
            <v>0</v>
          </cell>
          <cell r="E191">
            <v>1</v>
          </cell>
          <cell r="F191">
            <v>2335</v>
          </cell>
          <cell r="G191">
            <v>4750</v>
          </cell>
          <cell r="H191">
            <v>0</v>
          </cell>
          <cell r="I191">
            <v>7085</v>
          </cell>
        </row>
        <row r="192">
          <cell r="B192">
            <v>0.23699999999999999</v>
          </cell>
          <cell r="C192">
            <v>0.76300000000000001</v>
          </cell>
          <cell r="D192">
            <v>0</v>
          </cell>
          <cell r="E192">
            <v>1</v>
          </cell>
          <cell r="F192">
            <v>1535</v>
          </cell>
          <cell r="G192">
            <v>4950</v>
          </cell>
          <cell r="H192">
            <v>0</v>
          </cell>
          <cell r="I192">
            <v>6485</v>
          </cell>
        </row>
        <row r="193">
          <cell r="B193">
            <v>0.44800000000000001</v>
          </cell>
          <cell r="C193">
            <v>0.55200000000000005</v>
          </cell>
          <cell r="D193">
            <v>0</v>
          </cell>
          <cell r="E193">
            <v>1</v>
          </cell>
          <cell r="F193">
            <v>38891</v>
          </cell>
          <cell r="G193">
            <v>47907</v>
          </cell>
          <cell r="H193">
            <v>4</v>
          </cell>
          <cell r="I193">
            <v>86802</v>
          </cell>
        </row>
        <row r="195">
          <cell r="B195">
            <v>0.36299999999999999</v>
          </cell>
          <cell r="C195">
            <v>0.63700000000000001</v>
          </cell>
          <cell r="D195">
            <v>0</v>
          </cell>
          <cell r="E195">
            <v>1</v>
          </cell>
          <cell r="F195">
            <v>2850</v>
          </cell>
          <cell r="G195">
            <v>5002</v>
          </cell>
          <cell r="H195">
            <v>1</v>
          </cell>
          <cell r="I195">
            <v>7853</v>
          </cell>
        </row>
        <row r="196">
          <cell r="B196">
            <v>0.53400000000000003</v>
          </cell>
          <cell r="C196">
            <v>0.46600000000000003</v>
          </cell>
          <cell r="D196">
            <v>0</v>
          </cell>
          <cell r="E196">
            <v>1</v>
          </cell>
          <cell r="F196">
            <v>4894</v>
          </cell>
          <cell r="G196">
            <v>4264</v>
          </cell>
          <cell r="H196">
            <v>0</v>
          </cell>
          <cell r="I196">
            <v>9158</v>
          </cell>
        </row>
        <row r="197">
          <cell r="B197">
            <v>0.623</v>
          </cell>
          <cell r="C197">
            <v>0.377</v>
          </cell>
          <cell r="D197">
            <v>0</v>
          </cell>
          <cell r="E197">
            <v>1</v>
          </cell>
          <cell r="F197">
            <v>5295</v>
          </cell>
          <cell r="G197">
            <v>3210</v>
          </cell>
          <cell r="H197">
            <v>0</v>
          </cell>
          <cell r="I197">
            <v>8505</v>
          </cell>
        </row>
        <row r="198">
          <cell r="B198">
            <v>0.97699999999999998</v>
          </cell>
          <cell r="C198">
            <v>2.3E-2</v>
          </cell>
          <cell r="D198">
            <v>0</v>
          </cell>
          <cell r="E198">
            <v>1</v>
          </cell>
          <cell r="F198">
            <v>12923</v>
          </cell>
          <cell r="G198">
            <v>306</v>
          </cell>
          <cell r="H198">
            <v>0</v>
          </cell>
          <cell r="I198">
            <v>13229</v>
          </cell>
        </row>
        <row r="199">
          <cell r="B199">
            <v>0.53200000000000003</v>
          </cell>
          <cell r="C199">
            <v>0.46800000000000003</v>
          </cell>
          <cell r="D199">
            <v>0</v>
          </cell>
          <cell r="E199">
            <v>1</v>
          </cell>
          <cell r="F199">
            <v>4520</v>
          </cell>
          <cell r="G199">
            <v>3975</v>
          </cell>
          <cell r="H199">
            <v>1</v>
          </cell>
          <cell r="I199">
            <v>8496</v>
          </cell>
        </row>
        <row r="200">
          <cell r="B200">
            <v>0.56599999999999995</v>
          </cell>
          <cell r="C200">
            <v>0.434</v>
          </cell>
          <cell r="D200">
            <v>0</v>
          </cell>
          <cell r="E200">
            <v>1</v>
          </cell>
          <cell r="F200">
            <v>2997</v>
          </cell>
          <cell r="G200">
            <v>2302</v>
          </cell>
          <cell r="H200">
            <v>0</v>
          </cell>
          <cell r="I200">
            <v>5299</v>
          </cell>
        </row>
        <row r="201">
          <cell r="B201">
            <v>0.32400000000000001</v>
          </cell>
          <cell r="C201">
            <v>0.67600000000000005</v>
          </cell>
          <cell r="D201">
            <v>0</v>
          </cell>
          <cell r="E201">
            <v>1</v>
          </cell>
          <cell r="F201">
            <v>2414</v>
          </cell>
          <cell r="G201">
            <v>5046</v>
          </cell>
          <cell r="H201">
            <v>0</v>
          </cell>
          <cell r="I201">
            <v>7460</v>
          </cell>
        </row>
        <row r="202">
          <cell r="B202">
            <v>0.76800000000000002</v>
          </cell>
          <cell r="C202">
            <v>0.23100000000000001</v>
          </cell>
          <cell r="D202">
            <v>0</v>
          </cell>
          <cell r="E202">
            <v>1</v>
          </cell>
          <cell r="F202">
            <v>7319</v>
          </cell>
          <cell r="G202">
            <v>2205</v>
          </cell>
          <cell r="H202">
            <v>1</v>
          </cell>
          <cell r="I202">
            <v>9525</v>
          </cell>
        </row>
        <row r="203">
          <cell r="B203">
            <v>0.80200000000000005</v>
          </cell>
          <cell r="C203">
            <v>0.19800000000000001</v>
          </cell>
          <cell r="D203">
            <v>0</v>
          </cell>
          <cell r="E203">
            <v>1</v>
          </cell>
          <cell r="F203">
            <v>8732</v>
          </cell>
          <cell r="G203">
            <v>2160</v>
          </cell>
          <cell r="H203">
            <v>0</v>
          </cell>
          <cell r="I203">
            <v>10892</v>
          </cell>
        </row>
        <row r="204">
          <cell r="B204">
            <v>0.54400000000000004</v>
          </cell>
          <cell r="C204">
            <v>0.45600000000000002</v>
          </cell>
          <cell r="D204">
            <v>0</v>
          </cell>
          <cell r="E204">
            <v>1</v>
          </cell>
          <cell r="F204">
            <v>5153</v>
          </cell>
          <cell r="G204">
            <v>4313</v>
          </cell>
          <cell r="H204">
            <v>2</v>
          </cell>
          <cell r="I204">
            <v>9468</v>
          </cell>
        </row>
        <row r="205">
          <cell r="B205">
            <v>0.85599999999999998</v>
          </cell>
          <cell r="C205">
            <v>0.14399999999999999</v>
          </cell>
          <cell r="D205">
            <v>0</v>
          </cell>
          <cell r="E205">
            <v>1</v>
          </cell>
          <cell r="F205">
            <v>15819</v>
          </cell>
          <cell r="G205">
            <v>2667</v>
          </cell>
          <cell r="H205">
            <v>0</v>
          </cell>
          <cell r="I205">
            <v>18486</v>
          </cell>
        </row>
        <row r="206">
          <cell r="B206">
            <v>0.83899999999999997</v>
          </cell>
          <cell r="C206">
            <v>0.161</v>
          </cell>
          <cell r="D206">
            <v>0</v>
          </cell>
          <cell r="E206">
            <v>1</v>
          </cell>
          <cell r="F206">
            <v>13173</v>
          </cell>
          <cell r="G206">
            <v>2536</v>
          </cell>
          <cell r="H206">
            <v>0</v>
          </cell>
          <cell r="I206">
            <v>15709</v>
          </cell>
        </row>
        <row r="207">
          <cell r="B207">
            <v>0.69399999999999995</v>
          </cell>
          <cell r="C207">
            <v>0.30599999999999999</v>
          </cell>
          <cell r="D207">
            <v>0</v>
          </cell>
          <cell r="E207">
            <v>1</v>
          </cell>
          <cell r="F207">
            <v>86089</v>
          </cell>
          <cell r="G207">
            <v>37986</v>
          </cell>
          <cell r="H207">
            <v>5</v>
          </cell>
          <cell r="I207">
            <v>124080</v>
          </cell>
        </row>
        <row r="209">
          <cell r="B209">
            <v>0.58199999999999996</v>
          </cell>
          <cell r="C209">
            <v>0.41799999999999998</v>
          </cell>
          <cell r="D209">
            <v>0</v>
          </cell>
          <cell r="E209">
            <v>1</v>
          </cell>
          <cell r="F209">
            <v>4541</v>
          </cell>
          <cell r="G209">
            <v>3256</v>
          </cell>
          <cell r="H209">
            <v>0</v>
          </cell>
          <cell r="I209">
            <v>7797</v>
          </cell>
        </row>
        <row r="210">
          <cell r="B210">
            <v>0.53800000000000003</v>
          </cell>
          <cell r="C210">
            <v>0.46200000000000002</v>
          </cell>
          <cell r="D210">
            <v>0</v>
          </cell>
          <cell r="E210">
            <v>1</v>
          </cell>
          <cell r="F210">
            <v>5570</v>
          </cell>
          <cell r="G210">
            <v>4782</v>
          </cell>
          <cell r="H210">
            <v>0</v>
          </cell>
          <cell r="I210">
            <v>10352</v>
          </cell>
        </row>
        <row r="211">
          <cell r="B211">
            <v>0.27900000000000003</v>
          </cell>
          <cell r="C211">
            <v>0.72</v>
          </cell>
          <cell r="D211">
            <v>0</v>
          </cell>
          <cell r="E211">
            <v>1</v>
          </cell>
          <cell r="F211">
            <v>1471</v>
          </cell>
          <cell r="G211">
            <v>3794</v>
          </cell>
          <cell r="H211">
            <v>1</v>
          </cell>
          <cell r="I211">
            <v>5266</v>
          </cell>
        </row>
        <row r="212">
          <cell r="B212">
            <v>0.57599999999999996</v>
          </cell>
          <cell r="C212">
            <v>0.42399999999999999</v>
          </cell>
          <cell r="D212">
            <v>0</v>
          </cell>
          <cell r="E212">
            <v>1</v>
          </cell>
          <cell r="F212">
            <v>2908</v>
          </cell>
          <cell r="G212">
            <v>2138</v>
          </cell>
          <cell r="H212">
            <v>0</v>
          </cell>
          <cell r="I212">
            <v>5046</v>
          </cell>
        </row>
        <row r="213">
          <cell r="B213">
            <v>0.24</v>
          </cell>
          <cell r="C213">
            <v>0.76</v>
          </cell>
          <cell r="D213">
            <v>0</v>
          </cell>
          <cell r="E213">
            <v>1</v>
          </cell>
          <cell r="F213">
            <v>1507</v>
          </cell>
          <cell r="G213">
            <v>4780</v>
          </cell>
          <cell r="H213">
            <v>0</v>
          </cell>
          <cell r="I213">
            <v>6287</v>
          </cell>
        </row>
        <row r="214">
          <cell r="B214">
            <v>0.36799999999999999</v>
          </cell>
          <cell r="C214">
            <v>0.63200000000000001</v>
          </cell>
          <cell r="D214">
            <v>0</v>
          </cell>
          <cell r="E214">
            <v>1</v>
          </cell>
          <cell r="F214">
            <v>1351</v>
          </cell>
          <cell r="G214">
            <v>2321</v>
          </cell>
          <cell r="H214">
            <v>0</v>
          </cell>
          <cell r="I214">
            <v>3672</v>
          </cell>
        </row>
        <row r="215">
          <cell r="B215">
            <v>0.56599999999999995</v>
          </cell>
          <cell r="C215">
            <v>0.434</v>
          </cell>
          <cell r="D215">
            <v>0</v>
          </cell>
          <cell r="E215">
            <v>1</v>
          </cell>
          <cell r="F215">
            <v>4500</v>
          </cell>
          <cell r="G215">
            <v>3447</v>
          </cell>
          <cell r="H215">
            <v>0</v>
          </cell>
          <cell r="I215">
            <v>7947</v>
          </cell>
        </row>
        <row r="216">
          <cell r="B216">
            <v>0.33800000000000002</v>
          </cell>
          <cell r="C216">
            <v>0.66200000000000003</v>
          </cell>
          <cell r="D216">
            <v>0</v>
          </cell>
          <cell r="E216">
            <v>1</v>
          </cell>
          <cell r="F216">
            <v>1807</v>
          </cell>
          <cell r="G216">
            <v>3536</v>
          </cell>
          <cell r="H216">
            <v>0</v>
          </cell>
          <cell r="I216">
            <v>5343</v>
          </cell>
        </row>
        <row r="217">
          <cell r="B217">
            <v>0.27700000000000002</v>
          </cell>
          <cell r="C217">
            <v>0.72299999999999998</v>
          </cell>
          <cell r="D217">
            <v>0</v>
          </cell>
          <cell r="E217">
            <v>1</v>
          </cell>
          <cell r="F217">
            <v>1925</v>
          </cell>
          <cell r="G217">
            <v>5029</v>
          </cell>
          <cell r="H217">
            <v>0</v>
          </cell>
          <cell r="I217">
            <v>6954</v>
          </cell>
        </row>
        <row r="218">
          <cell r="B218">
            <v>0.41299999999999998</v>
          </cell>
          <cell r="C218">
            <v>0.58699999999999997</v>
          </cell>
          <cell r="D218">
            <v>0</v>
          </cell>
          <cell r="E218">
            <v>1</v>
          </cell>
          <cell r="F218">
            <v>2632</v>
          </cell>
          <cell r="G218">
            <v>3740</v>
          </cell>
          <cell r="H218">
            <v>0</v>
          </cell>
          <cell r="I218">
            <v>6372</v>
          </cell>
        </row>
        <row r="219">
          <cell r="B219">
            <v>0.193</v>
          </cell>
          <cell r="C219">
            <v>0.80700000000000005</v>
          </cell>
          <cell r="D219">
            <v>0</v>
          </cell>
          <cell r="E219">
            <v>1</v>
          </cell>
          <cell r="F219">
            <v>1125</v>
          </cell>
          <cell r="G219">
            <v>4692</v>
          </cell>
          <cell r="H219">
            <v>0</v>
          </cell>
          <cell r="I219">
            <v>5817</v>
          </cell>
        </row>
        <row r="220">
          <cell r="B220">
            <v>0.39100000000000001</v>
          </cell>
          <cell r="C220">
            <v>0.60899999999999999</v>
          </cell>
          <cell r="D220">
            <v>0</v>
          </cell>
          <cell r="E220">
            <v>1</v>
          </cell>
          <cell r="F220">
            <v>2166</v>
          </cell>
          <cell r="G220">
            <v>3372</v>
          </cell>
          <cell r="H220">
            <v>0</v>
          </cell>
          <cell r="I220">
            <v>5538</v>
          </cell>
        </row>
        <row r="221">
          <cell r="B221">
            <v>0.41199999999999998</v>
          </cell>
          <cell r="C221">
            <v>0.58799999999999997</v>
          </cell>
          <cell r="D221">
            <v>0</v>
          </cell>
          <cell r="E221">
            <v>1</v>
          </cell>
          <cell r="F221">
            <v>31503</v>
          </cell>
          <cell r="G221">
            <v>44887</v>
          </cell>
          <cell r="H221">
            <v>1</v>
          </cell>
          <cell r="I221">
            <v>76391</v>
          </cell>
        </row>
        <row r="223">
          <cell r="B223">
            <v>0.247</v>
          </cell>
          <cell r="C223">
            <v>0.753</v>
          </cell>
          <cell r="D223">
            <v>0</v>
          </cell>
          <cell r="E223">
            <v>1</v>
          </cell>
          <cell r="F223">
            <v>1267</v>
          </cell>
          <cell r="G223">
            <v>3854</v>
          </cell>
          <cell r="H223">
            <v>0</v>
          </cell>
          <cell r="I223">
            <v>5121</v>
          </cell>
        </row>
        <row r="224">
          <cell r="B224">
            <v>0.439</v>
          </cell>
          <cell r="C224">
            <v>0.56100000000000005</v>
          </cell>
          <cell r="D224">
            <v>0</v>
          </cell>
          <cell r="E224">
            <v>1</v>
          </cell>
          <cell r="F224">
            <v>2882</v>
          </cell>
          <cell r="G224">
            <v>3690</v>
          </cell>
          <cell r="H224">
            <v>0</v>
          </cell>
          <cell r="I224">
            <v>6572</v>
          </cell>
        </row>
        <row r="225">
          <cell r="B225">
            <v>0.47399999999999998</v>
          </cell>
          <cell r="C225">
            <v>0.52600000000000002</v>
          </cell>
          <cell r="D225">
            <v>0</v>
          </cell>
          <cell r="E225">
            <v>1</v>
          </cell>
          <cell r="F225">
            <v>3070</v>
          </cell>
          <cell r="G225">
            <v>3409</v>
          </cell>
          <cell r="H225">
            <v>1</v>
          </cell>
          <cell r="I225">
            <v>6480</v>
          </cell>
        </row>
        <row r="226">
          <cell r="B226">
            <v>0.50900000000000001</v>
          </cell>
          <cell r="C226">
            <v>0.49099999999999999</v>
          </cell>
          <cell r="D226">
            <v>0</v>
          </cell>
          <cell r="E226">
            <v>1</v>
          </cell>
          <cell r="F226">
            <v>4452</v>
          </cell>
          <cell r="G226">
            <v>4287</v>
          </cell>
          <cell r="H226">
            <v>0</v>
          </cell>
          <cell r="I226">
            <v>8739</v>
          </cell>
        </row>
        <row r="227">
          <cell r="B227">
            <v>0.26300000000000001</v>
          </cell>
          <cell r="C227">
            <v>0.73699999999999999</v>
          </cell>
          <cell r="D227">
            <v>0</v>
          </cell>
          <cell r="E227">
            <v>1</v>
          </cell>
          <cell r="F227">
            <v>1723</v>
          </cell>
          <cell r="G227">
            <v>4837</v>
          </cell>
          <cell r="H227">
            <v>0</v>
          </cell>
          <cell r="I227">
            <v>6560</v>
          </cell>
        </row>
        <row r="228">
          <cell r="B228">
            <v>0.22900000000000001</v>
          </cell>
          <cell r="C228">
            <v>0.77</v>
          </cell>
          <cell r="D228">
            <v>0</v>
          </cell>
          <cell r="E228">
            <v>1</v>
          </cell>
          <cell r="F228">
            <v>1844</v>
          </cell>
          <cell r="G228">
            <v>6193</v>
          </cell>
          <cell r="H228">
            <v>1</v>
          </cell>
          <cell r="I228">
            <v>8038</v>
          </cell>
        </row>
        <row r="229">
          <cell r="B229">
            <v>0.13800000000000001</v>
          </cell>
          <cell r="C229">
            <v>0.86199999999999999</v>
          </cell>
          <cell r="D229">
            <v>0</v>
          </cell>
          <cell r="E229">
            <v>1</v>
          </cell>
          <cell r="F229">
            <v>951</v>
          </cell>
          <cell r="G229">
            <v>5919</v>
          </cell>
          <cell r="H229">
            <v>0</v>
          </cell>
          <cell r="I229">
            <v>6870</v>
          </cell>
        </row>
        <row r="230">
          <cell r="B230">
            <v>0.26400000000000001</v>
          </cell>
          <cell r="C230">
            <v>0.73599999999999999</v>
          </cell>
          <cell r="D230">
            <v>0</v>
          </cell>
          <cell r="E230">
            <v>1</v>
          </cell>
          <cell r="F230">
            <v>2033</v>
          </cell>
          <cell r="G230">
            <v>5667</v>
          </cell>
          <cell r="H230">
            <v>1</v>
          </cell>
          <cell r="I230">
            <v>7701</v>
          </cell>
        </row>
        <row r="231">
          <cell r="B231">
            <v>0.247</v>
          </cell>
          <cell r="C231">
            <v>0.753</v>
          </cell>
          <cell r="D231">
            <v>0</v>
          </cell>
          <cell r="E231">
            <v>1</v>
          </cell>
          <cell r="F231">
            <v>1423</v>
          </cell>
          <cell r="G231">
            <v>4334</v>
          </cell>
          <cell r="H231">
            <v>0</v>
          </cell>
          <cell r="I231">
            <v>5757</v>
          </cell>
        </row>
        <row r="232">
          <cell r="B232">
            <v>0.246</v>
          </cell>
          <cell r="C232">
            <v>0.754</v>
          </cell>
          <cell r="D232">
            <v>0</v>
          </cell>
          <cell r="E232">
            <v>1</v>
          </cell>
          <cell r="F232">
            <v>1563</v>
          </cell>
          <cell r="G232">
            <v>4788</v>
          </cell>
          <cell r="H232">
            <v>0</v>
          </cell>
          <cell r="I232">
            <v>6351</v>
          </cell>
        </row>
        <row r="233">
          <cell r="B233">
            <v>0.47299999999999998</v>
          </cell>
          <cell r="C233">
            <v>0.52700000000000002</v>
          </cell>
          <cell r="D233">
            <v>0</v>
          </cell>
          <cell r="E233">
            <v>1</v>
          </cell>
          <cell r="F233">
            <v>4854</v>
          </cell>
          <cell r="G233">
            <v>5415</v>
          </cell>
          <cell r="H233">
            <v>0</v>
          </cell>
          <cell r="I233">
            <v>10269</v>
          </cell>
        </row>
        <row r="234">
          <cell r="B234">
            <v>0.29099999999999998</v>
          </cell>
          <cell r="C234">
            <v>0.70899999999999996</v>
          </cell>
          <cell r="D234">
            <v>0</v>
          </cell>
          <cell r="E234">
            <v>1</v>
          </cell>
          <cell r="F234">
            <v>1887</v>
          </cell>
          <cell r="G234">
            <v>4597</v>
          </cell>
          <cell r="H234">
            <v>0</v>
          </cell>
          <cell r="I234">
            <v>6484</v>
          </cell>
        </row>
        <row r="235">
          <cell r="B235">
            <v>0.13700000000000001</v>
          </cell>
          <cell r="C235">
            <v>0.86299999999999999</v>
          </cell>
          <cell r="D235">
            <v>0</v>
          </cell>
          <cell r="E235">
            <v>1</v>
          </cell>
          <cell r="F235">
            <v>1051</v>
          </cell>
          <cell r="G235">
            <v>6630</v>
          </cell>
          <cell r="H235">
            <v>0</v>
          </cell>
          <cell r="I235">
            <v>7681</v>
          </cell>
        </row>
        <row r="236">
          <cell r="B236">
            <v>0.313</v>
          </cell>
          <cell r="C236">
            <v>0.68700000000000006</v>
          </cell>
          <cell r="D236">
            <v>0</v>
          </cell>
          <cell r="E236">
            <v>1</v>
          </cell>
          <cell r="F236">
            <v>29000</v>
          </cell>
          <cell r="G236">
            <v>63620</v>
          </cell>
          <cell r="H236">
            <v>3</v>
          </cell>
          <cell r="I236">
            <v>92623</v>
          </cell>
        </row>
        <row r="238">
          <cell r="B238">
            <v>0.69099999999999995</v>
          </cell>
          <cell r="C238">
            <v>0.309</v>
          </cell>
          <cell r="D238">
            <v>0</v>
          </cell>
          <cell r="E238">
            <v>1</v>
          </cell>
          <cell r="F238">
            <v>6325</v>
          </cell>
          <cell r="G238">
            <v>2827</v>
          </cell>
          <cell r="H238">
            <v>0</v>
          </cell>
          <cell r="I238">
            <v>9152</v>
          </cell>
        </row>
        <row r="239">
          <cell r="B239">
            <v>0.35199999999999998</v>
          </cell>
          <cell r="C239">
            <v>0.64800000000000002</v>
          </cell>
          <cell r="D239">
            <v>0</v>
          </cell>
          <cell r="E239">
            <v>1</v>
          </cell>
          <cell r="F239">
            <v>1930</v>
          </cell>
          <cell r="G239">
            <v>3555</v>
          </cell>
          <cell r="H239">
            <v>0</v>
          </cell>
          <cell r="I239">
            <v>5485</v>
          </cell>
        </row>
        <row r="240">
          <cell r="B240">
            <v>0.39600000000000002</v>
          </cell>
          <cell r="C240">
            <v>0.60399999999999998</v>
          </cell>
          <cell r="D240">
            <v>0</v>
          </cell>
          <cell r="E240">
            <v>1</v>
          </cell>
          <cell r="F240">
            <v>1425</v>
          </cell>
          <cell r="G240">
            <v>2177</v>
          </cell>
          <cell r="H240">
            <v>0</v>
          </cell>
          <cell r="I240">
            <v>3602</v>
          </cell>
        </row>
        <row r="241">
          <cell r="B241">
            <v>0.42199999999999999</v>
          </cell>
          <cell r="C241">
            <v>0.57799999999999996</v>
          </cell>
          <cell r="D241">
            <v>0</v>
          </cell>
          <cell r="E241">
            <v>1</v>
          </cell>
          <cell r="F241">
            <v>2613</v>
          </cell>
          <cell r="G241">
            <v>3578</v>
          </cell>
          <cell r="H241">
            <v>0</v>
          </cell>
          <cell r="I241">
            <v>6191</v>
          </cell>
        </row>
        <row r="242">
          <cell r="B242">
            <v>0.51300000000000001</v>
          </cell>
          <cell r="C242">
            <v>0.48699999999999999</v>
          </cell>
          <cell r="D242">
            <v>0</v>
          </cell>
          <cell r="E242">
            <v>1</v>
          </cell>
          <cell r="F242">
            <v>2409</v>
          </cell>
          <cell r="G242">
            <v>2288</v>
          </cell>
          <cell r="H242">
            <v>0</v>
          </cell>
          <cell r="I242">
            <v>4697</v>
          </cell>
        </row>
        <row r="243">
          <cell r="B243">
            <v>0.79900000000000004</v>
          </cell>
          <cell r="C243">
            <v>0.20100000000000001</v>
          </cell>
          <cell r="D243">
            <v>0</v>
          </cell>
          <cell r="E243">
            <v>1</v>
          </cell>
          <cell r="F243">
            <v>7092</v>
          </cell>
          <cell r="G243">
            <v>1785</v>
          </cell>
          <cell r="H243">
            <v>0</v>
          </cell>
          <cell r="I243">
            <v>8877</v>
          </cell>
        </row>
        <row r="244">
          <cell r="B244">
            <v>0.54800000000000004</v>
          </cell>
          <cell r="C244">
            <v>0.45200000000000001</v>
          </cell>
          <cell r="D244">
            <v>0</v>
          </cell>
          <cell r="E244">
            <v>1</v>
          </cell>
          <cell r="F244">
            <v>2642</v>
          </cell>
          <cell r="G244">
            <v>2181</v>
          </cell>
          <cell r="H244">
            <v>0</v>
          </cell>
          <cell r="I244">
            <v>4823</v>
          </cell>
        </row>
        <row r="245">
          <cell r="B245">
            <v>0.47499999999999998</v>
          </cell>
          <cell r="C245">
            <v>0.52500000000000002</v>
          </cell>
          <cell r="D245">
            <v>0</v>
          </cell>
          <cell r="E245">
            <v>1</v>
          </cell>
          <cell r="F245">
            <v>2585</v>
          </cell>
          <cell r="G245">
            <v>2860</v>
          </cell>
          <cell r="H245">
            <v>0</v>
          </cell>
          <cell r="I245">
            <v>5445</v>
          </cell>
        </row>
        <row r="246">
          <cell r="B246">
            <v>0.92500000000000004</v>
          </cell>
          <cell r="C246">
            <v>7.4999999999999997E-2</v>
          </cell>
          <cell r="D246">
            <v>0</v>
          </cell>
          <cell r="E246">
            <v>1</v>
          </cell>
          <cell r="F246">
            <v>7095</v>
          </cell>
          <cell r="G246">
            <v>572</v>
          </cell>
          <cell r="H246">
            <v>0</v>
          </cell>
          <cell r="I246">
            <v>7667</v>
          </cell>
        </row>
        <row r="247">
          <cell r="B247">
            <v>0.74199999999999999</v>
          </cell>
          <cell r="C247">
            <v>0.25800000000000001</v>
          </cell>
          <cell r="D247">
            <v>0</v>
          </cell>
          <cell r="E247">
            <v>1</v>
          </cell>
          <cell r="F247">
            <v>5464</v>
          </cell>
          <cell r="G247">
            <v>1900</v>
          </cell>
          <cell r="H247">
            <v>0</v>
          </cell>
          <cell r="I247">
            <v>7364</v>
          </cell>
        </row>
        <row r="248">
          <cell r="B248">
            <v>0.73899999999999999</v>
          </cell>
          <cell r="C248">
            <v>0.26100000000000001</v>
          </cell>
          <cell r="D248">
            <v>0</v>
          </cell>
          <cell r="E248">
            <v>1</v>
          </cell>
          <cell r="F248">
            <v>4813</v>
          </cell>
          <cell r="G248">
            <v>1703</v>
          </cell>
          <cell r="H248">
            <v>0</v>
          </cell>
          <cell r="I248">
            <v>6516</v>
          </cell>
        </row>
        <row r="249">
          <cell r="B249">
            <v>0.47899999999999998</v>
          </cell>
          <cell r="C249">
            <v>0.52100000000000002</v>
          </cell>
          <cell r="D249">
            <v>0</v>
          </cell>
          <cell r="E249">
            <v>1</v>
          </cell>
          <cell r="F249">
            <v>1988</v>
          </cell>
          <cell r="G249">
            <v>2160</v>
          </cell>
          <cell r="H249">
            <v>0</v>
          </cell>
          <cell r="I249">
            <v>4148</v>
          </cell>
        </row>
        <row r="250">
          <cell r="B250">
            <v>0.68</v>
          </cell>
          <cell r="C250">
            <v>0.32</v>
          </cell>
          <cell r="D250">
            <v>0</v>
          </cell>
          <cell r="E250">
            <v>1</v>
          </cell>
          <cell r="F250">
            <v>2319</v>
          </cell>
          <cell r="G250">
            <v>1089</v>
          </cell>
          <cell r="H250">
            <v>0</v>
          </cell>
          <cell r="I250">
            <v>3408</v>
          </cell>
        </row>
        <row r="251">
          <cell r="B251">
            <v>0.52600000000000002</v>
          </cell>
          <cell r="C251">
            <v>0.47399999999999998</v>
          </cell>
          <cell r="D251">
            <v>0</v>
          </cell>
          <cell r="E251">
            <v>1</v>
          </cell>
          <cell r="F251">
            <v>2602</v>
          </cell>
          <cell r="G251">
            <v>2349</v>
          </cell>
          <cell r="H251">
            <v>0</v>
          </cell>
          <cell r="I251">
            <v>4951</v>
          </cell>
        </row>
        <row r="252">
          <cell r="B252">
            <v>0.622</v>
          </cell>
          <cell r="C252">
            <v>0.378</v>
          </cell>
          <cell r="D252">
            <v>0</v>
          </cell>
          <cell r="E252">
            <v>1</v>
          </cell>
          <cell r="F252">
            <v>4590</v>
          </cell>
          <cell r="G252">
            <v>2789</v>
          </cell>
          <cell r="H252">
            <v>3</v>
          </cell>
          <cell r="I252">
            <v>7382</v>
          </cell>
        </row>
        <row r="253">
          <cell r="B253">
            <v>0.52700000000000002</v>
          </cell>
          <cell r="C253">
            <v>0.47299999999999998</v>
          </cell>
          <cell r="D253">
            <v>0</v>
          </cell>
          <cell r="E253">
            <v>1</v>
          </cell>
          <cell r="F253">
            <v>2172</v>
          </cell>
          <cell r="G253">
            <v>1950</v>
          </cell>
          <cell r="H253">
            <v>0</v>
          </cell>
          <cell r="I253">
            <v>4122</v>
          </cell>
        </row>
        <row r="254">
          <cell r="B254">
            <v>0.497</v>
          </cell>
          <cell r="C254">
            <v>0.503</v>
          </cell>
          <cell r="D254">
            <v>0</v>
          </cell>
          <cell r="E254">
            <v>1</v>
          </cell>
          <cell r="F254">
            <v>3197</v>
          </cell>
          <cell r="G254">
            <v>3231</v>
          </cell>
          <cell r="H254">
            <v>0</v>
          </cell>
          <cell r="I254">
            <v>6428</v>
          </cell>
        </row>
        <row r="255">
          <cell r="B255">
            <v>0.64700000000000002</v>
          </cell>
          <cell r="C255">
            <v>0.35299999999999998</v>
          </cell>
          <cell r="D255">
            <v>0</v>
          </cell>
          <cell r="E255">
            <v>1</v>
          </cell>
          <cell r="F255">
            <v>3029</v>
          </cell>
          <cell r="G255">
            <v>1650</v>
          </cell>
          <cell r="H255">
            <v>0</v>
          </cell>
          <cell r="I255">
            <v>4679</v>
          </cell>
        </row>
        <row r="256">
          <cell r="B256">
            <v>0.61299999999999999</v>
          </cell>
          <cell r="C256">
            <v>0.38700000000000001</v>
          </cell>
          <cell r="D256">
            <v>0</v>
          </cell>
          <cell r="E256">
            <v>1</v>
          </cell>
          <cell r="F256">
            <v>64290</v>
          </cell>
          <cell r="G256">
            <v>40644</v>
          </cell>
          <cell r="H256">
            <v>3</v>
          </cell>
          <cell r="I256">
            <v>104937</v>
          </cell>
        </row>
        <row r="258">
          <cell r="B258">
            <v>0.442</v>
          </cell>
          <cell r="C258">
            <v>0.55800000000000005</v>
          </cell>
          <cell r="D258">
            <v>0</v>
          </cell>
          <cell r="E258">
            <v>1</v>
          </cell>
          <cell r="F258">
            <v>2781</v>
          </cell>
          <cell r="G258">
            <v>3508</v>
          </cell>
          <cell r="H258">
            <v>1</v>
          </cell>
          <cell r="I258">
            <v>6290</v>
          </cell>
        </row>
        <row r="259">
          <cell r="B259">
            <v>0.50900000000000001</v>
          </cell>
          <cell r="C259">
            <v>0.49099999999999999</v>
          </cell>
          <cell r="D259">
            <v>0</v>
          </cell>
          <cell r="E259">
            <v>1</v>
          </cell>
          <cell r="F259">
            <v>2475</v>
          </cell>
          <cell r="G259">
            <v>2387</v>
          </cell>
          <cell r="H259">
            <v>0</v>
          </cell>
          <cell r="I259">
            <v>4862</v>
          </cell>
        </row>
        <row r="260">
          <cell r="B260">
            <v>0.36199999999999999</v>
          </cell>
          <cell r="C260">
            <v>0.63800000000000001</v>
          </cell>
          <cell r="D260">
            <v>0</v>
          </cell>
          <cell r="E260">
            <v>1</v>
          </cell>
          <cell r="F260">
            <v>2138</v>
          </cell>
          <cell r="G260">
            <v>3774</v>
          </cell>
          <cell r="H260">
            <v>0</v>
          </cell>
          <cell r="I260">
            <v>5912</v>
          </cell>
        </row>
        <row r="261">
          <cell r="B261">
            <v>0.33500000000000002</v>
          </cell>
          <cell r="C261">
            <v>0.66500000000000004</v>
          </cell>
          <cell r="D261">
            <v>0</v>
          </cell>
          <cell r="E261">
            <v>1</v>
          </cell>
          <cell r="F261">
            <v>2259</v>
          </cell>
          <cell r="G261">
            <v>4492</v>
          </cell>
          <cell r="H261">
            <v>0</v>
          </cell>
          <cell r="I261">
            <v>6751</v>
          </cell>
        </row>
        <row r="262">
          <cell r="B262">
            <v>0.54600000000000004</v>
          </cell>
          <cell r="C262">
            <v>0.45400000000000001</v>
          </cell>
          <cell r="D262">
            <v>0</v>
          </cell>
          <cell r="E262">
            <v>1</v>
          </cell>
          <cell r="F262">
            <v>4813</v>
          </cell>
          <cell r="G262">
            <v>4008</v>
          </cell>
          <cell r="H262">
            <v>0</v>
          </cell>
          <cell r="I262">
            <v>8821</v>
          </cell>
        </row>
        <row r="263">
          <cell r="B263">
            <v>0.57799999999999996</v>
          </cell>
          <cell r="C263">
            <v>0.42199999999999999</v>
          </cell>
          <cell r="D263">
            <v>0</v>
          </cell>
          <cell r="E263">
            <v>1</v>
          </cell>
          <cell r="F263">
            <v>5248</v>
          </cell>
          <cell r="G263">
            <v>3839</v>
          </cell>
          <cell r="H263">
            <v>0</v>
          </cell>
          <cell r="I263">
            <v>9087</v>
          </cell>
        </row>
        <row r="264">
          <cell r="B264">
            <v>0.47799999999999998</v>
          </cell>
          <cell r="C264">
            <v>0.52200000000000002</v>
          </cell>
          <cell r="D264">
            <v>0</v>
          </cell>
          <cell r="E264">
            <v>1</v>
          </cell>
          <cell r="F264">
            <v>3227</v>
          </cell>
          <cell r="G264">
            <v>3525</v>
          </cell>
          <cell r="H264">
            <v>0</v>
          </cell>
          <cell r="I264">
            <v>6752</v>
          </cell>
        </row>
        <row r="265">
          <cell r="B265">
            <v>0.60599999999999998</v>
          </cell>
          <cell r="C265">
            <v>0.39400000000000002</v>
          </cell>
          <cell r="D265">
            <v>0</v>
          </cell>
          <cell r="E265">
            <v>1</v>
          </cell>
          <cell r="F265">
            <v>4220</v>
          </cell>
          <cell r="G265">
            <v>2743</v>
          </cell>
          <cell r="H265">
            <v>0</v>
          </cell>
          <cell r="I265">
            <v>6963</v>
          </cell>
        </row>
        <row r="266">
          <cell r="B266">
            <v>0.39200000000000002</v>
          </cell>
          <cell r="C266">
            <v>0.60799999999999998</v>
          </cell>
          <cell r="D266">
            <v>0</v>
          </cell>
          <cell r="E266">
            <v>1</v>
          </cell>
          <cell r="F266">
            <v>2220</v>
          </cell>
          <cell r="G266">
            <v>3439</v>
          </cell>
          <cell r="H266">
            <v>0</v>
          </cell>
          <cell r="I266">
            <v>5659</v>
          </cell>
        </row>
        <row r="267">
          <cell r="B267">
            <v>0.56200000000000006</v>
          </cell>
          <cell r="C267">
            <v>0.438</v>
          </cell>
          <cell r="D267">
            <v>0</v>
          </cell>
          <cell r="E267">
            <v>1</v>
          </cell>
          <cell r="F267">
            <v>4125</v>
          </cell>
          <cell r="G267">
            <v>3220</v>
          </cell>
          <cell r="H267">
            <v>0</v>
          </cell>
          <cell r="I267">
            <v>7345</v>
          </cell>
        </row>
        <row r="268">
          <cell r="B268">
            <v>0.42699999999999999</v>
          </cell>
          <cell r="C268">
            <v>0.57299999999999995</v>
          </cell>
          <cell r="D268">
            <v>0</v>
          </cell>
          <cell r="E268">
            <v>1</v>
          </cell>
          <cell r="F268">
            <v>2017</v>
          </cell>
          <cell r="G268">
            <v>2708</v>
          </cell>
          <cell r="H268">
            <v>0</v>
          </cell>
          <cell r="I268">
            <v>4725</v>
          </cell>
        </row>
        <row r="269">
          <cell r="B269">
            <v>0.52600000000000002</v>
          </cell>
          <cell r="C269">
            <v>0.47399999999999998</v>
          </cell>
          <cell r="D269">
            <v>0</v>
          </cell>
          <cell r="E269">
            <v>1</v>
          </cell>
          <cell r="F269">
            <v>3272</v>
          </cell>
          <cell r="G269">
            <v>2944</v>
          </cell>
          <cell r="H269">
            <v>0</v>
          </cell>
          <cell r="I269">
            <v>6216</v>
          </cell>
        </row>
        <row r="270">
          <cell r="B270">
            <v>0.32800000000000001</v>
          </cell>
          <cell r="C270">
            <v>0.67200000000000004</v>
          </cell>
          <cell r="D270">
            <v>0</v>
          </cell>
          <cell r="E270">
            <v>1</v>
          </cell>
          <cell r="F270">
            <v>1301</v>
          </cell>
          <cell r="G270">
            <v>2666</v>
          </cell>
          <cell r="H270">
            <v>0</v>
          </cell>
          <cell r="I270">
            <v>3967</v>
          </cell>
        </row>
        <row r="271">
          <cell r="B271">
            <v>0.55200000000000005</v>
          </cell>
          <cell r="C271">
            <v>0.44800000000000001</v>
          </cell>
          <cell r="D271">
            <v>0</v>
          </cell>
          <cell r="E271">
            <v>1</v>
          </cell>
          <cell r="F271">
            <v>3326</v>
          </cell>
          <cell r="G271">
            <v>2695</v>
          </cell>
          <cell r="H271">
            <v>0</v>
          </cell>
          <cell r="I271">
            <v>6021</v>
          </cell>
        </row>
        <row r="272">
          <cell r="B272">
            <v>0.55900000000000005</v>
          </cell>
          <cell r="C272">
            <v>0.441</v>
          </cell>
          <cell r="D272">
            <v>0</v>
          </cell>
          <cell r="E272">
            <v>1</v>
          </cell>
          <cell r="F272">
            <v>3277</v>
          </cell>
          <cell r="G272">
            <v>2581</v>
          </cell>
          <cell r="H272">
            <v>0</v>
          </cell>
          <cell r="I272">
            <v>5858</v>
          </cell>
        </row>
        <row r="273">
          <cell r="B273">
            <v>0.49</v>
          </cell>
          <cell r="C273">
            <v>0.51</v>
          </cell>
          <cell r="D273">
            <v>0</v>
          </cell>
          <cell r="E273">
            <v>1</v>
          </cell>
          <cell r="F273">
            <v>46699</v>
          </cell>
          <cell r="G273">
            <v>48529</v>
          </cell>
          <cell r="H273">
            <v>1</v>
          </cell>
          <cell r="I273">
            <v>95229</v>
          </cell>
        </row>
        <row r="275">
          <cell r="B275">
            <v>0.433</v>
          </cell>
          <cell r="C275">
            <v>0.56699999999999995</v>
          </cell>
          <cell r="D275">
            <v>0</v>
          </cell>
          <cell r="E275">
            <v>1</v>
          </cell>
          <cell r="F275">
            <v>2268</v>
          </cell>
          <cell r="G275">
            <v>2967</v>
          </cell>
          <cell r="H275">
            <v>1</v>
          </cell>
          <cell r="I275">
            <v>5236</v>
          </cell>
        </row>
        <row r="276">
          <cell r="B276">
            <v>0.33600000000000002</v>
          </cell>
          <cell r="C276">
            <v>0.66400000000000003</v>
          </cell>
          <cell r="D276">
            <v>0</v>
          </cell>
          <cell r="E276">
            <v>1</v>
          </cell>
          <cell r="F276">
            <v>1249</v>
          </cell>
          <cell r="G276">
            <v>2472</v>
          </cell>
          <cell r="H276">
            <v>1</v>
          </cell>
          <cell r="I276">
            <v>3722</v>
          </cell>
        </row>
        <row r="277">
          <cell r="B277">
            <v>0.54600000000000004</v>
          </cell>
          <cell r="C277">
            <v>0.45400000000000001</v>
          </cell>
          <cell r="D277">
            <v>0</v>
          </cell>
          <cell r="E277">
            <v>1</v>
          </cell>
          <cell r="F277">
            <v>3238</v>
          </cell>
          <cell r="G277">
            <v>2694</v>
          </cell>
          <cell r="H277">
            <v>0</v>
          </cell>
          <cell r="I277">
            <v>5932</v>
          </cell>
        </row>
        <row r="278">
          <cell r="B278">
            <v>0.28100000000000003</v>
          </cell>
          <cell r="C278">
            <v>0.71899999999999997</v>
          </cell>
          <cell r="D278">
            <v>0</v>
          </cell>
          <cell r="E278">
            <v>1</v>
          </cell>
          <cell r="F278">
            <v>1779</v>
          </cell>
          <cell r="G278">
            <v>4561</v>
          </cell>
          <cell r="H278">
            <v>0</v>
          </cell>
          <cell r="I278">
            <v>6340</v>
          </cell>
        </row>
        <row r="279">
          <cell r="B279">
            <v>0.18</v>
          </cell>
          <cell r="C279">
            <v>0.82</v>
          </cell>
          <cell r="D279">
            <v>0</v>
          </cell>
          <cell r="E279">
            <v>1</v>
          </cell>
          <cell r="F279">
            <v>720</v>
          </cell>
          <cell r="G279">
            <v>3279</v>
          </cell>
          <cell r="H279">
            <v>0</v>
          </cell>
          <cell r="I279">
            <v>3999</v>
          </cell>
        </row>
        <row r="280">
          <cell r="B280">
            <v>0.39</v>
          </cell>
          <cell r="C280">
            <v>0.61</v>
          </cell>
          <cell r="D280">
            <v>0</v>
          </cell>
          <cell r="E280">
            <v>1</v>
          </cell>
          <cell r="F280">
            <v>1478</v>
          </cell>
          <cell r="G280">
            <v>2315</v>
          </cell>
          <cell r="H280">
            <v>0</v>
          </cell>
          <cell r="I280">
            <v>3793</v>
          </cell>
        </row>
        <row r="281">
          <cell r="B281">
            <v>0.32800000000000001</v>
          </cell>
          <cell r="C281">
            <v>0.67200000000000004</v>
          </cell>
          <cell r="D281">
            <v>0</v>
          </cell>
          <cell r="E281">
            <v>1</v>
          </cell>
          <cell r="F281">
            <v>1432</v>
          </cell>
          <cell r="G281">
            <v>2928</v>
          </cell>
          <cell r="H281">
            <v>0</v>
          </cell>
          <cell r="I281">
            <v>4360</v>
          </cell>
        </row>
        <row r="282">
          <cell r="B282">
            <v>0.27500000000000002</v>
          </cell>
          <cell r="C282">
            <v>0.72499999999999998</v>
          </cell>
          <cell r="D282">
            <v>0</v>
          </cell>
          <cell r="E282">
            <v>1</v>
          </cell>
          <cell r="F282">
            <v>1606</v>
          </cell>
          <cell r="G282">
            <v>4240</v>
          </cell>
          <cell r="H282">
            <v>0</v>
          </cell>
          <cell r="I282">
            <v>5846</v>
          </cell>
        </row>
        <row r="283">
          <cell r="B283">
            <v>0.45700000000000002</v>
          </cell>
          <cell r="C283">
            <v>0.54300000000000004</v>
          </cell>
          <cell r="D283">
            <v>0</v>
          </cell>
          <cell r="E283">
            <v>1</v>
          </cell>
          <cell r="F283">
            <v>3164</v>
          </cell>
          <cell r="G283">
            <v>3758</v>
          </cell>
          <cell r="H283">
            <v>0</v>
          </cell>
          <cell r="I283">
            <v>6922</v>
          </cell>
        </row>
        <row r="284">
          <cell r="B284">
            <v>0.33800000000000002</v>
          </cell>
          <cell r="C284">
            <v>0.66200000000000003</v>
          </cell>
          <cell r="D284">
            <v>0</v>
          </cell>
          <cell r="E284">
            <v>1</v>
          </cell>
          <cell r="F284">
            <v>1645</v>
          </cell>
          <cell r="G284">
            <v>3223</v>
          </cell>
          <cell r="H284">
            <v>0</v>
          </cell>
          <cell r="I284">
            <v>4868</v>
          </cell>
        </row>
        <row r="285">
          <cell r="B285">
            <v>0.46</v>
          </cell>
          <cell r="C285">
            <v>0.54</v>
          </cell>
          <cell r="D285">
            <v>0</v>
          </cell>
          <cell r="E285">
            <v>1</v>
          </cell>
          <cell r="F285">
            <v>3142</v>
          </cell>
          <cell r="G285">
            <v>3689</v>
          </cell>
          <cell r="H285">
            <v>0</v>
          </cell>
          <cell r="I285">
            <v>6831</v>
          </cell>
        </row>
        <row r="286">
          <cell r="B286">
            <v>0.26</v>
          </cell>
          <cell r="C286">
            <v>0.74</v>
          </cell>
          <cell r="D286">
            <v>0</v>
          </cell>
          <cell r="E286">
            <v>1</v>
          </cell>
          <cell r="F286">
            <v>843</v>
          </cell>
          <cell r="G286">
            <v>2403</v>
          </cell>
          <cell r="H286">
            <v>0</v>
          </cell>
          <cell r="I286">
            <v>3246</v>
          </cell>
        </row>
        <row r="287">
          <cell r="B287">
            <v>0.40200000000000002</v>
          </cell>
          <cell r="C287">
            <v>0.59799999999999998</v>
          </cell>
          <cell r="D287">
            <v>0</v>
          </cell>
          <cell r="E287">
            <v>1</v>
          </cell>
          <cell r="F287">
            <v>2560</v>
          </cell>
          <cell r="G287">
            <v>3806</v>
          </cell>
          <cell r="H287">
            <v>0</v>
          </cell>
          <cell r="I287">
            <v>6366</v>
          </cell>
        </row>
        <row r="288">
          <cell r="B288">
            <v>0.33200000000000002</v>
          </cell>
          <cell r="C288">
            <v>0.66800000000000004</v>
          </cell>
          <cell r="D288">
            <v>0</v>
          </cell>
          <cell r="E288">
            <v>1</v>
          </cell>
          <cell r="F288">
            <v>1417</v>
          </cell>
          <cell r="G288">
            <v>2851</v>
          </cell>
          <cell r="H288">
            <v>0</v>
          </cell>
          <cell r="I288">
            <v>4268</v>
          </cell>
        </row>
        <row r="289">
          <cell r="B289">
            <v>0.26600000000000001</v>
          </cell>
          <cell r="C289">
            <v>0.73399999999999999</v>
          </cell>
          <cell r="D289">
            <v>0</v>
          </cell>
          <cell r="E289">
            <v>1</v>
          </cell>
          <cell r="F289">
            <v>921</v>
          </cell>
          <cell r="G289">
            <v>2539</v>
          </cell>
          <cell r="H289">
            <v>0</v>
          </cell>
          <cell r="I289">
            <v>3460</v>
          </cell>
        </row>
        <row r="290">
          <cell r="B290">
            <v>0.58099999999999996</v>
          </cell>
          <cell r="C290">
            <v>0.41899999999999998</v>
          </cell>
          <cell r="D290">
            <v>0</v>
          </cell>
          <cell r="E290">
            <v>1</v>
          </cell>
          <cell r="F290">
            <v>6655</v>
          </cell>
          <cell r="G290">
            <v>4790</v>
          </cell>
          <cell r="H290">
            <v>0</v>
          </cell>
          <cell r="I290">
            <v>11445</v>
          </cell>
        </row>
        <row r="291">
          <cell r="B291">
            <v>0.316</v>
          </cell>
          <cell r="C291">
            <v>0.68400000000000005</v>
          </cell>
          <cell r="D291">
            <v>0</v>
          </cell>
          <cell r="E291">
            <v>1</v>
          </cell>
          <cell r="F291">
            <v>1665</v>
          </cell>
          <cell r="G291">
            <v>3610</v>
          </cell>
          <cell r="H291">
            <v>0</v>
          </cell>
          <cell r="I291">
            <v>5275</v>
          </cell>
        </row>
        <row r="292">
          <cell r="B292">
            <v>0.38900000000000001</v>
          </cell>
          <cell r="C292">
            <v>0.61099999999999999</v>
          </cell>
          <cell r="D292">
            <v>0</v>
          </cell>
          <cell r="E292">
            <v>1</v>
          </cell>
          <cell r="F292">
            <v>35782</v>
          </cell>
          <cell r="G292">
            <v>56125</v>
          </cell>
          <cell r="H292">
            <v>2</v>
          </cell>
          <cell r="I292">
            <v>91909</v>
          </cell>
        </row>
        <row r="294">
          <cell r="B294">
            <v>0.22600000000000001</v>
          </cell>
          <cell r="C294">
            <v>0.77400000000000002</v>
          </cell>
          <cell r="D294">
            <v>0</v>
          </cell>
          <cell r="E294">
            <v>1</v>
          </cell>
          <cell r="F294">
            <v>1207</v>
          </cell>
          <cell r="G294">
            <v>4136</v>
          </cell>
          <cell r="H294">
            <v>0</v>
          </cell>
          <cell r="I294">
            <v>5343</v>
          </cell>
        </row>
        <row r="295">
          <cell r="B295">
            <v>0.32900000000000001</v>
          </cell>
          <cell r="C295">
            <v>0.67100000000000004</v>
          </cell>
          <cell r="D295">
            <v>0</v>
          </cell>
          <cell r="E295">
            <v>1</v>
          </cell>
          <cell r="F295">
            <v>1511</v>
          </cell>
          <cell r="G295">
            <v>3087</v>
          </cell>
          <cell r="H295">
            <v>0</v>
          </cell>
          <cell r="I295">
            <v>4598</v>
          </cell>
        </row>
        <row r="296">
          <cell r="B296">
            <v>0.46400000000000002</v>
          </cell>
          <cell r="C296">
            <v>0.53600000000000003</v>
          </cell>
          <cell r="D296">
            <v>0</v>
          </cell>
          <cell r="E296">
            <v>1</v>
          </cell>
          <cell r="F296">
            <v>2238</v>
          </cell>
          <cell r="G296">
            <v>2586</v>
          </cell>
          <cell r="H296">
            <v>0</v>
          </cell>
          <cell r="I296">
            <v>4824</v>
          </cell>
        </row>
        <row r="297">
          <cell r="B297">
            <v>0.32900000000000001</v>
          </cell>
          <cell r="C297">
            <v>0.67100000000000004</v>
          </cell>
          <cell r="D297">
            <v>0</v>
          </cell>
          <cell r="E297">
            <v>1</v>
          </cell>
          <cell r="F297">
            <v>2098</v>
          </cell>
          <cell r="G297">
            <v>4286</v>
          </cell>
          <cell r="H297">
            <v>0</v>
          </cell>
          <cell r="I297">
            <v>6384</v>
          </cell>
        </row>
        <row r="298">
          <cell r="B298">
            <v>0.29099999999999998</v>
          </cell>
          <cell r="C298">
            <v>0.70899999999999996</v>
          </cell>
          <cell r="D298">
            <v>0</v>
          </cell>
          <cell r="E298">
            <v>1</v>
          </cell>
          <cell r="F298">
            <v>1712</v>
          </cell>
          <cell r="G298">
            <v>4172</v>
          </cell>
          <cell r="H298">
            <v>0</v>
          </cell>
          <cell r="I298">
            <v>5884</v>
          </cell>
        </row>
        <row r="299">
          <cell r="B299">
            <v>0.20100000000000001</v>
          </cell>
          <cell r="C299">
            <v>0.79900000000000004</v>
          </cell>
          <cell r="D299">
            <v>0</v>
          </cell>
          <cell r="E299">
            <v>1</v>
          </cell>
          <cell r="F299">
            <v>791</v>
          </cell>
          <cell r="G299">
            <v>3146</v>
          </cell>
          <cell r="H299">
            <v>0</v>
          </cell>
          <cell r="I299">
            <v>3937</v>
          </cell>
        </row>
        <row r="300">
          <cell r="B300">
            <v>0.502</v>
          </cell>
          <cell r="C300">
            <v>0.498</v>
          </cell>
          <cell r="D300">
            <v>0</v>
          </cell>
          <cell r="E300">
            <v>1</v>
          </cell>
          <cell r="F300">
            <v>2861</v>
          </cell>
          <cell r="G300">
            <v>2833</v>
          </cell>
          <cell r="H300">
            <v>0</v>
          </cell>
          <cell r="I300">
            <v>5694</v>
          </cell>
        </row>
        <row r="301">
          <cell r="B301">
            <v>0.26900000000000002</v>
          </cell>
          <cell r="C301">
            <v>0.73099999999999998</v>
          </cell>
          <cell r="D301">
            <v>0</v>
          </cell>
          <cell r="E301">
            <v>1</v>
          </cell>
          <cell r="F301">
            <v>976</v>
          </cell>
          <cell r="G301">
            <v>2646</v>
          </cell>
          <cell r="H301">
            <v>0</v>
          </cell>
          <cell r="I301">
            <v>3622</v>
          </cell>
        </row>
        <row r="302">
          <cell r="B302">
            <v>0.49099999999999999</v>
          </cell>
          <cell r="C302">
            <v>0.50800000000000001</v>
          </cell>
          <cell r="D302">
            <v>0</v>
          </cell>
          <cell r="E302">
            <v>1</v>
          </cell>
          <cell r="F302">
            <v>2379</v>
          </cell>
          <cell r="G302">
            <v>2461</v>
          </cell>
          <cell r="H302">
            <v>1</v>
          </cell>
          <cell r="I302">
            <v>4841</v>
          </cell>
        </row>
        <row r="303">
          <cell r="B303">
            <v>0.19500000000000001</v>
          </cell>
          <cell r="C303">
            <v>0.80500000000000005</v>
          </cell>
          <cell r="D303">
            <v>0</v>
          </cell>
          <cell r="E303">
            <v>1</v>
          </cell>
          <cell r="F303">
            <v>795</v>
          </cell>
          <cell r="G303">
            <v>3290</v>
          </cell>
          <cell r="H303">
            <v>0</v>
          </cell>
          <cell r="I303">
            <v>4085</v>
          </cell>
        </row>
        <row r="304">
          <cell r="B304">
            <v>0.22500000000000001</v>
          </cell>
          <cell r="C304">
            <v>0.77500000000000002</v>
          </cell>
          <cell r="D304">
            <v>0</v>
          </cell>
          <cell r="E304">
            <v>1</v>
          </cell>
          <cell r="F304">
            <v>813</v>
          </cell>
          <cell r="G304">
            <v>2802</v>
          </cell>
          <cell r="H304">
            <v>0</v>
          </cell>
          <cell r="I304">
            <v>3615</v>
          </cell>
        </row>
        <row r="305">
          <cell r="B305">
            <v>0.34200000000000003</v>
          </cell>
          <cell r="C305">
            <v>0.65800000000000003</v>
          </cell>
          <cell r="D305">
            <v>0</v>
          </cell>
          <cell r="E305">
            <v>1</v>
          </cell>
          <cell r="F305">
            <v>1781</v>
          </cell>
          <cell r="G305">
            <v>3429</v>
          </cell>
          <cell r="H305">
            <v>0</v>
          </cell>
          <cell r="I305">
            <v>5210</v>
          </cell>
        </row>
        <row r="306">
          <cell r="B306">
            <v>0.505</v>
          </cell>
          <cell r="C306">
            <v>0.495</v>
          </cell>
          <cell r="D306">
            <v>0</v>
          </cell>
          <cell r="E306">
            <v>1</v>
          </cell>
          <cell r="F306">
            <v>2816</v>
          </cell>
          <cell r="G306">
            <v>2764</v>
          </cell>
          <cell r="H306">
            <v>0</v>
          </cell>
          <cell r="I306">
            <v>5580</v>
          </cell>
        </row>
        <row r="307">
          <cell r="B307">
            <v>0.29799999999999999</v>
          </cell>
          <cell r="C307">
            <v>0.70199999999999996</v>
          </cell>
          <cell r="D307">
            <v>0</v>
          </cell>
          <cell r="E307">
            <v>1</v>
          </cell>
          <cell r="F307">
            <v>1250</v>
          </cell>
          <cell r="G307">
            <v>2940</v>
          </cell>
          <cell r="H307">
            <v>0</v>
          </cell>
          <cell r="I307">
            <v>4190</v>
          </cell>
        </row>
        <row r="308">
          <cell r="B308">
            <v>0.187</v>
          </cell>
          <cell r="C308">
            <v>0.81299999999999994</v>
          </cell>
          <cell r="D308">
            <v>0</v>
          </cell>
          <cell r="E308">
            <v>1</v>
          </cell>
          <cell r="F308">
            <v>1033</v>
          </cell>
          <cell r="G308">
            <v>4504</v>
          </cell>
          <cell r="H308">
            <v>0</v>
          </cell>
          <cell r="I308">
            <v>5537</v>
          </cell>
        </row>
        <row r="309">
          <cell r="B309">
            <v>0.34699999999999998</v>
          </cell>
          <cell r="C309">
            <v>0.65300000000000002</v>
          </cell>
          <cell r="D309">
            <v>0</v>
          </cell>
          <cell r="E309">
            <v>1</v>
          </cell>
          <cell r="F309">
            <v>1515</v>
          </cell>
          <cell r="G309">
            <v>2850</v>
          </cell>
          <cell r="H309">
            <v>0</v>
          </cell>
          <cell r="I309">
            <v>4365</v>
          </cell>
        </row>
        <row r="310">
          <cell r="B310">
            <v>0.56499999999999995</v>
          </cell>
          <cell r="C310">
            <v>0.435</v>
          </cell>
          <cell r="D310">
            <v>0</v>
          </cell>
          <cell r="E310">
            <v>1</v>
          </cell>
          <cell r="F310">
            <v>3531</v>
          </cell>
          <cell r="G310">
            <v>2720</v>
          </cell>
          <cell r="H310">
            <v>0</v>
          </cell>
          <cell r="I310">
            <v>6251</v>
          </cell>
        </row>
        <row r="311">
          <cell r="B311">
            <v>0.219</v>
          </cell>
          <cell r="C311">
            <v>0.78100000000000003</v>
          </cell>
          <cell r="D311">
            <v>0</v>
          </cell>
          <cell r="E311">
            <v>1</v>
          </cell>
          <cell r="F311">
            <v>1038</v>
          </cell>
          <cell r="G311">
            <v>3700</v>
          </cell>
          <cell r="H311">
            <v>0</v>
          </cell>
          <cell r="I311">
            <v>4738</v>
          </cell>
        </row>
        <row r="312">
          <cell r="B312">
            <v>0.34899999999999998</v>
          </cell>
          <cell r="C312">
            <v>0.65100000000000002</v>
          </cell>
          <cell r="D312">
            <v>0</v>
          </cell>
          <cell r="E312">
            <v>1</v>
          </cell>
          <cell r="F312">
            <v>1716</v>
          </cell>
          <cell r="G312">
            <v>3195</v>
          </cell>
          <cell r="H312">
            <v>0</v>
          </cell>
          <cell r="I312">
            <v>4911</v>
          </cell>
        </row>
        <row r="313">
          <cell r="B313">
            <v>0.34200000000000003</v>
          </cell>
          <cell r="C313">
            <v>0.65700000000000003</v>
          </cell>
          <cell r="D313">
            <v>0</v>
          </cell>
          <cell r="E313">
            <v>1</v>
          </cell>
          <cell r="F313">
            <v>32061</v>
          </cell>
          <cell r="G313">
            <v>61547</v>
          </cell>
          <cell r="H313">
            <v>1</v>
          </cell>
          <cell r="I313">
            <v>93609</v>
          </cell>
        </row>
        <row r="315">
          <cell r="B315">
            <v>0.70899999999999996</v>
          </cell>
          <cell r="C315">
            <v>0.29099999999999998</v>
          </cell>
          <cell r="D315">
            <v>0</v>
          </cell>
          <cell r="E315">
            <v>1</v>
          </cell>
          <cell r="F315">
            <v>4922</v>
          </cell>
          <cell r="G315">
            <v>2017</v>
          </cell>
          <cell r="H315">
            <v>1</v>
          </cell>
          <cell r="I315">
            <v>6940</v>
          </cell>
        </row>
        <row r="316">
          <cell r="B316">
            <v>0.61699999999999999</v>
          </cell>
          <cell r="C316">
            <v>0.38300000000000001</v>
          </cell>
          <cell r="D316">
            <v>0</v>
          </cell>
          <cell r="E316">
            <v>1</v>
          </cell>
          <cell r="F316">
            <v>9525</v>
          </cell>
          <cell r="G316">
            <v>5919</v>
          </cell>
          <cell r="H316">
            <v>0</v>
          </cell>
          <cell r="I316">
            <v>15444</v>
          </cell>
        </row>
        <row r="317">
          <cell r="B317">
            <v>0.64600000000000002</v>
          </cell>
          <cell r="C317">
            <v>0.35399999999999998</v>
          </cell>
          <cell r="D317">
            <v>0</v>
          </cell>
          <cell r="E317">
            <v>1</v>
          </cell>
          <cell r="F317">
            <v>4771</v>
          </cell>
          <cell r="G317">
            <v>2613</v>
          </cell>
          <cell r="H317">
            <v>0</v>
          </cell>
          <cell r="I317">
            <v>7384</v>
          </cell>
        </row>
        <row r="318">
          <cell r="B318">
            <v>0.72399999999999998</v>
          </cell>
          <cell r="C318">
            <v>0.27600000000000002</v>
          </cell>
          <cell r="D318">
            <v>0</v>
          </cell>
          <cell r="E318">
            <v>1</v>
          </cell>
          <cell r="F318">
            <v>2506</v>
          </cell>
          <cell r="G318">
            <v>954</v>
          </cell>
          <cell r="H318">
            <v>0</v>
          </cell>
          <cell r="I318">
            <v>3460</v>
          </cell>
        </row>
        <row r="319">
          <cell r="B319">
            <v>0.371</v>
          </cell>
          <cell r="C319">
            <v>0.629</v>
          </cell>
          <cell r="D319">
            <v>0</v>
          </cell>
          <cell r="E319">
            <v>1</v>
          </cell>
          <cell r="F319">
            <v>2349</v>
          </cell>
          <cell r="G319">
            <v>3984</v>
          </cell>
          <cell r="H319">
            <v>0</v>
          </cell>
          <cell r="I319">
            <v>6333</v>
          </cell>
        </row>
        <row r="320">
          <cell r="B320">
            <v>0.55000000000000004</v>
          </cell>
          <cell r="C320">
            <v>0.45</v>
          </cell>
          <cell r="D320">
            <v>0</v>
          </cell>
          <cell r="E320">
            <v>1</v>
          </cell>
          <cell r="F320">
            <v>3095</v>
          </cell>
          <cell r="G320">
            <v>2534</v>
          </cell>
          <cell r="H320">
            <v>0</v>
          </cell>
          <cell r="I320">
            <v>5629</v>
          </cell>
        </row>
        <row r="321">
          <cell r="B321">
            <v>0.52200000000000002</v>
          </cell>
          <cell r="C321">
            <v>0.47799999999999998</v>
          </cell>
          <cell r="D321">
            <v>0</v>
          </cell>
          <cell r="E321">
            <v>1</v>
          </cell>
          <cell r="F321">
            <v>4281</v>
          </cell>
          <cell r="G321">
            <v>3920</v>
          </cell>
          <cell r="H321">
            <v>0</v>
          </cell>
          <cell r="I321">
            <v>8201</v>
          </cell>
        </row>
        <row r="322">
          <cell r="B322">
            <v>0.877</v>
          </cell>
          <cell r="C322">
            <v>0.123</v>
          </cell>
          <cell r="D322">
            <v>0</v>
          </cell>
          <cell r="E322">
            <v>1</v>
          </cell>
          <cell r="F322">
            <v>14819</v>
          </cell>
          <cell r="G322">
            <v>2079</v>
          </cell>
          <cell r="H322">
            <v>2</v>
          </cell>
          <cell r="I322">
            <v>16900</v>
          </cell>
        </row>
        <row r="323">
          <cell r="B323">
            <v>0.627</v>
          </cell>
          <cell r="C323">
            <v>0.373</v>
          </cell>
          <cell r="D323">
            <v>0</v>
          </cell>
          <cell r="E323">
            <v>1</v>
          </cell>
          <cell r="F323">
            <v>4351</v>
          </cell>
          <cell r="G323">
            <v>2586</v>
          </cell>
          <cell r="H323">
            <v>0</v>
          </cell>
          <cell r="I323">
            <v>6937</v>
          </cell>
        </row>
        <row r="324">
          <cell r="B324">
            <v>0.53100000000000003</v>
          </cell>
          <cell r="C324">
            <v>0.46899999999999997</v>
          </cell>
          <cell r="D324">
            <v>0</v>
          </cell>
          <cell r="E324">
            <v>1</v>
          </cell>
          <cell r="F324">
            <v>6554</v>
          </cell>
          <cell r="G324">
            <v>5781</v>
          </cell>
          <cell r="H324">
            <v>0</v>
          </cell>
          <cell r="I324">
            <v>12335</v>
          </cell>
        </row>
        <row r="325">
          <cell r="B325">
            <v>0.53300000000000003</v>
          </cell>
          <cell r="C325">
            <v>0.46700000000000003</v>
          </cell>
          <cell r="D325">
            <v>0</v>
          </cell>
          <cell r="E325">
            <v>1</v>
          </cell>
          <cell r="F325">
            <v>2430</v>
          </cell>
          <cell r="G325">
            <v>2126</v>
          </cell>
          <cell r="H325">
            <v>0</v>
          </cell>
          <cell r="I325">
            <v>4556</v>
          </cell>
        </row>
        <row r="326">
          <cell r="B326">
            <v>0.48499999999999999</v>
          </cell>
          <cell r="C326">
            <v>0.51500000000000001</v>
          </cell>
          <cell r="D326">
            <v>0</v>
          </cell>
          <cell r="E326">
            <v>1</v>
          </cell>
          <cell r="F326">
            <v>3964</v>
          </cell>
          <cell r="G326">
            <v>4210</v>
          </cell>
          <cell r="H326">
            <v>0</v>
          </cell>
          <cell r="I326">
            <v>8174</v>
          </cell>
        </row>
        <row r="327">
          <cell r="B327">
            <v>0.69599999999999995</v>
          </cell>
          <cell r="C327">
            <v>0.30399999999999999</v>
          </cell>
          <cell r="D327">
            <v>0</v>
          </cell>
          <cell r="E327">
            <v>1</v>
          </cell>
          <cell r="F327">
            <v>3445</v>
          </cell>
          <cell r="G327">
            <v>1508</v>
          </cell>
          <cell r="H327">
            <v>0</v>
          </cell>
          <cell r="I327">
            <v>4953</v>
          </cell>
        </row>
        <row r="328">
          <cell r="B328">
            <v>0.53600000000000003</v>
          </cell>
          <cell r="C328">
            <v>0.46400000000000002</v>
          </cell>
          <cell r="D328">
            <v>0</v>
          </cell>
          <cell r="E328">
            <v>1</v>
          </cell>
          <cell r="F328">
            <v>3237</v>
          </cell>
          <cell r="G328">
            <v>2807</v>
          </cell>
          <cell r="H328">
            <v>0</v>
          </cell>
          <cell r="I328">
            <v>6044</v>
          </cell>
        </row>
        <row r="329">
          <cell r="B329">
            <v>0.26100000000000001</v>
          </cell>
          <cell r="C329">
            <v>0.73899999999999999</v>
          </cell>
          <cell r="D329">
            <v>0</v>
          </cell>
          <cell r="E329">
            <v>1</v>
          </cell>
          <cell r="F329">
            <v>1590</v>
          </cell>
          <cell r="G329">
            <v>4507</v>
          </cell>
          <cell r="H329">
            <v>0</v>
          </cell>
          <cell r="I329">
            <v>6097</v>
          </cell>
        </row>
        <row r="330">
          <cell r="B330">
            <v>0.60199999999999998</v>
          </cell>
          <cell r="C330">
            <v>0.39800000000000002</v>
          </cell>
          <cell r="D330">
            <v>0</v>
          </cell>
          <cell r="E330">
            <v>1</v>
          </cell>
          <cell r="F330">
            <v>71839</v>
          </cell>
          <cell r="G330">
            <v>47545</v>
          </cell>
          <cell r="H330">
            <v>3</v>
          </cell>
          <cell r="I330">
            <v>119387</v>
          </cell>
        </row>
        <row r="332">
          <cell r="B332">
            <v>0.45400000000000001</v>
          </cell>
          <cell r="C332">
            <v>0.54600000000000004</v>
          </cell>
          <cell r="D332">
            <v>0</v>
          </cell>
          <cell r="E332">
            <v>1</v>
          </cell>
          <cell r="F332">
            <v>1795</v>
          </cell>
          <cell r="G332">
            <v>2161</v>
          </cell>
          <cell r="H332">
            <v>0</v>
          </cell>
          <cell r="I332">
            <v>3956</v>
          </cell>
        </row>
        <row r="333">
          <cell r="B333">
            <v>0.61599999999999999</v>
          </cell>
          <cell r="C333">
            <v>0.38400000000000001</v>
          </cell>
          <cell r="D333">
            <v>0</v>
          </cell>
          <cell r="E333">
            <v>1</v>
          </cell>
          <cell r="F333">
            <v>5372</v>
          </cell>
          <cell r="G333">
            <v>3355</v>
          </cell>
          <cell r="H333">
            <v>0</v>
          </cell>
          <cell r="I333">
            <v>8727</v>
          </cell>
        </row>
        <row r="334">
          <cell r="B334">
            <v>0.438</v>
          </cell>
          <cell r="C334">
            <v>0.56200000000000006</v>
          </cell>
          <cell r="D334">
            <v>0</v>
          </cell>
          <cell r="E334">
            <v>1</v>
          </cell>
          <cell r="F334">
            <v>4482</v>
          </cell>
          <cell r="G334">
            <v>5756</v>
          </cell>
          <cell r="H334">
            <v>0</v>
          </cell>
          <cell r="I334">
            <v>10238</v>
          </cell>
        </row>
        <row r="335">
          <cell r="B335">
            <v>0.50800000000000001</v>
          </cell>
          <cell r="C335">
            <v>0.49199999999999999</v>
          </cell>
          <cell r="D335">
            <v>0</v>
          </cell>
          <cell r="E335">
            <v>1</v>
          </cell>
          <cell r="F335">
            <v>1809</v>
          </cell>
          <cell r="G335">
            <v>1750</v>
          </cell>
          <cell r="H335">
            <v>0</v>
          </cell>
          <cell r="I335">
            <v>3559</v>
          </cell>
        </row>
        <row r="336">
          <cell r="B336">
            <v>0.377</v>
          </cell>
          <cell r="C336">
            <v>0.623</v>
          </cell>
          <cell r="D336">
            <v>0</v>
          </cell>
          <cell r="E336">
            <v>1</v>
          </cell>
          <cell r="F336">
            <v>2505</v>
          </cell>
          <cell r="G336">
            <v>4146</v>
          </cell>
          <cell r="H336">
            <v>1</v>
          </cell>
          <cell r="I336">
            <v>6652</v>
          </cell>
        </row>
        <row r="337">
          <cell r="B337">
            <v>0.32800000000000001</v>
          </cell>
          <cell r="C337">
            <v>0.67200000000000004</v>
          </cell>
          <cell r="D337">
            <v>0</v>
          </cell>
          <cell r="E337">
            <v>1</v>
          </cell>
          <cell r="F337">
            <v>1533</v>
          </cell>
          <cell r="G337">
            <v>3142</v>
          </cell>
          <cell r="H337">
            <v>0</v>
          </cell>
          <cell r="I337">
            <v>4675</v>
          </cell>
        </row>
        <row r="338">
          <cell r="B338">
            <v>0.309</v>
          </cell>
          <cell r="C338">
            <v>0.69099999999999995</v>
          </cell>
          <cell r="D338">
            <v>0</v>
          </cell>
          <cell r="E338">
            <v>1</v>
          </cell>
          <cell r="F338">
            <v>850</v>
          </cell>
          <cell r="G338">
            <v>1901</v>
          </cell>
          <cell r="H338">
            <v>0</v>
          </cell>
          <cell r="I338">
            <v>2751</v>
          </cell>
        </row>
        <row r="339">
          <cell r="B339">
            <v>0.45500000000000002</v>
          </cell>
          <cell r="C339">
            <v>0.54500000000000004</v>
          </cell>
          <cell r="D339">
            <v>0</v>
          </cell>
          <cell r="E339">
            <v>1</v>
          </cell>
          <cell r="F339">
            <v>2405</v>
          </cell>
          <cell r="G339">
            <v>2885</v>
          </cell>
          <cell r="H339">
            <v>0</v>
          </cell>
          <cell r="I339">
            <v>5290</v>
          </cell>
        </row>
        <row r="340">
          <cell r="B340">
            <v>0.64900000000000002</v>
          </cell>
          <cell r="C340">
            <v>0.35099999999999998</v>
          </cell>
          <cell r="D340">
            <v>0</v>
          </cell>
          <cell r="E340">
            <v>1</v>
          </cell>
          <cell r="F340">
            <v>3019</v>
          </cell>
          <cell r="G340">
            <v>1634</v>
          </cell>
          <cell r="H340">
            <v>0</v>
          </cell>
          <cell r="I340">
            <v>4653</v>
          </cell>
        </row>
        <row r="341">
          <cell r="B341">
            <v>0.55100000000000005</v>
          </cell>
          <cell r="C341">
            <v>0.44900000000000001</v>
          </cell>
          <cell r="D341">
            <v>0</v>
          </cell>
          <cell r="E341">
            <v>1</v>
          </cell>
          <cell r="F341">
            <v>3003</v>
          </cell>
          <cell r="G341">
            <v>2450</v>
          </cell>
          <cell r="H341">
            <v>0</v>
          </cell>
          <cell r="I341">
            <v>5453</v>
          </cell>
        </row>
        <row r="342">
          <cell r="B342">
            <v>0.68100000000000005</v>
          </cell>
          <cell r="C342">
            <v>0.31900000000000001</v>
          </cell>
          <cell r="D342">
            <v>0</v>
          </cell>
          <cell r="E342">
            <v>1</v>
          </cell>
          <cell r="F342">
            <v>2802</v>
          </cell>
          <cell r="G342">
            <v>1315</v>
          </cell>
          <cell r="H342">
            <v>0</v>
          </cell>
          <cell r="I342">
            <v>4117</v>
          </cell>
        </row>
        <row r="343">
          <cell r="B343">
            <v>0.45600000000000002</v>
          </cell>
          <cell r="C343">
            <v>0.54400000000000004</v>
          </cell>
          <cell r="D343">
            <v>0</v>
          </cell>
          <cell r="E343">
            <v>1</v>
          </cell>
          <cell r="F343">
            <v>2405</v>
          </cell>
          <cell r="G343">
            <v>2866</v>
          </cell>
          <cell r="H343">
            <v>0</v>
          </cell>
          <cell r="I343">
            <v>5271</v>
          </cell>
        </row>
        <row r="344">
          <cell r="B344">
            <v>0.46300000000000002</v>
          </cell>
          <cell r="C344">
            <v>0.53700000000000003</v>
          </cell>
          <cell r="D344">
            <v>0</v>
          </cell>
          <cell r="E344">
            <v>1</v>
          </cell>
          <cell r="F344">
            <v>2949</v>
          </cell>
          <cell r="G344">
            <v>3416</v>
          </cell>
          <cell r="H344">
            <v>0</v>
          </cell>
          <cell r="I344">
            <v>6365</v>
          </cell>
        </row>
        <row r="345">
          <cell r="B345">
            <v>0.38300000000000001</v>
          </cell>
          <cell r="C345">
            <v>0.61699999999999999</v>
          </cell>
          <cell r="D345">
            <v>0</v>
          </cell>
          <cell r="E345">
            <v>1</v>
          </cell>
          <cell r="F345">
            <v>1927</v>
          </cell>
          <cell r="G345">
            <v>3105</v>
          </cell>
          <cell r="H345">
            <v>0</v>
          </cell>
          <cell r="I345">
            <v>5032</v>
          </cell>
        </row>
        <row r="346">
          <cell r="B346">
            <v>0.32400000000000001</v>
          </cell>
          <cell r="C346">
            <v>0.67600000000000005</v>
          </cell>
          <cell r="D346">
            <v>0</v>
          </cell>
          <cell r="E346">
            <v>1</v>
          </cell>
          <cell r="F346">
            <v>1644</v>
          </cell>
          <cell r="G346">
            <v>3432</v>
          </cell>
          <cell r="H346">
            <v>0</v>
          </cell>
          <cell r="I346">
            <v>5076</v>
          </cell>
        </row>
        <row r="347">
          <cell r="B347">
            <v>0.66200000000000003</v>
          </cell>
          <cell r="C347">
            <v>0.33800000000000002</v>
          </cell>
          <cell r="D347">
            <v>0</v>
          </cell>
          <cell r="E347">
            <v>1</v>
          </cell>
          <cell r="F347">
            <v>3222</v>
          </cell>
          <cell r="G347">
            <v>1648</v>
          </cell>
          <cell r="H347">
            <v>0</v>
          </cell>
          <cell r="I347">
            <v>4870</v>
          </cell>
        </row>
        <row r="348">
          <cell r="B348">
            <v>0.57899999999999996</v>
          </cell>
          <cell r="C348">
            <v>0.42099999999999999</v>
          </cell>
          <cell r="D348">
            <v>0</v>
          </cell>
          <cell r="E348">
            <v>1</v>
          </cell>
          <cell r="F348">
            <v>2955</v>
          </cell>
          <cell r="G348">
            <v>2145</v>
          </cell>
          <cell r="H348">
            <v>1</v>
          </cell>
          <cell r="I348">
            <v>5101</v>
          </cell>
        </row>
        <row r="349">
          <cell r="B349">
            <v>0.48699999999999999</v>
          </cell>
          <cell r="C349">
            <v>0.51300000000000001</v>
          </cell>
          <cell r="D349">
            <v>0</v>
          </cell>
          <cell r="E349">
            <v>1</v>
          </cell>
          <cell r="F349">
            <v>44677</v>
          </cell>
          <cell r="G349">
            <v>47107</v>
          </cell>
          <cell r="H349">
            <v>2</v>
          </cell>
          <cell r="I349">
            <v>91786</v>
          </cell>
        </row>
        <row r="351">
          <cell r="B351">
            <v>0.377</v>
          </cell>
          <cell r="C351">
            <v>0.623</v>
          </cell>
          <cell r="D351">
            <v>0</v>
          </cell>
          <cell r="E351">
            <v>1</v>
          </cell>
          <cell r="F351">
            <v>1801</v>
          </cell>
          <cell r="G351">
            <v>2973</v>
          </cell>
          <cell r="H351">
            <v>0</v>
          </cell>
          <cell r="I351">
            <v>4774</v>
          </cell>
        </row>
        <row r="352">
          <cell r="B352">
            <v>0.27200000000000002</v>
          </cell>
          <cell r="C352">
            <v>0.72799999999999998</v>
          </cell>
          <cell r="D352">
            <v>0</v>
          </cell>
          <cell r="E352">
            <v>1</v>
          </cell>
          <cell r="F352">
            <v>1178</v>
          </cell>
          <cell r="G352">
            <v>3150</v>
          </cell>
          <cell r="H352">
            <v>0</v>
          </cell>
          <cell r="I352">
            <v>4328</v>
          </cell>
        </row>
        <row r="353">
          <cell r="B353">
            <v>0.59199999999999997</v>
          </cell>
          <cell r="C353">
            <v>0.40799999999999997</v>
          </cell>
          <cell r="D353">
            <v>0</v>
          </cell>
          <cell r="E353">
            <v>1</v>
          </cell>
          <cell r="F353">
            <v>6366</v>
          </cell>
          <cell r="G353">
            <v>4396</v>
          </cell>
          <cell r="H353">
            <v>0</v>
          </cell>
          <cell r="I353">
            <v>10762</v>
          </cell>
        </row>
        <row r="354">
          <cell r="B354">
            <v>0.48299999999999998</v>
          </cell>
          <cell r="C354">
            <v>0.51700000000000002</v>
          </cell>
          <cell r="D354">
            <v>0</v>
          </cell>
          <cell r="E354">
            <v>1</v>
          </cell>
          <cell r="F354">
            <v>2031</v>
          </cell>
          <cell r="G354">
            <v>2172</v>
          </cell>
          <cell r="H354">
            <v>0</v>
          </cell>
          <cell r="I354">
            <v>4203</v>
          </cell>
        </row>
        <row r="355">
          <cell r="B355">
            <v>0.35399999999999998</v>
          </cell>
          <cell r="C355">
            <v>0.64600000000000002</v>
          </cell>
          <cell r="D355">
            <v>0</v>
          </cell>
          <cell r="E355">
            <v>1</v>
          </cell>
          <cell r="F355">
            <v>1473</v>
          </cell>
          <cell r="G355">
            <v>2691</v>
          </cell>
          <cell r="H355">
            <v>0</v>
          </cell>
          <cell r="I355">
            <v>4164</v>
          </cell>
        </row>
        <row r="356">
          <cell r="B356">
            <v>0.32700000000000001</v>
          </cell>
          <cell r="C356">
            <v>0.67300000000000004</v>
          </cell>
          <cell r="D356">
            <v>0</v>
          </cell>
          <cell r="E356">
            <v>1</v>
          </cell>
          <cell r="F356">
            <v>1633</v>
          </cell>
          <cell r="G356">
            <v>3361</v>
          </cell>
          <cell r="H356">
            <v>0</v>
          </cell>
          <cell r="I356">
            <v>4994</v>
          </cell>
        </row>
        <row r="357">
          <cell r="B357">
            <v>0.627</v>
          </cell>
          <cell r="C357">
            <v>0.373</v>
          </cell>
          <cell r="D357">
            <v>0</v>
          </cell>
          <cell r="E357">
            <v>1</v>
          </cell>
          <cell r="F357">
            <v>2509</v>
          </cell>
          <cell r="G357">
            <v>1494</v>
          </cell>
          <cell r="H357">
            <v>0</v>
          </cell>
          <cell r="I357">
            <v>4003</v>
          </cell>
        </row>
        <row r="358">
          <cell r="B358">
            <v>0.34200000000000003</v>
          </cell>
          <cell r="C358">
            <v>0.65800000000000003</v>
          </cell>
          <cell r="D358">
            <v>0</v>
          </cell>
          <cell r="E358">
            <v>1</v>
          </cell>
          <cell r="F358">
            <v>1876</v>
          </cell>
          <cell r="G358">
            <v>3603</v>
          </cell>
          <cell r="H358">
            <v>0</v>
          </cell>
          <cell r="I358">
            <v>5479</v>
          </cell>
        </row>
        <row r="359">
          <cell r="B359">
            <v>0.36199999999999999</v>
          </cell>
          <cell r="C359">
            <v>0.63800000000000001</v>
          </cell>
          <cell r="D359">
            <v>0</v>
          </cell>
          <cell r="E359">
            <v>1</v>
          </cell>
          <cell r="F359">
            <v>1860</v>
          </cell>
          <cell r="G359">
            <v>3278</v>
          </cell>
          <cell r="H359">
            <v>0</v>
          </cell>
          <cell r="I359">
            <v>5138</v>
          </cell>
        </row>
        <row r="360">
          <cell r="B360">
            <v>0.373</v>
          </cell>
          <cell r="C360">
            <v>0.626</v>
          </cell>
          <cell r="D360">
            <v>0</v>
          </cell>
          <cell r="E360">
            <v>1</v>
          </cell>
          <cell r="F360">
            <v>1654</v>
          </cell>
          <cell r="G360">
            <v>2776</v>
          </cell>
          <cell r="H360">
            <v>1</v>
          </cell>
          <cell r="I360">
            <v>4431</v>
          </cell>
        </row>
        <row r="361">
          <cell r="B361">
            <v>0.35299999999999998</v>
          </cell>
          <cell r="C361">
            <v>0.64700000000000002</v>
          </cell>
          <cell r="D361">
            <v>0</v>
          </cell>
          <cell r="E361">
            <v>1</v>
          </cell>
          <cell r="F361">
            <v>1786</v>
          </cell>
          <cell r="G361">
            <v>3268</v>
          </cell>
          <cell r="H361">
            <v>0</v>
          </cell>
          <cell r="I361">
            <v>5054</v>
          </cell>
        </row>
        <row r="362">
          <cell r="B362">
            <v>0.36499999999999999</v>
          </cell>
          <cell r="C362">
            <v>0.63400000000000001</v>
          </cell>
          <cell r="D362">
            <v>0</v>
          </cell>
          <cell r="E362">
            <v>1</v>
          </cell>
          <cell r="F362">
            <v>2554</v>
          </cell>
          <cell r="G362">
            <v>4435</v>
          </cell>
          <cell r="H362">
            <v>1</v>
          </cell>
          <cell r="I362">
            <v>6990</v>
          </cell>
        </row>
        <row r="363">
          <cell r="B363">
            <v>0.27500000000000002</v>
          </cell>
          <cell r="C363">
            <v>0.72499999999999998</v>
          </cell>
          <cell r="D363">
            <v>0</v>
          </cell>
          <cell r="E363">
            <v>1</v>
          </cell>
          <cell r="F363">
            <v>1388</v>
          </cell>
          <cell r="G363">
            <v>3668</v>
          </cell>
          <cell r="H363">
            <v>0</v>
          </cell>
          <cell r="I363">
            <v>5056</v>
          </cell>
        </row>
        <row r="364">
          <cell r="B364">
            <v>0.29299999999999998</v>
          </cell>
          <cell r="C364">
            <v>0.70699999999999996</v>
          </cell>
          <cell r="D364">
            <v>0</v>
          </cell>
          <cell r="E364">
            <v>1</v>
          </cell>
          <cell r="F364">
            <v>1715</v>
          </cell>
          <cell r="G364">
            <v>4131</v>
          </cell>
          <cell r="H364">
            <v>0</v>
          </cell>
          <cell r="I364">
            <v>5846</v>
          </cell>
        </row>
        <row r="365">
          <cell r="B365">
            <v>0.40699999999999997</v>
          </cell>
          <cell r="C365">
            <v>0.59299999999999997</v>
          </cell>
          <cell r="D365">
            <v>0</v>
          </cell>
          <cell r="E365">
            <v>1</v>
          </cell>
          <cell r="F365">
            <v>1202</v>
          </cell>
          <cell r="G365">
            <v>1752</v>
          </cell>
          <cell r="H365">
            <v>0</v>
          </cell>
          <cell r="I365">
            <v>2954</v>
          </cell>
        </row>
        <row r="366">
          <cell r="B366">
            <v>0.316</v>
          </cell>
          <cell r="C366">
            <v>0.68400000000000005</v>
          </cell>
          <cell r="D366">
            <v>0</v>
          </cell>
          <cell r="E366">
            <v>1</v>
          </cell>
          <cell r="F366">
            <v>2190</v>
          </cell>
          <cell r="G366">
            <v>4731</v>
          </cell>
          <cell r="H366">
            <v>0</v>
          </cell>
          <cell r="I366">
            <v>6921</v>
          </cell>
        </row>
        <row r="367">
          <cell r="B367">
            <v>0.42499999999999999</v>
          </cell>
          <cell r="C367">
            <v>0.57499999999999996</v>
          </cell>
          <cell r="D367">
            <v>0</v>
          </cell>
          <cell r="E367">
            <v>1</v>
          </cell>
          <cell r="F367">
            <v>1547</v>
          </cell>
          <cell r="G367">
            <v>2097</v>
          </cell>
          <cell r="H367">
            <v>0</v>
          </cell>
          <cell r="I367">
            <v>3644</v>
          </cell>
        </row>
        <row r="368">
          <cell r="B368">
            <v>0.28699999999999998</v>
          </cell>
          <cell r="C368">
            <v>0.71299999999999997</v>
          </cell>
          <cell r="D368">
            <v>0</v>
          </cell>
          <cell r="E368">
            <v>1</v>
          </cell>
          <cell r="F368">
            <v>1978</v>
          </cell>
          <cell r="G368">
            <v>4926</v>
          </cell>
          <cell r="H368">
            <v>0</v>
          </cell>
          <cell r="I368">
            <v>6904</v>
          </cell>
        </row>
        <row r="369">
          <cell r="B369">
            <v>0.27100000000000002</v>
          </cell>
          <cell r="C369">
            <v>0.72899999999999998</v>
          </cell>
          <cell r="D369">
            <v>0</v>
          </cell>
          <cell r="E369">
            <v>1</v>
          </cell>
          <cell r="F369">
            <v>1515</v>
          </cell>
          <cell r="G369">
            <v>4068</v>
          </cell>
          <cell r="H369">
            <v>0</v>
          </cell>
          <cell r="I369">
            <v>5583</v>
          </cell>
        </row>
        <row r="370">
          <cell r="B370">
            <v>0.28999999999999998</v>
          </cell>
          <cell r="C370">
            <v>0.71</v>
          </cell>
          <cell r="D370">
            <v>0</v>
          </cell>
          <cell r="E370">
            <v>1</v>
          </cell>
          <cell r="F370">
            <v>1050</v>
          </cell>
          <cell r="G370">
            <v>2573</v>
          </cell>
          <cell r="H370">
            <v>0</v>
          </cell>
          <cell r="I370">
            <v>3623</v>
          </cell>
        </row>
        <row r="371">
          <cell r="B371">
            <v>0.32100000000000001</v>
          </cell>
          <cell r="C371">
            <v>0.67900000000000005</v>
          </cell>
          <cell r="D371">
            <v>0</v>
          </cell>
          <cell r="E371">
            <v>1</v>
          </cell>
          <cell r="F371">
            <v>1450</v>
          </cell>
          <cell r="G371">
            <v>3072</v>
          </cell>
          <cell r="H371">
            <v>0</v>
          </cell>
          <cell r="I371">
            <v>4522</v>
          </cell>
        </row>
        <row r="372">
          <cell r="B372">
            <v>0.373</v>
          </cell>
          <cell r="C372">
            <v>0.627</v>
          </cell>
          <cell r="D372">
            <v>0</v>
          </cell>
          <cell r="E372">
            <v>1</v>
          </cell>
          <cell r="F372">
            <v>40756</v>
          </cell>
          <cell r="G372">
            <v>68615</v>
          </cell>
          <cell r="H372">
            <v>2</v>
          </cell>
          <cell r="I372">
            <v>109373</v>
          </cell>
        </row>
        <row r="374">
          <cell r="B374">
            <v>0.56499999999999995</v>
          </cell>
          <cell r="C374">
            <v>0.434</v>
          </cell>
          <cell r="D374">
            <v>0</v>
          </cell>
          <cell r="E374">
            <v>1</v>
          </cell>
          <cell r="F374">
            <v>4743</v>
          </cell>
          <cell r="G374">
            <v>3645</v>
          </cell>
          <cell r="H374">
            <v>1</v>
          </cell>
          <cell r="I374">
            <v>8389</v>
          </cell>
        </row>
        <row r="375">
          <cell r="B375">
            <v>0.44800000000000001</v>
          </cell>
          <cell r="C375">
            <v>0.55200000000000005</v>
          </cell>
          <cell r="D375">
            <v>0</v>
          </cell>
          <cell r="E375">
            <v>1</v>
          </cell>
          <cell r="F375">
            <v>4083</v>
          </cell>
          <cell r="G375">
            <v>5035</v>
          </cell>
          <cell r="H375">
            <v>1</v>
          </cell>
          <cell r="I375">
            <v>9119</v>
          </cell>
        </row>
        <row r="376">
          <cell r="B376">
            <v>0.61</v>
          </cell>
          <cell r="C376">
            <v>0.39</v>
          </cell>
          <cell r="D376">
            <v>0</v>
          </cell>
          <cell r="E376">
            <v>1</v>
          </cell>
          <cell r="F376">
            <v>5446</v>
          </cell>
          <cell r="G376">
            <v>3483</v>
          </cell>
          <cell r="H376">
            <v>4</v>
          </cell>
          <cell r="I376">
            <v>8933</v>
          </cell>
        </row>
        <row r="377">
          <cell r="B377">
            <v>0.55800000000000005</v>
          </cell>
          <cell r="C377">
            <v>0.442</v>
          </cell>
          <cell r="D377">
            <v>0</v>
          </cell>
          <cell r="E377">
            <v>1</v>
          </cell>
          <cell r="F377">
            <v>4197</v>
          </cell>
          <cell r="G377">
            <v>3321</v>
          </cell>
          <cell r="H377">
            <v>0</v>
          </cell>
          <cell r="I377">
            <v>7518</v>
          </cell>
        </row>
        <row r="378">
          <cell r="B378">
            <v>0.77</v>
          </cell>
          <cell r="C378">
            <v>0.23</v>
          </cell>
          <cell r="D378">
            <v>0</v>
          </cell>
          <cell r="E378">
            <v>1</v>
          </cell>
          <cell r="F378">
            <v>10056</v>
          </cell>
          <cell r="G378">
            <v>3000</v>
          </cell>
          <cell r="H378">
            <v>3</v>
          </cell>
          <cell r="I378">
            <v>13059</v>
          </cell>
        </row>
        <row r="379">
          <cell r="B379">
            <v>0.68600000000000005</v>
          </cell>
          <cell r="C379">
            <v>0.314</v>
          </cell>
          <cell r="D379">
            <v>0</v>
          </cell>
          <cell r="E379">
            <v>1</v>
          </cell>
          <cell r="F379">
            <v>6170</v>
          </cell>
          <cell r="G379">
            <v>2827</v>
          </cell>
          <cell r="H379">
            <v>2</v>
          </cell>
          <cell r="I379">
            <v>8999</v>
          </cell>
        </row>
        <row r="380">
          <cell r="B380">
            <v>0.625</v>
          </cell>
          <cell r="C380">
            <v>0.375</v>
          </cell>
          <cell r="D380">
            <v>0</v>
          </cell>
          <cell r="E380">
            <v>1</v>
          </cell>
          <cell r="F380">
            <v>3482</v>
          </cell>
          <cell r="G380">
            <v>2088</v>
          </cell>
          <cell r="H380">
            <v>0</v>
          </cell>
          <cell r="I380">
            <v>5570</v>
          </cell>
        </row>
        <row r="381">
          <cell r="B381">
            <v>0.55300000000000005</v>
          </cell>
          <cell r="C381">
            <v>0.44700000000000001</v>
          </cell>
          <cell r="D381">
            <v>0</v>
          </cell>
          <cell r="E381">
            <v>1</v>
          </cell>
          <cell r="F381">
            <v>3466</v>
          </cell>
          <cell r="G381">
            <v>2797</v>
          </cell>
          <cell r="H381">
            <v>0</v>
          </cell>
          <cell r="I381">
            <v>6263</v>
          </cell>
        </row>
        <row r="382">
          <cell r="B382">
            <v>0.48399999999999999</v>
          </cell>
          <cell r="C382">
            <v>0.51600000000000001</v>
          </cell>
          <cell r="D382">
            <v>0</v>
          </cell>
          <cell r="E382">
            <v>1</v>
          </cell>
          <cell r="F382">
            <v>3343</v>
          </cell>
          <cell r="G382">
            <v>3563</v>
          </cell>
          <cell r="H382">
            <v>0</v>
          </cell>
          <cell r="I382">
            <v>6906</v>
          </cell>
        </row>
        <row r="383">
          <cell r="B383">
            <v>0.67700000000000005</v>
          </cell>
          <cell r="C383">
            <v>0.32300000000000001</v>
          </cell>
          <cell r="D383">
            <v>0</v>
          </cell>
          <cell r="E383">
            <v>1</v>
          </cell>
          <cell r="F383">
            <v>10167</v>
          </cell>
          <cell r="G383">
            <v>4852</v>
          </cell>
          <cell r="H383">
            <v>1</v>
          </cell>
          <cell r="I383">
            <v>15020</v>
          </cell>
        </row>
        <row r="384">
          <cell r="B384">
            <v>0.59099999999999997</v>
          </cell>
          <cell r="C384">
            <v>0.40899999999999997</v>
          </cell>
          <cell r="D384">
            <v>0</v>
          </cell>
          <cell r="E384">
            <v>1</v>
          </cell>
          <cell r="F384">
            <v>5144</v>
          </cell>
          <cell r="G384">
            <v>3556</v>
          </cell>
          <cell r="H384">
            <v>0</v>
          </cell>
          <cell r="I384">
            <v>8700</v>
          </cell>
        </row>
        <row r="385">
          <cell r="B385">
            <v>0.60399999999999998</v>
          </cell>
          <cell r="C385">
            <v>0.39600000000000002</v>
          </cell>
          <cell r="D385">
            <v>0</v>
          </cell>
          <cell r="E385">
            <v>1</v>
          </cell>
          <cell r="F385">
            <v>5841</v>
          </cell>
          <cell r="G385">
            <v>3834</v>
          </cell>
          <cell r="H385">
            <v>2</v>
          </cell>
          <cell r="I385">
            <v>9677</v>
          </cell>
        </row>
        <row r="386">
          <cell r="B386">
            <v>0.47899999999999998</v>
          </cell>
          <cell r="C386">
            <v>0.52100000000000002</v>
          </cell>
          <cell r="D386">
            <v>0</v>
          </cell>
          <cell r="E386">
            <v>1</v>
          </cell>
          <cell r="F386">
            <v>2409</v>
          </cell>
          <cell r="G386">
            <v>2624</v>
          </cell>
          <cell r="H386">
            <v>0</v>
          </cell>
          <cell r="I386">
            <v>5033</v>
          </cell>
        </row>
        <row r="387">
          <cell r="B387">
            <v>0.432</v>
          </cell>
          <cell r="C387">
            <v>0.56799999999999995</v>
          </cell>
          <cell r="D387">
            <v>0</v>
          </cell>
          <cell r="E387">
            <v>1</v>
          </cell>
          <cell r="F387">
            <v>3398</v>
          </cell>
          <cell r="G387">
            <v>4466</v>
          </cell>
          <cell r="H387">
            <v>1</v>
          </cell>
          <cell r="I387">
            <v>7865</v>
          </cell>
        </row>
        <row r="388">
          <cell r="B388">
            <v>0.59399999999999997</v>
          </cell>
          <cell r="C388">
            <v>0.40600000000000003</v>
          </cell>
          <cell r="D388">
            <v>0</v>
          </cell>
          <cell r="E388">
            <v>1</v>
          </cell>
          <cell r="F388">
            <v>71945</v>
          </cell>
          <cell r="G388">
            <v>49091</v>
          </cell>
          <cell r="H388">
            <v>15</v>
          </cell>
          <cell r="I388">
            <v>121051</v>
          </cell>
        </row>
        <row r="390">
          <cell r="B390">
            <v>0.55200000000000005</v>
          </cell>
          <cell r="C390">
            <v>0.44800000000000001</v>
          </cell>
          <cell r="D390">
            <v>0</v>
          </cell>
          <cell r="E390">
            <v>1</v>
          </cell>
          <cell r="F390">
            <v>5048</v>
          </cell>
          <cell r="G390">
            <v>4092</v>
          </cell>
          <cell r="H390">
            <v>0</v>
          </cell>
          <cell r="I390">
            <v>9140</v>
          </cell>
        </row>
        <row r="391">
          <cell r="B391">
            <v>0.58199999999999996</v>
          </cell>
          <cell r="C391">
            <v>0.41699999999999998</v>
          </cell>
          <cell r="D391">
            <v>0</v>
          </cell>
          <cell r="E391">
            <v>1</v>
          </cell>
          <cell r="F391">
            <v>4812</v>
          </cell>
          <cell r="G391">
            <v>3449</v>
          </cell>
          <cell r="H391">
            <v>1</v>
          </cell>
          <cell r="I391">
            <v>8262</v>
          </cell>
        </row>
        <row r="392">
          <cell r="B392">
            <v>0.29799999999999999</v>
          </cell>
          <cell r="C392">
            <v>0.70199999999999996</v>
          </cell>
          <cell r="D392">
            <v>0</v>
          </cell>
          <cell r="E392">
            <v>1</v>
          </cell>
          <cell r="F392">
            <v>6912</v>
          </cell>
          <cell r="G392">
            <v>16282</v>
          </cell>
          <cell r="H392">
            <v>1</v>
          </cell>
          <cell r="I392">
            <v>23195</v>
          </cell>
        </row>
        <row r="393">
          <cell r="B393">
            <v>0.34100000000000003</v>
          </cell>
          <cell r="C393">
            <v>0.65900000000000003</v>
          </cell>
          <cell r="D393">
            <v>0</v>
          </cell>
          <cell r="E393">
            <v>1</v>
          </cell>
          <cell r="F393">
            <v>3684</v>
          </cell>
          <cell r="G393">
            <v>7133</v>
          </cell>
          <cell r="H393">
            <v>2</v>
          </cell>
          <cell r="I393">
            <v>10819</v>
          </cell>
        </row>
        <row r="394">
          <cell r="B394">
            <v>0.38800000000000001</v>
          </cell>
          <cell r="C394">
            <v>0.61199999999999999</v>
          </cell>
          <cell r="D394">
            <v>0</v>
          </cell>
          <cell r="E394">
            <v>1</v>
          </cell>
          <cell r="F394">
            <v>1868</v>
          </cell>
          <cell r="G394">
            <v>2952</v>
          </cell>
          <cell r="H394">
            <v>0</v>
          </cell>
          <cell r="I394">
            <v>4820</v>
          </cell>
        </row>
        <row r="395">
          <cell r="B395">
            <v>0.52900000000000003</v>
          </cell>
          <cell r="C395">
            <v>0.47099999999999997</v>
          </cell>
          <cell r="D395">
            <v>0</v>
          </cell>
          <cell r="E395">
            <v>1</v>
          </cell>
          <cell r="F395">
            <v>3764</v>
          </cell>
          <cell r="G395">
            <v>3348</v>
          </cell>
          <cell r="H395">
            <v>1</v>
          </cell>
          <cell r="I395">
            <v>7113</v>
          </cell>
        </row>
        <row r="396">
          <cell r="B396">
            <v>0.54300000000000004</v>
          </cell>
          <cell r="C396">
            <v>0.45700000000000002</v>
          </cell>
          <cell r="D396">
            <v>0</v>
          </cell>
          <cell r="E396">
            <v>1</v>
          </cell>
          <cell r="F396">
            <v>4991</v>
          </cell>
          <cell r="G396">
            <v>4204</v>
          </cell>
          <cell r="H396">
            <v>1</v>
          </cell>
          <cell r="I396">
            <v>9196</v>
          </cell>
        </row>
        <row r="397">
          <cell r="B397">
            <v>0.57199999999999995</v>
          </cell>
          <cell r="C397">
            <v>0.42799999999999999</v>
          </cell>
          <cell r="D397">
            <v>0</v>
          </cell>
          <cell r="E397">
            <v>1</v>
          </cell>
          <cell r="F397">
            <v>3837</v>
          </cell>
          <cell r="G397">
            <v>2872</v>
          </cell>
          <cell r="H397">
            <v>0</v>
          </cell>
          <cell r="I397">
            <v>6709</v>
          </cell>
        </row>
        <row r="398">
          <cell r="B398">
            <v>0.436</v>
          </cell>
          <cell r="C398">
            <v>0.56399999999999995</v>
          </cell>
          <cell r="D398">
            <v>0</v>
          </cell>
          <cell r="E398">
            <v>1</v>
          </cell>
          <cell r="F398">
            <v>3721</v>
          </cell>
          <cell r="G398">
            <v>4811</v>
          </cell>
          <cell r="H398">
            <v>0</v>
          </cell>
          <cell r="I398">
            <v>8532</v>
          </cell>
        </row>
        <row r="399">
          <cell r="B399">
            <v>0.58399999999999996</v>
          </cell>
          <cell r="C399">
            <v>0.41599999999999998</v>
          </cell>
          <cell r="D399">
            <v>0</v>
          </cell>
          <cell r="E399">
            <v>1</v>
          </cell>
          <cell r="F399">
            <v>12109</v>
          </cell>
          <cell r="G399">
            <v>8628</v>
          </cell>
          <cell r="H399">
            <v>2</v>
          </cell>
          <cell r="I399">
            <v>20739</v>
          </cell>
        </row>
        <row r="400">
          <cell r="B400">
            <v>0.60799999999999998</v>
          </cell>
          <cell r="C400">
            <v>0.39200000000000002</v>
          </cell>
          <cell r="D400">
            <v>0</v>
          </cell>
          <cell r="E400">
            <v>1</v>
          </cell>
          <cell r="F400">
            <v>6635</v>
          </cell>
          <cell r="G400">
            <v>4280</v>
          </cell>
          <cell r="H400">
            <v>1</v>
          </cell>
          <cell r="I400">
            <v>10916</v>
          </cell>
        </row>
        <row r="401">
          <cell r="B401">
            <v>0.26200000000000001</v>
          </cell>
          <cell r="C401">
            <v>0.73799999999999999</v>
          </cell>
          <cell r="D401">
            <v>0</v>
          </cell>
          <cell r="E401">
            <v>1</v>
          </cell>
          <cell r="F401">
            <v>2398</v>
          </cell>
          <cell r="G401">
            <v>6741</v>
          </cell>
          <cell r="H401">
            <v>0</v>
          </cell>
          <cell r="I401">
            <v>9139</v>
          </cell>
        </row>
        <row r="402">
          <cell r="B402">
            <v>0.307</v>
          </cell>
          <cell r="C402">
            <v>0.69299999999999995</v>
          </cell>
          <cell r="D402">
            <v>0</v>
          </cell>
          <cell r="E402">
            <v>1</v>
          </cell>
          <cell r="F402">
            <v>5915</v>
          </cell>
          <cell r="G402">
            <v>13345</v>
          </cell>
          <cell r="H402">
            <v>1</v>
          </cell>
          <cell r="I402">
            <v>19261</v>
          </cell>
        </row>
        <row r="403">
          <cell r="B403">
            <v>0.34799999999999998</v>
          </cell>
          <cell r="C403">
            <v>0.65200000000000002</v>
          </cell>
          <cell r="D403">
            <v>0</v>
          </cell>
          <cell r="E403">
            <v>1</v>
          </cell>
          <cell r="F403">
            <v>4389</v>
          </cell>
          <cell r="G403">
            <v>8205</v>
          </cell>
          <cell r="H403">
            <v>0</v>
          </cell>
          <cell r="I403">
            <v>12594</v>
          </cell>
        </row>
        <row r="404">
          <cell r="B404">
            <v>0.437</v>
          </cell>
          <cell r="C404">
            <v>0.56299999999999994</v>
          </cell>
          <cell r="D404">
            <v>0</v>
          </cell>
          <cell r="E404">
            <v>1</v>
          </cell>
          <cell r="F404">
            <v>70083</v>
          </cell>
          <cell r="G404">
            <v>90342</v>
          </cell>
          <cell r="H404">
            <v>10</v>
          </cell>
          <cell r="I404">
            <v>160435</v>
          </cell>
        </row>
        <row r="406">
          <cell r="B406">
            <v>0.34599999999999997</v>
          </cell>
          <cell r="C406">
            <v>0.65400000000000003</v>
          </cell>
          <cell r="D406">
            <v>0</v>
          </cell>
          <cell r="E406">
            <v>1</v>
          </cell>
          <cell r="F406">
            <v>1677</v>
          </cell>
          <cell r="G406">
            <v>3166</v>
          </cell>
          <cell r="H406">
            <v>0</v>
          </cell>
          <cell r="I406">
            <v>4843</v>
          </cell>
        </row>
        <row r="407">
          <cell r="B407">
            <v>0.313</v>
          </cell>
          <cell r="C407">
            <v>0.68700000000000006</v>
          </cell>
          <cell r="D407">
            <v>0</v>
          </cell>
          <cell r="E407">
            <v>1</v>
          </cell>
          <cell r="F407">
            <v>2980</v>
          </cell>
          <cell r="G407">
            <v>6541</v>
          </cell>
          <cell r="H407">
            <v>0</v>
          </cell>
          <cell r="I407">
            <v>9521</v>
          </cell>
        </row>
        <row r="408">
          <cell r="B408">
            <v>0.30399999999999999</v>
          </cell>
          <cell r="C408">
            <v>0.69599999999999995</v>
          </cell>
          <cell r="D408">
            <v>0</v>
          </cell>
          <cell r="E408">
            <v>1</v>
          </cell>
          <cell r="F408">
            <v>3298</v>
          </cell>
          <cell r="G408">
            <v>7548</v>
          </cell>
          <cell r="H408">
            <v>0</v>
          </cell>
          <cell r="I408">
            <v>10846</v>
          </cell>
        </row>
        <row r="409">
          <cell r="B409">
            <v>0.34599999999999997</v>
          </cell>
          <cell r="C409">
            <v>0.65300000000000002</v>
          </cell>
          <cell r="D409">
            <v>0</v>
          </cell>
          <cell r="E409">
            <v>1</v>
          </cell>
          <cell r="F409">
            <v>6002</v>
          </cell>
          <cell r="G409">
            <v>11327</v>
          </cell>
          <cell r="H409">
            <v>5</v>
          </cell>
          <cell r="I409">
            <v>17334</v>
          </cell>
        </row>
        <row r="410">
          <cell r="B410">
            <v>0.214</v>
          </cell>
          <cell r="C410">
            <v>0.78600000000000003</v>
          </cell>
          <cell r="D410">
            <v>0</v>
          </cell>
          <cell r="E410">
            <v>1</v>
          </cell>
          <cell r="F410">
            <v>1346</v>
          </cell>
          <cell r="G410">
            <v>4947</v>
          </cell>
          <cell r="H410">
            <v>1</v>
          </cell>
          <cell r="I410">
            <v>6294</v>
          </cell>
        </row>
        <row r="411">
          <cell r="B411">
            <v>0.495</v>
          </cell>
          <cell r="C411">
            <v>0.505</v>
          </cell>
          <cell r="D411">
            <v>0</v>
          </cell>
          <cell r="E411">
            <v>1</v>
          </cell>
          <cell r="F411">
            <v>5049</v>
          </cell>
          <cell r="G411">
            <v>5145</v>
          </cell>
          <cell r="H411">
            <v>0</v>
          </cell>
          <cell r="I411">
            <v>10194</v>
          </cell>
        </row>
        <row r="412">
          <cell r="B412">
            <v>0.501</v>
          </cell>
          <cell r="C412">
            <v>0.499</v>
          </cell>
          <cell r="D412">
            <v>0</v>
          </cell>
          <cell r="E412">
            <v>1</v>
          </cell>
          <cell r="F412">
            <v>5010</v>
          </cell>
          <cell r="G412">
            <v>4983</v>
          </cell>
          <cell r="H412">
            <v>0</v>
          </cell>
          <cell r="I412">
            <v>9993</v>
          </cell>
        </row>
        <row r="413">
          <cell r="B413">
            <v>0.39800000000000002</v>
          </cell>
          <cell r="C413">
            <v>0.60199999999999998</v>
          </cell>
          <cell r="D413">
            <v>0</v>
          </cell>
          <cell r="E413">
            <v>1</v>
          </cell>
          <cell r="F413">
            <v>3328</v>
          </cell>
          <cell r="G413">
            <v>5034</v>
          </cell>
          <cell r="H413">
            <v>0</v>
          </cell>
          <cell r="I413">
            <v>8362</v>
          </cell>
        </row>
        <row r="414">
          <cell r="B414">
            <v>0.28000000000000003</v>
          </cell>
          <cell r="C414">
            <v>0.72</v>
          </cell>
          <cell r="D414">
            <v>0</v>
          </cell>
          <cell r="E414">
            <v>1</v>
          </cell>
          <cell r="F414">
            <v>2581</v>
          </cell>
          <cell r="G414">
            <v>6644</v>
          </cell>
          <cell r="H414">
            <v>0</v>
          </cell>
          <cell r="I414">
            <v>9225</v>
          </cell>
        </row>
        <row r="415">
          <cell r="B415">
            <v>0.4</v>
          </cell>
          <cell r="C415">
            <v>0.6</v>
          </cell>
          <cell r="D415">
            <v>0</v>
          </cell>
          <cell r="E415">
            <v>1</v>
          </cell>
          <cell r="F415">
            <v>3888</v>
          </cell>
          <cell r="G415">
            <v>5826</v>
          </cell>
          <cell r="H415">
            <v>0</v>
          </cell>
          <cell r="I415">
            <v>9714</v>
          </cell>
        </row>
        <row r="416">
          <cell r="B416">
            <v>0.39700000000000002</v>
          </cell>
          <cell r="C416">
            <v>0.60299999999999998</v>
          </cell>
          <cell r="D416">
            <v>0</v>
          </cell>
          <cell r="E416">
            <v>1</v>
          </cell>
          <cell r="F416">
            <v>2993</v>
          </cell>
          <cell r="G416">
            <v>4538</v>
          </cell>
          <cell r="H416">
            <v>0</v>
          </cell>
          <cell r="I416">
            <v>7531</v>
          </cell>
        </row>
        <row r="417">
          <cell r="B417">
            <v>0.29599999999999999</v>
          </cell>
          <cell r="C417">
            <v>0.70399999999999996</v>
          </cell>
          <cell r="D417">
            <v>0</v>
          </cell>
          <cell r="E417">
            <v>1</v>
          </cell>
          <cell r="F417">
            <v>2390</v>
          </cell>
          <cell r="G417">
            <v>5687</v>
          </cell>
          <cell r="H417">
            <v>0</v>
          </cell>
          <cell r="I417">
            <v>8077</v>
          </cell>
        </row>
        <row r="418">
          <cell r="B418">
            <v>0.373</v>
          </cell>
          <cell r="C418">
            <v>0.627</v>
          </cell>
          <cell r="D418">
            <v>0</v>
          </cell>
          <cell r="E418">
            <v>1</v>
          </cell>
          <cell r="F418">
            <v>4652</v>
          </cell>
          <cell r="G418">
            <v>7834</v>
          </cell>
          <cell r="H418">
            <v>0</v>
          </cell>
          <cell r="I418">
            <v>12486</v>
          </cell>
        </row>
        <row r="419">
          <cell r="B419">
            <v>0.27400000000000002</v>
          </cell>
          <cell r="C419">
            <v>0.72599999999999998</v>
          </cell>
          <cell r="D419">
            <v>0</v>
          </cell>
          <cell r="E419">
            <v>1</v>
          </cell>
          <cell r="F419">
            <v>3229</v>
          </cell>
          <cell r="G419">
            <v>8558</v>
          </cell>
          <cell r="H419">
            <v>1</v>
          </cell>
          <cell r="I419">
            <v>11788</v>
          </cell>
        </row>
        <row r="420">
          <cell r="B420">
            <v>0.35599999999999998</v>
          </cell>
          <cell r="C420">
            <v>0.64400000000000002</v>
          </cell>
          <cell r="D420">
            <v>0</v>
          </cell>
          <cell r="E420">
            <v>1</v>
          </cell>
          <cell r="F420">
            <v>48423</v>
          </cell>
          <cell r="G420">
            <v>87778</v>
          </cell>
          <cell r="H420">
            <v>7</v>
          </cell>
          <cell r="I420">
            <v>136208</v>
          </cell>
        </row>
        <row r="422">
          <cell r="B422">
            <v>0.49199999999999999</v>
          </cell>
          <cell r="C422">
            <v>0.50800000000000001</v>
          </cell>
          <cell r="D422">
            <v>0</v>
          </cell>
          <cell r="E422">
            <v>1</v>
          </cell>
          <cell r="F422">
            <v>5481</v>
          </cell>
          <cell r="G422">
            <v>5669</v>
          </cell>
          <cell r="H422">
            <v>0</v>
          </cell>
          <cell r="I422">
            <v>11150</v>
          </cell>
        </row>
        <row r="423">
          <cell r="B423">
            <v>0.20799999999999999</v>
          </cell>
          <cell r="C423">
            <v>0.79100000000000004</v>
          </cell>
          <cell r="D423">
            <v>0</v>
          </cell>
          <cell r="E423">
            <v>1</v>
          </cell>
          <cell r="F423">
            <v>2103</v>
          </cell>
          <cell r="G423">
            <v>7982</v>
          </cell>
          <cell r="H423">
            <v>2</v>
          </cell>
          <cell r="I423">
            <v>10087</v>
          </cell>
        </row>
        <row r="424">
          <cell r="B424">
            <v>0.502</v>
          </cell>
          <cell r="C424">
            <v>0.498</v>
          </cell>
          <cell r="D424">
            <v>0</v>
          </cell>
          <cell r="E424">
            <v>1</v>
          </cell>
          <cell r="F424">
            <v>4899</v>
          </cell>
          <cell r="G424">
            <v>4859</v>
          </cell>
          <cell r="H424">
            <v>0</v>
          </cell>
          <cell r="I424">
            <v>9758</v>
          </cell>
        </row>
        <row r="425">
          <cell r="B425">
            <v>0.746</v>
          </cell>
          <cell r="C425">
            <v>0.254</v>
          </cell>
          <cell r="D425">
            <v>0</v>
          </cell>
          <cell r="E425">
            <v>1</v>
          </cell>
          <cell r="F425">
            <v>10942</v>
          </cell>
          <cell r="G425">
            <v>3727</v>
          </cell>
          <cell r="H425">
            <v>0</v>
          </cell>
          <cell r="I425">
            <v>14669</v>
          </cell>
        </row>
        <row r="426">
          <cell r="B426">
            <v>0.498</v>
          </cell>
          <cell r="C426">
            <v>0.502</v>
          </cell>
          <cell r="D426">
            <v>0</v>
          </cell>
          <cell r="E426">
            <v>1</v>
          </cell>
          <cell r="F426">
            <v>2945</v>
          </cell>
          <cell r="G426">
            <v>2963</v>
          </cell>
          <cell r="H426">
            <v>0</v>
          </cell>
          <cell r="I426">
            <v>5908</v>
          </cell>
        </row>
        <row r="427">
          <cell r="B427">
            <v>0.316</v>
          </cell>
          <cell r="C427">
            <v>0.68400000000000005</v>
          </cell>
          <cell r="D427">
            <v>0</v>
          </cell>
          <cell r="E427">
            <v>1</v>
          </cell>
          <cell r="F427">
            <v>4452</v>
          </cell>
          <cell r="G427">
            <v>9618</v>
          </cell>
          <cell r="H427">
            <v>0</v>
          </cell>
          <cell r="I427">
            <v>14070</v>
          </cell>
        </row>
        <row r="428">
          <cell r="B428">
            <v>0.378</v>
          </cell>
          <cell r="C428">
            <v>0.622</v>
          </cell>
          <cell r="D428">
            <v>0</v>
          </cell>
          <cell r="E428">
            <v>1</v>
          </cell>
          <cell r="F428">
            <v>3326</v>
          </cell>
          <cell r="G428">
            <v>5484</v>
          </cell>
          <cell r="H428">
            <v>0</v>
          </cell>
          <cell r="I428">
            <v>8810</v>
          </cell>
        </row>
        <row r="429">
          <cell r="B429">
            <v>0.126</v>
          </cell>
          <cell r="C429">
            <v>0.874</v>
          </cell>
          <cell r="D429">
            <v>0</v>
          </cell>
          <cell r="E429">
            <v>1</v>
          </cell>
          <cell r="F429">
            <v>754</v>
          </cell>
          <cell r="G429">
            <v>5210</v>
          </cell>
          <cell r="H429">
            <v>0</v>
          </cell>
          <cell r="I429">
            <v>5964</v>
          </cell>
        </row>
        <row r="430">
          <cell r="B430">
            <v>0.58099999999999996</v>
          </cell>
          <cell r="C430">
            <v>0.41899999999999998</v>
          </cell>
          <cell r="D430">
            <v>0</v>
          </cell>
          <cell r="E430">
            <v>1</v>
          </cell>
          <cell r="F430">
            <v>5629</v>
          </cell>
          <cell r="G430">
            <v>4065</v>
          </cell>
          <cell r="H430">
            <v>0</v>
          </cell>
          <cell r="I430">
            <v>9694</v>
          </cell>
        </row>
        <row r="431">
          <cell r="B431">
            <v>0.52800000000000002</v>
          </cell>
          <cell r="C431">
            <v>0.47199999999999998</v>
          </cell>
          <cell r="D431">
            <v>0</v>
          </cell>
          <cell r="E431">
            <v>1</v>
          </cell>
          <cell r="F431">
            <v>4925</v>
          </cell>
          <cell r="G431">
            <v>4409</v>
          </cell>
          <cell r="H431">
            <v>0</v>
          </cell>
          <cell r="I431">
            <v>9334</v>
          </cell>
        </row>
        <row r="432">
          <cell r="B432">
            <v>0.39200000000000002</v>
          </cell>
          <cell r="C432">
            <v>0.60799999999999998</v>
          </cell>
          <cell r="D432">
            <v>0</v>
          </cell>
          <cell r="E432">
            <v>1</v>
          </cell>
          <cell r="F432">
            <v>2152</v>
          </cell>
          <cell r="G432">
            <v>3343</v>
          </cell>
          <cell r="H432">
            <v>0</v>
          </cell>
          <cell r="I432">
            <v>5495</v>
          </cell>
        </row>
        <row r="433">
          <cell r="B433">
            <v>0.46800000000000003</v>
          </cell>
          <cell r="C433">
            <v>0.53200000000000003</v>
          </cell>
          <cell r="D433">
            <v>0</v>
          </cell>
          <cell r="E433">
            <v>1</v>
          </cell>
          <cell r="F433">
            <v>4332</v>
          </cell>
          <cell r="G433">
            <v>4915</v>
          </cell>
          <cell r="H433">
            <v>0</v>
          </cell>
          <cell r="I433">
            <v>9247</v>
          </cell>
        </row>
        <row r="434">
          <cell r="B434">
            <v>0.45500000000000002</v>
          </cell>
          <cell r="C434">
            <v>0.54500000000000004</v>
          </cell>
          <cell r="D434">
            <v>0</v>
          </cell>
          <cell r="E434">
            <v>1</v>
          </cell>
          <cell r="F434">
            <v>51940</v>
          </cell>
          <cell r="G434">
            <v>62244</v>
          </cell>
          <cell r="H434">
            <v>2</v>
          </cell>
          <cell r="I434">
            <v>114186</v>
          </cell>
        </row>
        <row r="436">
          <cell r="B436">
            <v>0.71199999999999997</v>
          </cell>
          <cell r="C436">
            <v>0.28799999999999998</v>
          </cell>
          <cell r="D436">
            <v>0</v>
          </cell>
          <cell r="E436">
            <v>1</v>
          </cell>
          <cell r="F436">
            <v>7861</v>
          </cell>
          <cell r="G436">
            <v>3177</v>
          </cell>
          <cell r="H436">
            <v>0</v>
          </cell>
          <cell r="I436">
            <v>11038</v>
          </cell>
        </row>
        <row r="437">
          <cell r="B437">
            <v>0.53800000000000003</v>
          </cell>
          <cell r="C437">
            <v>0.46200000000000002</v>
          </cell>
          <cell r="D437">
            <v>0</v>
          </cell>
          <cell r="E437">
            <v>1</v>
          </cell>
          <cell r="F437">
            <v>4224</v>
          </cell>
          <cell r="G437">
            <v>3632</v>
          </cell>
          <cell r="H437">
            <v>0</v>
          </cell>
          <cell r="I437">
            <v>7856</v>
          </cell>
        </row>
        <row r="438">
          <cell r="B438">
            <v>0.40200000000000002</v>
          </cell>
          <cell r="C438">
            <v>0.59799999999999998</v>
          </cell>
          <cell r="D438">
            <v>0</v>
          </cell>
          <cell r="E438">
            <v>1</v>
          </cell>
          <cell r="F438">
            <v>3789</v>
          </cell>
          <cell r="G438">
            <v>5634</v>
          </cell>
          <cell r="H438">
            <v>0</v>
          </cell>
          <cell r="I438">
            <v>9423</v>
          </cell>
        </row>
        <row r="439">
          <cell r="B439">
            <v>0.52100000000000002</v>
          </cell>
          <cell r="C439">
            <v>0.47899999999999998</v>
          </cell>
          <cell r="D439">
            <v>0</v>
          </cell>
          <cell r="E439">
            <v>1</v>
          </cell>
          <cell r="F439">
            <v>4639</v>
          </cell>
          <cell r="G439">
            <v>4272</v>
          </cell>
          <cell r="H439">
            <v>0</v>
          </cell>
          <cell r="I439">
            <v>8911</v>
          </cell>
        </row>
        <row r="440">
          <cell r="B440">
            <v>0.45900000000000002</v>
          </cell>
          <cell r="C440">
            <v>0.54100000000000004</v>
          </cell>
          <cell r="D440">
            <v>0</v>
          </cell>
          <cell r="E440">
            <v>1</v>
          </cell>
          <cell r="F440">
            <v>3500</v>
          </cell>
          <cell r="G440">
            <v>4121</v>
          </cell>
          <cell r="H440">
            <v>0</v>
          </cell>
          <cell r="I440">
            <v>7621</v>
          </cell>
        </row>
        <row r="441">
          <cell r="B441">
            <v>0.27200000000000002</v>
          </cell>
          <cell r="C441">
            <v>0.72799999999999998</v>
          </cell>
          <cell r="D441">
            <v>0</v>
          </cell>
          <cell r="E441">
            <v>1</v>
          </cell>
          <cell r="F441">
            <v>5135</v>
          </cell>
          <cell r="G441">
            <v>13757</v>
          </cell>
          <cell r="H441">
            <v>0</v>
          </cell>
          <cell r="I441">
            <v>18892</v>
          </cell>
        </row>
        <row r="442">
          <cell r="B442">
            <v>0.504</v>
          </cell>
          <cell r="C442">
            <v>0.496</v>
          </cell>
          <cell r="D442">
            <v>0</v>
          </cell>
          <cell r="E442">
            <v>1</v>
          </cell>
          <cell r="F442">
            <v>4963</v>
          </cell>
          <cell r="G442">
            <v>4877</v>
          </cell>
          <cell r="H442">
            <v>0</v>
          </cell>
          <cell r="I442">
            <v>9840</v>
          </cell>
        </row>
        <row r="443">
          <cell r="B443">
            <v>0.60399999999999998</v>
          </cell>
          <cell r="C443">
            <v>0.39600000000000002</v>
          </cell>
          <cell r="D443">
            <v>0</v>
          </cell>
          <cell r="E443">
            <v>1</v>
          </cell>
          <cell r="F443">
            <v>4589</v>
          </cell>
          <cell r="G443">
            <v>3014</v>
          </cell>
          <cell r="H443">
            <v>0</v>
          </cell>
          <cell r="I443">
            <v>7603</v>
          </cell>
        </row>
        <row r="444">
          <cell r="B444">
            <v>0.51300000000000001</v>
          </cell>
          <cell r="C444">
            <v>0.48699999999999999</v>
          </cell>
          <cell r="D444">
            <v>0</v>
          </cell>
          <cell r="E444">
            <v>1</v>
          </cell>
          <cell r="F444">
            <v>4226</v>
          </cell>
          <cell r="G444">
            <v>4018</v>
          </cell>
          <cell r="H444">
            <v>0</v>
          </cell>
          <cell r="I444">
            <v>8244</v>
          </cell>
        </row>
        <row r="445">
          <cell r="B445">
            <v>0.38600000000000001</v>
          </cell>
          <cell r="C445">
            <v>0.61399999999999999</v>
          </cell>
          <cell r="D445">
            <v>0</v>
          </cell>
          <cell r="E445">
            <v>1</v>
          </cell>
          <cell r="F445">
            <v>3240</v>
          </cell>
          <cell r="G445">
            <v>5160</v>
          </cell>
          <cell r="H445">
            <v>0</v>
          </cell>
          <cell r="I445">
            <v>8400</v>
          </cell>
        </row>
        <row r="446">
          <cell r="B446">
            <v>0.46600000000000003</v>
          </cell>
          <cell r="C446">
            <v>0.53400000000000003</v>
          </cell>
          <cell r="D446">
            <v>0</v>
          </cell>
          <cell r="E446">
            <v>1</v>
          </cell>
          <cell r="F446">
            <v>4913</v>
          </cell>
          <cell r="G446">
            <v>5627</v>
          </cell>
          <cell r="H446">
            <v>0</v>
          </cell>
          <cell r="I446">
            <v>10540</v>
          </cell>
        </row>
        <row r="447">
          <cell r="B447">
            <v>0.54</v>
          </cell>
          <cell r="C447">
            <v>0.46</v>
          </cell>
          <cell r="D447">
            <v>0</v>
          </cell>
          <cell r="E447">
            <v>1</v>
          </cell>
          <cell r="F447">
            <v>2982</v>
          </cell>
          <cell r="G447">
            <v>2536</v>
          </cell>
          <cell r="H447">
            <v>0</v>
          </cell>
          <cell r="I447">
            <v>5518</v>
          </cell>
        </row>
        <row r="448">
          <cell r="B448">
            <v>0.47499999999999998</v>
          </cell>
          <cell r="C448">
            <v>0.52500000000000002</v>
          </cell>
          <cell r="D448">
            <v>0</v>
          </cell>
          <cell r="E448">
            <v>1</v>
          </cell>
          <cell r="F448">
            <v>54061</v>
          </cell>
          <cell r="G448">
            <v>59825</v>
          </cell>
          <cell r="H448">
            <v>0</v>
          </cell>
          <cell r="I448">
            <v>113886</v>
          </cell>
        </row>
        <row r="450">
          <cell r="B450">
            <v>0.35599999999999998</v>
          </cell>
          <cell r="C450">
            <v>0.64400000000000002</v>
          </cell>
          <cell r="D450">
            <v>0</v>
          </cell>
          <cell r="E450">
            <v>1</v>
          </cell>
          <cell r="F450">
            <v>1803</v>
          </cell>
          <cell r="G450">
            <v>3257</v>
          </cell>
          <cell r="H450">
            <v>0</v>
          </cell>
          <cell r="I450">
            <v>5060</v>
          </cell>
        </row>
        <row r="451">
          <cell r="B451">
            <v>0.34</v>
          </cell>
          <cell r="C451">
            <v>0.66</v>
          </cell>
          <cell r="D451">
            <v>0</v>
          </cell>
          <cell r="E451">
            <v>1</v>
          </cell>
          <cell r="F451">
            <v>2633</v>
          </cell>
          <cell r="G451">
            <v>5120</v>
          </cell>
          <cell r="H451">
            <v>0</v>
          </cell>
          <cell r="I451">
            <v>7753</v>
          </cell>
        </row>
        <row r="452">
          <cell r="B452">
            <v>0.497</v>
          </cell>
          <cell r="C452">
            <v>0.503</v>
          </cell>
          <cell r="D452">
            <v>0</v>
          </cell>
          <cell r="E452">
            <v>1</v>
          </cell>
          <cell r="F452">
            <v>2229</v>
          </cell>
          <cell r="G452">
            <v>2252</v>
          </cell>
          <cell r="H452">
            <v>0</v>
          </cell>
          <cell r="I452">
            <v>4481</v>
          </cell>
        </row>
        <row r="453">
          <cell r="B453">
            <v>0.31</v>
          </cell>
          <cell r="C453">
            <v>0.69</v>
          </cell>
          <cell r="D453">
            <v>0</v>
          </cell>
          <cell r="E453">
            <v>1</v>
          </cell>
          <cell r="F453">
            <v>2563</v>
          </cell>
          <cell r="G453">
            <v>5708</v>
          </cell>
          <cell r="H453">
            <v>0</v>
          </cell>
          <cell r="I453">
            <v>8271</v>
          </cell>
        </row>
        <row r="454">
          <cell r="B454">
            <v>0.76500000000000001</v>
          </cell>
          <cell r="C454">
            <v>0.23499999999999999</v>
          </cell>
          <cell r="D454">
            <v>0</v>
          </cell>
          <cell r="E454">
            <v>1</v>
          </cell>
          <cell r="F454">
            <v>5929</v>
          </cell>
          <cell r="G454">
            <v>1821</v>
          </cell>
          <cell r="H454">
            <v>0</v>
          </cell>
          <cell r="I454">
            <v>7750</v>
          </cell>
        </row>
        <row r="455">
          <cell r="B455">
            <v>0.255</v>
          </cell>
          <cell r="C455">
            <v>0.745</v>
          </cell>
          <cell r="D455">
            <v>0</v>
          </cell>
          <cell r="E455">
            <v>1</v>
          </cell>
          <cell r="F455">
            <v>1903</v>
          </cell>
          <cell r="G455">
            <v>5553</v>
          </cell>
          <cell r="H455">
            <v>0</v>
          </cell>
          <cell r="I455">
            <v>7456</v>
          </cell>
        </row>
        <row r="456">
          <cell r="B456">
            <v>0.57499999999999996</v>
          </cell>
          <cell r="C456">
            <v>0.42499999999999999</v>
          </cell>
          <cell r="D456">
            <v>0</v>
          </cell>
          <cell r="E456">
            <v>1</v>
          </cell>
          <cell r="F456">
            <v>4001</v>
          </cell>
          <cell r="G456">
            <v>2963</v>
          </cell>
          <cell r="H456">
            <v>0</v>
          </cell>
          <cell r="I456">
            <v>6964</v>
          </cell>
        </row>
        <row r="457">
          <cell r="B457">
            <v>0.42699999999999999</v>
          </cell>
          <cell r="C457">
            <v>0.57299999999999995</v>
          </cell>
          <cell r="D457">
            <v>0</v>
          </cell>
          <cell r="E457">
            <v>1</v>
          </cell>
          <cell r="F457">
            <v>2749</v>
          </cell>
          <cell r="G457">
            <v>3688</v>
          </cell>
          <cell r="H457">
            <v>0</v>
          </cell>
          <cell r="I457">
            <v>6437</v>
          </cell>
        </row>
        <row r="458">
          <cell r="B458">
            <v>0.61399999999999999</v>
          </cell>
          <cell r="C458">
            <v>0.38600000000000001</v>
          </cell>
          <cell r="D458">
            <v>0</v>
          </cell>
          <cell r="E458">
            <v>1</v>
          </cell>
          <cell r="F458">
            <v>5072</v>
          </cell>
          <cell r="G458">
            <v>3193</v>
          </cell>
          <cell r="H458">
            <v>0</v>
          </cell>
          <cell r="I458">
            <v>8265</v>
          </cell>
        </row>
        <row r="459">
          <cell r="B459">
            <v>0.69499999999999995</v>
          </cell>
          <cell r="C459">
            <v>0.30499999999999999</v>
          </cell>
          <cell r="D459">
            <v>0</v>
          </cell>
          <cell r="E459">
            <v>1</v>
          </cell>
          <cell r="F459">
            <v>5206</v>
          </cell>
          <cell r="G459">
            <v>2283</v>
          </cell>
          <cell r="H459">
            <v>0</v>
          </cell>
          <cell r="I459">
            <v>7489</v>
          </cell>
        </row>
        <row r="460">
          <cell r="B460">
            <v>0.33700000000000002</v>
          </cell>
          <cell r="C460">
            <v>0.66300000000000003</v>
          </cell>
          <cell r="D460">
            <v>0</v>
          </cell>
          <cell r="E460">
            <v>1</v>
          </cell>
          <cell r="F460">
            <v>3371</v>
          </cell>
          <cell r="G460">
            <v>6619</v>
          </cell>
          <cell r="H460">
            <v>0</v>
          </cell>
          <cell r="I460">
            <v>9990</v>
          </cell>
        </row>
        <row r="461">
          <cell r="B461">
            <v>0.34499999999999997</v>
          </cell>
          <cell r="C461">
            <v>0.65500000000000003</v>
          </cell>
          <cell r="D461">
            <v>0</v>
          </cell>
          <cell r="E461">
            <v>1</v>
          </cell>
          <cell r="F461">
            <v>2921</v>
          </cell>
          <cell r="G461">
            <v>5551</v>
          </cell>
          <cell r="H461">
            <v>0</v>
          </cell>
          <cell r="I461">
            <v>8472</v>
          </cell>
        </row>
        <row r="462">
          <cell r="B462">
            <v>0.40100000000000002</v>
          </cell>
          <cell r="C462">
            <v>0.59899999999999998</v>
          </cell>
          <cell r="D462">
            <v>0</v>
          </cell>
          <cell r="E462">
            <v>1</v>
          </cell>
          <cell r="F462">
            <v>2876</v>
          </cell>
          <cell r="G462">
            <v>4304</v>
          </cell>
          <cell r="H462">
            <v>0</v>
          </cell>
          <cell r="I462">
            <v>7180</v>
          </cell>
        </row>
        <row r="463">
          <cell r="B463">
            <v>0.433</v>
          </cell>
          <cell r="C463">
            <v>0.56699999999999995</v>
          </cell>
          <cell r="D463">
            <v>0</v>
          </cell>
          <cell r="E463">
            <v>1</v>
          </cell>
          <cell r="F463">
            <v>3037</v>
          </cell>
          <cell r="G463">
            <v>3984</v>
          </cell>
          <cell r="H463">
            <v>0</v>
          </cell>
          <cell r="I463">
            <v>7021</v>
          </cell>
        </row>
        <row r="464">
          <cell r="B464">
            <v>0.45100000000000001</v>
          </cell>
          <cell r="C464">
            <v>0.54900000000000004</v>
          </cell>
          <cell r="D464">
            <v>0</v>
          </cell>
          <cell r="E464">
            <v>1</v>
          </cell>
          <cell r="F464">
            <v>46293</v>
          </cell>
          <cell r="G464">
            <v>56296</v>
          </cell>
          <cell r="H464">
            <v>0</v>
          </cell>
          <cell r="I464">
            <v>102589</v>
          </cell>
        </row>
        <row r="466">
          <cell r="B466">
            <v>0.623</v>
          </cell>
          <cell r="C466">
            <v>0.377</v>
          </cell>
          <cell r="D466">
            <v>0</v>
          </cell>
          <cell r="E466">
            <v>1</v>
          </cell>
          <cell r="F466">
            <v>5231</v>
          </cell>
          <cell r="G466">
            <v>3162</v>
          </cell>
          <cell r="H466">
            <v>0</v>
          </cell>
          <cell r="I466">
            <v>8393</v>
          </cell>
        </row>
        <row r="467">
          <cell r="B467">
            <v>0.27500000000000002</v>
          </cell>
          <cell r="C467">
            <v>0.72499999999999998</v>
          </cell>
          <cell r="D467">
            <v>0</v>
          </cell>
          <cell r="E467">
            <v>1</v>
          </cell>
          <cell r="F467">
            <v>2342</v>
          </cell>
          <cell r="G467">
            <v>6166</v>
          </cell>
          <cell r="H467">
            <v>0</v>
          </cell>
          <cell r="I467">
            <v>8508</v>
          </cell>
        </row>
        <row r="468">
          <cell r="B468">
            <v>0.46400000000000002</v>
          </cell>
          <cell r="C468">
            <v>0.53600000000000003</v>
          </cell>
          <cell r="D468">
            <v>0</v>
          </cell>
          <cell r="E468">
            <v>1</v>
          </cell>
          <cell r="F468">
            <v>2746</v>
          </cell>
          <cell r="G468">
            <v>3171</v>
          </cell>
          <cell r="H468">
            <v>0</v>
          </cell>
          <cell r="I468">
            <v>5917</v>
          </cell>
        </row>
        <row r="469">
          <cell r="B469">
            <v>0.48099999999999998</v>
          </cell>
          <cell r="C469">
            <v>0.51900000000000002</v>
          </cell>
          <cell r="D469">
            <v>0</v>
          </cell>
          <cell r="E469">
            <v>1</v>
          </cell>
          <cell r="F469">
            <v>3472</v>
          </cell>
          <cell r="G469">
            <v>3747</v>
          </cell>
          <cell r="H469">
            <v>0</v>
          </cell>
          <cell r="I469">
            <v>7219</v>
          </cell>
        </row>
        <row r="470">
          <cell r="B470">
            <v>0.68500000000000005</v>
          </cell>
          <cell r="C470">
            <v>0.315</v>
          </cell>
          <cell r="D470">
            <v>0</v>
          </cell>
          <cell r="E470">
            <v>1</v>
          </cell>
          <cell r="F470">
            <v>9125</v>
          </cell>
          <cell r="G470">
            <v>4196</v>
          </cell>
          <cell r="H470">
            <v>0</v>
          </cell>
          <cell r="I470">
            <v>13321</v>
          </cell>
        </row>
        <row r="471">
          <cell r="B471">
            <v>0.42</v>
          </cell>
          <cell r="C471">
            <v>0.57899999999999996</v>
          </cell>
          <cell r="D471">
            <v>0</v>
          </cell>
          <cell r="E471">
            <v>1</v>
          </cell>
          <cell r="F471">
            <v>4194</v>
          </cell>
          <cell r="G471">
            <v>5780</v>
          </cell>
          <cell r="H471">
            <v>1</v>
          </cell>
          <cell r="I471">
            <v>9975</v>
          </cell>
        </row>
        <row r="472">
          <cell r="B472">
            <v>0.435</v>
          </cell>
          <cell r="C472">
            <v>0.56499999999999995</v>
          </cell>
          <cell r="D472">
            <v>0</v>
          </cell>
          <cell r="E472">
            <v>1</v>
          </cell>
          <cell r="F472">
            <v>3413</v>
          </cell>
          <cell r="G472">
            <v>4433</v>
          </cell>
          <cell r="H472">
            <v>0</v>
          </cell>
          <cell r="I472">
            <v>7846</v>
          </cell>
        </row>
        <row r="473">
          <cell r="B473">
            <v>0.39800000000000002</v>
          </cell>
          <cell r="C473">
            <v>0.60199999999999998</v>
          </cell>
          <cell r="D473">
            <v>0</v>
          </cell>
          <cell r="E473">
            <v>1</v>
          </cell>
          <cell r="F473">
            <v>3501</v>
          </cell>
          <cell r="G473">
            <v>5300</v>
          </cell>
          <cell r="H473">
            <v>0</v>
          </cell>
          <cell r="I473">
            <v>8801</v>
          </cell>
        </row>
        <row r="474">
          <cell r="B474">
            <v>0.60399999999999998</v>
          </cell>
          <cell r="C474">
            <v>0.39600000000000002</v>
          </cell>
          <cell r="D474">
            <v>0</v>
          </cell>
          <cell r="E474">
            <v>1</v>
          </cell>
          <cell r="F474">
            <v>7576</v>
          </cell>
          <cell r="G474">
            <v>4960</v>
          </cell>
          <cell r="H474">
            <v>0</v>
          </cell>
          <cell r="I474">
            <v>12536</v>
          </cell>
        </row>
        <row r="475">
          <cell r="B475">
            <v>0.75700000000000001</v>
          </cell>
          <cell r="C475">
            <v>0.24299999999999999</v>
          </cell>
          <cell r="D475">
            <v>0</v>
          </cell>
          <cell r="E475">
            <v>1</v>
          </cell>
          <cell r="F475">
            <v>16279</v>
          </cell>
          <cell r="G475">
            <v>5223</v>
          </cell>
          <cell r="H475">
            <v>1</v>
          </cell>
          <cell r="I475">
            <v>21503</v>
          </cell>
        </row>
        <row r="476">
          <cell r="B476">
            <v>0.45100000000000001</v>
          </cell>
          <cell r="C476">
            <v>0.54900000000000004</v>
          </cell>
          <cell r="D476">
            <v>0</v>
          </cell>
          <cell r="E476">
            <v>1</v>
          </cell>
          <cell r="F476">
            <v>2859</v>
          </cell>
          <cell r="G476">
            <v>3480</v>
          </cell>
          <cell r="H476">
            <v>0</v>
          </cell>
          <cell r="I476">
            <v>6339</v>
          </cell>
        </row>
        <row r="477">
          <cell r="B477">
            <v>0.61399999999999999</v>
          </cell>
          <cell r="C477">
            <v>0.38600000000000001</v>
          </cell>
          <cell r="D477">
            <v>0</v>
          </cell>
          <cell r="E477">
            <v>1</v>
          </cell>
          <cell r="F477">
            <v>4427</v>
          </cell>
          <cell r="G477">
            <v>2780</v>
          </cell>
          <cell r="H477">
            <v>0</v>
          </cell>
          <cell r="I477">
            <v>7207</v>
          </cell>
        </row>
        <row r="478">
          <cell r="B478">
            <v>0.58699999999999997</v>
          </cell>
          <cell r="C478">
            <v>0.41299999999999998</v>
          </cell>
          <cell r="D478">
            <v>0</v>
          </cell>
          <cell r="E478">
            <v>1</v>
          </cell>
          <cell r="F478">
            <v>4206</v>
          </cell>
          <cell r="G478">
            <v>2960</v>
          </cell>
          <cell r="H478">
            <v>0</v>
          </cell>
          <cell r="I478">
            <v>7166</v>
          </cell>
        </row>
        <row r="479">
          <cell r="B479">
            <v>0.58699999999999997</v>
          </cell>
          <cell r="C479">
            <v>0.41299999999999998</v>
          </cell>
          <cell r="D479">
            <v>0</v>
          </cell>
          <cell r="E479">
            <v>1</v>
          </cell>
          <cell r="F479">
            <v>5255</v>
          </cell>
          <cell r="G479">
            <v>3698</v>
          </cell>
          <cell r="H479">
            <v>0</v>
          </cell>
          <cell r="I479">
            <v>8953</v>
          </cell>
        </row>
        <row r="480">
          <cell r="B480">
            <v>0.45200000000000001</v>
          </cell>
          <cell r="C480">
            <v>0.54800000000000004</v>
          </cell>
          <cell r="D480">
            <v>0</v>
          </cell>
          <cell r="E480">
            <v>1</v>
          </cell>
          <cell r="F480">
            <v>1851</v>
          </cell>
          <cell r="G480">
            <v>2242</v>
          </cell>
          <cell r="H480">
            <v>0</v>
          </cell>
          <cell r="I480">
            <v>4093</v>
          </cell>
        </row>
        <row r="481">
          <cell r="B481">
            <v>0.55500000000000005</v>
          </cell>
          <cell r="C481">
            <v>0.44500000000000001</v>
          </cell>
          <cell r="D481">
            <v>0</v>
          </cell>
          <cell r="E481">
            <v>1</v>
          </cell>
          <cell r="F481">
            <v>76477</v>
          </cell>
          <cell r="G481">
            <v>61298</v>
          </cell>
          <cell r="H481">
            <v>2</v>
          </cell>
          <cell r="I481">
            <v>137777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.01"/>
      <sheetName val="Table.02"/>
      <sheetName val="Table.03"/>
      <sheetName val="Table.04"/>
      <sheetName val="Table.05"/>
      <sheetName val="Table.06"/>
      <sheetName val="Table.13"/>
      <sheetName val="Table.14"/>
      <sheetName val="Sheet1"/>
      <sheetName val="Sheet2"/>
    </sheetNames>
    <sheetDataSet>
      <sheetData sheetId="0">
        <row r="6">
          <cell r="B6">
            <v>2.5999999999999999E-2</v>
          </cell>
          <cell r="C6">
            <v>7.0000000000000001E-3</v>
          </cell>
          <cell r="D6">
            <v>0.113</v>
          </cell>
          <cell r="E6">
            <v>0.03</v>
          </cell>
          <cell r="F6">
            <v>0.32300000000000001</v>
          </cell>
          <cell r="G6">
            <v>3.1E-2</v>
          </cell>
          <cell r="H6">
            <v>0.28000000000000003</v>
          </cell>
          <cell r="I6">
            <v>0.01</v>
          </cell>
          <cell r="J6">
            <v>0</v>
          </cell>
          <cell r="K6">
            <v>0.11600000000000001</v>
          </cell>
          <cell r="L6">
            <v>6.4000000000000001E-2</v>
          </cell>
          <cell r="M6">
            <v>1E-3</v>
          </cell>
          <cell r="N6">
            <v>0</v>
          </cell>
          <cell r="O6">
            <v>1</v>
          </cell>
          <cell r="P6">
            <v>0.82</v>
          </cell>
          <cell r="Q6">
            <v>13100600</v>
          </cell>
        </row>
        <row r="7">
          <cell r="B7">
            <v>8.4000000000000005E-2</v>
          </cell>
          <cell r="C7">
            <v>1.7000000000000001E-2</v>
          </cell>
          <cell r="D7">
            <v>0.314</v>
          </cell>
          <cell r="E7">
            <v>6.9000000000000006E-2</v>
          </cell>
          <cell r="F7">
            <v>0.316</v>
          </cell>
          <cell r="G7">
            <v>2.3E-2</v>
          </cell>
          <cell r="H7">
            <v>0.128</v>
          </cell>
          <cell r="I7">
            <v>6.0000000000000001E-3</v>
          </cell>
          <cell r="J7">
            <v>0</v>
          </cell>
          <cell r="K7">
            <v>2.1000000000000001E-2</v>
          </cell>
          <cell r="L7">
            <v>2.1000000000000001E-2</v>
          </cell>
          <cell r="M7">
            <v>1E-3</v>
          </cell>
          <cell r="N7">
            <v>0</v>
          </cell>
          <cell r="O7">
            <v>1</v>
          </cell>
          <cell r="P7">
            <v>0.95699999999999996</v>
          </cell>
          <cell r="Q7">
            <v>3608527</v>
          </cell>
        </row>
        <row r="8">
          <cell r="B8">
            <v>4.0000000000000001E-3</v>
          </cell>
          <cell r="C8">
            <v>3.0000000000000001E-3</v>
          </cell>
          <cell r="D8">
            <v>3.5999999999999997E-2</v>
          </cell>
          <cell r="E8">
            <v>1.6E-2</v>
          </cell>
          <cell r="F8">
            <v>0.32500000000000001</v>
          </cell>
          <cell r="G8">
            <v>3.5000000000000003E-2</v>
          </cell>
          <cell r="H8">
            <v>0.33800000000000002</v>
          </cell>
          <cell r="I8">
            <v>1.2E-2</v>
          </cell>
          <cell r="J8">
            <v>0</v>
          </cell>
          <cell r="K8">
            <v>0.152</v>
          </cell>
          <cell r="L8">
            <v>0.08</v>
          </cell>
          <cell r="M8">
            <v>1E-3</v>
          </cell>
          <cell r="N8">
            <v>0</v>
          </cell>
          <cell r="O8">
            <v>1</v>
          </cell>
          <cell r="P8">
            <v>0.76800000000000002</v>
          </cell>
          <cell r="Q8">
            <v>9492073</v>
          </cell>
        </row>
        <row r="10">
          <cell r="B10">
            <v>0.126</v>
          </cell>
          <cell r="C10">
            <v>2.4E-2</v>
          </cell>
          <cell r="D10">
            <v>0.33400000000000002</v>
          </cell>
          <cell r="E10">
            <v>9.5000000000000001E-2</v>
          </cell>
          <cell r="F10">
            <v>0.25600000000000001</v>
          </cell>
          <cell r="G10">
            <v>8.9999999999999993E-3</v>
          </cell>
          <cell r="H10">
            <v>0.126</v>
          </cell>
          <cell r="I10">
            <v>2E-3</v>
          </cell>
          <cell r="J10">
            <v>1E-3</v>
          </cell>
          <cell r="K10">
            <v>1.9E-2</v>
          </cell>
          <cell r="L10">
            <v>8.0000000000000002E-3</v>
          </cell>
          <cell r="M10">
            <v>0</v>
          </cell>
          <cell r="N10">
            <v>0</v>
          </cell>
          <cell r="O10">
            <v>1</v>
          </cell>
          <cell r="P10">
            <v>0.97299999999999998</v>
          </cell>
          <cell r="Q10">
            <v>1720477</v>
          </cell>
        </row>
        <row r="11">
          <cell r="B11">
            <v>0.01</v>
          </cell>
          <cell r="C11">
            <v>3.0000000000000001E-3</v>
          </cell>
          <cell r="D11">
            <v>7.6999999999999999E-2</v>
          </cell>
          <cell r="E11">
            <v>1.6E-2</v>
          </cell>
          <cell r="F11">
            <v>0.183</v>
          </cell>
          <cell r="G11">
            <v>2.4E-2</v>
          </cell>
          <cell r="H11">
            <v>0.46800000000000003</v>
          </cell>
          <cell r="I11">
            <v>2E-3</v>
          </cell>
          <cell r="J11">
            <v>0</v>
          </cell>
          <cell r="K11">
            <v>0.16300000000000001</v>
          </cell>
          <cell r="L11">
            <v>5.2999999999999999E-2</v>
          </cell>
          <cell r="M11">
            <v>1E-3</v>
          </cell>
          <cell r="N11">
            <v>0</v>
          </cell>
          <cell r="O11">
            <v>1</v>
          </cell>
          <cell r="P11">
            <v>0.78300000000000003</v>
          </cell>
          <cell r="Q11">
            <v>2963528</v>
          </cell>
        </row>
        <row r="12">
          <cell r="B12">
            <v>5.0000000000000001E-3</v>
          </cell>
          <cell r="C12">
            <v>8.0000000000000002E-3</v>
          </cell>
          <cell r="D12">
            <v>9.6000000000000002E-2</v>
          </cell>
          <cell r="E12">
            <v>2.3E-2</v>
          </cell>
          <cell r="F12">
            <v>0.31900000000000001</v>
          </cell>
          <cell r="G12">
            <v>8.0000000000000002E-3</v>
          </cell>
          <cell r="H12">
            <v>0.27300000000000002</v>
          </cell>
          <cell r="I12">
            <v>2.5000000000000001E-2</v>
          </cell>
          <cell r="J12">
            <v>0</v>
          </cell>
          <cell r="K12">
            <v>0.192</v>
          </cell>
          <cell r="L12">
            <v>5.0999999999999997E-2</v>
          </cell>
          <cell r="M12">
            <v>1E-3</v>
          </cell>
          <cell r="N12">
            <v>0</v>
          </cell>
          <cell r="O12">
            <v>1</v>
          </cell>
          <cell r="P12">
            <v>0.75700000000000001</v>
          </cell>
          <cell r="Q12">
            <v>2871195</v>
          </cell>
        </row>
        <row r="13">
          <cell r="B13">
            <v>5.0000000000000001E-3</v>
          </cell>
          <cell r="C13">
            <v>3.0000000000000001E-3</v>
          </cell>
          <cell r="D13">
            <v>8.3000000000000004E-2</v>
          </cell>
          <cell r="E13">
            <v>1.4E-2</v>
          </cell>
          <cell r="F13">
            <v>0.41499999999999998</v>
          </cell>
          <cell r="G13">
            <v>1E-3</v>
          </cell>
          <cell r="H13">
            <v>0.31900000000000001</v>
          </cell>
          <cell r="I13">
            <v>8.9999999999999993E-3</v>
          </cell>
          <cell r="J13">
            <v>0</v>
          </cell>
          <cell r="K13">
            <v>0.115</v>
          </cell>
          <cell r="L13">
            <v>3.4000000000000002E-2</v>
          </cell>
          <cell r="M13">
            <v>1E-3</v>
          </cell>
          <cell r="N13">
            <v>0</v>
          </cell>
          <cell r="O13">
            <v>1</v>
          </cell>
          <cell r="P13">
            <v>0.85</v>
          </cell>
          <cell r="Q13">
            <v>2024173</v>
          </cell>
        </row>
        <row r="14">
          <cell r="B14">
            <v>1.9E-2</v>
          </cell>
          <cell r="C14">
            <v>2E-3</v>
          </cell>
          <cell r="D14">
            <v>6.5000000000000002E-2</v>
          </cell>
          <cell r="E14">
            <v>2.5999999999999999E-2</v>
          </cell>
          <cell r="F14">
            <v>0.42299999999999999</v>
          </cell>
          <cell r="G14">
            <v>8.4000000000000005E-2</v>
          </cell>
          <cell r="H14">
            <v>0.18099999999999999</v>
          </cell>
          <cell r="I14">
            <v>8.9999999999999993E-3</v>
          </cell>
          <cell r="J14">
            <v>0</v>
          </cell>
          <cell r="K14">
            <v>0.06</v>
          </cell>
          <cell r="L14">
            <v>0.127</v>
          </cell>
          <cell r="M14">
            <v>2E-3</v>
          </cell>
          <cell r="N14">
            <v>0</v>
          </cell>
          <cell r="O14">
            <v>1</v>
          </cell>
          <cell r="P14">
            <v>0.81</v>
          </cell>
          <cell r="Q14">
            <v>3521227</v>
          </cell>
        </row>
        <row r="16">
          <cell r="B16">
            <v>3.0000000000000001E-3</v>
          </cell>
          <cell r="C16">
            <v>2E-3</v>
          </cell>
          <cell r="D16">
            <v>3.2000000000000001E-2</v>
          </cell>
          <cell r="E16">
            <v>2.5000000000000001E-2</v>
          </cell>
          <cell r="F16">
            <v>0.33</v>
          </cell>
          <cell r="G16">
            <v>3.5999999999999997E-2</v>
          </cell>
          <cell r="H16">
            <v>0.318</v>
          </cell>
          <cell r="I16">
            <v>1.2E-2</v>
          </cell>
          <cell r="J16">
            <v>0</v>
          </cell>
          <cell r="K16">
            <v>0.155</v>
          </cell>
          <cell r="L16">
            <v>8.5000000000000006E-2</v>
          </cell>
          <cell r="M16">
            <v>2E-3</v>
          </cell>
          <cell r="N16">
            <v>0</v>
          </cell>
          <cell r="O16">
            <v>1</v>
          </cell>
          <cell r="P16">
            <v>0.75900000000000001</v>
          </cell>
          <cell r="Q16">
            <v>749027</v>
          </cell>
        </row>
        <row r="17">
          <cell r="B17">
            <v>6.0000000000000001E-3</v>
          </cell>
          <cell r="C17">
            <v>5.0000000000000001E-3</v>
          </cell>
          <cell r="D17">
            <v>8.5999999999999993E-2</v>
          </cell>
          <cell r="E17">
            <v>4.5999999999999999E-2</v>
          </cell>
          <cell r="F17">
            <v>0.372</v>
          </cell>
          <cell r="G17">
            <v>3.6999999999999998E-2</v>
          </cell>
          <cell r="H17">
            <v>0.27900000000000003</v>
          </cell>
          <cell r="I17">
            <v>1.7000000000000001E-2</v>
          </cell>
          <cell r="J17">
            <v>0</v>
          </cell>
          <cell r="K17">
            <v>0.109</v>
          </cell>
          <cell r="L17">
            <v>4.2000000000000003E-2</v>
          </cell>
          <cell r="M17">
            <v>2E-3</v>
          </cell>
          <cell r="N17">
            <v>0</v>
          </cell>
          <cell r="O17">
            <v>1</v>
          </cell>
          <cell r="P17">
            <v>0.84699999999999998</v>
          </cell>
          <cell r="Q17">
            <v>4338</v>
          </cell>
        </row>
        <row r="18">
          <cell r="B18">
            <v>7.0000000000000001E-3</v>
          </cell>
          <cell r="C18">
            <v>3.0000000000000001E-3</v>
          </cell>
          <cell r="D18">
            <v>7.5999999999999998E-2</v>
          </cell>
          <cell r="E18">
            <v>3.4000000000000002E-2</v>
          </cell>
          <cell r="F18">
            <v>0.34</v>
          </cell>
          <cell r="G18">
            <v>3.2000000000000001E-2</v>
          </cell>
          <cell r="H18">
            <v>0.30499999999999999</v>
          </cell>
          <cell r="I18">
            <v>0.01</v>
          </cell>
          <cell r="J18">
            <v>0</v>
          </cell>
          <cell r="K18">
            <v>0.123</v>
          </cell>
          <cell r="L18">
            <v>6.7000000000000004E-2</v>
          </cell>
          <cell r="M18">
            <v>1E-3</v>
          </cell>
          <cell r="N18">
            <v>0</v>
          </cell>
          <cell r="O18">
            <v>1</v>
          </cell>
          <cell r="P18">
            <v>0.80800000000000005</v>
          </cell>
          <cell r="Q18">
            <v>1869652</v>
          </cell>
        </row>
        <row r="19">
          <cell r="B19">
            <v>2.1000000000000001E-2</v>
          </cell>
          <cell r="C19">
            <v>6.0000000000000001E-3</v>
          </cell>
          <cell r="D19">
            <v>0.191</v>
          </cell>
          <cell r="E19">
            <v>4.2000000000000003E-2</v>
          </cell>
          <cell r="F19">
            <v>0.29599999999999999</v>
          </cell>
          <cell r="G19">
            <v>2.1999999999999999E-2</v>
          </cell>
          <cell r="H19">
            <v>0.29799999999999999</v>
          </cell>
          <cell r="I19">
            <v>5.0000000000000001E-3</v>
          </cell>
          <cell r="J19">
            <v>0</v>
          </cell>
          <cell r="K19">
            <v>7.8E-2</v>
          </cell>
          <cell r="L19">
            <v>3.9E-2</v>
          </cell>
          <cell r="M19">
            <v>1E-3</v>
          </cell>
          <cell r="N19">
            <v>0</v>
          </cell>
          <cell r="O19">
            <v>1</v>
          </cell>
          <cell r="P19">
            <v>0.88200000000000001</v>
          </cell>
          <cell r="Q19">
            <v>48618</v>
          </cell>
        </row>
        <row r="20">
          <cell r="B20">
            <v>2.5999999999999999E-2</v>
          </cell>
          <cell r="C20">
            <v>6.0000000000000001E-3</v>
          </cell>
          <cell r="D20">
            <v>0.19400000000000001</v>
          </cell>
          <cell r="E20">
            <v>5.7000000000000002E-2</v>
          </cell>
          <cell r="F20">
            <v>0.36</v>
          </cell>
          <cell r="G20">
            <v>2.9000000000000001E-2</v>
          </cell>
          <cell r="H20">
            <v>0.20599999999999999</v>
          </cell>
          <cell r="I20">
            <v>1.0999999999999999E-2</v>
          </cell>
          <cell r="J20">
            <v>0</v>
          </cell>
          <cell r="K20">
            <v>6.7000000000000004E-2</v>
          </cell>
          <cell r="L20">
            <v>4.2000000000000003E-2</v>
          </cell>
          <cell r="M20">
            <v>1E-3</v>
          </cell>
          <cell r="N20">
            <v>0</v>
          </cell>
          <cell r="O20">
            <v>1</v>
          </cell>
          <cell r="P20">
            <v>0.89</v>
          </cell>
          <cell r="Q20">
            <v>213303</v>
          </cell>
        </row>
        <row r="21">
          <cell r="B21">
            <v>6.9000000000000006E-2</v>
          </cell>
          <cell r="C21">
            <v>1.2999999999999999E-2</v>
          </cell>
          <cell r="D21">
            <v>0.33</v>
          </cell>
          <cell r="E21">
            <v>0.06</v>
          </cell>
          <cell r="F21">
            <v>0.30199999999999999</v>
          </cell>
          <cell r="G21">
            <v>0.02</v>
          </cell>
          <cell r="H21">
            <v>0.14399999999999999</v>
          </cell>
          <cell r="I21">
            <v>8.9999999999999993E-3</v>
          </cell>
          <cell r="J21">
            <v>0</v>
          </cell>
          <cell r="K21">
            <v>3.2000000000000001E-2</v>
          </cell>
          <cell r="L21">
            <v>2.1000000000000001E-2</v>
          </cell>
          <cell r="M21">
            <v>0</v>
          </cell>
          <cell r="N21">
            <v>0</v>
          </cell>
          <cell r="O21">
            <v>1</v>
          </cell>
          <cell r="P21">
            <v>0.94599999999999995</v>
          </cell>
          <cell r="Q21">
            <v>238072</v>
          </cell>
        </row>
        <row r="22">
          <cell r="B22">
            <v>0.23</v>
          </cell>
          <cell r="C22">
            <v>4.5999999999999999E-2</v>
          </cell>
          <cell r="D22">
            <v>0.44600000000000001</v>
          </cell>
          <cell r="E22">
            <v>3.3000000000000002E-2</v>
          </cell>
          <cell r="F22">
            <v>0.14299999999999999</v>
          </cell>
          <cell r="G22">
            <v>8.0000000000000002E-3</v>
          </cell>
          <cell r="H22">
            <v>7.1999999999999995E-2</v>
          </cell>
          <cell r="I22">
            <v>4.0000000000000001E-3</v>
          </cell>
          <cell r="J22">
            <v>0</v>
          </cell>
          <cell r="K22">
            <v>1.0999999999999999E-2</v>
          </cell>
          <cell r="L22">
            <v>7.0000000000000001E-3</v>
          </cell>
          <cell r="M22">
            <v>0</v>
          </cell>
          <cell r="N22">
            <v>0</v>
          </cell>
          <cell r="O22">
            <v>1</v>
          </cell>
          <cell r="P22">
            <v>0.98199999999999998</v>
          </cell>
          <cell r="Q22">
            <v>188016</v>
          </cell>
        </row>
        <row r="23">
          <cell r="B23">
            <v>7.5999999999999998E-2</v>
          </cell>
          <cell r="C23">
            <v>4.4999999999999998E-2</v>
          </cell>
          <cell r="D23">
            <v>0.35499999999999998</v>
          </cell>
          <cell r="E23">
            <v>5.3999999999999999E-2</v>
          </cell>
          <cell r="F23">
            <v>0.22900000000000001</v>
          </cell>
          <cell r="G23">
            <v>1.2999999999999999E-2</v>
          </cell>
          <cell r="H23">
            <v>0.115</v>
          </cell>
          <cell r="I23">
            <v>5.0000000000000001E-3</v>
          </cell>
          <cell r="J23">
            <v>1E-3</v>
          </cell>
          <cell r="K23">
            <v>3.4000000000000002E-2</v>
          </cell>
          <cell r="L23">
            <v>1.9E-2</v>
          </cell>
          <cell r="M23">
            <v>1E-3</v>
          </cell>
          <cell r="N23">
            <v>5.3999999999999999E-2</v>
          </cell>
          <cell r="O23">
            <v>1</v>
          </cell>
          <cell r="P23">
            <v>0.89300000000000002</v>
          </cell>
          <cell r="Q23">
            <v>1717</v>
          </cell>
        </row>
        <row r="25">
          <cell r="B25">
            <v>2.8000000000000001E-2</v>
          </cell>
          <cell r="C25">
            <v>7.0000000000000001E-3</v>
          </cell>
          <cell r="D25">
            <v>0.11899999999999999</v>
          </cell>
          <cell r="E25">
            <v>0.03</v>
          </cell>
          <cell r="F25">
            <v>0.31900000000000001</v>
          </cell>
          <cell r="G25">
            <v>3.1E-2</v>
          </cell>
          <cell r="H25">
            <v>0.27700000000000002</v>
          </cell>
          <cell r="I25">
            <v>0.01</v>
          </cell>
          <cell r="J25">
            <v>0</v>
          </cell>
          <cell r="K25">
            <v>0.115</v>
          </cell>
          <cell r="L25">
            <v>6.3E-2</v>
          </cell>
          <cell r="M25">
            <v>1E-3</v>
          </cell>
          <cell r="N25">
            <v>0</v>
          </cell>
          <cell r="O25">
            <v>1</v>
          </cell>
          <cell r="P25">
            <v>0.82099999999999995</v>
          </cell>
          <cell r="Q25">
            <v>10063468</v>
          </cell>
        </row>
        <row r="26">
          <cell r="B26">
            <v>1.7000000000000001E-2</v>
          </cell>
          <cell r="C26">
            <v>5.0000000000000001E-3</v>
          </cell>
          <cell r="D26">
            <v>9.1999999999999998E-2</v>
          </cell>
          <cell r="E26">
            <v>3.2000000000000001E-2</v>
          </cell>
          <cell r="F26">
            <v>0.33600000000000002</v>
          </cell>
          <cell r="G26">
            <v>3.3000000000000002E-2</v>
          </cell>
          <cell r="H26">
            <v>0.28899999999999998</v>
          </cell>
          <cell r="I26">
            <v>0.01</v>
          </cell>
          <cell r="J26">
            <v>0</v>
          </cell>
          <cell r="K26">
            <v>0.11899999999999999</v>
          </cell>
          <cell r="L26">
            <v>6.6000000000000003E-2</v>
          </cell>
          <cell r="M26">
            <v>1E-3</v>
          </cell>
          <cell r="N26">
            <v>0</v>
          </cell>
          <cell r="O26">
            <v>1</v>
          </cell>
          <cell r="P26">
            <v>0.81399999999999995</v>
          </cell>
          <cell r="Q26">
            <v>3037132</v>
          </cell>
        </row>
        <row r="28">
          <cell r="B28">
            <v>0.13600000000000001</v>
          </cell>
          <cell r="C28">
            <v>2.9000000000000001E-2</v>
          </cell>
          <cell r="D28">
            <v>0.501</v>
          </cell>
          <cell r="E28">
            <v>5.8000000000000003E-2</v>
          </cell>
          <cell r="F28">
            <v>0.20300000000000001</v>
          </cell>
          <cell r="G28">
            <v>8.0000000000000002E-3</v>
          </cell>
          <cell r="H28">
            <v>6.3E-2</v>
          </cell>
          <cell r="I28">
            <v>1E-3</v>
          </cell>
          <cell r="J28">
            <v>0</v>
          </cell>
          <cell r="K28">
            <v>0</v>
          </cell>
          <cell r="L28">
            <v>0</v>
          </cell>
          <cell r="M28">
            <v>1E-3</v>
          </cell>
          <cell r="N28">
            <v>0</v>
          </cell>
          <cell r="O28">
            <v>1</v>
          </cell>
          <cell r="P28">
            <v>0.999</v>
          </cell>
          <cell r="Q28">
            <v>2381161</v>
          </cell>
        </row>
        <row r="29">
          <cell r="B29">
            <v>4.0000000000000001E-3</v>
          </cell>
          <cell r="C29">
            <v>6.0000000000000001E-3</v>
          </cell>
          <cell r="D29">
            <v>9.0999999999999998E-2</v>
          </cell>
          <cell r="E29">
            <v>4.9000000000000002E-2</v>
          </cell>
          <cell r="F29">
            <v>0.52800000000000002</v>
          </cell>
          <cell r="G29">
            <v>0.05</v>
          </cell>
          <cell r="H29">
            <v>0.252</v>
          </cell>
          <cell r="I29">
            <v>1.0999999999999999E-2</v>
          </cell>
          <cell r="J29">
            <v>0</v>
          </cell>
          <cell r="K29">
            <v>3.0000000000000001E-3</v>
          </cell>
          <cell r="L29">
            <v>4.0000000000000001E-3</v>
          </cell>
          <cell r="M29">
            <v>2E-3</v>
          </cell>
          <cell r="N29">
            <v>0</v>
          </cell>
          <cell r="O29">
            <v>1</v>
          </cell>
          <cell r="P29">
            <v>0.99099999999999999</v>
          </cell>
          <cell r="Q29">
            <v>2536959</v>
          </cell>
        </row>
        <row r="30">
          <cell r="B30">
            <v>1E-3</v>
          </cell>
          <cell r="C30">
            <v>1E-3</v>
          </cell>
          <cell r="D30">
            <v>1.2999999999999999E-2</v>
          </cell>
          <cell r="E30">
            <v>2.4E-2</v>
          </cell>
          <cell r="F30">
            <v>0.41099999999999998</v>
          </cell>
          <cell r="G30">
            <v>4.1000000000000002E-2</v>
          </cell>
          <cell r="H30">
            <v>0.442</v>
          </cell>
          <cell r="I30">
            <v>1.2E-2</v>
          </cell>
          <cell r="J30">
            <v>0</v>
          </cell>
          <cell r="K30">
            <v>0.02</v>
          </cell>
          <cell r="L30">
            <v>3.3000000000000002E-2</v>
          </cell>
          <cell r="M30">
            <v>2E-3</v>
          </cell>
          <cell r="N30">
            <v>0</v>
          </cell>
          <cell r="O30">
            <v>1</v>
          </cell>
          <cell r="P30">
            <v>0.94499999999999995</v>
          </cell>
          <cell r="Q30">
            <v>2720536</v>
          </cell>
        </row>
        <row r="31">
          <cell r="B31">
            <v>0</v>
          </cell>
          <cell r="C31">
            <v>1E-3</v>
          </cell>
          <cell r="D31">
            <v>5.0000000000000001E-3</v>
          </cell>
          <cell r="E31">
            <v>2.1999999999999999E-2</v>
          </cell>
          <cell r="F31">
            <v>0.41399999999999998</v>
          </cell>
          <cell r="G31">
            <v>5.6000000000000001E-2</v>
          </cell>
          <cell r="H31">
            <v>0.26500000000000001</v>
          </cell>
          <cell r="I31">
            <v>8.0000000000000002E-3</v>
          </cell>
          <cell r="J31">
            <v>0</v>
          </cell>
          <cell r="K31">
            <v>0.14199999999999999</v>
          </cell>
          <cell r="L31">
            <v>8.5999999999999993E-2</v>
          </cell>
          <cell r="M31">
            <v>0</v>
          </cell>
          <cell r="N31">
            <v>0</v>
          </cell>
          <cell r="O31">
            <v>1</v>
          </cell>
          <cell r="P31">
            <v>0.77200000000000002</v>
          </cell>
          <cell r="Q31">
            <v>2028946</v>
          </cell>
        </row>
        <row r="32">
          <cell r="B32">
            <v>0</v>
          </cell>
          <cell r="C32">
            <v>0</v>
          </cell>
          <cell r="D32">
            <v>1E-3</v>
          </cell>
          <cell r="E32">
            <v>7.0000000000000001E-3</v>
          </cell>
          <cell r="F32">
            <v>0.13100000000000001</v>
          </cell>
          <cell r="G32">
            <v>1.0999999999999999E-2</v>
          </cell>
          <cell r="H32">
            <v>0.33200000000000002</v>
          </cell>
          <cell r="I32">
            <v>1.4999999999999999E-2</v>
          </cell>
          <cell r="J32">
            <v>1E-3</v>
          </cell>
          <cell r="K32">
            <v>0.33900000000000002</v>
          </cell>
          <cell r="L32">
            <v>0.16300000000000001</v>
          </cell>
          <cell r="M32">
            <v>0</v>
          </cell>
          <cell r="N32">
            <v>0</v>
          </cell>
          <cell r="O32">
            <v>1</v>
          </cell>
          <cell r="P32">
            <v>0.498</v>
          </cell>
          <cell r="Q32">
            <v>3432998</v>
          </cell>
        </row>
      </sheetData>
      <sheetData sheetId="1">
        <row r="6">
          <cell r="B6">
            <v>3.4000000000000002E-2</v>
          </cell>
          <cell r="C6">
            <v>3.0000000000000001E-3</v>
          </cell>
          <cell r="D6">
            <v>0.73499999999999999</v>
          </cell>
          <cell r="E6">
            <v>0.155</v>
          </cell>
          <cell r="F6">
            <v>5.5E-2</v>
          </cell>
          <cell r="G6">
            <v>8.9999999999999993E-3</v>
          </cell>
          <cell r="H6">
            <v>3.0000000000000001E-3</v>
          </cell>
          <cell r="I6">
            <v>2E-3</v>
          </cell>
          <cell r="J6">
            <v>4.0000000000000001E-3</v>
          </cell>
          <cell r="K6">
            <v>1</v>
          </cell>
          <cell r="L6">
            <v>0.92700000000000005</v>
          </cell>
          <cell r="M6">
            <v>0.76900000000000002</v>
          </cell>
          <cell r="N6">
            <v>13100600</v>
          </cell>
        </row>
        <row r="7">
          <cell r="B7">
            <v>0.115</v>
          </cell>
          <cell r="C7">
            <v>1.0999999999999999E-2</v>
          </cell>
          <cell r="D7">
            <v>0.53200000000000003</v>
          </cell>
          <cell r="E7">
            <v>0.29399999999999998</v>
          </cell>
          <cell r="F7">
            <v>0.03</v>
          </cell>
          <cell r="G7">
            <v>8.0000000000000002E-3</v>
          </cell>
          <cell r="H7">
            <v>1E-3</v>
          </cell>
          <cell r="I7">
            <v>2E-3</v>
          </cell>
          <cell r="J7">
            <v>7.0000000000000001E-3</v>
          </cell>
          <cell r="K7">
            <v>1</v>
          </cell>
          <cell r="L7">
            <v>0.95299999999999996</v>
          </cell>
          <cell r="M7">
            <v>0.64800000000000002</v>
          </cell>
          <cell r="N7">
            <v>3608527</v>
          </cell>
        </row>
        <row r="8">
          <cell r="B8">
            <v>3.0000000000000001E-3</v>
          </cell>
          <cell r="C8">
            <v>0</v>
          </cell>
          <cell r="D8">
            <v>0.81299999999999994</v>
          </cell>
          <cell r="E8">
            <v>0.10199999999999999</v>
          </cell>
          <cell r="F8">
            <v>6.5000000000000002E-2</v>
          </cell>
          <cell r="G8">
            <v>8.9999999999999993E-3</v>
          </cell>
          <cell r="H8">
            <v>3.0000000000000001E-3</v>
          </cell>
          <cell r="I8">
            <v>2E-3</v>
          </cell>
          <cell r="J8">
            <v>2E-3</v>
          </cell>
          <cell r="K8">
            <v>1</v>
          </cell>
          <cell r="L8">
            <v>0.91800000000000004</v>
          </cell>
          <cell r="M8">
            <v>0.81499999999999995</v>
          </cell>
          <cell r="N8">
            <v>9492073</v>
          </cell>
        </row>
        <row r="10">
          <cell r="B10">
            <v>0.16600000000000001</v>
          </cell>
          <cell r="C10">
            <v>1.4999999999999999E-2</v>
          </cell>
          <cell r="D10">
            <v>0.41</v>
          </cell>
          <cell r="E10">
            <v>0.378</v>
          </cell>
          <cell r="F10">
            <v>1.4999999999999999E-2</v>
          </cell>
          <cell r="G10">
            <v>5.0000000000000001E-3</v>
          </cell>
          <cell r="H10">
            <v>1E-3</v>
          </cell>
          <cell r="I10">
            <v>1E-3</v>
          </cell>
          <cell r="J10">
            <v>0.01</v>
          </cell>
          <cell r="K10">
            <v>1</v>
          </cell>
          <cell r="L10">
            <v>0.96899999999999997</v>
          </cell>
          <cell r="M10">
            <v>0.57599999999999996</v>
          </cell>
          <cell r="N10">
            <v>1720477</v>
          </cell>
        </row>
        <row r="11">
          <cell r="B11">
            <v>1.4E-2</v>
          </cell>
          <cell r="C11">
            <v>1E-3</v>
          </cell>
          <cell r="D11">
            <v>0.78100000000000003</v>
          </cell>
          <cell r="E11">
            <v>0.122</v>
          </cell>
          <cell r="F11">
            <v>6.5000000000000002E-2</v>
          </cell>
          <cell r="G11">
            <v>0.01</v>
          </cell>
          <cell r="H11">
            <v>3.0000000000000001E-3</v>
          </cell>
          <cell r="I11">
            <v>2E-3</v>
          </cell>
          <cell r="J11">
            <v>2E-3</v>
          </cell>
          <cell r="K11">
            <v>1</v>
          </cell>
          <cell r="L11">
            <v>0.91800000000000004</v>
          </cell>
          <cell r="M11">
            <v>0.79500000000000004</v>
          </cell>
          <cell r="N11">
            <v>2963528</v>
          </cell>
        </row>
        <row r="12">
          <cell r="B12">
            <v>1.7000000000000001E-2</v>
          </cell>
          <cell r="C12">
            <v>3.0000000000000001E-3</v>
          </cell>
          <cell r="D12">
            <v>0.76300000000000001</v>
          </cell>
          <cell r="E12">
            <v>0.129</v>
          </cell>
          <cell r="F12">
            <v>6.5000000000000002E-2</v>
          </cell>
          <cell r="G12">
            <v>1.2E-2</v>
          </cell>
          <cell r="H12">
            <v>4.0000000000000001E-3</v>
          </cell>
          <cell r="I12">
            <v>2E-3</v>
          </cell>
          <cell r="J12">
            <v>4.0000000000000001E-3</v>
          </cell>
          <cell r="K12">
            <v>1</v>
          </cell>
          <cell r="L12">
            <v>0.91200000000000003</v>
          </cell>
          <cell r="M12">
            <v>0.78</v>
          </cell>
          <cell r="N12">
            <v>2871195</v>
          </cell>
        </row>
        <row r="13">
          <cell r="B13">
            <v>1.4E-2</v>
          </cell>
          <cell r="C13">
            <v>2E-3</v>
          </cell>
          <cell r="D13">
            <v>0.81200000000000006</v>
          </cell>
          <cell r="E13">
            <v>8.7999999999999995E-2</v>
          </cell>
          <cell r="F13">
            <v>6.9000000000000006E-2</v>
          </cell>
          <cell r="G13">
            <v>8.9999999999999993E-3</v>
          </cell>
          <cell r="H13">
            <v>3.0000000000000001E-3</v>
          </cell>
          <cell r="I13">
            <v>2E-3</v>
          </cell>
          <cell r="J13">
            <v>3.0000000000000001E-3</v>
          </cell>
          <cell r="K13">
            <v>1</v>
          </cell>
          <cell r="L13">
            <v>0.91500000000000004</v>
          </cell>
          <cell r="M13">
            <v>0.82499999999999996</v>
          </cell>
          <cell r="N13">
            <v>2024173</v>
          </cell>
        </row>
        <row r="14">
          <cell r="B14">
            <v>1.0999999999999999E-2</v>
          </cell>
          <cell r="C14">
            <v>1E-3</v>
          </cell>
          <cell r="D14">
            <v>0.79</v>
          </cell>
          <cell r="E14">
            <v>0.13300000000000001</v>
          </cell>
          <cell r="F14">
            <v>5.0999999999999997E-2</v>
          </cell>
          <cell r="G14">
            <v>7.0000000000000001E-3</v>
          </cell>
          <cell r="H14">
            <v>3.0000000000000001E-3</v>
          </cell>
          <cell r="I14">
            <v>2E-3</v>
          </cell>
          <cell r="J14">
            <v>2E-3</v>
          </cell>
          <cell r="K14">
            <v>1</v>
          </cell>
          <cell r="L14">
            <v>0.93500000000000005</v>
          </cell>
          <cell r="M14">
            <v>0.80100000000000005</v>
          </cell>
          <cell r="N14">
            <v>3521227</v>
          </cell>
        </row>
        <row r="16">
          <cell r="B16">
            <v>4.0000000000000001E-3</v>
          </cell>
          <cell r="C16">
            <v>1E-3</v>
          </cell>
          <cell r="D16">
            <v>0.73199999999999998</v>
          </cell>
          <cell r="E16">
            <v>0.14699999999999999</v>
          </cell>
          <cell r="F16">
            <v>8.5000000000000006E-2</v>
          </cell>
          <cell r="G16">
            <v>1.6E-2</v>
          </cell>
          <cell r="H16">
            <v>8.0000000000000002E-3</v>
          </cell>
          <cell r="I16">
            <v>4.0000000000000001E-3</v>
          </cell>
          <cell r="J16">
            <v>3.0000000000000001E-3</v>
          </cell>
          <cell r="K16">
            <v>1</v>
          </cell>
          <cell r="L16">
            <v>0.88400000000000001</v>
          </cell>
          <cell r="M16">
            <v>0.73499999999999999</v>
          </cell>
          <cell r="N16">
            <v>749027</v>
          </cell>
        </row>
        <row r="17">
          <cell r="B17">
            <v>1.4E-2</v>
          </cell>
          <cell r="C17">
            <v>1.2999999999999999E-2</v>
          </cell>
          <cell r="D17">
            <v>0.70199999999999996</v>
          </cell>
          <cell r="E17">
            <v>0.19500000000000001</v>
          </cell>
          <cell r="F17">
            <v>5.6000000000000001E-2</v>
          </cell>
          <cell r="G17">
            <v>1.2E-2</v>
          </cell>
          <cell r="H17">
            <v>5.0000000000000001E-3</v>
          </cell>
          <cell r="I17">
            <v>1E-3</v>
          </cell>
          <cell r="J17">
            <v>3.0000000000000001E-3</v>
          </cell>
          <cell r="K17">
            <v>1</v>
          </cell>
          <cell r="L17">
            <v>0.92300000000000004</v>
          </cell>
          <cell r="M17">
            <v>0.71599999999999997</v>
          </cell>
          <cell r="N17">
            <v>4338</v>
          </cell>
        </row>
        <row r="18">
          <cell r="B18">
            <v>7.0000000000000001E-3</v>
          </cell>
          <cell r="C18">
            <v>3.0000000000000001E-3</v>
          </cell>
          <cell r="D18">
            <v>0.72699999999999998</v>
          </cell>
          <cell r="E18">
            <v>0.183</v>
          </cell>
          <cell r="F18">
            <v>5.8999999999999997E-2</v>
          </cell>
          <cell r="G18">
            <v>1.0999999999999999E-2</v>
          </cell>
          <cell r="H18">
            <v>4.0000000000000001E-3</v>
          </cell>
          <cell r="I18">
            <v>3.0000000000000001E-3</v>
          </cell>
          <cell r="J18">
            <v>3.0000000000000001E-3</v>
          </cell>
          <cell r="K18">
            <v>1</v>
          </cell>
          <cell r="L18">
            <v>0.92</v>
          </cell>
          <cell r="M18">
            <v>0.73399999999999999</v>
          </cell>
          <cell r="N18">
            <v>1869652</v>
          </cell>
        </row>
        <row r="19">
          <cell r="B19">
            <v>2.8000000000000001E-2</v>
          </cell>
          <cell r="C19">
            <v>5.0000000000000001E-3</v>
          </cell>
          <cell r="D19">
            <v>0.747</v>
          </cell>
          <cell r="E19">
            <v>0.18099999999999999</v>
          </cell>
          <cell r="F19">
            <v>0.03</v>
          </cell>
          <cell r="G19">
            <v>5.0000000000000001E-3</v>
          </cell>
          <cell r="H19">
            <v>1E-3</v>
          </cell>
          <cell r="I19">
            <v>1E-3</v>
          </cell>
          <cell r="J19">
            <v>3.0000000000000001E-3</v>
          </cell>
          <cell r="K19">
            <v>1</v>
          </cell>
          <cell r="L19">
            <v>0.96</v>
          </cell>
          <cell r="M19">
            <v>0.77500000000000002</v>
          </cell>
          <cell r="N19">
            <v>48618</v>
          </cell>
        </row>
        <row r="20">
          <cell r="B20">
            <v>2.5999999999999999E-2</v>
          </cell>
          <cell r="C20">
            <v>7.0000000000000001E-3</v>
          </cell>
          <cell r="D20">
            <v>0.58899999999999997</v>
          </cell>
          <cell r="E20">
            <v>0.32700000000000001</v>
          </cell>
          <cell r="F20">
            <v>3.3000000000000002E-2</v>
          </cell>
          <cell r="G20">
            <v>8.9999999999999993E-3</v>
          </cell>
          <cell r="H20">
            <v>2E-3</v>
          </cell>
          <cell r="I20">
            <v>2E-3</v>
          </cell>
          <cell r="J20">
            <v>5.0000000000000001E-3</v>
          </cell>
          <cell r="K20">
            <v>1</v>
          </cell>
          <cell r="L20">
            <v>0.94899999999999995</v>
          </cell>
          <cell r="M20">
            <v>0.61499999999999999</v>
          </cell>
          <cell r="N20">
            <v>213303</v>
          </cell>
        </row>
        <row r="21">
          <cell r="B21">
            <v>7.4999999999999997E-2</v>
          </cell>
          <cell r="C21">
            <v>1.4E-2</v>
          </cell>
          <cell r="D21">
            <v>0.53</v>
          </cell>
          <cell r="E21">
            <v>0.35299999999999998</v>
          </cell>
          <cell r="F21">
            <v>1.6E-2</v>
          </cell>
          <cell r="G21">
            <v>5.0000000000000001E-3</v>
          </cell>
          <cell r="H21">
            <v>1E-3</v>
          </cell>
          <cell r="I21">
            <v>1E-3</v>
          </cell>
          <cell r="J21">
            <v>5.0000000000000001E-3</v>
          </cell>
          <cell r="K21">
            <v>1</v>
          </cell>
          <cell r="L21">
            <v>0.97299999999999998</v>
          </cell>
          <cell r="M21">
            <v>0.60499999999999998</v>
          </cell>
          <cell r="N21">
            <v>238072</v>
          </cell>
        </row>
        <row r="22">
          <cell r="B22">
            <v>0.31</v>
          </cell>
          <cell r="C22">
            <v>1.9E-2</v>
          </cell>
          <cell r="D22">
            <v>0.42599999999999999</v>
          </cell>
          <cell r="E22">
            <v>0.23200000000000001</v>
          </cell>
          <cell r="F22">
            <v>6.0000000000000001E-3</v>
          </cell>
          <cell r="G22">
            <v>2E-3</v>
          </cell>
          <cell r="H22">
            <v>0</v>
          </cell>
          <cell r="I22">
            <v>0</v>
          </cell>
          <cell r="J22">
            <v>5.0000000000000001E-3</v>
          </cell>
          <cell r="K22">
            <v>1</v>
          </cell>
          <cell r="L22">
            <v>0.98699999999999999</v>
          </cell>
          <cell r="M22">
            <v>0.73599999999999999</v>
          </cell>
          <cell r="N22">
            <v>188016</v>
          </cell>
        </row>
        <row r="23">
          <cell r="B23">
            <v>0.16500000000000001</v>
          </cell>
          <cell r="C23">
            <v>1.0999999999999999E-2</v>
          </cell>
          <cell r="D23">
            <v>0.378</v>
          </cell>
          <cell r="E23">
            <v>0.35299999999999998</v>
          </cell>
          <cell r="F23">
            <v>2.3E-2</v>
          </cell>
          <cell r="G23">
            <v>8.9999999999999993E-3</v>
          </cell>
          <cell r="H23">
            <v>1E-3</v>
          </cell>
          <cell r="I23">
            <v>2E-3</v>
          </cell>
          <cell r="J23">
            <v>5.8000000000000003E-2</v>
          </cell>
          <cell r="K23">
            <v>1</v>
          </cell>
          <cell r="L23">
            <v>0.90700000000000003</v>
          </cell>
          <cell r="M23">
            <v>0.54300000000000004</v>
          </cell>
          <cell r="N23">
            <v>1717</v>
          </cell>
        </row>
        <row r="25">
          <cell r="B25">
            <v>3.6999999999999998E-2</v>
          </cell>
          <cell r="C25">
            <v>3.0000000000000001E-3</v>
          </cell>
          <cell r="D25">
            <v>0.752</v>
          </cell>
          <cell r="E25">
            <v>0.14299999999999999</v>
          </cell>
          <cell r="F25">
            <v>0.05</v>
          </cell>
          <cell r="G25">
            <v>7.0000000000000001E-3</v>
          </cell>
          <cell r="H25">
            <v>2E-3</v>
          </cell>
          <cell r="I25">
            <v>2E-3</v>
          </cell>
          <cell r="J25">
            <v>3.0000000000000001E-3</v>
          </cell>
          <cell r="K25">
            <v>1</v>
          </cell>
          <cell r="L25">
            <v>0.93500000000000005</v>
          </cell>
          <cell r="M25">
            <v>0.78900000000000003</v>
          </cell>
          <cell r="N25">
            <v>10063468</v>
          </cell>
        </row>
        <row r="26">
          <cell r="B26">
            <v>2.3E-2</v>
          </cell>
          <cell r="C26">
            <v>3.0000000000000001E-3</v>
          </cell>
          <cell r="D26">
            <v>0.68100000000000005</v>
          </cell>
          <cell r="E26">
            <v>0.19500000000000001</v>
          </cell>
          <cell r="F26">
            <v>7.0999999999999994E-2</v>
          </cell>
          <cell r="G26">
            <v>1.2999999999999999E-2</v>
          </cell>
          <cell r="H26">
            <v>5.0000000000000001E-3</v>
          </cell>
          <cell r="I26">
            <v>4.0000000000000001E-3</v>
          </cell>
          <cell r="J26">
            <v>5.0000000000000001E-3</v>
          </cell>
          <cell r="K26">
            <v>1</v>
          </cell>
          <cell r="L26">
            <v>0.90200000000000002</v>
          </cell>
          <cell r="M26">
            <v>0.70399999999999996</v>
          </cell>
          <cell r="N26">
            <v>3037132</v>
          </cell>
        </row>
        <row r="28">
          <cell r="B28">
            <v>0.183</v>
          </cell>
          <cell r="C28">
            <v>1.7000000000000001E-2</v>
          </cell>
          <cell r="D28">
            <v>0.47099999999999997</v>
          </cell>
          <cell r="E28">
            <v>0.32200000000000001</v>
          </cell>
          <cell r="F28">
            <v>4.0000000000000001E-3</v>
          </cell>
          <cell r="G28">
            <v>1E-3</v>
          </cell>
          <cell r="H28">
            <v>0</v>
          </cell>
          <cell r="I28">
            <v>0</v>
          </cell>
          <cell r="J28">
            <v>2E-3</v>
          </cell>
          <cell r="K28">
            <v>1</v>
          </cell>
          <cell r="L28">
            <v>0.99299999999999999</v>
          </cell>
          <cell r="M28">
            <v>0.65400000000000003</v>
          </cell>
          <cell r="N28">
            <v>2381161</v>
          </cell>
        </row>
        <row r="29">
          <cell r="B29">
            <v>3.0000000000000001E-3</v>
          </cell>
          <cell r="C29">
            <v>1E-3</v>
          </cell>
          <cell r="D29">
            <v>0.80200000000000005</v>
          </cell>
          <cell r="E29">
            <v>0.16700000000000001</v>
          </cell>
          <cell r="F29">
            <v>1.4999999999999999E-2</v>
          </cell>
          <cell r="G29">
            <v>4.0000000000000001E-3</v>
          </cell>
          <cell r="H29">
            <v>2E-3</v>
          </cell>
          <cell r="I29">
            <v>1E-3</v>
          </cell>
          <cell r="J29">
            <v>5.0000000000000001E-3</v>
          </cell>
          <cell r="K29">
            <v>1</v>
          </cell>
          <cell r="L29">
            <v>0.97299999999999998</v>
          </cell>
          <cell r="M29">
            <v>0.80500000000000005</v>
          </cell>
          <cell r="N29">
            <v>2536959</v>
          </cell>
        </row>
        <row r="30">
          <cell r="B30">
            <v>0</v>
          </cell>
          <cell r="C30">
            <v>0</v>
          </cell>
          <cell r="D30">
            <v>0.83799999999999997</v>
          </cell>
          <cell r="E30">
            <v>0.10100000000000001</v>
          </cell>
          <cell r="F30">
            <v>4.5999999999999999E-2</v>
          </cell>
          <cell r="G30">
            <v>6.0000000000000001E-3</v>
          </cell>
          <cell r="H30">
            <v>3.0000000000000001E-3</v>
          </cell>
          <cell r="I30">
            <v>1E-3</v>
          </cell>
          <cell r="J30">
            <v>4.0000000000000001E-3</v>
          </cell>
          <cell r="K30">
            <v>1</v>
          </cell>
          <cell r="L30">
            <v>0.93899999999999995</v>
          </cell>
          <cell r="M30">
            <v>0.83799999999999997</v>
          </cell>
          <cell r="N30">
            <v>2720536</v>
          </cell>
        </row>
        <row r="31">
          <cell r="B31">
            <v>0</v>
          </cell>
          <cell r="C31">
            <v>0</v>
          </cell>
          <cell r="D31">
            <v>0.82499999999999996</v>
          </cell>
          <cell r="E31">
            <v>0.109</v>
          </cell>
          <cell r="F31">
            <v>5.0999999999999997E-2</v>
          </cell>
          <cell r="G31">
            <v>6.0000000000000001E-3</v>
          </cell>
          <cell r="H31">
            <v>4.0000000000000001E-3</v>
          </cell>
          <cell r="I31">
            <v>2E-3</v>
          </cell>
          <cell r="J31">
            <v>3.0000000000000001E-3</v>
          </cell>
          <cell r="K31">
            <v>1</v>
          </cell>
          <cell r="L31">
            <v>0.93400000000000005</v>
          </cell>
          <cell r="M31">
            <v>0.82499999999999996</v>
          </cell>
          <cell r="N31">
            <v>2028946</v>
          </cell>
        </row>
        <row r="32">
          <cell r="B32">
            <v>0</v>
          </cell>
          <cell r="C32">
            <v>0</v>
          </cell>
          <cell r="D32">
            <v>0.73499999999999999</v>
          </cell>
          <cell r="E32">
            <v>0.1</v>
          </cell>
          <cell r="F32">
            <v>0.13</v>
          </cell>
          <cell r="G32">
            <v>2.1999999999999999E-2</v>
          </cell>
          <cell r="H32">
            <v>4.0000000000000001E-3</v>
          </cell>
          <cell r="I32">
            <v>6.0000000000000001E-3</v>
          </cell>
          <cell r="J32">
            <v>3.0000000000000001E-3</v>
          </cell>
          <cell r="K32">
            <v>1</v>
          </cell>
          <cell r="L32">
            <v>0.83499999999999996</v>
          </cell>
          <cell r="M32">
            <v>0.73499999999999999</v>
          </cell>
          <cell r="N32">
            <v>3432998</v>
          </cell>
        </row>
      </sheetData>
      <sheetData sheetId="2">
        <row r="6">
          <cell r="B6">
            <v>560355</v>
          </cell>
          <cell r="C6">
            <v>102209</v>
          </cell>
          <cell r="D6">
            <v>662564</v>
          </cell>
          <cell r="E6">
            <v>0.58099999999999996</v>
          </cell>
          <cell r="F6">
            <v>4.3999999999999997E-2</v>
          </cell>
          <cell r="G6">
            <v>0.2</v>
          </cell>
        </row>
        <row r="7">
          <cell r="B7">
            <v>189252</v>
          </cell>
          <cell r="C7">
            <v>411233</v>
          </cell>
          <cell r="D7">
            <v>600485</v>
          </cell>
          <cell r="E7">
            <v>0.19600000000000001</v>
          </cell>
          <cell r="F7">
            <v>0.17499999999999999</v>
          </cell>
          <cell r="G7">
            <v>0.18099999999999999</v>
          </cell>
        </row>
        <row r="8">
          <cell r="B8">
            <v>90304</v>
          </cell>
          <cell r="C8">
            <v>553206</v>
          </cell>
          <cell r="D8">
            <v>643510</v>
          </cell>
          <cell r="E8">
            <v>9.4E-2</v>
          </cell>
          <cell r="F8">
            <v>0.23599999999999999</v>
          </cell>
          <cell r="G8">
            <v>0.19400000000000001</v>
          </cell>
        </row>
        <row r="9">
          <cell r="B9">
            <v>59159</v>
          </cell>
          <cell r="C9">
            <v>454368</v>
          </cell>
          <cell r="D9">
            <v>513527</v>
          </cell>
          <cell r="E9">
            <v>6.0999999999999999E-2</v>
          </cell>
          <cell r="F9">
            <v>0.193</v>
          </cell>
          <cell r="G9">
            <v>0.155</v>
          </cell>
        </row>
        <row r="10">
          <cell r="B10">
            <v>65217</v>
          </cell>
          <cell r="C10">
            <v>827440</v>
          </cell>
          <cell r="D10">
            <v>892657</v>
          </cell>
          <cell r="E10">
            <v>6.8000000000000005E-2</v>
          </cell>
          <cell r="F10">
            <v>0.35199999999999998</v>
          </cell>
          <cell r="G10">
            <v>0.26900000000000002</v>
          </cell>
        </row>
        <row r="11">
          <cell r="B11">
            <v>964287</v>
          </cell>
          <cell r="C11">
            <v>2348456</v>
          </cell>
          <cell r="D11">
            <v>3312743</v>
          </cell>
          <cell r="E11">
            <v>1</v>
          </cell>
          <cell r="F11">
            <v>1</v>
          </cell>
          <cell r="G11">
            <v>1</v>
          </cell>
        </row>
        <row r="13">
          <cell r="B13">
            <v>429954</v>
          </cell>
          <cell r="C13">
            <v>78904</v>
          </cell>
          <cell r="D13">
            <v>508858</v>
          </cell>
          <cell r="E13">
            <v>0.60599999999999998</v>
          </cell>
          <cell r="F13">
            <v>4.8000000000000001E-2</v>
          </cell>
          <cell r="G13">
            <v>0.216</v>
          </cell>
        </row>
        <row r="14">
          <cell r="B14">
            <v>136858</v>
          </cell>
          <cell r="C14">
            <v>306858</v>
          </cell>
          <cell r="D14">
            <v>443716</v>
          </cell>
          <cell r="E14">
            <v>0.193</v>
          </cell>
          <cell r="F14">
            <v>0.186</v>
          </cell>
          <cell r="G14">
            <v>0.188</v>
          </cell>
        </row>
        <row r="15">
          <cell r="B15">
            <v>62482</v>
          </cell>
          <cell r="C15">
            <v>399080</v>
          </cell>
          <cell r="D15">
            <v>461562</v>
          </cell>
          <cell r="E15">
            <v>8.7999999999999995E-2</v>
          </cell>
          <cell r="F15">
            <v>0.24299999999999999</v>
          </cell>
          <cell r="G15">
            <v>0.19600000000000001</v>
          </cell>
        </row>
        <row r="16">
          <cell r="B16">
            <v>39320</v>
          </cell>
          <cell r="C16">
            <v>312703</v>
          </cell>
          <cell r="D16">
            <v>352023</v>
          </cell>
          <cell r="E16">
            <v>5.5E-2</v>
          </cell>
          <cell r="F16">
            <v>0.19</v>
          </cell>
          <cell r="G16">
            <v>0.14899999999999999</v>
          </cell>
        </row>
        <row r="17">
          <cell r="B17">
            <v>41051</v>
          </cell>
          <cell r="C17">
            <v>548088</v>
          </cell>
          <cell r="D17">
            <v>589139</v>
          </cell>
          <cell r="E17">
            <v>5.8000000000000003E-2</v>
          </cell>
          <cell r="F17">
            <v>0.33300000000000002</v>
          </cell>
          <cell r="G17">
            <v>0.25</v>
          </cell>
        </row>
        <row r="18">
          <cell r="B18">
            <v>709665</v>
          </cell>
          <cell r="C18">
            <v>1645633</v>
          </cell>
          <cell r="D18">
            <v>2355298</v>
          </cell>
          <cell r="E18">
            <v>1</v>
          </cell>
          <cell r="F18">
            <v>1</v>
          </cell>
          <cell r="G18">
            <v>1</v>
          </cell>
        </row>
        <row r="20">
          <cell r="B20">
            <v>130401</v>
          </cell>
          <cell r="C20">
            <v>23305</v>
          </cell>
          <cell r="D20">
            <v>153706</v>
          </cell>
          <cell r="E20">
            <v>0.51200000000000001</v>
          </cell>
          <cell r="F20">
            <v>3.3000000000000002E-2</v>
          </cell>
          <cell r="G20">
            <v>0.161</v>
          </cell>
        </row>
        <row r="21">
          <cell r="B21">
            <v>52394</v>
          </cell>
          <cell r="C21">
            <v>104375</v>
          </cell>
          <cell r="D21">
            <v>156769</v>
          </cell>
          <cell r="E21">
            <v>0.20599999999999999</v>
          </cell>
          <cell r="F21">
            <v>0.14899999999999999</v>
          </cell>
          <cell r="G21">
            <v>0.16400000000000001</v>
          </cell>
        </row>
        <row r="22">
          <cell r="B22">
            <v>27822</v>
          </cell>
          <cell r="C22">
            <v>154126</v>
          </cell>
          <cell r="D22">
            <v>181948</v>
          </cell>
          <cell r="E22">
            <v>0.109</v>
          </cell>
          <cell r="F22">
            <v>0.219</v>
          </cell>
          <cell r="G22">
            <v>0.19</v>
          </cell>
        </row>
        <row r="23">
          <cell r="B23">
            <v>19839</v>
          </cell>
          <cell r="C23">
            <v>141665</v>
          </cell>
          <cell r="D23">
            <v>161504</v>
          </cell>
          <cell r="E23">
            <v>7.8E-2</v>
          </cell>
          <cell r="F23">
            <v>0.20200000000000001</v>
          </cell>
          <cell r="G23">
            <v>0.16900000000000001</v>
          </cell>
        </row>
        <row r="24">
          <cell r="B24">
            <v>24166</v>
          </cell>
          <cell r="C24">
            <v>279352</v>
          </cell>
          <cell r="D24">
            <v>303518</v>
          </cell>
          <cell r="E24">
            <v>9.5000000000000001E-2</v>
          </cell>
          <cell r="F24">
            <v>0.39700000000000002</v>
          </cell>
          <cell r="G24">
            <v>0.317</v>
          </cell>
        </row>
        <row r="25">
          <cell r="B25">
            <v>254622</v>
          </cell>
          <cell r="C25">
            <v>702823</v>
          </cell>
          <cell r="D25">
            <v>957445</v>
          </cell>
          <cell r="E25">
            <v>1</v>
          </cell>
          <cell r="F25">
            <v>1</v>
          </cell>
          <cell r="G25">
            <v>1</v>
          </cell>
        </row>
      </sheetData>
      <sheetData sheetId="3">
        <row r="6">
          <cell r="B6">
            <v>560355</v>
          </cell>
          <cell r="C6">
            <v>102209</v>
          </cell>
          <cell r="D6">
            <v>662564</v>
          </cell>
          <cell r="E6">
            <v>0.58099999999999996</v>
          </cell>
          <cell r="F6">
            <v>4.3999999999999997E-2</v>
          </cell>
          <cell r="G6">
            <v>0.2</v>
          </cell>
        </row>
        <row r="7">
          <cell r="B7">
            <v>189252</v>
          </cell>
          <cell r="C7">
            <v>411233</v>
          </cell>
          <cell r="D7">
            <v>600485</v>
          </cell>
          <cell r="E7">
            <v>0.19600000000000001</v>
          </cell>
          <cell r="F7">
            <v>0.17499999999999999</v>
          </cell>
          <cell r="G7">
            <v>0.18099999999999999</v>
          </cell>
        </row>
        <row r="8">
          <cell r="B8">
            <v>90304</v>
          </cell>
          <cell r="C8">
            <v>553206</v>
          </cell>
          <cell r="D8">
            <v>643510</v>
          </cell>
          <cell r="E8">
            <v>9.4E-2</v>
          </cell>
          <cell r="F8">
            <v>0.23599999999999999</v>
          </cell>
          <cell r="G8">
            <v>0.19400000000000001</v>
          </cell>
        </row>
        <row r="9">
          <cell r="B9">
            <v>59159</v>
          </cell>
          <cell r="C9">
            <v>454368</v>
          </cell>
          <cell r="D9">
            <v>513527</v>
          </cell>
          <cell r="E9">
            <v>6.0999999999999999E-2</v>
          </cell>
          <cell r="F9">
            <v>0.193</v>
          </cell>
          <cell r="G9">
            <v>0.155</v>
          </cell>
        </row>
        <row r="10">
          <cell r="B10">
            <v>65217</v>
          </cell>
          <cell r="C10">
            <v>827440</v>
          </cell>
          <cell r="D10">
            <v>892657</v>
          </cell>
          <cell r="E10">
            <v>6.8000000000000005E-2</v>
          </cell>
          <cell r="F10">
            <v>0.35199999999999998</v>
          </cell>
          <cell r="G10">
            <v>0.26900000000000002</v>
          </cell>
        </row>
        <row r="11">
          <cell r="B11">
            <v>964287</v>
          </cell>
          <cell r="C11">
            <v>2348456</v>
          </cell>
          <cell r="D11">
            <v>3312743</v>
          </cell>
          <cell r="E11">
            <v>1</v>
          </cell>
          <cell r="F11">
            <v>1</v>
          </cell>
          <cell r="G11">
            <v>1</v>
          </cell>
        </row>
        <row r="13">
          <cell r="B13">
            <v>339087</v>
          </cell>
          <cell r="C13">
            <v>6629</v>
          </cell>
          <cell r="D13">
            <v>345716</v>
          </cell>
          <cell r="E13">
            <v>0.78400000000000003</v>
          </cell>
          <cell r="F13">
            <v>0.11700000000000001</v>
          </cell>
          <cell r="G13">
            <v>0.70699999999999996</v>
          </cell>
        </row>
        <row r="14">
          <cell r="B14">
            <v>61721</v>
          </cell>
          <cell r="C14">
            <v>15847</v>
          </cell>
          <cell r="D14">
            <v>77568</v>
          </cell>
          <cell r="E14">
            <v>0.14299999999999999</v>
          </cell>
          <cell r="F14">
            <v>0.28100000000000003</v>
          </cell>
          <cell r="G14">
            <v>0.159</v>
          </cell>
        </row>
        <row r="15">
          <cell r="B15">
            <v>16803</v>
          </cell>
          <cell r="C15">
            <v>11088</v>
          </cell>
          <cell r="D15">
            <v>27891</v>
          </cell>
          <cell r="E15">
            <v>3.9E-2</v>
          </cell>
          <cell r="F15">
            <v>0.19600000000000001</v>
          </cell>
          <cell r="G15">
            <v>5.7000000000000002E-2</v>
          </cell>
        </row>
        <row r="16">
          <cell r="B16">
            <v>8257</v>
          </cell>
          <cell r="C16">
            <v>11203</v>
          </cell>
          <cell r="D16">
            <v>19460</v>
          </cell>
          <cell r="E16">
            <v>1.9E-2</v>
          </cell>
          <cell r="F16">
            <v>0.19900000000000001</v>
          </cell>
          <cell r="G16">
            <v>0.04</v>
          </cell>
        </row>
        <row r="17">
          <cell r="B17">
            <v>6564</v>
          </cell>
          <cell r="C17">
            <v>11669</v>
          </cell>
          <cell r="D17">
            <v>18233</v>
          </cell>
          <cell r="E17">
            <v>1.4999999999999999E-2</v>
          </cell>
          <cell r="F17">
            <v>0.20699999999999999</v>
          </cell>
          <cell r="G17">
            <v>3.6999999999999998E-2</v>
          </cell>
        </row>
        <row r="18">
          <cell r="B18">
            <v>432432</v>
          </cell>
          <cell r="C18">
            <v>56436</v>
          </cell>
          <cell r="D18">
            <v>488868</v>
          </cell>
          <cell r="E18">
            <v>1</v>
          </cell>
          <cell r="F18">
            <v>1</v>
          </cell>
          <cell r="G18">
            <v>1</v>
          </cell>
        </row>
        <row r="20">
          <cell r="B20">
            <v>49776</v>
          </cell>
          <cell r="C20">
            <v>23893</v>
          </cell>
          <cell r="D20">
            <v>73669</v>
          </cell>
          <cell r="E20">
            <v>0.45800000000000002</v>
          </cell>
          <cell r="F20">
            <v>3.6999999999999998E-2</v>
          </cell>
          <cell r="G20">
            <v>9.7000000000000003E-2</v>
          </cell>
        </row>
        <row r="21">
          <cell r="B21">
            <v>24257</v>
          </cell>
          <cell r="C21">
            <v>95477</v>
          </cell>
          <cell r="D21">
            <v>119734</v>
          </cell>
          <cell r="E21">
            <v>0.223</v>
          </cell>
          <cell r="F21">
            <v>0.14699999999999999</v>
          </cell>
          <cell r="G21">
            <v>0.158</v>
          </cell>
        </row>
        <row r="22">
          <cell r="B22">
            <v>13422</v>
          </cell>
          <cell r="C22">
            <v>153941</v>
          </cell>
          <cell r="D22">
            <v>167363</v>
          </cell>
          <cell r="E22">
            <v>0.123</v>
          </cell>
          <cell r="F22">
            <v>0.23599999999999999</v>
          </cell>
          <cell r="G22">
            <v>0.22</v>
          </cell>
        </row>
        <row r="23">
          <cell r="B23">
            <v>7631</v>
          </cell>
          <cell r="C23">
            <v>106097</v>
          </cell>
          <cell r="D23">
            <v>113728</v>
          </cell>
          <cell r="E23">
            <v>7.0000000000000007E-2</v>
          </cell>
          <cell r="F23">
            <v>0.16300000000000001</v>
          </cell>
          <cell r="G23">
            <v>0.15</v>
          </cell>
        </row>
        <row r="24">
          <cell r="B24">
            <v>13633</v>
          </cell>
          <cell r="C24">
            <v>272046</v>
          </cell>
          <cell r="D24">
            <v>285679</v>
          </cell>
          <cell r="E24">
            <v>0.125</v>
          </cell>
          <cell r="F24">
            <v>0.41799999999999998</v>
          </cell>
          <cell r="G24">
            <v>0.376</v>
          </cell>
        </row>
        <row r="25">
          <cell r="B25">
            <v>108719</v>
          </cell>
          <cell r="C25">
            <v>651454</v>
          </cell>
          <cell r="D25">
            <v>760173</v>
          </cell>
          <cell r="E25">
            <v>1</v>
          </cell>
          <cell r="F25">
            <v>1</v>
          </cell>
          <cell r="G25">
            <v>1</v>
          </cell>
        </row>
        <row r="27">
          <cell r="B27">
            <v>61990</v>
          </cell>
          <cell r="C27">
            <v>18838</v>
          </cell>
          <cell r="D27">
            <v>80828</v>
          </cell>
          <cell r="E27">
            <v>0.41699999999999998</v>
          </cell>
          <cell r="F27">
            <v>3.5999999999999997E-2</v>
          </cell>
          <cell r="G27">
            <v>0.12</v>
          </cell>
        </row>
        <row r="28">
          <cell r="B28">
            <v>35506</v>
          </cell>
          <cell r="C28">
            <v>76280</v>
          </cell>
          <cell r="D28">
            <v>111786</v>
          </cell>
          <cell r="E28">
            <v>0.23899999999999999</v>
          </cell>
          <cell r="F28">
            <v>0.14599999999999999</v>
          </cell>
          <cell r="G28">
            <v>0.16600000000000001</v>
          </cell>
        </row>
        <row r="29">
          <cell r="B29">
            <v>22950</v>
          </cell>
          <cell r="C29">
            <v>115857</v>
          </cell>
          <cell r="D29">
            <v>138807</v>
          </cell>
          <cell r="E29">
            <v>0.154</v>
          </cell>
          <cell r="F29">
            <v>0.222</v>
          </cell>
          <cell r="G29">
            <v>0.20699999999999999</v>
          </cell>
        </row>
        <row r="30">
          <cell r="B30">
            <v>11554</v>
          </cell>
          <cell r="C30">
            <v>73492</v>
          </cell>
          <cell r="D30">
            <v>85046</v>
          </cell>
          <cell r="E30">
            <v>7.8E-2</v>
          </cell>
          <cell r="F30">
            <v>0.14099999999999999</v>
          </cell>
          <cell r="G30">
            <v>0.127</v>
          </cell>
        </row>
        <row r="31">
          <cell r="B31">
            <v>16659</v>
          </cell>
          <cell r="C31">
            <v>238380</v>
          </cell>
          <cell r="D31">
            <v>255039</v>
          </cell>
          <cell r="E31">
            <v>0.112</v>
          </cell>
          <cell r="F31">
            <v>0.45600000000000002</v>
          </cell>
          <cell r="G31">
            <v>0.38</v>
          </cell>
        </row>
        <row r="32">
          <cell r="B32">
            <v>148659</v>
          </cell>
          <cell r="C32">
            <v>522847</v>
          </cell>
          <cell r="D32">
            <v>671506</v>
          </cell>
          <cell r="E32">
            <v>1</v>
          </cell>
          <cell r="F32">
            <v>1</v>
          </cell>
          <cell r="G32">
            <v>1</v>
          </cell>
        </row>
        <row r="34">
          <cell r="B34">
            <v>36717</v>
          </cell>
          <cell r="C34">
            <v>15468</v>
          </cell>
          <cell r="D34">
            <v>52185</v>
          </cell>
          <cell r="E34">
            <v>0.41499999999999998</v>
          </cell>
          <cell r="F34">
            <v>3.6999999999999998E-2</v>
          </cell>
          <cell r="G34">
            <v>0.10299999999999999</v>
          </cell>
        </row>
        <row r="35">
          <cell r="B35">
            <v>18849</v>
          </cell>
          <cell r="C35">
            <v>64115</v>
          </cell>
          <cell r="D35">
            <v>82964</v>
          </cell>
          <cell r="E35">
            <v>0.21299999999999999</v>
          </cell>
          <cell r="F35">
            <v>0.154</v>
          </cell>
          <cell r="G35">
            <v>0.16400000000000001</v>
          </cell>
        </row>
        <row r="36">
          <cell r="B36">
            <v>12581</v>
          </cell>
          <cell r="C36">
            <v>108231</v>
          </cell>
          <cell r="D36">
            <v>120812</v>
          </cell>
          <cell r="E36">
            <v>0.14199999999999999</v>
          </cell>
          <cell r="F36">
            <v>0.25900000000000001</v>
          </cell>
          <cell r="G36">
            <v>0.23899999999999999</v>
          </cell>
        </row>
        <row r="37">
          <cell r="B37">
            <v>9656</v>
          </cell>
          <cell r="C37">
            <v>88947</v>
          </cell>
          <cell r="D37">
            <v>98603</v>
          </cell>
          <cell r="E37">
            <v>0.109</v>
          </cell>
          <cell r="F37">
            <v>0.21299999999999999</v>
          </cell>
          <cell r="G37">
            <v>0.19500000000000001</v>
          </cell>
        </row>
        <row r="38">
          <cell r="B38">
            <v>10591</v>
          </cell>
          <cell r="C38">
            <v>140909</v>
          </cell>
          <cell r="D38">
            <v>151500</v>
          </cell>
          <cell r="E38">
            <v>0.12</v>
          </cell>
          <cell r="F38">
            <v>0.33700000000000002</v>
          </cell>
          <cell r="G38">
            <v>0.29899999999999999</v>
          </cell>
        </row>
        <row r="39">
          <cell r="B39">
            <v>88394</v>
          </cell>
          <cell r="C39">
            <v>417670</v>
          </cell>
          <cell r="D39">
            <v>506064</v>
          </cell>
          <cell r="E39">
            <v>1</v>
          </cell>
          <cell r="F39">
            <v>1</v>
          </cell>
          <cell r="G39">
            <v>1</v>
          </cell>
        </row>
        <row r="41">
          <cell r="B41">
            <v>72785</v>
          </cell>
          <cell r="C41">
            <v>37381</v>
          </cell>
          <cell r="D41">
            <v>110166</v>
          </cell>
          <cell r="E41">
            <v>0.39100000000000001</v>
          </cell>
          <cell r="F41">
            <v>5.2999999999999999E-2</v>
          </cell>
          <cell r="G41">
            <v>0.124</v>
          </cell>
        </row>
        <row r="42">
          <cell r="B42">
            <v>48919</v>
          </cell>
          <cell r="C42">
            <v>159514</v>
          </cell>
          <cell r="D42">
            <v>208433</v>
          </cell>
          <cell r="E42">
            <v>0.26300000000000001</v>
          </cell>
          <cell r="F42">
            <v>0.22800000000000001</v>
          </cell>
          <cell r="G42">
            <v>0.23499999999999999</v>
          </cell>
        </row>
        <row r="43">
          <cell r="B43">
            <v>24548</v>
          </cell>
          <cell r="C43">
            <v>164089</v>
          </cell>
          <cell r="D43">
            <v>188637</v>
          </cell>
          <cell r="E43">
            <v>0.13200000000000001</v>
          </cell>
          <cell r="F43">
            <v>0.23400000000000001</v>
          </cell>
          <cell r="G43">
            <v>0.21299999999999999</v>
          </cell>
        </row>
        <row r="44">
          <cell r="B44">
            <v>22061</v>
          </cell>
          <cell r="C44">
            <v>174629</v>
          </cell>
          <cell r="D44">
            <v>196690</v>
          </cell>
          <cell r="E44">
            <v>0.11899999999999999</v>
          </cell>
          <cell r="F44">
            <v>0.249</v>
          </cell>
          <cell r="G44">
            <v>0.222</v>
          </cell>
        </row>
        <row r="45">
          <cell r="B45">
            <v>17770</v>
          </cell>
          <cell r="C45">
            <v>164436</v>
          </cell>
          <cell r="D45">
            <v>182206</v>
          </cell>
          <cell r="E45">
            <v>9.5000000000000001E-2</v>
          </cell>
          <cell r="F45">
            <v>0.23499999999999999</v>
          </cell>
          <cell r="G45">
            <v>0.20599999999999999</v>
          </cell>
        </row>
        <row r="46">
          <cell r="B46">
            <v>186083</v>
          </cell>
          <cell r="C46">
            <v>700049</v>
          </cell>
          <cell r="D46">
            <v>886132</v>
          </cell>
          <cell r="E46">
            <v>1</v>
          </cell>
          <cell r="F46">
            <v>1</v>
          </cell>
          <cell r="G46">
            <v>1</v>
          </cell>
        </row>
      </sheetData>
      <sheetData sheetId="4">
        <row r="6">
          <cell r="B6">
            <v>4.7E-2</v>
          </cell>
          <cell r="C6">
            <v>0.151</v>
          </cell>
          <cell r="D6">
            <v>0.127</v>
          </cell>
          <cell r="E6">
            <v>0.26800000000000002</v>
          </cell>
          <cell r="F6">
            <v>0.36699999999999999</v>
          </cell>
          <cell r="G6">
            <v>0.58899999999999997</v>
          </cell>
          <cell r="H6">
            <v>0.83399999999999996</v>
          </cell>
          <cell r="I6">
            <v>0.66700000000000004</v>
          </cell>
          <cell r="J6">
            <v>0.2</v>
          </cell>
          <cell r="K6">
            <v>662564</v>
          </cell>
        </row>
        <row r="7">
          <cell r="B7">
            <v>0.13900000000000001</v>
          </cell>
          <cell r="C7">
            <v>0.192</v>
          </cell>
          <cell r="D7">
            <v>0.19400000000000001</v>
          </cell>
          <cell r="E7">
            <v>0.27200000000000002</v>
          </cell>
          <cell r="F7">
            <v>0.221</v>
          </cell>
          <cell r="G7">
            <v>0.21199999999999999</v>
          </cell>
          <cell r="H7">
            <v>0.109</v>
          </cell>
          <cell r="I7">
            <v>0.14199999999999999</v>
          </cell>
          <cell r="J7">
            <v>0.18099999999999999</v>
          </cell>
          <cell r="K7">
            <v>600485</v>
          </cell>
        </row>
        <row r="8">
          <cell r="B8">
            <v>0.216</v>
          </cell>
          <cell r="C8">
            <v>0.223</v>
          </cell>
          <cell r="D8">
            <v>0.219</v>
          </cell>
          <cell r="E8">
            <v>0.19700000000000001</v>
          </cell>
          <cell r="F8">
            <v>0.158</v>
          </cell>
          <cell r="G8">
            <v>9.2999999999999999E-2</v>
          </cell>
          <cell r="H8">
            <v>2.9000000000000001E-2</v>
          </cell>
          <cell r="I8">
            <v>7.1999999999999995E-2</v>
          </cell>
          <cell r="J8">
            <v>0.19400000000000001</v>
          </cell>
          <cell r="K8">
            <v>643510</v>
          </cell>
        </row>
        <row r="9">
          <cell r="B9">
            <v>0.19900000000000001</v>
          </cell>
          <cell r="C9">
            <v>0.17699999999999999</v>
          </cell>
          <cell r="D9">
            <v>0.17199999999999999</v>
          </cell>
          <cell r="E9">
            <v>0.106</v>
          </cell>
          <cell r="F9">
            <v>0.11</v>
          </cell>
          <cell r="G9">
            <v>0.05</v>
          </cell>
          <cell r="H9">
            <v>1.2999999999999999E-2</v>
          </cell>
          <cell r="I9">
            <v>3.7999999999999999E-2</v>
          </cell>
          <cell r="J9">
            <v>0.155</v>
          </cell>
          <cell r="K9">
            <v>513527</v>
          </cell>
        </row>
        <row r="10">
          <cell r="B10">
            <v>0.39800000000000002</v>
          </cell>
          <cell r="C10">
            <v>0.25700000000000001</v>
          </cell>
          <cell r="D10">
            <v>0.28799999999999998</v>
          </cell>
          <cell r="E10">
            <v>0.156</v>
          </cell>
          <cell r="F10">
            <v>0.14399999999999999</v>
          </cell>
          <cell r="G10">
            <v>5.5E-2</v>
          </cell>
          <cell r="H10">
            <v>1.4999999999999999E-2</v>
          </cell>
          <cell r="I10">
            <v>0.08</v>
          </cell>
          <cell r="J10">
            <v>0.26900000000000002</v>
          </cell>
          <cell r="K10">
            <v>892657</v>
          </cell>
        </row>
        <row r="11">
          <cell r="B11">
            <v>1</v>
          </cell>
          <cell r="C11">
            <v>1</v>
          </cell>
          <cell r="D11">
            <v>1</v>
          </cell>
          <cell r="E11">
            <v>1</v>
          </cell>
          <cell r="F11">
            <v>1</v>
          </cell>
          <cell r="G11">
            <v>1</v>
          </cell>
          <cell r="H11">
            <v>1</v>
          </cell>
          <cell r="I11">
            <v>1</v>
          </cell>
          <cell r="J11">
            <v>1</v>
          </cell>
          <cell r="K11">
            <v>3312743</v>
          </cell>
        </row>
        <row r="13">
          <cell r="B13">
            <v>4.9000000000000002E-2</v>
          </cell>
          <cell r="C13">
            <v>0.15</v>
          </cell>
          <cell r="D13">
            <v>0.13</v>
          </cell>
          <cell r="E13">
            <v>0.27500000000000002</v>
          </cell>
          <cell r="F13">
            <v>0.35399999999999998</v>
          </cell>
          <cell r="G13">
            <v>0.56299999999999994</v>
          </cell>
          <cell r="H13">
            <v>0.82699999999999996</v>
          </cell>
          <cell r="I13">
            <v>0.68100000000000005</v>
          </cell>
          <cell r="J13">
            <v>0.216</v>
          </cell>
          <cell r="K13">
            <v>508858</v>
          </cell>
        </row>
        <row r="14">
          <cell r="B14">
            <v>0.14099999999999999</v>
          </cell>
          <cell r="C14">
            <v>0.20100000000000001</v>
          </cell>
          <cell r="D14">
            <v>0.2</v>
          </cell>
          <cell r="E14">
            <v>0.27500000000000002</v>
          </cell>
          <cell r="F14">
            <v>0.22</v>
          </cell>
          <cell r="G14">
            <v>0.219</v>
          </cell>
          <cell r="H14">
            <v>0.115</v>
          </cell>
          <cell r="I14">
            <v>0.13500000000000001</v>
          </cell>
          <cell r="J14">
            <v>0.188</v>
          </cell>
          <cell r="K14">
            <v>443716</v>
          </cell>
        </row>
        <row r="15">
          <cell r="B15">
            <v>0.22</v>
          </cell>
          <cell r="C15">
            <v>0.23300000000000001</v>
          </cell>
          <cell r="D15">
            <v>0.224</v>
          </cell>
          <cell r="E15">
            <v>0.2</v>
          </cell>
          <cell r="F15">
            <v>0.16400000000000001</v>
          </cell>
          <cell r="G15">
            <v>0.10199999999999999</v>
          </cell>
          <cell r="H15">
            <v>3.1E-2</v>
          </cell>
          <cell r="I15">
            <v>7.1999999999999995E-2</v>
          </cell>
          <cell r="J15">
            <v>0.19600000000000001</v>
          </cell>
          <cell r="K15">
            <v>461562</v>
          </cell>
        </row>
        <row r="16">
          <cell r="B16">
            <v>0.19900000000000001</v>
          </cell>
          <cell r="C16">
            <v>0.17599999999999999</v>
          </cell>
          <cell r="D16">
            <v>0.16900000000000001</v>
          </cell>
          <cell r="E16">
            <v>0.10199999999999999</v>
          </cell>
          <cell r="F16">
            <v>0.115</v>
          </cell>
          <cell r="G16">
            <v>5.6000000000000001E-2</v>
          </cell>
          <cell r="H16">
            <v>1.2999999999999999E-2</v>
          </cell>
          <cell r="I16">
            <v>3.5000000000000003E-2</v>
          </cell>
          <cell r="J16">
            <v>0.14899999999999999</v>
          </cell>
          <cell r="K16">
            <v>352023</v>
          </cell>
        </row>
        <row r="17">
          <cell r="B17">
            <v>0.39100000000000001</v>
          </cell>
          <cell r="C17">
            <v>0.24099999999999999</v>
          </cell>
          <cell r="D17">
            <v>0.27800000000000002</v>
          </cell>
          <cell r="E17">
            <v>0.14799999999999999</v>
          </cell>
          <cell r="F17">
            <v>0.14699999999999999</v>
          </cell>
          <cell r="G17">
            <v>0.06</v>
          </cell>
          <cell r="H17">
            <v>1.4E-2</v>
          </cell>
          <cell r="I17">
            <v>7.5999999999999998E-2</v>
          </cell>
          <cell r="J17">
            <v>0.25</v>
          </cell>
          <cell r="K17">
            <v>589139</v>
          </cell>
        </row>
        <row r="18">
          <cell r="B18">
            <v>1</v>
          </cell>
          <cell r="C18">
            <v>1</v>
          </cell>
          <cell r="D18">
            <v>1</v>
          </cell>
          <cell r="E18">
            <v>1</v>
          </cell>
          <cell r="F18">
            <v>1</v>
          </cell>
          <cell r="G18">
            <v>1</v>
          </cell>
          <cell r="H18">
            <v>1</v>
          </cell>
          <cell r="I18">
            <v>1</v>
          </cell>
          <cell r="J18">
            <v>1</v>
          </cell>
          <cell r="K18">
            <v>2355298</v>
          </cell>
        </row>
        <row r="20">
          <cell r="B20">
            <v>4.4999999999999998E-2</v>
          </cell>
          <cell r="C20">
            <v>0.154</v>
          </cell>
          <cell r="D20">
            <v>0.11799999999999999</v>
          </cell>
          <cell r="E20">
            <v>0.249</v>
          </cell>
          <cell r="F20">
            <v>0.41399999999999998</v>
          </cell>
          <cell r="G20">
            <v>0.68400000000000005</v>
          </cell>
          <cell r="H20">
            <v>0.874</v>
          </cell>
          <cell r="I20">
            <v>0.61899999999999999</v>
          </cell>
          <cell r="J20">
            <v>0.161</v>
          </cell>
          <cell r="K20">
            <v>153706</v>
          </cell>
        </row>
        <row r="21">
          <cell r="B21">
            <v>0.13700000000000001</v>
          </cell>
          <cell r="C21">
            <v>0.17299999999999999</v>
          </cell>
          <cell r="D21">
            <v>0.17799999999999999</v>
          </cell>
          <cell r="E21">
            <v>0.26400000000000001</v>
          </cell>
          <cell r="F21">
            <v>0.22500000000000001</v>
          </cell>
          <cell r="G21">
            <v>0.187</v>
          </cell>
          <cell r="H21">
            <v>7.5999999999999998E-2</v>
          </cell>
          <cell r="I21">
            <v>0.16600000000000001</v>
          </cell>
          <cell r="J21">
            <v>0.16400000000000001</v>
          </cell>
          <cell r="K21">
            <v>156769</v>
          </cell>
        </row>
        <row r="22">
          <cell r="B22">
            <v>0.21199999999999999</v>
          </cell>
          <cell r="C22">
            <v>0.20200000000000001</v>
          </cell>
          <cell r="D22">
            <v>0.20300000000000001</v>
          </cell>
          <cell r="E22">
            <v>0.19</v>
          </cell>
          <cell r="F22">
            <v>0.13700000000000001</v>
          </cell>
          <cell r="G22">
            <v>6.0999999999999999E-2</v>
          </cell>
          <cell r="H22">
            <v>2.1000000000000001E-2</v>
          </cell>
          <cell r="I22">
            <v>7.0000000000000007E-2</v>
          </cell>
          <cell r="J22">
            <v>0.19</v>
          </cell>
          <cell r="K22">
            <v>181948</v>
          </cell>
        </row>
        <row r="23">
          <cell r="B23">
            <v>0.19900000000000001</v>
          </cell>
          <cell r="C23">
            <v>0.18</v>
          </cell>
          <cell r="D23">
            <v>0.18</v>
          </cell>
          <cell r="E23">
            <v>0.11899999999999999</v>
          </cell>
          <cell r="F23">
            <v>9.5000000000000001E-2</v>
          </cell>
          <cell r="G23">
            <v>0.03</v>
          </cell>
          <cell r="H23">
            <v>1.2E-2</v>
          </cell>
          <cell r="I23">
            <v>4.9000000000000002E-2</v>
          </cell>
          <cell r="J23">
            <v>0.16900000000000001</v>
          </cell>
          <cell r="K23">
            <v>161504</v>
          </cell>
        </row>
        <row r="24">
          <cell r="B24">
            <v>0.40699999999999997</v>
          </cell>
          <cell r="C24">
            <v>0.29199999999999998</v>
          </cell>
          <cell r="D24">
            <v>0.32100000000000001</v>
          </cell>
          <cell r="E24">
            <v>0.17799999999999999</v>
          </cell>
          <cell r="F24">
            <v>0.13</v>
          </cell>
          <cell r="G24">
            <v>3.6999999999999998E-2</v>
          </cell>
          <cell r="H24">
            <v>1.7000000000000001E-2</v>
          </cell>
          <cell r="I24">
            <v>9.6000000000000002E-2</v>
          </cell>
          <cell r="J24">
            <v>0.317</v>
          </cell>
          <cell r="K24">
            <v>303518</v>
          </cell>
        </row>
        <row r="25">
          <cell r="B25">
            <v>1</v>
          </cell>
          <cell r="C25">
            <v>1</v>
          </cell>
          <cell r="D25">
            <v>1</v>
          </cell>
          <cell r="E25">
            <v>1</v>
          </cell>
          <cell r="F25">
            <v>1</v>
          </cell>
          <cell r="G25">
            <v>1</v>
          </cell>
          <cell r="H25">
            <v>1</v>
          </cell>
          <cell r="I25">
            <v>1</v>
          </cell>
          <cell r="J25">
            <v>1</v>
          </cell>
          <cell r="K25">
            <v>957445</v>
          </cell>
        </row>
      </sheetData>
      <sheetData sheetId="5">
        <row r="6">
          <cell r="B6">
            <v>560355</v>
          </cell>
          <cell r="C6">
            <v>102209</v>
          </cell>
          <cell r="D6">
            <v>662564</v>
          </cell>
          <cell r="E6">
            <v>0.58099999999999996</v>
          </cell>
          <cell r="F6">
            <v>4.3999999999999997E-2</v>
          </cell>
          <cell r="G6">
            <v>0.2</v>
          </cell>
        </row>
        <row r="7">
          <cell r="B7">
            <v>189252</v>
          </cell>
          <cell r="C7">
            <v>411233</v>
          </cell>
          <cell r="D7">
            <v>600485</v>
          </cell>
          <cell r="E7">
            <v>0.19600000000000001</v>
          </cell>
          <cell r="F7">
            <v>0.17499999999999999</v>
          </cell>
          <cell r="G7">
            <v>0.18099999999999999</v>
          </cell>
        </row>
        <row r="8">
          <cell r="B8">
            <v>90304</v>
          </cell>
          <cell r="C8">
            <v>553206</v>
          </cell>
          <cell r="D8">
            <v>643510</v>
          </cell>
          <cell r="E8">
            <v>9.4E-2</v>
          </cell>
          <cell r="F8">
            <v>0.23599999999999999</v>
          </cell>
          <cell r="G8">
            <v>0.19400000000000001</v>
          </cell>
        </row>
        <row r="9">
          <cell r="B9">
            <v>59159</v>
          </cell>
          <cell r="C9">
            <v>454368</v>
          </cell>
          <cell r="D9">
            <v>513527</v>
          </cell>
          <cell r="E9">
            <v>6.0999999999999999E-2</v>
          </cell>
          <cell r="F9">
            <v>0.193</v>
          </cell>
          <cell r="G9">
            <v>0.155</v>
          </cell>
        </row>
        <row r="10">
          <cell r="B10">
            <v>65217</v>
          </cell>
          <cell r="C10">
            <v>827440</v>
          </cell>
          <cell r="D10">
            <v>892657</v>
          </cell>
          <cell r="E10">
            <v>6.8000000000000005E-2</v>
          </cell>
          <cell r="F10">
            <v>0.35199999999999998</v>
          </cell>
          <cell r="G10">
            <v>0.26900000000000002</v>
          </cell>
        </row>
        <row r="11">
          <cell r="B11">
            <v>964287</v>
          </cell>
          <cell r="C11">
            <v>2348456</v>
          </cell>
          <cell r="D11">
            <v>3312743</v>
          </cell>
          <cell r="E11">
            <v>1</v>
          </cell>
          <cell r="F11">
            <v>1</v>
          </cell>
          <cell r="G11">
            <v>1</v>
          </cell>
        </row>
        <row r="13">
          <cell r="B13">
            <v>163689</v>
          </cell>
          <cell r="C13">
            <v>80629</v>
          </cell>
          <cell r="D13">
            <v>244318</v>
          </cell>
          <cell r="E13">
            <v>0.40200000000000002</v>
          </cell>
          <cell r="F13">
            <v>4.5999999999999999E-2</v>
          </cell>
          <cell r="G13">
            <v>0.113</v>
          </cell>
        </row>
        <row r="14">
          <cell r="B14">
            <v>102888</v>
          </cell>
          <cell r="C14">
            <v>325311</v>
          </cell>
          <cell r="D14">
            <v>428199</v>
          </cell>
          <cell r="E14">
            <v>0.252</v>
          </cell>
          <cell r="F14">
            <v>0.185</v>
          </cell>
          <cell r="G14">
            <v>0.19800000000000001</v>
          </cell>
        </row>
        <row r="15">
          <cell r="B15">
            <v>58400</v>
          </cell>
          <cell r="C15">
            <v>436759</v>
          </cell>
          <cell r="D15">
            <v>495159</v>
          </cell>
          <cell r="E15">
            <v>0.14299999999999999</v>
          </cell>
          <cell r="F15">
            <v>0.248</v>
          </cell>
          <cell r="G15">
            <v>0.22900000000000001</v>
          </cell>
        </row>
        <row r="16">
          <cell r="B16">
            <v>40320</v>
          </cell>
          <cell r="C16">
            <v>351700</v>
          </cell>
          <cell r="D16">
            <v>392020</v>
          </cell>
          <cell r="E16">
            <v>9.9000000000000005E-2</v>
          </cell>
          <cell r="F16">
            <v>0.2</v>
          </cell>
          <cell r="G16">
            <v>0.18099999999999999</v>
          </cell>
        </row>
        <row r="17">
          <cell r="B17">
            <v>42308</v>
          </cell>
          <cell r="C17">
            <v>563449</v>
          </cell>
          <cell r="D17">
            <v>605757</v>
          </cell>
          <cell r="E17">
            <v>0.104</v>
          </cell>
          <cell r="F17">
            <v>0.32100000000000001</v>
          </cell>
          <cell r="G17">
            <v>0.28000000000000003</v>
          </cell>
        </row>
        <row r="18">
          <cell r="B18">
            <v>407605</v>
          </cell>
          <cell r="C18">
            <v>1757848</v>
          </cell>
          <cell r="D18">
            <v>2165453</v>
          </cell>
          <cell r="E18">
            <v>1</v>
          </cell>
          <cell r="F18">
            <v>1</v>
          </cell>
          <cell r="G18">
            <v>1</v>
          </cell>
        </row>
        <row r="20">
          <cell r="B20">
            <v>7502</v>
          </cell>
          <cell r="C20">
            <v>2832</v>
          </cell>
          <cell r="D20">
            <v>10334</v>
          </cell>
          <cell r="E20">
            <v>0.71199999999999997</v>
          </cell>
          <cell r="F20">
            <v>0.17100000000000001</v>
          </cell>
          <cell r="G20">
            <v>0.38100000000000001</v>
          </cell>
        </row>
        <row r="21">
          <cell r="B21">
            <v>1978</v>
          </cell>
          <cell r="C21">
            <v>7081</v>
          </cell>
          <cell r="D21">
            <v>9059</v>
          </cell>
          <cell r="E21">
            <v>0.188</v>
          </cell>
          <cell r="F21">
            <v>0.42699999999999999</v>
          </cell>
          <cell r="G21">
            <v>0.33400000000000002</v>
          </cell>
        </row>
        <row r="22">
          <cell r="B22">
            <v>628</v>
          </cell>
          <cell r="C22">
            <v>3539</v>
          </cell>
          <cell r="D22">
            <v>4167</v>
          </cell>
          <cell r="E22">
            <v>0.06</v>
          </cell>
          <cell r="F22">
            <v>0.214</v>
          </cell>
          <cell r="G22">
            <v>0.154</v>
          </cell>
        </row>
        <row r="23">
          <cell r="B23">
            <v>250</v>
          </cell>
          <cell r="C23">
            <v>1763</v>
          </cell>
          <cell r="D23">
            <v>2013</v>
          </cell>
          <cell r="E23">
            <v>2.4E-2</v>
          </cell>
          <cell r="F23">
            <v>0.106</v>
          </cell>
          <cell r="G23">
            <v>7.3999999999999996E-2</v>
          </cell>
        </row>
        <row r="24">
          <cell r="B24">
            <v>172</v>
          </cell>
          <cell r="C24">
            <v>1360</v>
          </cell>
          <cell r="D24">
            <v>1532</v>
          </cell>
          <cell r="E24">
            <v>1.6E-2</v>
          </cell>
          <cell r="F24">
            <v>8.2000000000000003E-2</v>
          </cell>
          <cell r="G24">
            <v>5.7000000000000002E-2</v>
          </cell>
        </row>
        <row r="25">
          <cell r="B25">
            <v>10530</v>
          </cell>
          <cell r="C25">
            <v>16575</v>
          </cell>
          <cell r="D25">
            <v>27105</v>
          </cell>
          <cell r="E25">
            <v>1</v>
          </cell>
          <cell r="F25">
            <v>1</v>
          </cell>
          <cell r="G25">
            <v>1</v>
          </cell>
        </row>
        <row r="27">
          <cell r="B27">
            <v>15299</v>
          </cell>
          <cell r="C27">
            <v>4241</v>
          </cell>
          <cell r="D27">
            <v>19540</v>
          </cell>
          <cell r="E27">
            <v>0.59899999999999998</v>
          </cell>
          <cell r="F27">
            <v>8.4000000000000005E-2</v>
          </cell>
          <cell r="G27">
            <v>0.25700000000000001</v>
          </cell>
        </row>
        <row r="28">
          <cell r="B28">
            <v>4406</v>
          </cell>
          <cell r="C28">
            <v>14204</v>
          </cell>
          <cell r="D28">
            <v>18610</v>
          </cell>
          <cell r="E28">
            <v>0.17199999999999999</v>
          </cell>
          <cell r="F28">
            <v>0.28100000000000003</v>
          </cell>
          <cell r="G28">
            <v>0.245</v>
          </cell>
        </row>
        <row r="29">
          <cell r="B29">
            <v>2329</v>
          </cell>
          <cell r="C29">
            <v>10050</v>
          </cell>
          <cell r="D29">
            <v>12379</v>
          </cell>
          <cell r="E29">
            <v>9.0999999999999998E-2</v>
          </cell>
          <cell r="F29">
            <v>0.19900000000000001</v>
          </cell>
          <cell r="G29">
            <v>0.16300000000000001</v>
          </cell>
        </row>
        <row r="30">
          <cell r="B30">
            <v>1362</v>
          </cell>
          <cell r="C30">
            <v>6398</v>
          </cell>
          <cell r="D30">
            <v>7760</v>
          </cell>
          <cell r="E30">
            <v>5.2999999999999999E-2</v>
          </cell>
          <cell r="F30">
            <v>0.127</v>
          </cell>
          <cell r="G30">
            <v>0.10199999999999999</v>
          </cell>
        </row>
        <row r="31">
          <cell r="B31">
            <v>2149</v>
          </cell>
          <cell r="C31">
            <v>15615</v>
          </cell>
          <cell r="D31">
            <v>17764</v>
          </cell>
          <cell r="E31">
            <v>8.4000000000000005E-2</v>
          </cell>
          <cell r="F31">
            <v>0.309</v>
          </cell>
          <cell r="G31">
            <v>0.23400000000000001</v>
          </cell>
        </row>
        <row r="32">
          <cell r="B32">
            <v>25545</v>
          </cell>
          <cell r="C32">
            <v>50508</v>
          </cell>
          <cell r="D32">
            <v>76053</v>
          </cell>
          <cell r="E32">
            <v>1</v>
          </cell>
          <cell r="F32">
            <v>1</v>
          </cell>
          <cell r="G32">
            <v>1</v>
          </cell>
        </row>
        <row r="33">
          <cell r="B33">
            <v>0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</row>
        <row r="34">
          <cell r="B34">
            <v>8037</v>
          </cell>
          <cell r="C34">
            <v>8780</v>
          </cell>
          <cell r="D34">
            <v>16817</v>
          </cell>
          <cell r="E34">
            <v>0.17899999999999999</v>
          </cell>
          <cell r="F34">
            <v>0.02</v>
          </cell>
          <cell r="G34">
            <v>3.4000000000000002E-2</v>
          </cell>
        </row>
        <row r="35">
          <cell r="B35">
            <v>10805</v>
          </cell>
          <cell r="C35">
            <v>49808</v>
          </cell>
          <cell r="D35">
            <v>60613</v>
          </cell>
          <cell r="E35">
            <v>0.24</v>
          </cell>
          <cell r="F35">
            <v>0.111</v>
          </cell>
          <cell r="G35">
            <v>0.123</v>
          </cell>
        </row>
        <row r="36">
          <cell r="B36">
            <v>8236</v>
          </cell>
          <cell r="C36">
            <v>87679</v>
          </cell>
          <cell r="D36">
            <v>95915</v>
          </cell>
          <cell r="E36">
            <v>0.183</v>
          </cell>
          <cell r="F36">
            <v>0.19500000000000001</v>
          </cell>
          <cell r="G36">
            <v>0.19400000000000001</v>
          </cell>
        </row>
        <row r="37">
          <cell r="B37">
            <v>6999</v>
          </cell>
          <cell r="C37">
            <v>81364</v>
          </cell>
          <cell r="D37">
            <v>88363</v>
          </cell>
          <cell r="E37">
            <v>0.156</v>
          </cell>
          <cell r="F37">
            <v>0.18099999999999999</v>
          </cell>
          <cell r="G37">
            <v>0.17899999999999999</v>
          </cell>
        </row>
        <row r="38">
          <cell r="B38">
            <v>10924</v>
          </cell>
          <cell r="C38">
            <v>221975</v>
          </cell>
          <cell r="D38">
            <v>232899</v>
          </cell>
          <cell r="E38">
            <v>0.24299999999999999</v>
          </cell>
          <cell r="F38">
            <v>0.49399999999999999</v>
          </cell>
          <cell r="G38">
            <v>0.47099999999999997</v>
          </cell>
        </row>
        <row r="39">
          <cell r="B39">
            <v>45001</v>
          </cell>
          <cell r="C39">
            <v>449606</v>
          </cell>
          <cell r="D39">
            <v>494607</v>
          </cell>
          <cell r="E39">
            <v>1</v>
          </cell>
          <cell r="F39">
            <v>1</v>
          </cell>
          <cell r="G39">
            <v>1</v>
          </cell>
        </row>
        <row r="41">
          <cell r="B41">
            <v>189006</v>
          </cell>
          <cell r="C41">
            <v>957</v>
          </cell>
          <cell r="D41">
            <v>189963</v>
          </cell>
          <cell r="E41">
            <v>0.83499999999999996</v>
          </cell>
          <cell r="F41">
            <v>0.39900000000000002</v>
          </cell>
          <cell r="G41">
            <v>0.83</v>
          </cell>
        </row>
        <row r="42">
          <cell r="B42">
            <v>25302</v>
          </cell>
          <cell r="C42">
            <v>849</v>
          </cell>
          <cell r="D42">
            <v>26151</v>
          </cell>
          <cell r="E42">
            <v>0.112</v>
          </cell>
          <cell r="F42">
            <v>0.35399999999999998</v>
          </cell>
          <cell r="G42">
            <v>0.114</v>
          </cell>
        </row>
        <row r="43">
          <cell r="B43">
            <v>7471</v>
          </cell>
          <cell r="C43">
            <v>369</v>
          </cell>
          <cell r="D43">
            <v>7840</v>
          </cell>
          <cell r="E43">
            <v>3.3000000000000002E-2</v>
          </cell>
          <cell r="F43">
            <v>0.154</v>
          </cell>
          <cell r="G43">
            <v>3.4000000000000002E-2</v>
          </cell>
        </row>
        <row r="44">
          <cell r="B44">
            <v>2849</v>
          </cell>
          <cell r="C44">
            <v>112</v>
          </cell>
          <cell r="D44">
            <v>2961</v>
          </cell>
          <cell r="E44">
            <v>1.2999999999999999E-2</v>
          </cell>
          <cell r="F44">
            <v>4.7E-2</v>
          </cell>
          <cell r="G44">
            <v>1.2999999999999999E-2</v>
          </cell>
        </row>
        <row r="45">
          <cell r="B45">
            <v>1800</v>
          </cell>
          <cell r="C45">
            <v>110</v>
          </cell>
          <cell r="D45">
            <v>1910</v>
          </cell>
          <cell r="E45">
            <v>8.0000000000000002E-3</v>
          </cell>
          <cell r="F45">
            <v>4.5999999999999999E-2</v>
          </cell>
          <cell r="G45">
            <v>8.0000000000000002E-3</v>
          </cell>
        </row>
        <row r="46">
          <cell r="B46">
            <v>226428</v>
          </cell>
          <cell r="C46">
            <v>2397</v>
          </cell>
          <cell r="D46">
            <v>228825</v>
          </cell>
          <cell r="E46">
            <v>1</v>
          </cell>
          <cell r="F46">
            <v>1</v>
          </cell>
          <cell r="G46">
            <v>1</v>
          </cell>
        </row>
        <row r="48">
          <cell r="B48">
            <v>169670</v>
          </cell>
          <cell r="C48">
            <v>3150</v>
          </cell>
          <cell r="D48">
            <v>172820</v>
          </cell>
          <cell r="E48">
            <v>0.71499999999999997</v>
          </cell>
          <cell r="F48">
            <v>5.6000000000000001E-2</v>
          </cell>
          <cell r="G48">
            <v>0.58899999999999997</v>
          </cell>
        </row>
        <row r="49">
          <cell r="B49">
            <v>41458</v>
          </cell>
          <cell r="C49">
            <v>9938</v>
          </cell>
          <cell r="D49">
            <v>51396</v>
          </cell>
          <cell r="E49">
            <v>0.17499999999999999</v>
          </cell>
          <cell r="F49">
            <v>0.17699999999999999</v>
          </cell>
          <cell r="G49">
            <v>0.17499999999999999</v>
          </cell>
        </row>
        <row r="50">
          <cell r="B50">
            <v>12137</v>
          </cell>
          <cell r="C50">
            <v>11192</v>
          </cell>
          <cell r="D50">
            <v>23329</v>
          </cell>
          <cell r="E50">
            <v>5.0999999999999997E-2</v>
          </cell>
          <cell r="F50">
            <v>0.19900000000000001</v>
          </cell>
          <cell r="G50">
            <v>7.9000000000000001E-2</v>
          </cell>
        </row>
        <row r="51">
          <cell r="B51">
            <v>6891</v>
          </cell>
          <cell r="C51">
            <v>11186</v>
          </cell>
          <cell r="D51">
            <v>18077</v>
          </cell>
          <cell r="E51">
            <v>2.9000000000000001E-2</v>
          </cell>
          <cell r="F51">
            <v>0.19900000000000001</v>
          </cell>
          <cell r="G51">
            <v>6.2E-2</v>
          </cell>
        </row>
        <row r="52">
          <cell r="B52">
            <v>7292</v>
          </cell>
          <cell r="C52">
            <v>20745</v>
          </cell>
          <cell r="D52">
            <v>28037</v>
          </cell>
          <cell r="E52">
            <v>3.1E-2</v>
          </cell>
          <cell r="F52">
            <v>0.36899999999999999</v>
          </cell>
          <cell r="G52">
            <v>9.5000000000000001E-2</v>
          </cell>
        </row>
        <row r="53">
          <cell r="B53">
            <v>237448</v>
          </cell>
          <cell r="C53">
            <v>56211</v>
          </cell>
          <cell r="D53">
            <v>293659</v>
          </cell>
          <cell r="E53">
            <v>1</v>
          </cell>
          <cell r="F53">
            <v>1</v>
          </cell>
          <cell r="G53">
            <v>1</v>
          </cell>
        </row>
        <row r="55">
          <cell r="B55">
            <v>7109</v>
          </cell>
          <cell r="C55">
            <v>1560</v>
          </cell>
          <cell r="D55">
            <v>8669</v>
          </cell>
          <cell r="E55">
            <v>0.60799999999999998</v>
          </cell>
          <cell r="F55">
            <v>0.10199999999999999</v>
          </cell>
          <cell r="G55">
            <v>0.32200000000000001</v>
          </cell>
        </row>
        <row r="56">
          <cell r="B56">
            <v>2415</v>
          </cell>
          <cell r="C56">
            <v>4042</v>
          </cell>
          <cell r="D56">
            <v>6457</v>
          </cell>
          <cell r="E56">
            <v>0.20699999999999999</v>
          </cell>
          <cell r="F56">
            <v>0.26500000000000001</v>
          </cell>
          <cell r="G56">
            <v>0.24</v>
          </cell>
        </row>
        <row r="57">
          <cell r="B57">
            <v>1103</v>
          </cell>
          <cell r="C57">
            <v>3618</v>
          </cell>
          <cell r="D57">
            <v>4721</v>
          </cell>
          <cell r="E57">
            <v>9.4E-2</v>
          </cell>
          <cell r="F57">
            <v>0.23699999999999999</v>
          </cell>
          <cell r="G57">
            <v>0.17499999999999999</v>
          </cell>
        </row>
        <row r="58">
          <cell r="B58">
            <v>488</v>
          </cell>
          <cell r="C58">
            <v>1845</v>
          </cell>
          <cell r="D58">
            <v>2333</v>
          </cell>
          <cell r="E58">
            <v>4.2000000000000003E-2</v>
          </cell>
          <cell r="F58">
            <v>0.121</v>
          </cell>
          <cell r="G58">
            <v>8.6999999999999994E-2</v>
          </cell>
        </row>
        <row r="59">
          <cell r="B59">
            <v>572</v>
          </cell>
          <cell r="C59">
            <v>4186</v>
          </cell>
          <cell r="D59">
            <v>4758</v>
          </cell>
          <cell r="E59">
            <v>4.9000000000000002E-2</v>
          </cell>
          <cell r="F59">
            <v>0.27400000000000002</v>
          </cell>
          <cell r="G59">
            <v>0.17699999999999999</v>
          </cell>
        </row>
        <row r="60">
          <cell r="B60">
            <v>11687</v>
          </cell>
          <cell r="C60">
            <v>15251</v>
          </cell>
          <cell r="D60">
            <v>26938</v>
          </cell>
          <cell r="E60">
            <v>1</v>
          </cell>
          <cell r="F60">
            <v>1</v>
          </cell>
          <cell r="G60">
            <v>1</v>
          </cell>
        </row>
        <row r="62">
          <cell r="B62">
            <v>43</v>
          </cell>
          <cell r="C62">
            <v>60</v>
          </cell>
          <cell r="D62">
            <v>103</v>
          </cell>
          <cell r="E62">
            <v>1</v>
          </cell>
          <cell r="F62">
            <v>1</v>
          </cell>
          <cell r="G62">
            <v>1</v>
          </cell>
        </row>
        <row r="63">
          <cell r="B63">
            <v>43</v>
          </cell>
          <cell r="C63">
            <v>60</v>
          </cell>
          <cell r="D63">
            <v>103</v>
          </cell>
          <cell r="E63">
            <v>1</v>
          </cell>
          <cell r="F63">
            <v>1</v>
          </cell>
          <cell r="G63">
            <v>1</v>
          </cell>
        </row>
      </sheetData>
      <sheetData sheetId="6">
        <row r="5">
          <cell r="B5">
            <v>97052</v>
          </cell>
          <cell r="C5">
            <v>236814</v>
          </cell>
          <cell r="D5">
            <v>333866</v>
          </cell>
          <cell r="E5">
            <v>0.10100000000000001</v>
          </cell>
          <cell r="F5">
            <v>0.10100000000000001</v>
          </cell>
          <cell r="G5">
            <v>0.10100000000000001</v>
          </cell>
        </row>
        <row r="6">
          <cell r="B6">
            <v>321236</v>
          </cell>
          <cell r="C6">
            <v>868818</v>
          </cell>
          <cell r="D6">
            <v>1190054</v>
          </cell>
          <cell r="E6">
            <v>0.33300000000000002</v>
          </cell>
          <cell r="F6">
            <v>0.37</v>
          </cell>
          <cell r="G6">
            <v>0.35899999999999999</v>
          </cell>
        </row>
        <row r="7">
          <cell r="B7">
            <v>382448</v>
          </cell>
          <cell r="C7">
            <v>1020607</v>
          </cell>
          <cell r="D7">
            <v>1403055</v>
          </cell>
          <cell r="E7">
            <v>0.39700000000000002</v>
          </cell>
          <cell r="F7">
            <v>0.435</v>
          </cell>
          <cell r="G7">
            <v>0.42399999999999999</v>
          </cell>
        </row>
        <row r="8">
          <cell r="B8">
            <v>326175</v>
          </cell>
          <cell r="C8">
            <v>1029662</v>
          </cell>
          <cell r="D8">
            <v>1355837</v>
          </cell>
          <cell r="E8">
            <v>0.33800000000000002</v>
          </cell>
          <cell r="F8">
            <v>0.438</v>
          </cell>
          <cell r="G8">
            <v>0.40899999999999997</v>
          </cell>
        </row>
        <row r="9">
          <cell r="B9">
            <v>715116</v>
          </cell>
          <cell r="C9">
            <v>1796003</v>
          </cell>
          <cell r="D9">
            <v>2511119</v>
          </cell>
          <cell r="E9">
            <v>0.90900000000000003</v>
          </cell>
          <cell r="F9">
            <v>0.82</v>
          </cell>
          <cell r="G9">
            <v>0.84299999999999997</v>
          </cell>
        </row>
        <row r="10">
          <cell r="B10">
            <v>592128</v>
          </cell>
          <cell r="C10">
            <v>1699743</v>
          </cell>
          <cell r="D10">
            <v>2291871</v>
          </cell>
          <cell r="F10">
            <v>0.72399999999999998</v>
          </cell>
          <cell r="G10">
            <v>0.69199999999999995</v>
          </cell>
        </row>
        <row r="11">
          <cell r="B11">
            <v>964153</v>
          </cell>
          <cell r="C11">
            <v>2347938</v>
          </cell>
          <cell r="D11">
            <v>3312091</v>
          </cell>
          <cell r="E11">
            <v>1</v>
          </cell>
          <cell r="F11">
            <v>1</v>
          </cell>
          <cell r="G11">
            <v>1</v>
          </cell>
        </row>
        <row r="12">
          <cell r="B12">
            <v>943691</v>
          </cell>
          <cell r="C12">
            <v>2204748</v>
          </cell>
          <cell r="D12">
            <v>3148439</v>
          </cell>
          <cell r="E12">
            <v>0.97899999999999998</v>
          </cell>
          <cell r="F12">
            <v>0.93899999999999995</v>
          </cell>
          <cell r="G12">
            <v>0.95</v>
          </cell>
        </row>
        <row r="13">
          <cell r="B13">
            <v>78005</v>
          </cell>
          <cell r="C13">
            <v>378197</v>
          </cell>
          <cell r="D13">
            <v>456202</v>
          </cell>
          <cell r="E13">
            <v>8.1000000000000003E-2</v>
          </cell>
          <cell r="F13">
            <v>0.161</v>
          </cell>
          <cell r="G13">
            <v>0.13800000000000001</v>
          </cell>
        </row>
      </sheetData>
      <sheetData sheetId="7">
        <row r="5">
          <cell r="B5">
            <v>44820</v>
          </cell>
          <cell r="C5">
            <v>72475</v>
          </cell>
          <cell r="D5">
            <v>73275</v>
          </cell>
          <cell r="E5">
            <v>48393</v>
          </cell>
          <cell r="F5">
            <v>94903</v>
          </cell>
          <cell r="G5">
            <v>9.1999999999999998E-2</v>
          </cell>
          <cell r="H5">
            <v>9.5000000000000001E-2</v>
          </cell>
          <cell r="I5">
            <v>0.109</v>
          </cell>
          <cell r="J5">
            <v>9.6000000000000002E-2</v>
          </cell>
          <cell r="K5">
            <v>0.107</v>
          </cell>
        </row>
        <row r="6">
          <cell r="B6">
            <v>146893</v>
          </cell>
          <cell r="C6">
            <v>264083</v>
          </cell>
          <cell r="D6">
            <v>260263</v>
          </cell>
          <cell r="E6">
            <v>181871</v>
          </cell>
          <cell r="F6">
            <v>336944</v>
          </cell>
          <cell r="G6">
            <v>0.3</v>
          </cell>
          <cell r="H6">
            <v>0.34699999999999998</v>
          </cell>
          <cell r="I6">
            <v>0.38800000000000001</v>
          </cell>
          <cell r="J6">
            <v>0.35899999999999999</v>
          </cell>
          <cell r="K6">
            <v>0.38</v>
          </cell>
        </row>
        <row r="7">
          <cell r="B7">
            <v>175595</v>
          </cell>
          <cell r="C7">
            <v>310372</v>
          </cell>
          <cell r="D7">
            <v>302850</v>
          </cell>
          <cell r="E7">
            <v>216502</v>
          </cell>
          <cell r="F7">
            <v>397736</v>
          </cell>
          <cell r="G7">
            <v>0.35899999999999999</v>
          </cell>
          <cell r="H7">
            <v>0.40799999999999997</v>
          </cell>
          <cell r="I7">
            <v>0.45100000000000001</v>
          </cell>
          <cell r="J7">
            <v>0.42799999999999999</v>
          </cell>
          <cell r="K7">
            <v>0.44900000000000001</v>
          </cell>
        </row>
        <row r="8">
          <cell r="B8">
            <v>143146</v>
          </cell>
          <cell r="C8">
            <v>314361</v>
          </cell>
          <cell r="D8">
            <v>306594</v>
          </cell>
          <cell r="E8">
            <v>210404</v>
          </cell>
          <cell r="F8">
            <v>381332</v>
          </cell>
          <cell r="G8">
            <v>0.29299999999999998</v>
          </cell>
          <cell r="H8">
            <v>0.41399999999999998</v>
          </cell>
          <cell r="I8">
            <v>0.45700000000000002</v>
          </cell>
          <cell r="J8">
            <v>0.41599999999999998</v>
          </cell>
          <cell r="K8">
            <v>0.43</v>
          </cell>
        </row>
        <row r="9">
          <cell r="B9">
            <v>343810</v>
          </cell>
          <cell r="C9">
            <v>555548</v>
          </cell>
          <cell r="D9">
            <v>534680</v>
          </cell>
          <cell r="E9">
            <v>400095</v>
          </cell>
          <cell r="F9">
            <v>676986</v>
          </cell>
          <cell r="G9">
            <v>0.92900000000000005</v>
          </cell>
          <cell r="H9">
            <v>0.8</v>
          </cell>
          <cell r="I9">
            <v>0.84099999999999997</v>
          </cell>
          <cell r="J9">
            <v>0.83499999999999996</v>
          </cell>
          <cell r="K9">
            <v>0.84699999999999998</v>
          </cell>
        </row>
        <row r="10">
          <cell r="B10">
            <v>269737</v>
          </cell>
          <cell r="C10">
            <v>527485</v>
          </cell>
          <cell r="D10">
            <v>491767</v>
          </cell>
          <cell r="F10">
            <v>641253</v>
          </cell>
          <cell r="G10">
            <v>0.55200000000000005</v>
          </cell>
          <cell r="H10">
            <v>0.69399999999999995</v>
          </cell>
          <cell r="I10">
            <v>0.73199999999999998</v>
          </cell>
          <cell r="J10">
            <v>0.71499999999999997</v>
          </cell>
          <cell r="K10">
            <v>0.72399999999999998</v>
          </cell>
        </row>
        <row r="11">
          <cell r="B11">
            <v>488792</v>
          </cell>
          <cell r="C11">
            <v>760043</v>
          </cell>
          <cell r="D11">
            <v>671387</v>
          </cell>
          <cell r="E11">
            <v>505987</v>
          </cell>
          <cell r="F11">
            <v>885882</v>
          </cell>
          <cell r="G11">
            <v>1</v>
          </cell>
          <cell r="H11">
            <v>1</v>
          </cell>
          <cell r="I11">
            <v>1</v>
          </cell>
          <cell r="J11">
            <v>1</v>
          </cell>
          <cell r="K11">
            <v>1</v>
          </cell>
        </row>
        <row r="12">
          <cell r="B12">
            <v>482456</v>
          </cell>
          <cell r="C12">
            <v>712580</v>
          </cell>
          <cell r="D12">
            <v>633343</v>
          </cell>
          <cell r="E12">
            <v>473878</v>
          </cell>
          <cell r="F12">
            <v>846182</v>
          </cell>
          <cell r="G12">
            <v>0.98699999999999999</v>
          </cell>
          <cell r="H12">
            <v>0.93700000000000006</v>
          </cell>
          <cell r="I12">
            <v>0.94299999999999995</v>
          </cell>
          <cell r="J12">
            <v>0.93600000000000005</v>
          </cell>
          <cell r="K12">
            <v>0.95499999999999996</v>
          </cell>
        </row>
        <row r="13">
          <cell r="B13">
            <v>28582</v>
          </cell>
          <cell r="C13">
            <v>127191</v>
          </cell>
          <cell r="D13">
            <v>104258</v>
          </cell>
          <cell r="E13">
            <v>79863</v>
          </cell>
          <cell r="F13">
            <v>116308</v>
          </cell>
          <cell r="G13">
            <v>5.8000000000000003E-2</v>
          </cell>
          <cell r="H13">
            <v>0.16700000000000001</v>
          </cell>
          <cell r="I13">
            <v>0.155</v>
          </cell>
          <cell r="J13">
            <v>0.158</v>
          </cell>
          <cell r="K13">
            <v>0.13100000000000001</v>
          </cell>
        </row>
      </sheetData>
      <sheetData sheetId="8"/>
      <sheetData sheetId="9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.41"/>
      <sheetName val="Table.42"/>
      <sheetName val="Table.43"/>
      <sheetName val="Table.44"/>
      <sheetName val="Table.45"/>
      <sheetName val="Table.46"/>
      <sheetName val="Table.47"/>
      <sheetName val="Table.48"/>
      <sheetName val="Table.49"/>
      <sheetName val="Table.50_New"/>
      <sheetName val="Table.51_New"/>
      <sheetName val="Table.52"/>
      <sheetName val="Table.53_Annex_73"/>
      <sheetName val="Table.54_Annex_74"/>
      <sheetName val="Table.55_Annex_75"/>
    </sheetNames>
    <sheetDataSet>
      <sheetData sheetId="0" refreshError="1">
        <row r="6">
          <cell r="B6">
            <v>7.0999999999999994E-2</v>
          </cell>
          <cell r="C6">
            <v>7.5999999999999998E-2</v>
          </cell>
          <cell r="D6">
            <v>7.4999999999999997E-2</v>
          </cell>
          <cell r="E6">
            <v>68648</v>
          </cell>
          <cell r="F6">
            <v>179514</v>
          </cell>
          <cell r="G6">
            <v>248162</v>
          </cell>
        </row>
        <row r="7">
          <cell r="B7">
            <v>5.2999999999999999E-2</v>
          </cell>
          <cell r="C7">
            <v>0.23300000000000001</v>
          </cell>
          <cell r="D7">
            <v>0.18099999999999999</v>
          </cell>
          <cell r="E7">
            <v>50880</v>
          </cell>
          <cell r="F7">
            <v>547928</v>
          </cell>
          <cell r="G7">
            <v>598808</v>
          </cell>
        </row>
        <row r="8">
          <cell r="B8">
            <v>0.56999999999999995</v>
          </cell>
          <cell r="C8">
            <v>0.27800000000000002</v>
          </cell>
          <cell r="D8">
            <v>0.36299999999999999</v>
          </cell>
          <cell r="E8">
            <v>549856</v>
          </cell>
          <cell r="F8">
            <v>652295</v>
          </cell>
          <cell r="G8">
            <v>1202151</v>
          </cell>
        </row>
        <row r="9">
          <cell r="B9">
            <v>0.14799999999999999</v>
          </cell>
          <cell r="C9">
            <v>0.372</v>
          </cell>
          <cell r="D9">
            <v>0.307</v>
          </cell>
          <cell r="E9">
            <v>143186</v>
          </cell>
          <cell r="F9">
            <v>874624</v>
          </cell>
          <cell r="G9">
            <v>1017810</v>
          </cell>
        </row>
        <row r="10">
          <cell r="B10">
            <v>0</v>
          </cell>
          <cell r="C10">
            <v>1E-3</v>
          </cell>
          <cell r="D10">
            <v>1E-3</v>
          </cell>
          <cell r="E10">
            <v>385</v>
          </cell>
          <cell r="F10">
            <v>2003</v>
          </cell>
          <cell r="G10">
            <v>2388</v>
          </cell>
        </row>
        <row r="11">
          <cell r="B11">
            <v>1.7999999999999999E-2</v>
          </cell>
          <cell r="C11">
            <v>1E-3</v>
          </cell>
          <cell r="D11">
            <v>6.0000000000000001E-3</v>
          </cell>
          <cell r="E11">
            <v>17053</v>
          </cell>
          <cell r="F11">
            <v>1629</v>
          </cell>
          <cell r="G11">
            <v>18682</v>
          </cell>
        </row>
        <row r="12">
          <cell r="B12">
            <v>2E-3</v>
          </cell>
          <cell r="C12">
            <v>0</v>
          </cell>
          <cell r="D12">
            <v>1E-3</v>
          </cell>
          <cell r="E12">
            <v>1862</v>
          </cell>
          <cell r="F12">
            <v>295</v>
          </cell>
          <cell r="G12">
            <v>2157</v>
          </cell>
        </row>
        <row r="13">
          <cell r="B13">
            <v>7.0000000000000001E-3</v>
          </cell>
          <cell r="C13">
            <v>2E-3</v>
          </cell>
          <cell r="D13">
            <v>4.0000000000000001E-3</v>
          </cell>
          <cell r="E13">
            <v>7066</v>
          </cell>
          <cell r="F13">
            <v>4890</v>
          </cell>
          <cell r="G13">
            <v>11956</v>
          </cell>
        </row>
        <row r="14">
          <cell r="B14">
            <v>3.0000000000000001E-3</v>
          </cell>
          <cell r="C14">
            <v>2E-3</v>
          </cell>
          <cell r="D14">
            <v>2E-3</v>
          </cell>
          <cell r="E14">
            <v>2943</v>
          </cell>
          <cell r="F14">
            <v>4965</v>
          </cell>
          <cell r="G14">
            <v>7908</v>
          </cell>
        </row>
        <row r="15">
          <cell r="B15">
            <v>3.0000000000000001E-3</v>
          </cell>
          <cell r="C15">
            <v>0.01</v>
          </cell>
          <cell r="D15">
            <v>7.0000000000000001E-3</v>
          </cell>
          <cell r="E15">
            <v>2462</v>
          </cell>
          <cell r="F15">
            <v>22314</v>
          </cell>
          <cell r="G15">
            <v>24776</v>
          </cell>
        </row>
        <row r="16">
          <cell r="B16">
            <v>7.6999999999999999E-2</v>
          </cell>
          <cell r="C16">
            <v>1.0999999999999999E-2</v>
          </cell>
          <cell r="D16">
            <v>0.03</v>
          </cell>
          <cell r="E16">
            <v>73772</v>
          </cell>
          <cell r="F16">
            <v>25589</v>
          </cell>
          <cell r="G16">
            <v>99361</v>
          </cell>
        </row>
        <row r="17">
          <cell r="B17">
            <v>1.7000000000000001E-2</v>
          </cell>
          <cell r="C17">
            <v>7.0000000000000001E-3</v>
          </cell>
          <cell r="D17">
            <v>0.01</v>
          </cell>
          <cell r="E17">
            <v>16564</v>
          </cell>
          <cell r="F17">
            <v>17140</v>
          </cell>
          <cell r="G17">
            <v>33704</v>
          </cell>
        </row>
        <row r="18">
          <cell r="B18">
            <v>3.0000000000000001E-3</v>
          </cell>
          <cell r="C18">
            <v>3.0000000000000001E-3</v>
          </cell>
          <cell r="D18">
            <v>3.0000000000000001E-3</v>
          </cell>
          <cell r="E18">
            <v>2978</v>
          </cell>
          <cell r="F18">
            <v>7757</v>
          </cell>
          <cell r="G18">
            <v>10735</v>
          </cell>
        </row>
        <row r="19">
          <cell r="B19">
            <v>2.8000000000000001E-2</v>
          </cell>
          <cell r="C19">
            <v>3.0000000000000001E-3</v>
          </cell>
          <cell r="D19">
            <v>0.01</v>
          </cell>
          <cell r="E19">
            <v>26632</v>
          </cell>
          <cell r="F19">
            <v>7513</v>
          </cell>
          <cell r="G19">
            <v>34145</v>
          </cell>
        </row>
        <row r="20">
          <cell r="B20">
            <v>1</v>
          </cell>
          <cell r="C20">
            <v>1</v>
          </cell>
          <cell r="D20">
            <v>1</v>
          </cell>
          <cell r="E20">
            <v>964287</v>
          </cell>
          <cell r="F20">
            <v>2348456</v>
          </cell>
          <cell r="G20">
            <v>3312743</v>
          </cell>
        </row>
        <row r="22">
          <cell r="B22">
            <v>6.8000000000000005E-2</v>
          </cell>
          <cell r="C22">
            <v>7.6999999999999999E-2</v>
          </cell>
          <cell r="D22">
            <v>7.3999999999999996E-2</v>
          </cell>
          <cell r="E22">
            <v>48183</v>
          </cell>
          <cell r="F22">
            <v>126844</v>
          </cell>
          <cell r="G22">
            <v>175027</v>
          </cell>
        </row>
        <row r="23">
          <cell r="B23">
            <v>4.7E-2</v>
          </cell>
          <cell r="C23">
            <v>0.219</v>
          </cell>
          <cell r="D23">
            <v>0.16700000000000001</v>
          </cell>
          <cell r="E23">
            <v>33006</v>
          </cell>
          <cell r="F23">
            <v>361199</v>
          </cell>
          <cell r="G23">
            <v>394205</v>
          </cell>
        </row>
        <row r="24">
          <cell r="B24">
            <v>0.57999999999999996</v>
          </cell>
          <cell r="C24">
            <v>0.29599999999999999</v>
          </cell>
          <cell r="D24">
            <v>0.38100000000000001</v>
          </cell>
          <cell r="E24">
            <v>411423</v>
          </cell>
          <cell r="F24">
            <v>486357</v>
          </cell>
          <cell r="G24">
            <v>897780</v>
          </cell>
        </row>
        <row r="25">
          <cell r="B25">
            <v>0.14000000000000001</v>
          </cell>
          <cell r="C25">
            <v>0.36699999999999999</v>
          </cell>
          <cell r="D25">
            <v>0.29799999999999999</v>
          </cell>
          <cell r="E25">
            <v>99295</v>
          </cell>
          <cell r="F25">
            <v>603195</v>
          </cell>
          <cell r="G25">
            <v>702490</v>
          </cell>
        </row>
        <row r="26">
          <cell r="B26">
            <v>0</v>
          </cell>
          <cell r="C26">
            <v>1E-3</v>
          </cell>
          <cell r="D26">
            <v>1E-3</v>
          </cell>
          <cell r="E26">
            <v>307</v>
          </cell>
          <cell r="F26">
            <v>1423</v>
          </cell>
          <cell r="G26">
            <v>1730</v>
          </cell>
        </row>
        <row r="27">
          <cell r="B27">
            <v>1.9E-2</v>
          </cell>
          <cell r="C27">
            <v>1E-3</v>
          </cell>
          <cell r="D27">
            <v>6.0000000000000001E-3</v>
          </cell>
          <cell r="E27">
            <v>13431</v>
          </cell>
          <cell r="F27">
            <v>1116</v>
          </cell>
          <cell r="G27">
            <v>14547</v>
          </cell>
        </row>
        <row r="28">
          <cell r="B28">
            <v>2E-3</v>
          </cell>
          <cell r="C28">
            <v>0</v>
          </cell>
          <cell r="D28">
            <v>1E-3</v>
          </cell>
          <cell r="E28">
            <v>1469</v>
          </cell>
          <cell r="F28">
            <v>226</v>
          </cell>
          <cell r="G28">
            <v>1695</v>
          </cell>
        </row>
        <row r="29">
          <cell r="B29">
            <v>8.0000000000000002E-3</v>
          </cell>
          <cell r="C29">
            <v>2E-3</v>
          </cell>
          <cell r="D29">
            <v>4.0000000000000001E-3</v>
          </cell>
          <cell r="E29">
            <v>5324</v>
          </cell>
          <cell r="F29">
            <v>3587</v>
          </cell>
          <cell r="G29">
            <v>8911</v>
          </cell>
        </row>
        <row r="30">
          <cell r="B30">
            <v>3.0000000000000001E-3</v>
          </cell>
          <cell r="C30">
            <v>2E-3</v>
          </cell>
          <cell r="D30">
            <v>2E-3</v>
          </cell>
          <cell r="E30">
            <v>2192</v>
          </cell>
          <cell r="F30">
            <v>3503</v>
          </cell>
          <cell r="G30">
            <v>5695</v>
          </cell>
        </row>
        <row r="31">
          <cell r="B31">
            <v>3.0000000000000001E-3</v>
          </cell>
          <cell r="C31">
            <v>0.01</v>
          </cell>
          <cell r="D31">
            <v>8.0000000000000002E-3</v>
          </cell>
          <cell r="E31">
            <v>1804</v>
          </cell>
          <cell r="F31">
            <v>16222</v>
          </cell>
          <cell r="G31">
            <v>18026</v>
          </cell>
        </row>
        <row r="32">
          <cell r="B32">
            <v>8.3000000000000004E-2</v>
          </cell>
          <cell r="C32">
            <v>1.2E-2</v>
          </cell>
          <cell r="D32">
            <v>3.3000000000000002E-2</v>
          </cell>
          <cell r="E32">
            <v>58691</v>
          </cell>
          <cell r="F32">
            <v>19009</v>
          </cell>
          <cell r="G32">
            <v>77700</v>
          </cell>
        </row>
        <row r="33">
          <cell r="B33">
            <v>1.7999999999999999E-2</v>
          </cell>
          <cell r="C33">
            <v>8.0000000000000002E-3</v>
          </cell>
          <cell r="D33">
            <v>1.0999999999999999E-2</v>
          </cell>
          <cell r="E33">
            <v>12598</v>
          </cell>
          <cell r="F33">
            <v>12458</v>
          </cell>
          <cell r="G33">
            <v>25056</v>
          </cell>
        </row>
        <row r="34">
          <cell r="B34">
            <v>3.0000000000000001E-3</v>
          </cell>
          <cell r="C34">
            <v>3.0000000000000001E-3</v>
          </cell>
          <cell r="D34">
            <v>3.0000000000000001E-3</v>
          </cell>
          <cell r="E34">
            <v>2386</v>
          </cell>
          <cell r="F34">
            <v>5542</v>
          </cell>
          <cell r="G34">
            <v>7928</v>
          </cell>
        </row>
        <row r="35">
          <cell r="B35">
            <v>2.8000000000000001E-2</v>
          </cell>
          <cell r="C35">
            <v>3.0000000000000001E-3</v>
          </cell>
          <cell r="D35">
            <v>0.01</v>
          </cell>
          <cell r="E35">
            <v>19556</v>
          </cell>
          <cell r="F35">
            <v>4952</v>
          </cell>
          <cell r="G35">
            <v>24508</v>
          </cell>
        </row>
        <row r="36">
          <cell r="B36">
            <v>1</v>
          </cell>
          <cell r="C36">
            <v>1</v>
          </cell>
          <cell r="D36">
            <v>1</v>
          </cell>
          <cell r="E36">
            <v>709665</v>
          </cell>
          <cell r="F36">
            <v>1645633</v>
          </cell>
          <cell r="G36">
            <v>2355298</v>
          </cell>
        </row>
        <row r="38">
          <cell r="B38">
            <v>0.08</v>
          </cell>
          <cell r="C38">
            <v>7.4999999999999997E-2</v>
          </cell>
          <cell r="D38">
            <v>7.5999999999999998E-2</v>
          </cell>
          <cell r="E38">
            <v>20465</v>
          </cell>
          <cell r="F38">
            <v>52670</v>
          </cell>
          <cell r="G38">
            <v>73135</v>
          </cell>
        </row>
        <row r="39">
          <cell r="B39">
            <v>7.0000000000000007E-2</v>
          </cell>
          <cell r="C39">
            <v>0.26600000000000001</v>
          </cell>
          <cell r="D39">
            <v>0.214</v>
          </cell>
          <cell r="E39">
            <v>17874</v>
          </cell>
          <cell r="F39">
            <v>186729</v>
          </cell>
          <cell r="G39">
            <v>204603</v>
          </cell>
        </row>
        <row r="40">
          <cell r="B40">
            <v>0.54400000000000004</v>
          </cell>
          <cell r="C40">
            <v>0.23599999999999999</v>
          </cell>
          <cell r="D40">
            <v>0.318</v>
          </cell>
          <cell r="E40">
            <v>138433</v>
          </cell>
          <cell r="F40">
            <v>165938</v>
          </cell>
          <cell r="G40">
            <v>304371</v>
          </cell>
        </row>
        <row r="41">
          <cell r="B41">
            <v>0.17199999999999999</v>
          </cell>
          <cell r="C41">
            <v>0.38600000000000001</v>
          </cell>
          <cell r="D41">
            <v>0.32900000000000001</v>
          </cell>
          <cell r="E41">
            <v>43891</v>
          </cell>
          <cell r="F41">
            <v>271429</v>
          </cell>
          <cell r="G41">
            <v>315320</v>
          </cell>
        </row>
        <row r="42">
          <cell r="B42">
            <v>0</v>
          </cell>
          <cell r="C42">
            <v>1E-3</v>
          </cell>
          <cell r="D42">
            <v>1E-3</v>
          </cell>
          <cell r="E42">
            <v>78</v>
          </cell>
          <cell r="F42">
            <v>580</v>
          </cell>
          <cell r="G42">
            <v>658</v>
          </cell>
        </row>
        <row r="43">
          <cell r="B43">
            <v>1.4E-2</v>
          </cell>
          <cell r="C43">
            <v>1E-3</v>
          </cell>
          <cell r="D43">
            <v>4.0000000000000001E-3</v>
          </cell>
          <cell r="E43">
            <v>3622</v>
          </cell>
          <cell r="F43">
            <v>513</v>
          </cell>
          <cell r="G43">
            <v>4135</v>
          </cell>
        </row>
        <row r="44">
          <cell r="B44">
            <v>2E-3</v>
          </cell>
          <cell r="C44">
            <v>0</v>
          </cell>
          <cell r="D44">
            <v>0</v>
          </cell>
          <cell r="E44">
            <v>393</v>
          </cell>
          <cell r="F44">
            <v>69</v>
          </cell>
          <cell r="G44">
            <v>462</v>
          </cell>
        </row>
        <row r="45">
          <cell r="B45">
            <v>7.0000000000000001E-3</v>
          </cell>
          <cell r="C45">
            <v>2E-3</v>
          </cell>
          <cell r="D45">
            <v>3.0000000000000001E-3</v>
          </cell>
          <cell r="E45">
            <v>1742</v>
          </cell>
          <cell r="F45">
            <v>1303</v>
          </cell>
          <cell r="G45">
            <v>3045</v>
          </cell>
        </row>
        <row r="46">
          <cell r="B46">
            <v>3.0000000000000001E-3</v>
          </cell>
          <cell r="C46">
            <v>2E-3</v>
          </cell>
          <cell r="D46">
            <v>2E-3</v>
          </cell>
          <cell r="E46">
            <v>751</v>
          </cell>
          <cell r="F46">
            <v>1462</v>
          </cell>
          <cell r="G46">
            <v>2213</v>
          </cell>
        </row>
        <row r="47">
          <cell r="B47">
            <v>3.0000000000000001E-3</v>
          </cell>
          <cell r="C47">
            <v>8.9999999999999993E-3</v>
          </cell>
          <cell r="D47">
            <v>7.0000000000000001E-3</v>
          </cell>
          <cell r="E47">
            <v>658</v>
          </cell>
          <cell r="F47">
            <v>6092</v>
          </cell>
          <cell r="G47">
            <v>6750</v>
          </cell>
        </row>
        <row r="48">
          <cell r="B48">
            <v>5.8999999999999997E-2</v>
          </cell>
          <cell r="C48">
            <v>8.9999999999999993E-3</v>
          </cell>
          <cell r="D48">
            <v>2.3E-2</v>
          </cell>
          <cell r="E48">
            <v>15081</v>
          </cell>
          <cell r="F48">
            <v>6580</v>
          </cell>
          <cell r="G48">
            <v>21661</v>
          </cell>
        </row>
        <row r="49">
          <cell r="B49">
            <v>1.6E-2</v>
          </cell>
          <cell r="C49">
            <v>7.0000000000000001E-3</v>
          </cell>
          <cell r="D49">
            <v>8.9999999999999993E-3</v>
          </cell>
          <cell r="E49">
            <v>3966</v>
          </cell>
          <cell r="F49">
            <v>4682</v>
          </cell>
          <cell r="G49">
            <v>8648</v>
          </cell>
        </row>
        <row r="50">
          <cell r="B50">
            <v>2E-3</v>
          </cell>
          <cell r="C50">
            <v>3.0000000000000001E-3</v>
          </cell>
          <cell r="D50">
            <v>3.0000000000000001E-3</v>
          </cell>
          <cell r="E50">
            <v>592</v>
          </cell>
          <cell r="F50">
            <v>2215</v>
          </cell>
          <cell r="G50">
            <v>2807</v>
          </cell>
        </row>
        <row r="51">
          <cell r="B51">
            <v>2.8000000000000001E-2</v>
          </cell>
          <cell r="C51">
            <v>4.0000000000000001E-3</v>
          </cell>
          <cell r="D51">
            <v>0.01</v>
          </cell>
          <cell r="E51">
            <v>7076</v>
          </cell>
          <cell r="F51">
            <v>2561</v>
          </cell>
          <cell r="G51">
            <v>9637</v>
          </cell>
        </row>
        <row r="52">
          <cell r="B52">
            <v>1</v>
          </cell>
          <cell r="C52">
            <v>1</v>
          </cell>
          <cell r="D52">
            <v>1</v>
          </cell>
          <cell r="E52">
            <v>254622</v>
          </cell>
          <cell r="F52">
            <v>702823</v>
          </cell>
          <cell r="G52">
            <v>957445</v>
          </cell>
        </row>
      </sheetData>
      <sheetData sheetId="1" refreshError="1">
        <row r="6">
          <cell r="B6">
            <v>7.0999999999999994E-2</v>
          </cell>
          <cell r="C6">
            <v>7.5999999999999998E-2</v>
          </cell>
          <cell r="D6">
            <v>7.4999999999999997E-2</v>
          </cell>
          <cell r="E6">
            <v>68648</v>
          </cell>
          <cell r="F6">
            <v>179514</v>
          </cell>
          <cell r="G6">
            <v>248162</v>
          </cell>
        </row>
        <row r="7">
          <cell r="B7">
            <v>5.2999999999999999E-2</v>
          </cell>
          <cell r="C7">
            <v>0.23300000000000001</v>
          </cell>
          <cell r="D7">
            <v>0.18099999999999999</v>
          </cell>
          <cell r="E7">
            <v>50880</v>
          </cell>
          <cell r="F7">
            <v>547928</v>
          </cell>
          <cell r="G7">
            <v>598808</v>
          </cell>
        </row>
        <row r="8">
          <cell r="B8">
            <v>0.56999999999999995</v>
          </cell>
          <cell r="C8">
            <v>0.27800000000000002</v>
          </cell>
          <cell r="D8">
            <v>0.36299999999999999</v>
          </cell>
          <cell r="E8">
            <v>549856</v>
          </cell>
          <cell r="F8">
            <v>652295</v>
          </cell>
          <cell r="G8">
            <v>1202151</v>
          </cell>
        </row>
        <row r="9">
          <cell r="B9">
            <v>0.14799999999999999</v>
          </cell>
          <cell r="C9">
            <v>0.372</v>
          </cell>
          <cell r="D9">
            <v>0.307</v>
          </cell>
          <cell r="E9">
            <v>143186</v>
          </cell>
          <cell r="F9">
            <v>874624</v>
          </cell>
          <cell r="G9">
            <v>1017810</v>
          </cell>
        </row>
        <row r="10">
          <cell r="B10">
            <v>0</v>
          </cell>
          <cell r="C10">
            <v>1E-3</v>
          </cell>
          <cell r="D10">
            <v>1E-3</v>
          </cell>
          <cell r="E10">
            <v>385</v>
          </cell>
          <cell r="F10">
            <v>2003</v>
          </cell>
          <cell r="G10">
            <v>2388</v>
          </cell>
        </row>
        <row r="11">
          <cell r="B11">
            <v>1.7999999999999999E-2</v>
          </cell>
          <cell r="C11">
            <v>1E-3</v>
          </cell>
          <cell r="D11">
            <v>6.0000000000000001E-3</v>
          </cell>
          <cell r="E11">
            <v>17053</v>
          </cell>
          <cell r="F11">
            <v>1629</v>
          </cell>
          <cell r="G11">
            <v>18682</v>
          </cell>
        </row>
        <row r="12">
          <cell r="B12">
            <v>2E-3</v>
          </cell>
          <cell r="C12">
            <v>0</v>
          </cell>
          <cell r="D12">
            <v>1E-3</v>
          </cell>
          <cell r="E12">
            <v>1862</v>
          </cell>
          <cell r="F12">
            <v>295</v>
          </cell>
          <cell r="G12">
            <v>2157</v>
          </cell>
        </row>
        <row r="13">
          <cell r="B13">
            <v>7.0000000000000001E-3</v>
          </cell>
          <cell r="C13">
            <v>2E-3</v>
          </cell>
          <cell r="D13">
            <v>4.0000000000000001E-3</v>
          </cell>
          <cell r="E13">
            <v>7066</v>
          </cell>
          <cell r="F13">
            <v>4890</v>
          </cell>
          <cell r="G13">
            <v>11956</v>
          </cell>
        </row>
        <row r="14">
          <cell r="B14">
            <v>3.0000000000000001E-3</v>
          </cell>
          <cell r="C14">
            <v>2E-3</v>
          </cell>
          <cell r="D14">
            <v>2E-3</v>
          </cell>
          <cell r="E14">
            <v>2943</v>
          </cell>
          <cell r="F14">
            <v>4965</v>
          </cell>
          <cell r="G14">
            <v>7908</v>
          </cell>
        </row>
        <row r="15">
          <cell r="B15">
            <v>3.0000000000000001E-3</v>
          </cell>
          <cell r="C15">
            <v>0.01</v>
          </cell>
          <cell r="D15">
            <v>7.0000000000000001E-3</v>
          </cell>
          <cell r="E15">
            <v>2462</v>
          </cell>
          <cell r="F15">
            <v>22314</v>
          </cell>
          <cell r="G15">
            <v>24776</v>
          </cell>
        </row>
        <row r="16">
          <cell r="B16">
            <v>7.6999999999999999E-2</v>
          </cell>
          <cell r="C16">
            <v>1.0999999999999999E-2</v>
          </cell>
          <cell r="D16">
            <v>0.03</v>
          </cell>
          <cell r="E16">
            <v>73772</v>
          </cell>
          <cell r="F16">
            <v>25589</v>
          </cell>
          <cell r="G16">
            <v>99361</v>
          </cell>
        </row>
        <row r="17">
          <cell r="B17">
            <v>1.7000000000000001E-2</v>
          </cell>
          <cell r="C17">
            <v>7.0000000000000001E-3</v>
          </cell>
          <cell r="D17">
            <v>0.01</v>
          </cell>
          <cell r="E17">
            <v>16564</v>
          </cell>
          <cell r="F17">
            <v>17140</v>
          </cell>
          <cell r="G17">
            <v>33704</v>
          </cell>
        </row>
        <row r="18">
          <cell r="B18">
            <v>3.0000000000000001E-3</v>
          </cell>
          <cell r="C18">
            <v>3.0000000000000001E-3</v>
          </cell>
          <cell r="D18">
            <v>3.0000000000000001E-3</v>
          </cell>
          <cell r="E18">
            <v>2978</v>
          </cell>
          <cell r="F18">
            <v>7757</v>
          </cell>
          <cell r="G18">
            <v>10735</v>
          </cell>
        </row>
        <row r="19">
          <cell r="B19">
            <v>2.8000000000000001E-2</v>
          </cell>
          <cell r="C19">
            <v>3.0000000000000001E-3</v>
          </cell>
          <cell r="D19">
            <v>0.01</v>
          </cell>
          <cell r="E19">
            <v>26632</v>
          </cell>
          <cell r="F19">
            <v>7513</v>
          </cell>
          <cell r="G19">
            <v>34145</v>
          </cell>
        </row>
        <row r="20">
          <cell r="B20">
            <v>1</v>
          </cell>
          <cell r="C20">
            <v>1</v>
          </cell>
          <cell r="D20">
            <v>1</v>
          </cell>
          <cell r="E20">
            <v>964287</v>
          </cell>
          <cell r="F20">
            <v>2348456</v>
          </cell>
          <cell r="G20">
            <v>3312743</v>
          </cell>
        </row>
        <row r="22">
          <cell r="B22">
            <v>9.4E-2</v>
          </cell>
          <cell r="C22">
            <v>0.26400000000000001</v>
          </cell>
          <cell r="D22">
            <v>0.114</v>
          </cell>
          <cell r="E22">
            <v>40614</v>
          </cell>
          <cell r="F22">
            <v>14881</v>
          </cell>
          <cell r="G22">
            <v>55495</v>
          </cell>
        </row>
        <row r="23">
          <cell r="B23">
            <v>0.02</v>
          </cell>
          <cell r="C23">
            <v>0.29199999999999998</v>
          </cell>
          <cell r="D23">
            <v>5.0999999999999997E-2</v>
          </cell>
          <cell r="E23">
            <v>8581</v>
          </cell>
          <cell r="F23">
            <v>16468</v>
          </cell>
          <cell r="G23">
            <v>25049</v>
          </cell>
        </row>
        <row r="24">
          <cell r="B24">
            <v>0.64100000000000001</v>
          </cell>
          <cell r="C24">
            <v>0.27200000000000002</v>
          </cell>
          <cell r="D24">
            <v>0.59799999999999998</v>
          </cell>
          <cell r="E24">
            <v>277140</v>
          </cell>
          <cell r="F24">
            <v>15353</v>
          </cell>
          <cell r="G24">
            <v>292493</v>
          </cell>
        </row>
        <row r="25">
          <cell r="B25">
            <v>5.0999999999999997E-2</v>
          </cell>
          <cell r="C25">
            <v>0.13500000000000001</v>
          </cell>
          <cell r="D25">
            <v>6.0999999999999999E-2</v>
          </cell>
          <cell r="E25">
            <v>21991</v>
          </cell>
          <cell r="F25">
            <v>7611</v>
          </cell>
          <cell r="G25">
            <v>29602</v>
          </cell>
        </row>
        <row r="26">
          <cell r="B26">
            <v>0</v>
          </cell>
          <cell r="C26">
            <v>1E-3</v>
          </cell>
          <cell r="D26">
            <v>0</v>
          </cell>
          <cell r="E26">
            <v>156</v>
          </cell>
          <cell r="F26">
            <v>55</v>
          </cell>
          <cell r="G26">
            <v>211</v>
          </cell>
        </row>
        <row r="27">
          <cell r="B27">
            <v>3.3000000000000002E-2</v>
          </cell>
          <cell r="C27">
            <v>2E-3</v>
          </cell>
          <cell r="D27">
            <v>2.9000000000000001E-2</v>
          </cell>
          <cell r="E27">
            <v>14160</v>
          </cell>
          <cell r="F27">
            <v>138</v>
          </cell>
          <cell r="G27">
            <v>14298</v>
          </cell>
        </row>
        <row r="28">
          <cell r="B28">
            <v>4.0000000000000001E-3</v>
          </cell>
          <cell r="C28">
            <v>0</v>
          </cell>
          <cell r="D28">
            <v>3.0000000000000001E-3</v>
          </cell>
          <cell r="E28">
            <v>1562</v>
          </cell>
          <cell r="F28">
            <v>5</v>
          </cell>
          <cell r="G28">
            <v>1567</v>
          </cell>
        </row>
        <row r="29">
          <cell r="B29">
            <v>8.0000000000000002E-3</v>
          </cell>
          <cell r="C29">
            <v>1E-3</v>
          </cell>
          <cell r="D29">
            <v>7.0000000000000001E-3</v>
          </cell>
          <cell r="E29">
            <v>3492</v>
          </cell>
          <cell r="F29">
            <v>73</v>
          </cell>
          <cell r="G29">
            <v>3565</v>
          </cell>
        </row>
        <row r="30">
          <cell r="B30">
            <v>2E-3</v>
          </cell>
          <cell r="C30">
            <v>1E-3</v>
          </cell>
          <cell r="D30">
            <v>2E-3</v>
          </cell>
          <cell r="E30">
            <v>946</v>
          </cell>
          <cell r="F30">
            <v>31</v>
          </cell>
          <cell r="G30">
            <v>977</v>
          </cell>
        </row>
        <row r="31">
          <cell r="B31">
            <v>1E-3</v>
          </cell>
          <cell r="C31">
            <v>0</v>
          </cell>
          <cell r="D31">
            <v>1E-3</v>
          </cell>
          <cell r="E31">
            <v>286</v>
          </cell>
          <cell r="F31">
            <v>22</v>
          </cell>
          <cell r="G31">
            <v>308</v>
          </cell>
        </row>
        <row r="32">
          <cell r="B32">
            <v>7.5999999999999998E-2</v>
          </cell>
          <cell r="C32">
            <v>1.7999999999999999E-2</v>
          </cell>
          <cell r="D32">
            <v>7.0000000000000007E-2</v>
          </cell>
          <cell r="E32">
            <v>33048</v>
          </cell>
          <cell r="F32">
            <v>1016</v>
          </cell>
          <cell r="G32">
            <v>34064</v>
          </cell>
        </row>
        <row r="33">
          <cell r="B33">
            <v>1.2E-2</v>
          </cell>
          <cell r="C33">
            <v>8.0000000000000002E-3</v>
          </cell>
          <cell r="D33">
            <v>1.0999999999999999E-2</v>
          </cell>
          <cell r="E33">
            <v>5096</v>
          </cell>
          <cell r="F33">
            <v>471</v>
          </cell>
          <cell r="G33">
            <v>5567</v>
          </cell>
        </row>
        <row r="34">
          <cell r="B34">
            <v>3.0000000000000001E-3</v>
          </cell>
          <cell r="C34">
            <v>2E-3</v>
          </cell>
          <cell r="D34">
            <v>3.0000000000000001E-3</v>
          </cell>
          <cell r="E34">
            <v>1417</v>
          </cell>
          <cell r="F34">
            <v>107</v>
          </cell>
          <cell r="G34">
            <v>1524</v>
          </cell>
        </row>
        <row r="35">
          <cell r="B35">
            <v>5.5E-2</v>
          </cell>
          <cell r="C35">
            <v>4.0000000000000001E-3</v>
          </cell>
          <cell r="D35">
            <v>4.9000000000000002E-2</v>
          </cell>
          <cell r="E35">
            <v>23943</v>
          </cell>
          <cell r="F35">
            <v>205</v>
          </cell>
          <cell r="G35">
            <v>24148</v>
          </cell>
        </row>
        <row r="36">
          <cell r="B36">
            <v>1</v>
          </cell>
          <cell r="C36">
            <v>1</v>
          </cell>
          <cell r="D36">
            <v>1</v>
          </cell>
          <cell r="E36">
            <v>432432</v>
          </cell>
          <cell r="F36">
            <v>56436</v>
          </cell>
          <cell r="G36">
            <v>488868</v>
          </cell>
        </row>
        <row r="38">
          <cell r="B38">
            <v>5.5E-2</v>
          </cell>
          <cell r="C38">
            <v>0.11</v>
          </cell>
          <cell r="D38">
            <v>0.10199999999999999</v>
          </cell>
          <cell r="E38">
            <v>5966</v>
          </cell>
          <cell r="F38">
            <v>71598</v>
          </cell>
          <cell r="G38">
            <v>77564</v>
          </cell>
        </row>
        <row r="39">
          <cell r="B39">
            <v>8.5999999999999993E-2</v>
          </cell>
          <cell r="C39">
            <v>0.29699999999999999</v>
          </cell>
          <cell r="D39">
            <v>0.26700000000000002</v>
          </cell>
          <cell r="E39">
            <v>9389</v>
          </cell>
          <cell r="F39">
            <v>193699</v>
          </cell>
          <cell r="G39">
            <v>203088</v>
          </cell>
        </row>
        <row r="40">
          <cell r="B40">
            <v>0.58099999999999996</v>
          </cell>
          <cell r="C40">
            <v>0.32100000000000001</v>
          </cell>
          <cell r="D40">
            <v>0.35799999999999998</v>
          </cell>
          <cell r="E40">
            <v>63147</v>
          </cell>
          <cell r="F40">
            <v>209286</v>
          </cell>
          <cell r="G40">
            <v>272433</v>
          </cell>
        </row>
        <row r="41">
          <cell r="B41">
            <v>0.14000000000000001</v>
          </cell>
          <cell r="C41">
            <v>0.245</v>
          </cell>
          <cell r="D41">
            <v>0.23</v>
          </cell>
          <cell r="E41">
            <v>15268</v>
          </cell>
          <cell r="F41">
            <v>159860</v>
          </cell>
          <cell r="G41">
            <v>175128</v>
          </cell>
        </row>
        <row r="42">
          <cell r="B42">
            <v>0</v>
          </cell>
          <cell r="C42">
            <v>0</v>
          </cell>
          <cell r="D42">
            <v>0</v>
          </cell>
          <cell r="E42">
            <v>29</v>
          </cell>
          <cell r="F42">
            <v>147</v>
          </cell>
          <cell r="G42">
            <v>176</v>
          </cell>
        </row>
        <row r="43">
          <cell r="B43">
            <v>7.0000000000000001E-3</v>
          </cell>
          <cell r="C43">
            <v>0</v>
          </cell>
          <cell r="D43">
            <v>1E-3</v>
          </cell>
          <cell r="E43">
            <v>730</v>
          </cell>
          <cell r="F43">
            <v>235</v>
          </cell>
          <cell r="G43">
            <v>965</v>
          </cell>
        </row>
        <row r="44">
          <cell r="B44">
            <v>0</v>
          </cell>
          <cell r="C44">
            <v>0</v>
          </cell>
          <cell r="D44">
            <v>0</v>
          </cell>
          <cell r="E44">
            <v>51</v>
          </cell>
          <cell r="F44">
            <v>46</v>
          </cell>
          <cell r="G44">
            <v>97</v>
          </cell>
        </row>
        <row r="45">
          <cell r="B45">
            <v>6.0000000000000001E-3</v>
          </cell>
          <cell r="C45">
            <v>1E-3</v>
          </cell>
          <cell r="D45">
            <v>2E-3</v>
          </cell>
          <cell r="E45">
            <v>706</v>
          </cell>
          <cell r="F45">
            <v>677</v>
          </cell>
          <cell r="G45">
            <v>1383</v>
          </cell>
        </row>
        <row r="46">
          <cell r="B46">
            <v>4.0000000000000001E-3</v>
          </cell>
          <cell r="C46">
            <v>1E-3</v>
          </cell>
          <cell r="D46">
            <v>1E-3</v>
          </cell>
          <cell r="E46">
            <v>469</v>
          </cell>
          <cell r="F46">
            <v>550</v>
          </cell>
          <cell r="G46">
            <v>1019</v>
          </cell>
        </row>
        <row r="47">
          <cell r="B47">
            <v>0</v>
          </cell>
          <cell r="C47">
            <v>0</v>
          </cell>
          <cell r="D47">
            <v>0</v>
          </cell>
          <cell r="E47">
            <v>52</v>
          </cell>
          <cell r="F47">
            <v>25</v>
          </cell>
          <cell r="G47">
            <v>77</v>
          </cell>
        </row>
        <row r="48">
          <cell r="B48">
            <v>8.3000000000000004E-2</v>
          </cell>
          <cell r="C48">
            <v>1.0999999999999999E-2</v>
          </cell>
          <cell r="D48">
            <v>2.1000000000000001E-2</v>
          </cell>
          <cell r="E48">
            <v>9019</v>
          </cell>
          <cell r="F48">
            <v>7205</v>
          </cell>
          <cell r="G48">
            <v>16224</v>
          </cell>
        </row>
        <row r="49">
          <cell r="B49">
            <v>2.9000000000000001E-2</v>
          </cell>
          <cell r="C49">
            <v>7.0000000000000001E-3</v>
          </cell>
          <cell r="D49">
            <v>1.0999999999999999E-2</v>
          </cell>
          <cell r="E49">
            <v>3201</v>
          </cell>
          <cell r="F49">
            <v>4883</v>
          </cell>
          <cell r="G49">
            <v>8084</v>
          </cell>
        </row>
        <row r="50">
          <cell r="B50">
            <v>2E-3</v>
          </cell>
          <cell r="C50">
            <v>1E-3</v>
          </cell>
          <cell r="D50">
            <v>1E-3</v>
          </cell>
          <cell r="E50">
            <v>175</v>
          </cell>
          <cell r="F50">
            <v>763</v>
          </cell>
          <cell r="G50">
            <v>938</v>
          </cell>
        </row>
        <row r="51">
          <cell r="B51">
            <v>5.0000000000000001E-3</v>
          </cell>
          <cell r="C51">
            <v>4.0000000000000001E-3</v>
          </cell>
          <cell r="D51">
            <v>4.0000000000000001E-3</v>
          </cell>
          <cell r="E51">
            <v>517</v>
          </cell>
          <cell r="F51">
            <v>2480</v>
          </cell>
          <cell r="G51">
            <v>2997</v>
          </cell>
        </row>
        <row r="52">
          <cell r="B52">
            <v>1</v>
          </cell>
          <cell r="C52">
            <v>1</v>
          </cell>
          <cell r="D52">
            <v>1</v>
          </cell>
          <cell r="E52">
            <v>108719</v>
          </cell>
          <cell r="F52">
            <v>651454</v>
          </cell>
          <cell r="G52">
            <v>760173</v>
          </cell>
        </row>
        <row r="54">
          <cell r="B54">
            <v>2.8000000000000001E-2</v>
          </cell>
          <cell r="C54">
            <v>1.4999999999999999E-2</v>
          </cell>
          <cell r="D54">
            <v>1.7999999999999999E-2</v>
          </cell>
          <cell r="E54">
            <v>4108</v>
          </cell>
          <cell r="F54">
            <v>8095</v>
          </cell>
          <cell r="G54">
            <v>12203</v>
          </cell>
        </row>
        <row r="55">
          <cell r="B55">
            <v>8.6999999999999994E-2</v>
          </cell>
          <cell r="C55">
            <v>0.159</v>
          </cell>
          <cell r="D55">
            <v>0.14299999999999999</v>
          </cell>
          <cell r="E55">
            <v>12920</v>
          </cell>
          <cell r="F55">
            <v>83148</v>
          </cell>
          <cell r="G55">
            <v>96068</v>
          </cell>
        </row>
        <row r="56">
          <cell r="B56">
            <v>0.42799999999999999</v>
          </cell>
          <cell r="C56">
            <v>0.222</v>
          </cell>
          <cell r="D56">
            <v>0.26700000000000002</v>
          </cell>
          <cell r="E56">
            <v>63654</v>
          </cell>
          <cell r="F56">
            <v>115863</v>
          </cell>
          <cell r="G56">
            <v>179517</v>
          </cell>
        </row>
        <row r="57">
          <cell r="B57">
            <v>0.317</v>
          </cell>
          <cell r="C57">
            <v>0.52</v>
          </cell>
          <cell r="D57">
            <v>0.47499999999999998</v>
          </cell>
          <cell r="E57">
            <v>47182</v>
          </cell>
          <cell r="F57">
            <v>271846</v>
          </cell>
          <cell r="G57">
            <v>319028</v>
          </cell>
        </row>
        <row r="58">
          <cell r="B58">
            <v>1E-3</v>
          </cell>
          <cell r="C58">
            <v>1E-3</v>
          </cell>
          <cell r="D58">
            <v>1E-3</v>
          </cell>
          <cell r="E58">
            <v>122</v>
          </cell>
          <cell r="F58">
            <v>617</v>
          </cell>
          <cell r="G58">
            <v>739</v>
          </cell>
        </row>
        <row r="59">
          <cell r="B59">
            <v>5.0000000000000001E-3</v>
          </cell>
          <cell r="C59">
            <v>0</v>
          </cell>
          <cell r="D59">
            <v>1E-3</v>
          </cell>
          <cell r="E59">
            <v>670</v>
          </cell>
          <cell r="F59">
            <v>161</v>
          </cell>
          <cell r="G59">
            <v>831</v>
          </cell>
        </row>
        <row r="60">
          <cell r="B60">
            <v>0</v>
          </cell>
          <cell r="C60">
            <v>0</v>
          </cell>
          <cell r="D60">
            <v>0</v>
          </cell>
          <cell r="E60">
            <v>57</v>
          </cell>
          <cell r="F60">
            <v>36</v>
          </cell>
          <cell r="G60">
            <v>93</v>
          </cell>
        </row>
        <row r="61">
          <cell r="B61">
            <v>4.0000000000000001E-3</v>
          </cell>
          <cell r="C61">
            <v>2E-3</v>
          </cell>
          <cell r="D61">
            <v>3.0000000000000001E-3</v>
          </cell>
          <cell r="E61">
            <v>651</v>
          </cell>
          <cell r="F61">
            <v>1250</v>
          </cell>
          <cell r="G61">
            <v>1901</v>
          </cell>
        </row>
        <row r="62">
          <cell r="B62">
            <v>4.0000000000000001E-3</v>
          </cell>
          <cell r="C62">
            <v>3.0000000000000001E-3</v>
          </cell>
          <cell r="D62">
            <v>3.0000000000000001E-3</v>
          </cell>
          <cell r="E62">
            <v>541</v>
          </cell>
          <cell r="F62">
            <v>1809</v>
          </cell>
          <cell r="G62">
            <v>2350</v>
          </cell>
        </row>
        <row r="63">
          <cell r="B63">
            <v>1.4E-2</v>
          </cell>
          <cell r="C63">
            <v>4.2000000000000003E-2</v>
          </cell>
          <cell r="D63">
            <v>3.5999999999999997E-2</v>
          </cell>
          <cell r="E63">
            <v>2058</v>
          </cell>
          <cell r="F63">
            <v>22173</v>
          </cell>
          <cell r="G63">
            <v>24231</v>
          </cell>
        </row>
        <row r="64">
          <cell r="B64">
            <v>7.8E-2</v>
          </cell>
          <cell r="C64">
            <v>1.2999999999999999E-2</v>
          </cell>
          <cell r="D64">
            <v>2.8000000000000001E-2</v>
          </cell>
          <cell r="E64">
            <v>11584</v>
          </cell>
          <cell r="F64">
            <v>6914</v>
          </cell>
          <cell r="G64">
            <v>18498</v>
          </cell>
        </row>
        <row r="65">
          <cell r="B65">
            <v>2.4E-2</v>
          </cell>
          <cell r="C65">
            <v>1.2E-2</v>
          </cell>
          <cell r="D65">
            <v>1.4E-2</v>
          </cell>
          <cell r="E65">
            <v>3569</v>
          </cell>
          <cell r="F65">
            <v>6087</v>
          </cell>
          <cell r="G65">
            <v>9656</v>
          </cell>
        </row>
        <row r="66">
          <cell r="B66">
            <v>3.0000000000000001E-3</v>
          </cell>
          <cell r="C66">
            <v>5.0000000000000001E-3</v>
          </cell>
          <cell r="D66">
            <v>4.0000000000000001E-3</v>
          </cell>
          <cell r="E66">
            <v>485</v>
          </cell>
          <cell r="F66">
            <v>2508</v>
          </cell>
          <cell r="G66">
            <v>2993</v>
          </cell>
        </row>
        <row r="67">
          <cell r="B67">
            <v>7.0000000000000001E-3</v>
          </cell>
          <cell r="C67">
            <v>4.0000000000000001E-3</v>
          </cell>
          <cell r="D67">
            <v>5.0000000000000001E-3</v>
          </cell>
          <cell r="E67">
            <v>1058</v>
          </cell>
          <cell r="F67">
            <v>2340</v>
          </cell>
          <cell r="G67">
            <v>3398</v>
          </cell>
        </row>
        <row r="68">
          <cell r="B68">
            <v>1</v>
          </cell>
          <cell r="C68">
            <v>1</v>
          </cell>
          <cell r="D68">
            <v>1</v>
          </cell>
          <cell r="E68">
            <v>148659</v>
          </cell>
          <cell r="F68">
            <v>522847</v>
          </cell>
          <cell r="G68">
            <v>671506</v>
          </cell>
        </row>
        <row r="70">
          <cell r="B70">
            <v>6.5000000000000002E-2</v>
          </cell>
          <cell r="C70">
            <v>5.1999999999999998E-2</v>
          </cell>
          <cell r="D70">
            <v>5.3999999999999999E-2</v>
          </cell>
          <cell r="E70">
            <v>5723</v>
          </cell>
          <cell r="F70">
            <v>21523</v>
          </cell>
          <cell r="G70">
            <v>27246</v>
          </cell>
        </row>
        <row r="71">
          <cell r="B71">
            <v>0.10199999999999999</v>
          </cell>
          <cell r="C71">
            <v>0.189</v>
          </cell>
          <cell r="D71">
            <v>0.17399999999999999</v>
          </cell>
          <cell r="E71">
            <v>8975</v>
          </cell>
          <cell r="F71">
            <v>78864</v>
          </cell>
          <cell r="G71">
            <v>87839</v>
          </cell>
        </row>
        <row r="72">
          <cell r="B72">
            <v>0.39800000000000002</v>
          </cell>
          <cell r="C72">
            <v>0.24</v>
          </cell>
          <cell r="D72">
            <v>0.26800000000000002</v>
          </cell>
          <cell r="E72">
            <v>35192</v>
          </cell>
          <cell r="F72">
            <v>100322</v>
          </cell>
          <cell r="G72">
            <v>135514</v>
          </cell>
        </row>
        <row r="73">
          <cell r="B73">
            <v>0.252</v>
          </cell>
          <cell r="C73">
            <v>0.48199999999999998</v>
          </cell>
          <cell r="D73">
            <v>0.442</v>
          </cell>
          <cell r="E73">
            <v>22267</v>
          </cell>
          <cell r="F73">
            <v>201331</v>
          </cell>
          <cell r="G73">
            <v>223598</v>
          </cell>
        </row>
        <row r="74">
          <cell r="B74">
            <v>0</v>
          </cell>
          <cell r="C74">
            <v>1E-3</v>
          </cell>
          <cell r="D74">
            <v>1E-3</v>
          </cell>
          <cell r="E74">
            <v>29</v>
          </cell>
          <cell r="F74">
            <v>450</v>
          </cell>
          <cell r="G74">
            <v>479</v>
          </cell>
        </row>
        <row r="75">
          <cell r="B75">
            <v>1E-3</v>
          </cell>
          <cell r="C75">
            <v>1E-3</v>
          </cell>
          <cell r="D75">
            <v>1E-3</v>
          </cell>
          <cell r="E75">
            <v>101</v>
          </cell>
          <cell r="F75">
            <v>312</v>
          </cell>
          <cell r="G75">
            <v>413</v>
          </cell>
        </row>
        <row r="76">
          <cell r="B76">
            <v>0</v>
          </cell>
          <cell r="C76">
            <v>0</v>
          </cell>
          <cell r="D76">
            <v>0</v>
          </cell>
          <cell r="E76">
            <v>44</v>
          </cell>
          <cell r="F76">
            <v>50</v>
          </cell>
          <cell r="G76">
            <v>94</v>
          </cell>
        </row>
        <row r="77">
          <cell r="B77">
            <v>1.2999999999999999E-2</v>
          </cell>
          <cell r="C77">
            <v>4.0000000000000001E-3</v>
          </cell>
          <cell r="D77">
            <v>5.0000000000000001E-3</v>
          </cell>
          <cell r="E77">
            <v>1183</v>
          </cell>
          <cell r="F77">
            <v>1502</v>
          </cell>
          <cell r="G77">
            <v>2685</v>
          </cell>
        </row>
        <row r="78">
          <cell r="B78">
            <v>7.0000000000000001E-3</v>
          </cell>
          <cell r="C78">
            <v>4.0000000000000001E-3</v>
          </cell>
          <cell r="D78">
            <v>5.0000000000000001E-3</v>
          </cell>
          <cell r="E78">
            <v>654</v>
          </cell>
          <cell r="F78">
            <v>1874</v>
          </cell>
          <cell r="G78">
            <v>2528</v>
          </cell>
        </row>
        <row r="79">
          <cell r="B79">
            <v>0</v>
          </cell>
          <cell r="C79">
            <v>0</v>
          </cell>
          <cell r="D79">
            <v>0</v>
          </cell>
          <cell r="E79">
            <v>30</v>
          </cell>
          <cell r="F79">
            <v>35</v>
          </cell>
          <cell r="G79">
            <v>65</v>
          </cell>
        </row>
        <row r="80">
          <cell r="B80">
            <v>0.123</v>
          </cell>
          <cell r="C80">
            <v>0.01</v>
          </cell>
          <cell r="D80">
            <v>0.03</v>
          </cell>
          <cell r="E80">
            <v>10895</v>
          </cell>
          <cell r="F80">
            <v>4364</v>
          </cell>
          <cell r="G80">
            <v>15259</v>
          </cell>
        </row>
        <row r="81">
          <cell r="B81">
            <v>2.9000000000000001E-2</v>
          </cell>
          <cell r="C81">
            <v>6.0000000000000001E-3</v>
          </cell>
          <cell r="D81">
            <v>0.01</v>
          </cell>
          <cell r="E81">
            <v>2524</v>
          </cell>
          <cell r="F81">
            <v>2497</v>
          </cell>
          <cell r="G81">
            <v>5021</v>
          </cell>
        </row>
        <row r="82">
          <cell r="B82">
            <v>6.0000000000000001E-3</v>
          </cell>
          <cell r="C82">
            <v>7.0000000000000001E-3</v>
          </cell>
          <cell r="D82">
            <v>7.0000000000000001E-3</v>
          </cell>
          <cell r="E82">
            <v>508</v>
          </cell>
          <cell r="F82">
            <v>3070</v>
          </cell>
          <cell r="G82">
            <v>3578</v>
          </cell>
        </row>
        <row r="83">
          <cell r="B83">
            <v>3.0000000000000001E-3</v>
          </cell>
          <cell r="C83">
            <v>4.0000000000000001E-3</v>
          </cell>
          <cell r="D83">
            <v>3.0000000000000001E-3</v>
          </cell>
          <cell r="E83">
            <v>269</v>
          </cell>
          <cell r="F83">
            <v>1476</v>
          </cell>
          <cell r="G83">
            <v>1745</v>
          </cell>
        </row>
        <row r="84">
          <cell r="B84">
            <v>1</v>
          </cell>
          <cell r="C84">
            <v>1</v>
          </cell>
          <cell r="D84">
            <v>1</v>
          </cell>
          <cell r="E84">
            <v>88394</v>
          </cell>
          <cell r="F84">
            <v>417670</v>
          </cell>
          <cell r="G84">
            <v>506064</v>
          </cell>
        </row>
        <row r="86">
          <cell r="B86">
            <v>6.6000000000000003E-2</v>
          </cell>
          <cell r="C86">
            <v>9.0999999999999998E-2</v>
          </cell>
          <cell r="D86">
            <v>8.5000000000000006E-2</v>
          </cell>
          <cell r="E86">
            <v>12237</v>
          </cell>
          <cell r="F86">
            <v>63417</v>
          </cell>
          <cell r="G86">
            <v>75654</v>
          </cell>
        </row>
        <row r="87">
          <cell r="B87">
            <v>5.8999999999999997E-2</v>
          </cell>
          <cell r="C87">
            <v>0.251</v>
          </cell>
          <cell r="D87">
            <v>0.21099999999999999</v>
          </cell>
          <cell r="E87">
            <v>11015</v>
          </cell>
          <cell r="F87">
            <v>175749</v>
          </cell>
          <cell r="G87">
            <v>186764</v>
          </cell>
        </row>
        <row r="88">
          <cell r="B88">
            <v>0.59499999999999997</v>
          </cell>
          <cell r="C88">
            <v>0.30199999999999999</v>
          </cell>
          <cell r="D88">
            <v>0.36399999999999999</v>
          </cell>
          <cell r="E88">
            <v>110723</v>
          </cell>
          <cell r="F88">
            <v>211471</v>
          </cell>
          <cell r="G88">
            <v>322194</v>
          </cell>
        </row>
        <row r="89">
          <cell r="B89">
            <v>0.19600000000000001</v>
          </cell>
          <cell r="C89">
            <v>0.33400000000000002</v>
          </cell>
          <cell r="D89">
            <v>0.30499999999999999</v>
          </cell>
          <cell r="E89">
            <v>36478</v>
          </cell>
          <cell r="F89">
            <v>233976</v>
          </cell>
          <cell r="G89">
            <v>270454</v>
          </cell>
        </row>
        <row r="90">
          <cell r="B90">
            <v>0</v>
          </cell>
          <cell r="C90">
            <v>1E-3</v>
          </cell>
          <cell r="D90">
            <v>1E-3</v>
          </cell>
          <cell r="E90">
            <v>49</v>
          </cell>
          <cell r="F90">
            <v>734</v>
          </cell>
          <cell r="G90">
            <v>783</v>
          </cell>
        </row>
        <row r="91">
          <cell r="B91">
            <v>7.0000000000000001E-3</v>
          </cell>
          <cell r="C91">
            <v>1E-3</v>
          </cell>
          <cell r="D91">
            <v>2E-3</v>
          </cell>
          <cell r="E91">
            <v>1392</v>
          </cell>
          <cell r="F91">
            <v>783</v>
          </cell>
          <cell r="G91">
            <v>2175</v>
          </cell>
        </row>
        <row r="92">
          <cell r="B92">
            <v>1E-3</v>
          </cell>
          <cell r="C92">
            <v>0</v>
          </cell>
          <cell r="D92">
            <v>0</v>
          </cell>
          <cell r="E92">
            <v>148</v>
          </cell>
          <cell r="F92">
            <v>158</v>
          </cell>
          <cell r="G92">
            <v>306</v>
          </cell>
        </row>
        <row r="93">
          <cell r="B93">
            <v>6.0000000000000001E-3</v>
          </cell>
          <cell r="C93">
            <v>2E-3</v>
          </cell>
          <cell r="D93">
            <v>3.0000000000000001E-3</v>
          </cell>
          <cell r="E93">
            <v>1034</v>
          </cell>
          <cell r="F93">
            <v>1388</v>
          </cell>
          <cell r="G93">
            <v>2422</v>
          </cell>
        </row>
        <row r="94">
          <cell r="B94">
            <v>2E-3</v>
          </cell>
          <cell r="C94">
            <v>1E-3</v>
          </cell>
          <cell r="D94">
            <v>1E-3</v>
          </cell>
          <cell r="E94">
            <v>333</v>
          </cell>
          <cell r="F94">
            <v>701</v>
          </cell>
          <cell r="G94">
            <v>1034</v>
          </cell>
        </row>
        <row r="95">
          <cell r="B95">
            <v>0</v>
          </cell>
          <cell r="C95">
            <v>0</v>
          </cell>
          <cell r="D95">
            <v>0</v>
          </cell>
          <cell r="E95">
            <v>36</v>
          </cell>
          <cell r="F95">
            <v>59</v>
          </cell>
          <cell r="G95">
            <v>95</v>
          </cell>
        </row>
        <row r="96">
          <cell r="B96">
            <v>0.05</v>
          </cell>
          <cell r="C96">
            <v>8.9999999999999993E-3</v>
          </cell>
          <cell r="D96">
            <v>1.7000000000000001E-2</v>
          </cell>
          <cell r="E96">
            <v>9226</v>
          </cell>
          <cell r="F96">
            <v>6090</v>
          </cell>
          <cell r="G96">
            <v>15316</v>
          </cell>
        </row>
        <row r="97">
          <cell r="B97">
            <v>1.2E-2</v>
          </cell>
          <cell r="C97">
            <v>5.0000000000000001E-3</v>
          </cell>
          <cell r="D97">
            <v>6.0000000000000001E-3</v>
          </cell>
          <cell r="E97">
            <v>2174</v>
          </cell>
          <cell r="F97">
            <v>3202</v>
          </cell>
          <cell r="G97">
            <v>5376</v>
          </cell>
        </row>
        <row r="98">
          <cell r="B98">
            <v>2E-3</v>
          </cell>
          <cell r="C98">
            <v>2E-3</v>
          </cell>
          <cell r="D98">
            <v>2E-3</v>
          </cell>
          <cell r="E98">
            <v>393</v>
          </cell>
          <cell r="F98">
            <v>1309</v>
          </cell>
          <cell r="G98">
            <v>1702</v>
          </cell>
        </row>
        <row r="99">
          <cell r="B99">
            <v>5.0000000000000001E-3</v>
          </cell>
          <cell r="C99">
            <v>1E-3</v>
          </cell>
          <cell r="D99">
            <v>2E-3</v>
          </cell>
          <cell r="E99">
            <v>845</v>
          </cell>
          <cell r="F99">
            <v>1012</v>
          </cell>
          <cell r="G99">
            <v>1857</v>
          </cell>
        </row>
        <row r="100">
          <cell r="B100">
            <v>1</v>
          </cell>
          <cell r="C100">
            <v>1</v>
          </cell>
          <cell r="D100">
            <v>1</v>
          </cell>
          <cell r="E100">
            <v>186083</v>
          </cell>
          <cell r="F100">
            <v>700049</v>
          </cell>
          <cell r="G100">
            <v>886132</v>
          </cell>
        </row>
      </sheetData>
      <sheetData sheetId="2" refreshError="1">
        <row r="6">
          <cell r="B6">
            <v>0.21299999999999999</v>
          </cell>
          <cell r="C6">
            <v>1E-3</v>
          </cell>
          <cell r="D6">
            <v>0.59599999999999997</v>
          </cell>
          <cell r="E6">
            <v>0.02</v>
          </cell>
          <cell r="F6">
            <v>6.7000000000000004E-2</v>
          </cell>
          <cell r="G6">
            <v>6.9000000000000006E-2</v>
          </cell>
          <cell r="H6">
            <v>3.4000000000000002E-2</v>
          </cell>
          <cell r="I6">
            <v>1E-3</v>
          </cell>
          <cell r="J6">
            <v>1</v>
          </cell>
          <cell r="K6">
            <v>248162</v>
          </cell>
        </row>
        <row r="7">
          <cell r="B7">
            <v>0.34200000000000003</v>
          </cell>
          <cell r="C7">
            <v>1E-3</v>
          </cell>
          <cell r="D7">
            <v>0.58599999999999997</v>
          </cell>
          <cell r="E7">
            <v>8.9999999999999993E-3</v>
          </cell>
          <cell r="F7">
            <v>3.6999999999999998E-2</v>
          </cell>
          <cell r="G7">
            <v>1.9E-2</v>
          </cell>
          <cell r="H7">
            <v>5.0000000000000001E-3</v>
          </cell>
          <cell r="I7">
            <v>0</v>
          </cell>
          <cell r="J7">
            <v>1</v>
          </cell>
          <cell r="K7">
            <v>598808</v>
          </cell>
        </row>
        <row r="8">
          <cell r="B8">
            <v>0.14299999999999999</v>
          </cell>
          <cell r="C8">
            <v>1E-3</v>
          </cell>
          <cell r="D8">
            <v>0.54</v>
          </cell>
          <cell r="E8">
            <v>0.02</v>
          </cell>
          <cell r="F8">
            <v>0.09</v>
          </cell>
          <cell r="G8">
            <v>0.121</v>
          </cell>
          <cell r="H8">
            <v>8.4000000000000005E-2</v>
          </cell>
          <cell r="I8">
            <v>1E-3</v>
          </cell>
          <cell r="J8">
            <v>1</v>
          </cell>
          <cell r="K8">
            <v>1202151</v>
          </cell>
        </row>
        <row r="9">
          <cell r="B9">
            <v>0.28399999999999997</v>
          </cell>
          <cell r="C9">
            <v>1E-3</v>
          </cell>
          <cell r="D9">
            <v>0.61299999999999999</v>
          </cell>
          <cell r="E9">
            <v>0.01</v>
          </cell>
          <cell r="F9">
            <v>4.9000000000000002E-2</v>
          </cell>
          <cell r="G9">
            <v>3.2000000000000001E-2</v>
          </cell>
          <cell r="H9">
            <v>0.01</v>
          </cell>
          <cell r="I9">
            <v>0</v>
          </cell>
          <cell r="J9">
            <v>1</v>
          </cell>
          <cell r="K9">
            <v>1017810</v>
          </cell>
        </row>
        <row r="10">
          <cell r="B10">
            <v>0.41099999999999998</v>
          </cell>
          <cell r="C10">
            <v>1E-3</v>
          </cell>
          <cell r="D10">
            <v>0.51400000000000001</v>
          </cell>
          <cell r="E10">
            <v>5.0000000000000001E-3</v>
          </cell>
          <cell r="F10">
            <v>4.3999999999999997E-2</v>
          </cell>
          <cell r="G10">
            <v>1.7999999999999999E-2</v>
          </cell>
          <cell r="H10">
            <v>6.0000000000000001E-3</v>
          </cell>
          <cell r="I10">
            <v>2E-3</v>
          </cell>
          <cell r="J10">
            <v>1</v>
          </cell>
          <cell r="K10">
            <v>2388</v>
          </cell>
        </row>
        <row r="11">
          <cell r="B11">
            <v>3.9E-2</v>
          </cell>
          <cell r="C11">
            <v>1E-3</v>
          </cell>
          <cell r="D11">
            <v>0.19500000000000001</v>
          </cell>
          <cell r="E11">
            <v>1.6E-2</v>
          </cell>
          <cell r="F11">
            <v>6.8000000000000005E-2</v>
          </cell>
          <cell r="G11">
            <v>0.17100000000000001</v>
          </cell>
          <cell r="H11">
            <v>0.50800000000000001</v>
          </cell>
          <cell r="I11">
            <v>2E-3</v>
          </cell>
          <cell r="J11">
            <v>1</v>
          </cell>
          <cell r="K11">
            <v>18682</v>
          </cell>
        </row>
        <row r="12">
          <cell r="B12">
            <v>7.4999999999999997E-2</v>
          </cell>
          <cell r="C12">
            <v>1E-3</v>
          </cell>
          <cell r="D12">
            <v>0.17199999999999999</v>
          </cell>
          <cell r="E12">
            <v>8.9999999999999993E-3</v>
          </cell>
          <cell r="F12">
            <v>4.4999999999999998E-2</v>
          </cell>
          <cell r="G12">
            <v>0.124</v>
          </cell>
          <cell r="H12">
            <v>0.56899999999999995</v>
          </cell>
          <cell r="I12">
            <v>4.0000000000000001E-3</v>
          </cell>
          <cell r="J12">
            <v>1</v>
          </cell>
          <cell r="K12">
            <v>2157</v>
          </cell>
        </row>
        <row r="13">
          <cell r="B13">
            <v>0.122</v>
          </cell>
          <cell r="C13">
            <v>2E-3</v>
          </cell>
          <cell r="D13">
            <v>0.39500000000000002</v>
          </cell>
          <cell r="E13">
            <v>1.4E-2</v>
          </cell>
          <cell r="F13">
            <v>8.1000000000000003E-2</v>
          </cell>
          <cell r="G13">
            <v>0.14499999999999999</v>
          </cell>
          <cell r="H13">
            <v>0.23899999999999999</v>
          </cell>
          <cell r="I13">
            <v>1E-3</v>
          </cell>
          <cell r="J13">
            <v>1</v>
          </cell>
          <cell r="K13">
            <v>11956</v>
          </cell>
        </row>
        <row r="14">
          <cell r="B14">
            <v>0.221</v>
          </cell>
          <cell r="C14">
            <v>1E-3</v>
          </cell>
          <cell r="D14">
            <v>0.49399999999999999</v>
          </cell>
          <cell r="E14">
            <v>1.4999999999999999E-2</v>
          </cell>
          <cell r="F14">
            <v>0.06</v>
          </cell>
          <cell r="G14">
            <v>8.5999999999999993E-2</v>
          </cell>
          <cell r="H14">
            <v>0.124</v>
          </cell>
          <cell r="I14">
            <v>1E-3</v>
          </cell>
          <cell r="J14">
            <v>1</v>
          </cell>
          <cell r="K14">
            <v>7908</v>
          </cell>
        </row>
        <row r="15">
          <cell r="B15">
            <v>0.26400000000000001</v>
          </cell>
          <cell r="C15">
            <v>1E-3</v>
          </cell>
          <cell r="D15">
            <v>0.63100000000000001</v>
          </cell>
          <cell r="E15">
            <v>1.2E-2</v>
          </cell>
          <cell r="F15">
            <v>0.04</v>
          </cell>
          <cell r="G15">
            <v>3.4000000000000002E-2</v>
          </cell>
          <cell r="H15">
            <v>1.7000000000000001E-2</v>
          </cell>
          <cell r="I15">
            <v>0</v>
          </cell>
          <cell r="J15">
            <v>1</v>
          </cell>
          <cell r="K15">
            <v>24776</v>
          </cell>
        </row>
        <row r="16">
          <cell r="B16">
            <v>6.3E-2</v>
          </cell>
          <cell r="C16">
            <v>1E-3</v>
          </cell>
          <cell r="D16">
            <v>0.28699999999999998</v>
          </cell>
          <cell r="E16">
            <v>1.7000000000000001E-2</v>
          </cell>
          <cell r="F16">
            <v>6.9000000000000006E-2</v>
          </cell>
          <cell r="G16">
            <v>0.16500000000000001</v>
          </cell>
          <cell r="H16">
            <v>0.39700000000000002</v>
          </cell>
          <cell r="I16">
            <v>2E-3</v>
          </cell>
          <cell r="J16">
            <v>1</v>
          </cell>
          <cell r="K16">
            <v>99361</v>
          </cell>
        </row>
        <row r="17">
          <cell r="B17">
            <v>0.127</v>
          </cell>
          <cell r="C17">
            <v>1E-3</v>
          </cell>
          <cell r="D17">
            <v>0.46200000000000002</v>
          </cell>
          <cell r="E17">
            <v>0.02</v>
          </cell>
          <cell r="F17">
            <v>6.8000000000000005E-2</v>
          </cell>
          <cell r="G17">
            <v>0.124</v>
          </cell>
          <cell r="H17">
            <v>0.19600000000000001</v>
          </cell>
          <cell r="I17">
            <v>2E-3</v>
          </cell>
          <cell r="J17">
            <v>1</v>
          </cell>
          <cell r="K17">
            <v>33704</v>
          </cell>
        </row>
        <row r="18">
          <cell r="B18">
            <v>0.248</v>
          </cell>
          <cell r="C18">
            <v>1E-3</v>
          </cell>
          <cell r="D18">
            <v>0.58399999999999996</v>
          </cell>
          <cell r="E18">
            <v>1.4E-2</v>
          </cell>
          <cell r="F18">
            <v>5.6000000000000001E-2</v>
          </cell>
          <cell r="G18">
            <v>4.5999999999999999E-2</v>
          </cell>
          <cell r="H18">
            <v>0.05</v>
          </cell>
          <cell r="I18">
            <v>1E-3</v>
          </cell>
          <cell r="J18">
            <v>1</v>
          </cell>
          <cell r="K18">
            <v>10735</v>
          </cell>
        </row>
        <row r="19">
          <cell r="B19">
            <v>0.16900000000000001</v>
          </cell>
          <cell r="C19">
            <v>1E-3</v>
          </cell>
          <cell r="D19">
            <v>0.51500000000000001</v>
          </cell>
          <cell r="E19">
            <v>1.4E-2</v>
          </cell>
          <cell r="F19">
            <v>8.5999999999999993E-2</v>
          </cell>
          <cell r="G19">
            <v>0.11</v>
          </cell>
          <cell r="H19">
            <v>0.10100000000000001</v>
          </cell>
          <cell r="I19">
            <v>3.0000000000000001E-3</v>
          </cell>
          <cell r="J19">
            <v>1</v>
          </cell>
          <cell r="K19">
            <v>34145</v>
          </cell>
        </row>
        <row r="20">
          <cell r="B20">
            <v>0.22600000000000001</v>
          </cell>
          <cell r="C20">
            <v>1E-3</v>
          </cell>
          <cell r="D20">
            <v>0.56399999999999995</v>
          </cell>
          <cell r="E20">
            <v>1.4999999999999999E-2</v>
          </cell>
          <cell r="F20">
            <v>6.4000000000000001E-2</v>
          </cell>
          <cell r="G20">
            <v>7.1999999999999995E-2</v>
          </cell>
          <cell r="H20">
            <v>5.7000000000000002E-2</v>
          </cell>
          <cell r="I20">
            <v>1E-3</v>
          </cell>
          <cell r="J20">
            <v>1</v>
          </cell>
          <cell r="K20">
            <v>3312743</v>
          </cell>
        </row>
        <row r="22">
          <cell r="B22">
            <v>0.158</v>
          </cell>
          <cell r="C22">
            <v>1E-3</v>
          </cell>
          <cell r="D22">
            <v>0.63200000000000001</v>
          </cell>
          <cell r="E22">
            <v>0.02</v>
          </cell>
          <cell r="F22">
            <v>7.1999999999999995E-2</v>
          </cell>
          <cell r="G22">
            <v>7.5999999999999998E-2</v>
          </cell>
          <cell r="H22">
            <v>0.04</v>
          </cell>
          <cell r="I22">
            <v>1E-3</v>
          </cell>
          <cell r="J22">
            <v>1</v>
          </cell>
          <cell r="K22">
            <v>175027</v>
          </cell>
        </row>
        <row r="23">
          <cell r="B23">
            <v>0.26300000000000001</v>
          </cell>
          <cell r="C23">
            <v>1E-3</v>
          </cell>
          <cell r="D23">
            <v>0.65</v>
          </cell>
          <cell r="E23">
            <v>8.9999999999999993E-3</v>
          </cell>
          <cell r="F23">
            <v>4.3999999999999997E-2</v>
          </cell>
          <cell r="G23">
            <v>2.5000000000000001E-2</v>
          </cell>
          <cell r="H23">
            <v>7.0000000000000001E-3</v>
          </cell>
          <cell r="I23">
            <v>0</v>
          </cell>
          <cell r="J23">
            <v>1</v>
          </cell>
          <cell r="K23">
            <v>394205</v>
          </cell>
        </row>
        <row r="24">
          <cell r="B24">
            <v>0.106</v>
          </cell>
          <cell r="C24">
            <v>1E-3</v>
          </cell>
          <cell r="D24">
            <v>0.55900000000000005</v>
          </cell>
          <cell r="E24">
            <v>0.02</v>
          </cell>
          <cell r="F24">
            <v>9.2999999999999999E-2</v>
          </cell>
          <cell r="G24">
            <v>0.125</v>
          </cell>
          <cell r="H24">
            <v>9.5000000000000001E-2</v>
          </cell>
          <cell r="I24">
            <v>1E-3</v>
          </cell>
          <cell r="J24">
            <v>1</v>
          </cell>
          <cell r="K24">
            <v>897780</v>
          </cell>
        </row>
        <row r="25">
          <cell r="B25">
            <v>0.21299999999999999</v>
          </cell>
          <cell r="C25">
            <v>1E-3</v>
          </cell>
          <cell r="D25">
            <v>0.66500000000000004</v>
          </cell>
          <cell r="E25">
            <v>1.0999999999999999E-2</v>
          </cell>
          <cell r="F25">
            <v>5.8000000000000003E-2</v>
          </cell>
          <cell r="G25">
            <v>3.9E-2</v>
          </cell>
          <cell r="H25">
            <v>1.2E-2</v>
          </cell>
          <cell r="I25">
            <v>0</v>
          </cell>
          <cell r="J25">
            <v>1</v>
          </cell>
          <cell r="K25">
            <v>702490</v>
          </cell>
        </row>
        <row r="26">
          <cell r="B26">
            <v>0.33700000000000002</v>
          </cell>
          <cell r="C26">
            <v>1E-3</v>
          </cell>
          <cell r="D26">
            <v>0.57499999999999996</v>
          </cell>
          <cell r="E26">
            <v>5.0000000000000001E-3</v>
          </cell>
          <cell r="F26">
            <v>5.0999999999999997E-2</v>
          </cell>
          <cell r="G26">
            <v>2.1000000000000001E-2</v>
          </cell>
          <cell r="H26">
            <v>8.0000000000000002E-3</v>
          </cell>
          <cell r="I26">
            <v>3.0000000000000001E-3</v>
          </cell>
          <cell r="J26">
            <v>1</v>
          </cell>
          <cell r="K26">
            <v>1730</v>
          </cell>
        </row>
        <row r="27">
          <cell r="B27">
            <v>2.5000000000000001E-2</v>
          </cell>
          <cell r="C27">
            <v>0</v>
          </cell>
          <cell r="D27">
            <v>0.186</v>
          </cell>
          <cell r="E27">
            <v>1.4E-2</v>
          </cell>
          <cell r="F27">
            <v>6.7000000000000004E-2</v>
          </cell>
          <cell r="G27">
            <v>0.16300000000000001</v>
          </cell>
          <cell r="H27">
            <v>0.54100000000000004</v>
          </cell>
          <cell r="I27">
            <v>2E-3</v>
          </cell>
          <cell r="J27">
            <v>1</v>
          </cell>
          <cell r="K27">
            <v>14547</v>
          </cell>
        </row>
        <row r="28">
          <cell r="B28">
            <v>6.9000000000000006E-2</v>
          </cell>
          <cell r="C28">
            <v>1E-3</v>
          </cell>
          <cell r="D28">
            <v>0.18</v>
          </cell>
          <cell r="E28">
            <v>0.01</v>
          </cell>
          <cell r="F28">
            <v>4.7E-2</v>
          </cell>
          <cell r="G28">
            <v>0.113</v>
          </cell>
          <cell r="H28">
            <v>0.57599999999999996</v>
          </cell>
          <cell r="I28">
            <v>4.0000000000000001E-3</v>
          </cell>
          <cell r="J28">
            <v>1</v>
          </cell>
          <cell r="K28">
            <v>1695</v>
          </cell>
        </row>
        <row r="29">
          <cell r="B29">
            <v>8.2000000000000003E-2</v>
          </cell>
          <cell r="C29">
            <v>1E-3</v>
          </cell>
          <cell r="D29">
            <v>0.40300000000000002</v>
          </cell>
          <cell r="E29">
            <v>1.4E-2</v>
          </cell>
          <cell r="F29">
            <v>8.1000000000000003E-2</v>
          </cell>
          <cell r="G29">
            <v>0.14699999999999999</v>
          </cell>
          <cell r="H29">
            <v>0.27</v>
          </cell>
          <cell r="I29">
            <v>1E-3</v>
          </cell>
          <cell r="J29">
            <v>1</v>
          </cell>
          <cell r="K29">
            <v>8911</v>
          </cell>
        </row>
        <row r="30">
          <cell r="B30">
            <v>0.153</v>
          </cell>
          <cell r="C30">
            <v>1E-3</v>
          </cell>
          <cell r="D30">
            <v>0.52800000000000002</v>
          </cell>
          <cell r="E30">
            <v>1.4E-2</v>
          </cell>
          <cell r="F30">
            <v>6.6000000000000003E-2</v>
          </cell>
          <cell r="G30">
            <v>9.1999999999999998E-2</v>
          </cell>
          <cell r="H30">
            <v>0.14499999999999999</v>
          </cell>
          <cell r="I30">
            <v>1E-3</v>
          </cell>
          <cell r="J30">
            <v>1</v>
          </cell>
          <cell r="K30">
            <v>5695</v>
          </cell>
        </row>
        <row r="31">
          <cell r="B31">
            <v>0.20399999999999999</v>
          </cell>
          <cell r="C31">
            <v>1E-3</v>
          </cell>
          <cell r="D31">
            <v>0.67600000000000005</v>
          </cell>
          <cell r="E31">
            <v>1.2999999999999999E-2</v>
          </cell>
          <cell r="F31">
            <v>4.5999999999999999E-2</v>
          </cell>
          <cell r="G31">
            <v>3.9E-2</v>
          </cell>
          <cell r="H31">
            <v>2.1000000000000001E-2</v>
          </cell>
          <cell r="I31">
            <v>0</v>
          </cell>
          <cell r="J31">
            <v>1</v>
          </cell>
          <cell r="K31">
            <v>18026</v>
          </cell>
        </row>
        <row r="32">
          <cell r="B32">
            <v>4.2000000000000003E-2</v>
          </cell>
          <cell r="C32">
            <v>1E-3</v>
          </cell>
          <cell r="D32">
            <v>0.28299999999999997</v>
          </cell>
          <cell r="E32">
            <v>1.6E-2</v>
          </cell>
          <cell r="F32">
            <v>6.5000000000000002E-2</v>
          </cell>
          <cell r="G32">
            <v>0.157</v>
          </cell>
          <cell r="H32">
            <v>0.435</v>
          </cell>
          <cell r="I32">
            <v>2E-3</v>
          </cell>
          <cell r="J32">
            <v>1</v>
          </cell>
          <cell r="K32">
            <v>77700</v>
          </cell>
        </row>
        <row r="33">
          <cell r="B33">
            <v>0.09</v>
          </cell>
          <cell r="C33">
            <v>1E-3</v>
          </cell>
          <cell r="D33">
            <v>0.47099999999999997</v>
          </cell>
          <cell r="E33">
            <v>2.1000000000000001E-2</v>
          </cell>
          <cell r="F33">
            <v>6.9000000000000006E-2</v>
          </cell>
          <cell r="G33">
            <v>0.123</v>
          </cell>
          <cell r="H33">
            <v>0.224</v>
          </cell>
          <cell r="I33">
            <v>2E-3</v>
          </cell>
          <cell r="J33">
            <v>1</v>
          </cell>
          <cell r="K33">
            <v>25056</v>
          </cell>
        </row>
        <row r="34">
          <cell r="B34">
            <v>0.183</v>
          </cell>
          <cell r="C34">
            <v>2E-3</v>
          </cell>
          <cell r="D34">
            <v>0.623</v>
          </cell>
          <cell r="E34">
            <v>1.4E-2</v>
          </cell>
          <cell r="F34">
            <v>6.5000000000000002E-2</v>
          </cell>
          <cell r="G34">
            <v>5.1999999999999998E-2</v>
          </cell>
          <cell r="H34">
            <v>5.8999999999999997E-2</v>
          </cell>
          <cell r="I34">
            <v>2E-3</v>
          </cell>
          <cell r="J34">
            <v>1</v>
          </cell>
          <cell r="K34">
            <v>7928</v>
          </cell>
        </row>
        <row r="35">
          <cell r="B35">
            <v>0.13100000000000001</v>
          </cell>
          <cell r="C35">
            <v>1E-3</v>
          </cell>
          <cell r="D35">
            <v>0.52700000000000002</v>
          </cell>
          <cell r="E35">
            <v>1.4999999999999999E-2</v>
          </cell>
          <cell r="F35">
            <v>0.09</v>
          </cell>
          <cell r="G35">
            <v>0.11799999999999999</v>
          </cell>
          <cell r="H35">
            <v>0.114</v>
          </cell>
          <cell r="I35">
            <v>4.0000000000000001E-3</v>
          </cell>
          <cell r="J35">
            <v>1</v>
          </cell>
          <cell r="K35">
            <v>24508</v>
          </cell>
        </row>
        <row r="36">
          <cell r="B36">
            <v>0.16700000000000001</v>
          </cell>
          <cell r="C36">
            <v>1E-3</v>
          </cell>
          <cell r="D36">
            <v>0.59899999999999998</v>
          </cell>
          <cell r="E36">
            <v>1.4999999999999999E-2</v>
          </cell>
          <cell r="F36">
            <v>7.0999999999999994E-2</v>
          </cell>
          <cell r="G36">
            <v>7.9000000000000001E-2</v>
          </cell>
          <cell r="H36">
            <v>6.7000000000000004E-2</v>
          </cell>
          <cell r="I36">
            <v>1E-3</v>
          </cell>
          <cell r="J36">
            <v>1</v>
          </cell>
          <cell r="K36">
            <v>2355298</v>
          </cell>
        </row>
        <row r="38">
          <cell r="B38">
            <v>0.34499999999999997</v>
          </cell>
          <cell r="C38">
            <v>1E-3</v>
          </cell>
          <cell r="D38">
            <v>0.50900000000000001</v>
          </cell>
          <cell r="E38">
            <v>1.9E-2</v>
          </cell>
          <cell r="F38">
            <v>5.3999999999999999E-2</v>
          </cell>
          <cell r="G38">
            <v>5.2999999999999999E-2</v>
          </cell>
          <cell r="H38">
            <v>1.7999999999999999E-2</v>
          </cell>
          <cell r="I38">
            <v>0</v>
          </cell>
          <cell r="J38">
            <v>1</v>
          </cell>
          <cell r="K38">
            <v>73135</v>
          </cell>
        </row>
        <row r="39">
          <cell r="B39">
            <v>0.49299999999999999</v>
          </cell>
          <cell r="C39">
            <v>1E-3</v>
          </cell>
          <cell r="D39">
            <v>0.46300000000000002</v>
          </cell>
          <cell r="E39">
            <v>8.0000000000000002E-3</v>
          </cell>
          <cell r="F39">
            <v>2.3E-2</v>
          </cell>
          <cell r="G39">
            <v>8.9999999999999993E-3</v>
          </cell>
          <cell r="H39">
            <v>3.0000000000000001E-3</v>
          </cell>
          <cell r="I39">
            <v>0</v>
          </cell>
          <cell r="J39">
            <v>1</v>
          </cell>
          <cell r="K39">
            <v>204603</v>
          </cell>
        </row>
        <row r="40">
          <cell r="B40">
            <v>0.255</v>
          </cell>
          <cell r="C40">
            <v>2E-3</v>
          </cell>
          <cell r="D40">
            <v>0.48499999999999999</v>
          </cell>
          <cell r="E40">
            <v>1.9E-2</v>
          </cell>
          <cell r="F40">
            <v>0.08</v>
          </cell>
          <cell r="G40">
            <v>0.107</v>
          </cell>
          <cell r="H40">
            <v>5.2999999999999999E-2</v>
          </cell>
          <cell r="I40">
            <v>0</v>
          </cell>
          <cell r="J40">
            <v>1</v>
          </cell>
          <cell r="K40">
            <v>304371</v>
          </cell>
        </row>
        <row r="41">
          <cell r="B41">
            <v>0.441</v>
          </cell>
          <cell r="C41">
            <v>1E-3</v>
          </cell>
          <cell r="D41">
            <v>0.498</v>
          </cell>
          <cell r="E41">
            <v>8.0000000000000002E-3</v>
          </cell>
          <cell r="F41">
            <v>0.03</v>
          </cell>
          <cell r="G41">
            <v>1.6E-2</v>
          </cell>
          <cell r="H41">
            <v>5.0000000000000001E-3</v>
          </cell>
          <cell r="I41">
            <v>0</v>
          </cell>
          <cell r="J41">
            <v>1</v>
          </cell>
          <cell r="K41">
            <v>315320</v>
          </cell>
        </row>
        <row r="42">
          <cell r="B42">
            <v>0.60599999999999998</v>
          </cell>
          <cell r="C42">
            <v>2E-3</v>
          </cell>
          <cell r="D42">
            <v>0.35399999999999998</v>
          </cell>
          <cell r="E42">
            <v>5.0000000000000001E-3</v>
          </cell>
          <cell r="F42">
            <v>2.4E-2</v>
          </cell>
          <cell r="G42">
            <v>8.9999999999999993E-3</v>
          </cell>
          <cell r="H42">
            <v>0</v>
          </cell>
          <cell r="I42">
            <v>0</v>
          </cell>
          <cell r="J42">
            <v>1</v>
          </cell>
          <cell r="K42">
            <v>658</v>
          </cell>
        </row>
        <row r="43">
          <cell r="B43">
            <v>8.8999999999999996E-2</v>
          </cell>
          <cell r="C43">
            <v>2E-3</v>
          </cell>
          <cell r="D43">
            <v>0.22600000000000001</v>
          </cell>
          <cell r="E43">
            <v>0.02</v>
          </cell>
          <cell r="F43">
            <v>7.3999999999999996E-2</v>
          </cell>
          <cell r="G43">
            <v>0.19600000000000001</v>
          </cell>
          <cell r="H43">
            <v>0.39100000000000001</v>
          </cell>
          <cell r="I43">
            <v>3.0000000000000001E-3</v>
          </cell>
          <cell r="J43">
            <v>1</v>
          </cell>
          <cell r="K43">
            <v>4135</v>
          </cell>
        </row>
        <row r="44">
          <cell r="B44">
            <v>9.7000000000000003E-2</v>
          </cell>
          <cell r="C44">
            <v>0</v>
          </cell>
          <cell r="D44">
            <v>0.14499999999999999</v>
          </cell>
          <cell r="E44">
            <v>6.0000000000000001E-3</v>
          </cell>
          <cell r="F44">
            <v>3.6999999999999998E-2</v>
          </cell>
          <cell r="G44">
            <v>0.16500000000000001</v>
          </cell>
          <cell r="H44">
            <v>0.54500000000000004</v>
          </cell>
          <cell r="I44">
            <v>4.0000000000000001E-3</v>
          </cell>
          <cell r="J44">
            <v>1</v>
          </cell>
          <cell r="K44">
            <v>462</v>
          </cell>
        </row>
        <row r="45">
          <cell r="B45">
            <v>0.23799999999999999</v>
          </cell>
          <cell r="C45">
            <v>2E-3</v>
          </cell>
          <cell r="D45">
            <v>0.373</v>
          </cell>
          <cell r="E45">
            <v>1.4E-2</v>
          </cell>
          <cell r="F45">
            <v>8.2000000000000003E-2</v>
          </cell>
          <cell r="G45">
            <v>0.14099999999999999</v>
          </cell>
          <cell r="H45">
            <v>0.14799999999999999</v>
          </cell>
          <cell r="I45">
            <v>0</v>
          </cell>
          <cell r="J45">
            <v>1</v>
          </cell>
          <cell r="K45">
            <v>3045</v>
          </cell>
        </row>
        <row r="46">
          <cell r="B46">
            <v>0.39400000000000002</v>
          </cell>
          <cell r="C46">
            <v>1E-3</v>
          </cell>
          <cell r="D46">
            <v>0.40500000000000003</v>
          </cell>
          <cell r="E46">
            <v>1.6E-2</v>
          </cell>
          <cell r="F46">
            <v>4.4999999999999998E-2</v>
          </cell>
          <cell r="G46">
            <v>7.0000000000000007E-2</v>
          </cell>
          <cell r="H46">
            <v>6.8000000000000005E-2</v>
          </cell>
          <cell r="I46">
            <v>1E-3</v>
          </cell>
          <cell r="J46">
            <v>1</v>
          </cell>
          <cell r="K46">
            <v>2213</v>
          </cell>
        </row>
        <row r="47">
          <cell r="B47">
            <v>0.42299999999999999</v>
          </cell>
          <cell r="C47">
            <v>1E-3</v>
          </cell>
          <cell r="D47">
            <v>0.51200000000000001</v>
          </cell>
          <cell r="E47">
            <v>0.01</v>
          </cell>
          <cell r="F47">
            <v>2.5999999999999999E-2</v>
          </cell>
          <cell r="G47">
            <v>2.1000000000000001E-2</v>
          </cell>
          <cell r="H47">
            <v>7.0000000000000001E-3</v>
          </cell>
          <cell r="I47">
            <v>0</v>
          </cell>
          <cell r="J47">
            <v>1</v>
          </cell>
          <cell r="K47">
            <v>6750</v>
          </cell>
        </row>
        <row r="48">
          <cell r="B48">
            <v>0.13800000000000001</v>
          </cell>
          <cell r="C48">
            <v>1E-3</v>
          </cell>
          <cell r="D48">
            <v>0.30099999999999999</v>
          </cell>
          <cell r="E48">
            <v>0.02</v>
          </cell>
          <cell r="F48">
            <v>8.1000000000000003E-2</v>
          </cell>
          <cell r="G48">
            <v>0.19700000000000001</v>
          </cell>
          <cell r="H48">
            <v>0.26100000000000001</v>
          </cell>
          <cell r="I48">
            <v>3.0000000000000001E-3</v>
          </cell>
          <cell r="J48">
            <v>1</v>
          </cell>
          <cell r="K48">
            <v>21661</v>
          </cell>
        </row>
        <row r="49">
          <cell r="B49">
            <v>0.23300000000000001</v>
          </cell>
          <cell r="C49">
            <v>1E-3</v>
          </cell>
          <cell r="D49">
            <v>0.437</v>
          </cell>
          <cell r="E49">
            <v>1.9E-2</v>
          </cell>
          <cell r="F49">
            <v>6.5000000000000002E-2</v>
          </cell>
          <cell r="G49">
            <v>0.125</v>
          </cell>
          <cell r="H49">
            <v>0.11600000000000001</v>
          </cell>
          <cell r="I49">
            <v>2E-3</v>
          </cell>
          <cell r="J49">
            <v>1</v>
          </cell>
          <cell r="K49">
            <v>8648</v>
          </cell>
        </row>
        <row r="50">
          <cell r="B50">
            <v>0.43099999999999999</v>
          </cell>
          <cell r="C50">
            <v>1E-3</v>
          </cell>
          <cell r="D50">
            <v>0.47499999999999998</v>
          </cell>
          <cell r="E50">
            <v>1.2999999999999999E-2</v>
          </cell>
          <cell r="F50">
            <v>3.1E-2</v>
          </cell>
          <cell r="G50">
            <v>2.8000000000000001E-2</v>
          </cell>
          <cell r="H50">
            <v>2.1999999999999999E-2</v>
          </cell>
          <cell r="I50">
            <v>0</v>
          </cell>
          <cell r="J50">
            <v>1</v>
          </cell>
          <cell r="K50">
            <v>2807</v>
          </cell>
        </row>
        <row r="51">
          <cell r="B51">
            <v>0.26300000000000001</v>
          </cell>
          <cell r="C51">
            <v>2E-3</v>
          </cell>
          <cell r="D51">
            <v>0.48499999999999999</v>
          </cell>
          <cell r="E51">
            <v>1.2E-2</v>
          </cell>
          <cell r="F51">
            <v>7.4999999999999997E-2</v>
          </cell>
          <cell r="G51">
            <v>9.1999999999999998E-2</v>
          </cell>
          <cell r="H51">
            <v>6.7000000000000004E-2</v>
          </cell>
          <cell r="I51">
            <v>3.0000000000000001E-3</v>
          </cell>
          <cell r="J51">
            <v>1</v>
          </cell>
          <cell r="K51">
            <v>9637</v>
          </cell>
        </row>
        <row r="52">
          <cell r="B52">
            <v>0.372</v>
          </cell>
          <cell r="C52">
            <v>1E-3</v>
          </cell>
          <cell r="D52">
            <v>0.48</v>
          </cell>
          <cell r="E52">
            <v>1.2999999999999999E-2</v>
          </cell>
          <cell r="F52">
            <v>4.8000000000000001E-2</v>
          </cell>
          <cell r="G52">
            <v>5.3999999999999999E-2</v>
          </cell>
          <cell r="H52">
            <v>3.1E-2</v>
          </cell>
          <cell r="I52">
            <v>0</v>
          </cell>
          <cell r="J52">
            <v>1</v>
          </cell>
          <cell r="K52">
            <v>957445</v>
          </cell>
        </row>
      </sheetData>
      <sheetData sheetId="3" refreshError="1">
        <row r="6">
          <cell r="B6">
            <v>0.93899999999999995</v>
          </cell>
          <cell r="C6">
            <v>0.65900000000000003</v>
          </cell>
          <cell r="D6">
            <v>0.74099999999999999</v>
          </cell>
          <cell r="E6">
            <v>905703</v>
          </cell>
          <cell r="F6">
            <v>1547756</v>
          </cell>
          <cell r="G6">
            <v>2453459</v>
          </cell>
        </row>
        <row r="7">
          <cell r="B7">
            <v>5.5E-2</v>
          </cell>
          <cell r="C7">
            <v>0.33900000000000002</v>
          </cell>
          <cell r="D7">
            <v>0.25600000000000001</v>
          </cell>
          <cell r="E7">
            <v>52963</v>
          </cell>
          <cell r="F7">
            <v>795084</v>
          </cell>
          <cell r="G7">
            <v>848047</v>
          </cell>
        </row>
        <row r="8">
          <cell r="B8">
            <v>3.0000000000000001E-3</v>
          </cell>
          <cell r="C8">
            <v>1E-3</v>
          </cell>
          <cell r="D8">
            <v>2E-3</v>
          </cell>
          <cell r="E8">
            <v>3287</v>
          </cell>
          <cell r="F8">
            <v>2444</v>
          </cell>
          <cell r="G8">
            <v>5731</v>
          </cell>
        </row>
        <row r="9">
          <cell r="B9">
            <v>1E-3</v>
          </cell>
          <cell r="C9">
            <v>0</v>
          </cell>
          <cell r="D9">
            <v>0</v>
          </cell>
          <cell r="E9">
            <v>484</v>
          </cell>
          <cell r="F9">
            <v>134</v>
          </cell>
          <cell r="G9">
            <v>618</v>
          </cell>
        </row>
        <row r="10">
          <cell r="B10">
            <v>1E-3</v>
          </cell>
          <cell r="C10">
            <v>0</v>
          </cell>
          <cell r="D10">
            <v>0</v>
          </cell>
          <cell r="E10">
            <v>1104</v>
          </cell>
          <cell r="F10">
            <v>65</v>
          </cell>
          <cell r="G10">
            <v>1169</v>
          </cell>
        </row>
        <row r="11">
          <cell r="B11">
            <v>0</v>
          </cell>
          <cell r="C11">
            <v>0</v>
          </cell>
          <cell r="D11">
            <v>0</v>
          </cell>
          <cell r="E11">
            <v>130</v>
          </cell>
          <cell r="F11">
            <v>955</v>
          </cell>
          <cell r="G11">
            <v>1085</v>
          </cell>
        </row>
        <row r="12">
          <cell r="B12">
            <v>0</v>
          </cell>
          <cell r="C12">
            <v>0</v>
          </cell>
          <cell r="D12">
            <v>0</v>
          </cell>
          <cell r="E12">
            <v>10</v>
          </cell>
          <cell r="F12">
            <v>252</v>
          </cell>
          <cell r="G12">
            <v>262</v>
          </cell>
        </row>
        <row r="13">
          <cell r="B13">
            <v>0</v>
          </cell>
          <cell r="C13">
            <v>0</v>
          </cell>
          <cell r="D13">
            <v>0</v>
          </cell>
          <cell r="E13">
            <v>413</v>
          </cell>
          <cell r="F13">
            <v>474</v>
          </cell>
          <cell r="G13">
            <v>887</v>
          </cell>
        </row>
        <row r="14">
          <cell r="B14">
            <v>0</v>
          </cell>
          <cell r="C14">
            <v>1E-3</v>
          </cell>
          <cell r="D14">
            <v>0</v>
          </cell>
          <cell r="E14">
            <v>193</v>
          </cell>
          <cell r="F14">
            <v>1292</v>
          </cell>
          <cell r="G14">
            <v>1485</v>
          </cell>
        </row>
        <row r="15">
          <cell r="B15">
            <v>1</v>
          </cell>
          <cell r="C15">
            <v>1</v>
          </cell>
          <cell r="D15">
            <v>1</v>
          </cell>
          <cell r="E15">
            <v>964287</v>
          </cell>
          <cell r="F15">
            <v>2348456</v>
          </cell>
          <cell r="G15">
            <v>3312743</v>
          </cell>
        </row>
        <row r="17">
          <cell r="B17">
            <v>0.94399999999999995</v>
          </cell>
          <cell r="C17">
            <v>0.66400000000000003</v>
          </cell>
          <cell r="D17">
            <v>0.749</v>
          </cell>
          <cell r="E17">
            <v>670236</v>
          </cell>
          <cell r="F17">
            <v>1092789</v>
          </cell>
          <cell r="G17">
            <v>1763025</v>
          </cell>
        </row>
        <row r="18">
          <cell r="B18">
            <v>4.9000000000000002E-2</v>
          </cell>
          <cell r="C18">
            <v>0.33400000000000002</v>
          </cell>
          <cell r="D18">
            <v>0.248</v>
          </cell>
          <cell r="E18">
            <v>35048</v>
          </cell>
          <cell r="F18">
            <v>548898</v>
          </cell>
          <cell r="G18">
            <v>583946</v>
          </cell>
        </row>
        <row r="19">
          <cell r="B19">
            <v>4.0000000000000001E-3</v>
          </cell>
          <cell r="C19">
            <v>1E-3</v>
          </cell>
          <cell r="D19">
            <v>2E-3</v>
          </cell>
          <cell r="E19">
            <v>2553</v>
          </cell>
          <cell r="F19">
            <v>1659</v>
          </cell>
          <cell r="G19">
            <v>4212</v>
          </cell>
        </row>
        <row r="20">
          <cell r="B20">
            <v>1E-3</v>
          </cell>
          <cell r="C20">
            <v>0</v>
          </cell>
          <cell r="D20">
            <v>0</v>
          </cell>
          <cell r="E20">
            <v>384</v>
          </cell>
          <cell r="F20">
            <v>100</v>
          </cell>
          <cell r="G20">
            <v>484</v>
          </cell>
        </row>
        <row r="21">
          <cell r="B21">
            <v>1E-3</v>
          </cell>
          <cell r="C21">
            <v>0</v>
          </cell>
          <cell r="D21">
            <v>0</v>
          </cell>
          <cell r="E21">
            <v>878</v>
          </cell>
          <cell r="F21">
            <v>46</v>
          </cell>
          <cell r="G21">
            <v>924</v>
          </cell>
        </row>
        <row r="22">
          <cell r="B22">
            <v>0</v>
          </cell>
          <cell r="C22">
            <v>0</v>
          </cell>
          <cell r="D22">
            <v>0</v>
          </cell>
          <cell r="E22">
            <v>92</v>
          </cell>
          <cell r="F22">
            <v>747</v>
          </cell>
          <cell r="G22">
            <v>839</v>
          </cell>
        </row>
        <row r="23">
          <cell r="B23">
            <v>0</v>
          </cell>
          <cell r="C23">
            <v>0</v>
          </cell>
          <cell r="D23">
            <v>0</v>
          </cell>
          <cell r="E23">
            <v>6</v>
          </cell>
          <cell r="F23">
            <v>180</v>
          </cell>
          <cell r="G23">
            <v>186</v>
          </cell>
        </row>
        <row r="24">
          <cell r="B24">
            <v>0</v>
          </cell>
          <cell r="C24">
            <v>0</v>
          </cell>
          <cell r="D24">
            <v>0</v>
          </cell>
          <cell r="E24">
            <v>332</v>
          </cell>
          <cell r="F24">
            <v>343</v>
          </cell>
          <cell r="G24">
            <v>675</v>
          </cell>
        </row>
        <row r="25">
          <cell r="B25">
            <v>0</v>
          </cell>
          <cell r="C25">
            <v>1E-3</v>
          </cell>
          <cell r="D25">
            <v>0</v>
          </cell>
          <cell r="E25">
            <v>136</v>
          </cell>
          <cell r="F25">
            <v>871</v>
          </cell>
          <cell r="G25">
            <v>1007</v>
          </cell>
        </row>
        <row r="26">
          <cell r="B26">
            <v>1</v>
          </cell>
          <cell r="C26">
            <v>1</v>
          </cell>
          <cell r="D26">
            <v>1</v>
          </cell>
          <cell r="E26">
            <v>709665</v>
          </cell>
          <cell r="F26">
            <v>1645633</v>
          </cell>
          <cell r="G26">
            <v>2355298</v>
          </cell>
        </row>
        <row r="28">
          <cell r="B28">
            <v>0.92500000000000004</v>
          </cell>
          <cell r="C28">
            <v>0.64700000000000002</v>
          </cell>
          <cell r="D28">
            <v>0.72099999999999997</v>
          </cell>
          <cell r="E28">
            <v>235467</v>
          </cell>
          <cell r="F28">
            <v>454967</v>
          </cell>
          <cell r="G28">
            <v>690434</v>
          </cell>
        </row>
        <row r="29">
          <cell r="B29">
            <v>7.0000000000000007E-2</v>
          </cell>
          <cell r="C29">
            <v>0.35</v>
          </cell>
          <cell r="D29">
            <v>0.27600000000000002</v>
          </cell>
          <cell r="E29">
            <v>17915</v>
          </cell>
          <cell r="F29">
            <v>246186</v>
          </cell>
          <cell r="G29">
            <v>264101</v>
          </cell>
        </row>
        <row r="30">
          <cell r="B30">
            <v>3.0000000000000001E-3</v>
          </cell>
          <cell r="C30">
            <v>1E-3</v>
          </cell>
          <cell r="D30">
            <v>2E-3</v>
          </cell>
          <cell r="E30">
            <v>734</v>
          </cell>
          <cell r="F30">
            <v>785</v>
          </cell>
          <cell r="G30">
            <v>1519</v>
          </cell>
        </row>
        <row r="31">
          <cell r="B31">
            <v>0</v>
          </cell>
          <cell r="C31">
            <v>0</v>
          </cell>
          <cell r="D31">
            <v>0</v>
          </cell>
          <cell r="E31">
            <v>100</v>
          </cell>
          <cell r="F31">
            <v>34</v>
          </cell>
          <cell r="G31">
            <v>134</v>
          </cell>
        </row>
        <row r="32">
          <cell r="B32">
            <v>1E-3</v>
          </cell>
          <cell r="C32">
            <v>0</v>
          </cell>
          <cell r="D32">
            <v>0</v>
          </cell>
          <cell r="E32">
            <v>226</v>
          </cell>
          <cell r="F32">
            <v>19</v>
          </cell>
          <cell r="G32">
            <v>245</v>
          </cell>
        </row>
        <row r="33">
          <cell r="B33">
            <v>0</v>
          </cell>
          <cell r="C33">
            <v>0</v>
          </cell>
          <cell r="D33">
            <v>0</v>
          </cell>
          <cell r="E33">
            <v>38</v>
          </cell>
          <cell r="F33">
            <v>208</v>
          </cell>
          <cell r="G33">
            <v>246</v>
          </cell>
        </row>
        <row r="34">
          <cell r="B34">
            <v>0</v>
          </cell>
          <cell r="C34">
            <v>0</v>
          </cell>
          <cell r="D34">
            <v>0</v>
          </cell>
          <cell r="E34">
            <v>4</v>
          </cell>
          <cell r="F34">
            <v>72</v>
          </cell>
          <cell r="G34">
            <v>76</v>
          </cell>
        </row>
        <row r="35">
          <cell r="B35">
            <v>0</v>
          </cell>
          <cell r="C35">
            <v>0</v>
          </cell>
          <cell r="D35">
            <v>0</v>
          </cell>
          <cell r="E35">
            <v>81</v>
          </cell>
          <cell r="F35">
            <v>131</v>
          </cell>
          <cell r="G35">
            <v>212</v>
          </cell>
        </row>
        <row r="36">
          <cell r="B36">
            <v>0</v>
          </cell>
          <cell r="C36">
            <v>1E-3</v>
          </cell>
          <cell r="D36">
            <v>0</v>
          </cell>
          <cell r="E36">
            <v>57</v>
          </cell>
          <cell r="F36">
            <v>421</v>
          </cell>
          <cell r="G36">
            <v>478</v>
          </cell>
        </row>
        <row r="37">
          <cell r="B37">
            <v>1</v>
          </cell>
          <cell r="C37">
            <v>1</v>
          </cell>
          <cell r="D37">
            <v>1</v>
          </cell>
          <cell r="E37">
            <v>254622</v>
          </cell>
          <cell r="F37">
            <v>702823</v>
          </cell>
          <cell r="G37">
            <v>957445</v>
          </cell>
        </row>
      </sheetData>
      <sheetData sheetId="4" refreshError="1">
        <row r="6">
          <cell r="B6">
            <v>0.93899999999999995</v>
          </cell>
          <cell r="C6">
            <v>0.65900000000000003</v>
          </cell>
          <cell r="D6">
            <v>0.74099999999999999</v>
          </cell>
          <cell r="E6">
            <v>905703</v>
          </cell>
          <cell r="F6">
            <v>1547756</v>
          </cell>
          <cell r="G6">
            <v>2453459</v>
          </cell>
        </row>
        <row r="7">
          <cell r="B7">
            <v>5.5E-2</v>
          </cell>
          <cell r="C7">
            <v>0.33900000000000002</v>
          </cell>
          <cell r="D7">
            <v>0.25600000000000001</v>
          </cell>
          <cell r="E7">
            <v>52963</v>
          </cell>
          <cell r="F7">
            <v>795084</v>
          </cell>
          <cell r="G7">
            <v>848047</v>
          </cell>
        </row>
        <row r="8">
          <cell r="B8">
            <v>3.0000000000000001E-3</v>
          </cell>
          <cell r="C8">
            <v>1E-3</v>
          </cell>
          <cell r="D8">
            <v>2E-3</v>
          </cell>
          <cell r="E8">
            <v>3287</v>
          </cell>
          <cell r="F8">
            <v>2444</v>
          </cell>
          <cell r="G8">
            <v>5731</v>
          </cell>
        </row>
        <row r="9">
          <cell r="B9">
            <v>1E-3</v>
          </cell>
          <cell r="C9">
            <v>0</v>
          </cell>
          <cell r="D9">
            <v>0</v>
          </cell>
          <cell r="E9">
            <v>484</v>
          </cell>
          <cell r="F9">
            <v>134</v>
          </cell>
          <cell r="G9">
            <v>618</v>
          </cell>
        </row>
        <row r="10">
          <cell r="B10">
            <v>1E-3</v>
          </cell>
          <cell r="C10">
            <v>0</v>
          </cell>
          <cell r="D10">
            <v>0</v>
          </cell>
          <cell r="E10">
            <v>1104</v>
          </cell>
          <cell r="F10">
            <v>65</v>
          </cell>
          <cell r="G10">
            <v>1169</v>
          </cell>
        </row>
        <row r="11">
          <cell r="B11">
            <v>0</v>
          </cell>
          <cell r="C11">
            <v>0</v>
          </cell>
          <cell r="D11">
            <v>0</v>
          </cell>
          <cell r="E11">
            <v>130</v>
          </cell>
          <cell r="F11">
            <v>955</v>
          </cell>
          <cell r="G11">
            <v>1085</v>
          </cell>
        </row>
        <row r="12">
          <cell r="B12">
            <v>0</v>
          </cell>
          <cell r="C12">
            <v>0</v>
          </cell>
          <cell r="D12">
            <v>0</v>
          </cell>
          <cell r="E12">
            <v>10</v>
          </cell>
          <cell r="F12">
            <v>252</v>
          </cell>
          <cell r="G12">
            <v>262</v>
          </cell>
        </row>
        <row r="13">
          <cell r="B13">
            <v>0</v>
          </cell>
          <cell r="C13">
            <v>0</v>
          </cell>
          <cell r="D13">
            <v>0</v>
          </cell>
          <cell r="E13">
            <v>413</v>
          </cell>
          <cell r="F13">
            <v>474</v>
          </cell>
          <cell r="G13">
            <v>887</v>
          </cell>
        </row>
        <row r="14">
          <cell r="B14">
            <v>0</v>
          </cell>
          <cell r="C14">
            <v>1E-3</v>
          </cell>
          <cell r="D14">
            <v>0</v>
          </cell>
          <cell r="E14">
            <v>193</v>
          </cell>
          <cell r="F14">
            <v>1292</v>
          </cell>
          <cell r="G14">
            <v>1485</v>
          </cell>
        </row>
        <row r="15">
          <cell r="B15">
            <v>1</v>
          </cell>
          <cell r="C15">
            <v>1</v>
          </cell>
          <cell r="D15">
            <v>1</v>
          </cell>
          <cell r="E15">
            <v>964287</v>
          </cell>
          <cell r="F15">
            <v>2348456</v>
          </cell>
          <cell r="G15">
            <v>3312743</v>
          </cell>
        </row>
        <row r="17">
          <cell r="B17">
            <v>0.98799999999999999</v>
          </cell>
          <cell r="C17">
            <v>0.98499999999999999</v>
          </cell>
          <cell r="D17">
            <v>0.98799999999999999</v>
          </cell>
          <cell r="E17">
            <v>427256</v>
          </cell>
          <cell r="F17">
            <v>55588</v>
          </cell>
          <cell r="G17">
            <v>482844</v>
          </cell>
        </row>
        <row r="18">
          <cell r="B18">
            <v>2E-3</v>
          </cell>
          <cell r="C18">
            <v>1.4E-2</v>
          </cell>
          <cell r="D18">
            <v>4.0000000000000001E-3</v>
          </cell>
          <cell r="E18">
            <v>994</v>
          </cell>
          <cell r="F18">
            <v>790</v>
          </cell>
          <cell r="G18">
            <v>1784</v>
          </cell>
        </row>
        <row r="19">
          <cell r="B19">
            <v>6.0000000000000001E-3</v>
          </cell>
          <cell r="C19">
            <v>0</v>
          </cell>
          <cell r="D19">
            <v>5.0000000000000001E-3</v>
          </cell>
          <cell r="E19">
            <v>2561</v>
          </cell>
          <cell r="F19">
            <v>15</v>
          </cell>
          <cell r="G19">
            <v>2576</v>
          </cell>
        </row>
        <row r="20">
          <cell r="B20">
            <v>1E-3</v>
          </cell>
          <cell r="C20">
            <v>0</v>
          </cell>
          <cell r="D20">
            <v>1E-3</v>
          </cell>
          <cell r="E20">
            <v>264</v>
          </cell>
          <cell r="F20">
            <v>2</v>
          </cell>
          <cell r="G20">
            <v>266</v>
          </cell>
        </row>
        <row r="21">
          <cell r="B21">
            <v>2E-3</v>
          </cell>
          <cell r="C21">
            <v>0</v>
          </cell>
          <cell r="D21">
            <v>2E-3</v>
          </cell>
          <cell r="E21">
            <v>1002</v>
          </cell>
          <cell r="F21">
            <v>20</v>
          </cell>
          <cell r="G21">
            <v>1022</v>
          </cell>
        </row>
        <row r="22">
          <cell r="B22">
            <v>0</v>
          </cell>
          <cell r="C22">
            <v>0</v>
          </cell>
          <cell r="D22">
            <v>0</v>
          </cell>
          <cell r="E22">
            <v>61</v>
          </cell>
          <cell r="F22">
            <v>9</v>
          </cell>
          <cell r="G22">
            <v>70</v>
          </cell>
        </row>
        <row r="23"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2</v>
          </cell>
          <cell r="G23">
            <v>2</v>
          </cell>
        </row>
        <row r="24">
          <cell r="B24">
            <v>1E-3</v>
          </cell>
          <cell r="C24">
            <v>0</v>
          </cell>
          <cell r="D24">
            <v>0</v>
          </cell>
          <cell r="E24">
            <v>233</v>
          </cell>
          <cell r="F24">
            <v>5</v>
          </cell>
          <cell r="G24">
            <v>238</v>
          </cell>
        </row>
        <row r="25">
          <cell r="B25">
            <v>0</v>
          </cell>
          <cell r="C25">
            <v>0</v>
          </cell>
          <cell r="D25">
            <v>0</v>
          </cell>
          <cell r="E25">
            <v>61</v>
          </cell>
          <cell r="F25">
            <v>5</v>
          </cell>
          <cell r="G25">
            <v>66</v>
          </cell>
        </row>
        <row r="26">
          <cell r="B26">
            <v>1</v>
          </cell>
          <cell r="C26">
            <v>1</v>
          </cell>
          <cell r="D26">
            <v>1</v>
          </cell>
          <cell r="E26">
            <v>432432</v>
          </cell>
          <cell r="F26">
            <v>56436</v>
          </cell>
          <cell r="G26">
            <v>488868</v>
          </cell>
        </row>
        <row r="28">
          <cell r="B28">
            <v>0.75700000000000001</v>
          </cell>
          <cell r="C28">
            <v>0.32900000000000001</v>
          </cell>
          <cell r="D28">
            <v>0.39</v>
          </cell>
          <cell r="E28">
            <v>82338</v>
          </cell>
          <cell r="F28">
            <v>214289</v>
          </cell>
          <cell r="G28">
            <v>296627</v>
          </cell>
        </row>
        <row r="29">
          <cell r="B29">
            <v>0.23699999999999999</v>
          </cell>
          <cell r="C29">
            <v>0.66800000000000004</v>
          </cell>
          <cell r="D29">
            <v>0.60699999999999998</v>
          </cell>
          <cell r="E29">
            <v>25755</v>
          </cell>
          <cell r="F29">
            <v>435321</v>
          </cell>
          <cell r="G29">
            <v>461076</v>
          </cell>
        </row>
        <row r="30">
          <cell r="B30">
            <v>3.0000000000000001E-3</v>
          </cell>
          <cell r="C30">
            <v>2E-3</v>
          </cell>
          <cell r="D30">
            <v>2E-3</v>
          </cell>
          <cell r="E30">
            <v>297</v>
          </cell>
          <cell r="F30">
            <v>1094</v>
          </cell>
          <cell r="G30">
            <v>1391</v>
          </cell>
        </row>
        <row r="31">
          <cell r="B31">
            <v>1E-3</v>
          </cell>
          <cell r="C31">
            <v>0</v>
          </cell>
          <cell r="D31">
            <v>0</v>
          </cell>
          <cell r="E31">
            <v>163</v>
          </cell>
          <cell r="F31">
            <v>77</v>
          </cell>
          <cell r="G31">
            <v>240</v>
          </cell>
        </row>
        <row r="32">
          <cell r="B32">
            <v>0</v>
          </cell>
          <cell r="C32">
            <v>0</v>
          </cell>
          <cell r="D32">
            <v>0</v>
          </cell>
          <cell r="E32">
            <v>21</v>
          </cell>
          <cell r="F32">
            <v>6</v>
          </cell>
          <cell r="G32">
            <v>27</v>
          </cell>
        </row>
        <row r="33">
          <cell r="B33">
            <v>0</v>
          </cell>
          <cell r="C33">
            <v>0</v>
          </cell>
          <cell r="D33">
            <v>0</v>
          </cell>
          <cell r="E33">
            <v>18</v>
          </cell>
          <cell r="F33">
            <v>119</v>
          </cell>
          <cell r="G33">
            <v>137</v>
          </cell>
        </row>
        <row r="34">
          <cell r="B34">
            <v>0</v>
          </cell>
          <cell r="C34">
            <v>0</v>
          </cell>
          <cell r="D34">
            <v>0</v>
          </cell>
          <cell r="E34">
            <v>2</v>
          </cell>
          <cell r="F34">
            <v>54</v>
          </cell>
          <cell r="G34">
            <v>56</v>
          </cell>
        </row>
        <row r="35">
          <cell r="B35">
            <v>1E-3</v>
          </cell>
          <cell r="C35">
            <v>0</v>
          </cell>
          <cell r="D35">
            <v>0</v>
          </cell>
          <cell r="E35">
            <v>105</v>
          </cell>
          <cell r="F35">
            <v>118</v>
          </cell>
          <cell r="G35">
            <v>223</v>
          </cell>
        </row>
        <row r="36">
          <cell r="B36">
            <v>0</v>
          </cell>
          <cell r="C36">
            <v>1E-3</v>
          </cell>
          <cell r="D36">
            <v>1E-3</v>
          </cell>
          <cell r="E36">
            <v>20</v>
          </cell>
          <cell r="F36">
            <v>376</v>
          </cell>
          <cell r="G36">
            <v>396</v>
          </cell>
        </row>
        <row r="37">
          <cell r="B37">
            <v>1</v>
          </cell>
          <cell r="C37">
            <v>1</v>
          </cell>
          <cell r="D37">
            <v>1</v>
          </cell>
          <cell r="E37">
            <v>108719</v>
          </cell>
          <cell r="F37">
            <v>651454</v>
          </cell>
          <cell r="G37">
            <v>760173</v>
          </cell>
        </row>
        <row r="39">
          <cell r="B39">
            <v>0.85699999999999998</v>
          </cell>
          <cell r="C39">
            <v>0.51300000000000001</v>
          </cell>
          <cell r="D39">
            <v>0.59</v>
          </cell>
          <cell r="E39">
            <v>127425</v>
          </cell>
          <cell r="F39">
            <v>268439</v>
          </cell>
          <cell r="G39">
            <v>395864</v>
          </cell>
        </row>
        <row r="40">
          <cell r="B40">
            <v>0.14000000000000001</v>
          </cell>
          <cell r="C40">
            <v>0.48299999999999998</v>
          </cell>
          <cell r="D40">
            <v>0.40699999999999997</v>
          </cell>
          <cell r="E40">
            <v>20859</v>
          </cell>
          <cell r="F40">
            <v>252672</v>
          </cell>
          <cell r="G40">
            <v>273531</v>
          </cell>
        </row>
        <row r="41">
          <cell r="B41">
            <v>1E-3</v>
          </cell>
          <cell r="C41">
            <v>1E-3</v>
          </cell>
          <cell r="D41">
            <v>1E-3</v>
          </cell>
          <cell r="E41">
            <v>173</v>
          </cell>
          <cell r="F41">
            <v>775</v>
          </cell>
          <cell r="G41">
            <v>948</v>
          </cell>
        </row>
        <row r="42">
          <cell r="B42">
            <v>0</v>
          </cell>
          <cell r="C42">
            <v>0</v>
          </cell>
          <cell r="D42">
            <v>0</v>
          </cell>
          <cell r="E42">
            <v>24</v>
          </cell>
          <cell r="F42">
            <v>14</v>
          </cell>
          <cell r="G42">
            <v>38</v>
          </cell>
        </row>
        <row r="43">
          <cell r="B43">
            <v>0</v>
          </cell>
          <cell r="C43">
            <v>0</v>
          </cell>
          <cell r="D43">
            <v>0</v>
          </cell>
          <cell r="E43">
            <v>46</v>
          </cell>
          <cell r="F43">
            <v>10</v>
          </cell>
          <cell r="G43">
            <v>56</v>
          </cell>
        </row>
        <row r="44">
          <cell r="B44">
            <v>0</v>
          </cell>
          <cell r="C44">
            <v>0</v>
          </cell>
          <cell r="D44">
            <v>0</v>
          </cell>
          <cell r="E44">
            <v>33</v>
          </cell>
          <cell r="F44">
            <v>213</v>
          </cell>
          <cell r="G44">
            <v>246</v>
          </cell>
        </row>
        <row r="45">
          <cell r="B45">
            <v>0</v>
          </cell>
          <cell r="C45">
            <v>0</v>
          </cell>
          <cell r="D45">
            <v>0</v>
          </cell>
          <cell r="E45">
            <v>6</v>
          </cell>
          <cell r="F45">
            <v>131</v>
          </cell>
          <cell r="G45">
            <v>137</v>
          </cell>
        </row>
        <row r="46">
          <cell r="B46">
            <v>0</v>
          </cell>
          <cell r="C46">
            <v>0</v>
          </cell>
          <cell r="D46">
            <v>0</v>
          </cell>
          <cell r="E46">
            <v>34</v>
          </cell>
          <cell r="F46">
            <v>119</v>
          </cell>
          <cell r="G46">
            <v>153</v>
          </cell>
        </row>
        <row r="47">
          <cell r="B47">
            <v>0</v>
          </cell>
          <cell r="C47">
            <v>1E-3</v>
          </cell>
          <cell r="D47">
            <v>1E-3</v>
          </cell>
          <cell r="E47">
            <v>59</v>
          </cell>
          <cell r="F47">
            <v>474</v>
          </cell>
          <cell r="G47">
            <v>533</v>
          </cell>
        </row>
        <row r="48">
          <cell r="B48">
            <v>1</v>
          </cell>
          <cell r="C48">
            <v>1</v>
          </cell>
          <cell r="D48">
            <v>1</v>
          </cell>
          <cell r="E48">
            <v>148659</v>
          </cell>
          <cell r="F48">
            <v>522847</v>
          </cell>
          <cell r="G48">
            <v>671506</v>
          </cell>
        </row>
        <row r="50">
          <cell r="B50">
            <v>0.94199999999999995</v>
          </cell>
          <cell r="C50">
            <v>0.76200000000000001</v>
          </cell>
          <cell r="D50">
            <v>0.79300000000000004</v>
          </cell>
          <cell r="E50">
            <v>83233</v>
          </cell>
          <cell r="F50">
            <v>318209</v>
          </cell>
          <cell r="G50">
            <v>401442</v>
          </cell>
        </row>
        <row r="51">
          <cell r="B51">
            <v>5.6000000000000001E-2</v>
          </cell>
          <cell r="C51">
            <v>0.23599999999999999</v>
          </cell>
          <cell r="D51">
            <v>0.20499999999999999</v>
          </cell>
          <cell r="E51">
            <v>4991</v>
          </cell>
          <cell r="F51">
            <v>98745</v>
          </cell>
          <cell r="G51">
            <v>103736</v>
          </cell>
        </row>
        <row r="52">
          <cell r="B52">
            <v>1E-3</v>
          </cell>
          <cell r="C52">
            <v>1E-3</v>
          </cell>
          <cell r="D52">
            <v>1E-3</v>
          </cell>
          <cell r="E52">
            <v>114</v>
          </cell>
          <cell r="F52">
            <v>398</v>
          </cell>
          <cell r="G52">
            <v>512</v>
          </cell>
        </row>
        <row r="53">
          <cell r="B53">
            <v>0</v>
          </cell>
          <cell r="C53">
            <v>0</v>
          </cell>
          <cell r="D53">
            <v>0</v>
          </cell>
          <cell r="E53">
            <v>13</v>
          </cell>
          <cell r="F53">
            <v>22</v>
          </cell>
          <cell r="G53">
            <v>35</v>
          </cell>
        </row>
        <row r="54">
          <cell r="B54">
            <v>0</v>
          </cell>
          <cell r="C54">
            <v>0</v>
          </cell>
          <cell r="D54">
            <v>0</v>
          </cell>
          <cell r="E54">
            <v>4</v>
          </cell>
          <cell r="F54">
            <v>11</v>
          </cell>
          <cell r="G54">
            <v>15</v>
          </cell>
        </row>
        <row r="55">
          <cell r="B55">
            <v>0</v>
          </cell>
          <cell r="C55">
            <v>0</v>
          </cell>
          <cell r="D55">
            <v>0</v>
          </cell>
          <cell r="E55">
            <v>8</v>
          </cell>
          <cell r="F55">
            <v>56</v>
          </cell>
          <cell r="G55">
            <v>64</v>
          </cell>
        </row>
        <row r="56">
          <cell r="B56">
            <v>0</v>
          </cell>
          <cell r="C56">
            <v>0</v>
          </cell>
          <cell r="D56">
            <v>0</v>
          </cell>
          <cell r="E56">
            <v>2</v>
          </cell>
          <cell r="F56">
            <v>10</v>
          </cell>
          <cell r="G56">
            <v>12</v>
          </cell>
        </row>
        <row r="57">
          <cell r="B57">
            <v>0</v>
          </cell>
          <cell r="C57">
            <v>0</v>
          </cell>
          <cell r="D57">
            <v>0</v>
          </cell>
          <cell r="E57">
            <v>13</v>
          </cell>
          <cell r="F57">
            <v>61</v>
          </cell>
          <cell r="G57">
            <v>74</v>
          </cell>
        </row>
        <row r="58">
          <cell r="B58">
            <v>0</v>
          </cell>
          <cell r="C58">
            <v>0</v>
          </cell>
          <cell r="D58">
            <v>0</v>
          </cell>
          <cell r="E58">
            <v>16</v>
          </cell>
          <cell r="F58">
            <v>158</v>
          </cell>
          <cell r="G58">
            <v>174</v>
          </cell>
        </row>
        <row r="59">
          <cell r="B59">
            <v>1</v>
          </cell>
          <cell r="C59">
            <v>1</v>
          </cell>
          <cell r="D59">
            <v>1</v>
          </cell>
          <cell r="E59">
            <v>88394</v>
          </cell>
          <cell r="F59">
            <v>417670</v>
          </cell>
          <cell r="G59">
            <v>506064</v>
          </cell>
        </row>
        <row r="61">
          <cell r="B61">
            <v>0.997</v>
          </cell>
          <cell r="C61">
            <v>0.98699999999999999</v>
          </cell>
          <cell r="D61">
            <v>0.98899999999999999</v>
          </cell>
          <cell r="E61">
            <v>185451</v>
          </cell>
          <cell r="F61">
            <v>691231</v>
          </cell>
          <cell r="G61">
            <v>876682</v>
          </cell>
        </row>
        <row r="62">
          <cell r="B62">
            <v>2E-3</v>
          </cell>
          <cell r="C62">
            <v>1.0999999999999999E-2</v>
          </cell>
          <cell r="D62">
            <v>8.9999999999999993E-3</v>
          </cell>
          <cell r="E62">
            <v>364</v>
          </cell>
          <cell r="F62">
            <v>7556</v>
          </cell>
          <cell r="G62">
            <v>7920</v>
          </cell>
        </row>
        <row r="63">
          <cell r="B63">
            <v>1E-3</v>
          </cell>
          <cell r="C63">
            <v>0</v>
          </cell>
          <cell r="D63">
            <v>0</v>
          </cell>
          <cell r="E63">
            <v>142</v>
          </cell>
          <cell r="F63">
            <v>162</v>
          </cell>
          <cell r="G63">
            <v>304</v>
          </cell>
        </row>
        <row r="64">
          <cell r="B64">
            <v>0</v>
          </cell>
          <cell r="C64">
            <v>0</v>
          </cell>
          <cell r="D64">
            <v>0</v>
          </cell>
          <cell r="E64">
            <v>20</v>
          </cell>
          <cell r="F64">
            <v>19</v>
          </cell>
          <cell r="G64">
            <v>39</v>
          </cell>
        </row>
        <row r="65">
          <cell r="B65">
            <v>0</v>
          </cell>
          <cell r="C65">
            <v>0</v>
          </cell>
          <cell r="D65">
            <v>0</v>
          </cell>
          <cell r="E65">
            <v>31</v>
          </cell>
          <cell r="F65">
            <v>18</v>
          </cell>
          <cell r="G65">
            <v>49</v>
          </cell>
        </row>
        <row r="66">
          <cell r="B66">
            <v>0</v>
          </cell>
          <cell r="C66">
            <v>1E-3</v>
          </cell>
          <cell r="D66">
            <v>1E-3</v>
          </cell>
          <cell r="E66">
            <v>10</v>
          </cell>
          <cell r="F66">
            <v>558</v>
          </cell>
          <cell r="G66">
            <v>568</v>
          </cell>
        </row>
        <row r="67"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55</v>
          </cell>
          <cell r="G67">
            <v>55</v>
          </cell>
        </row>
        <row r="68">
          <cell r="B68">
            <v>0</v>
          </cell>
          <cell r="C68">
            <v>0</v>
          </cell>
          <cell r="D68">
            <v>0</v>
          </cell>
          <cell r="E68">
            <v>28</v>
          </cell>
          <cell r="F68">
            <v>171</v>
          </cell>
          <cell r="G68">
            <v>199</v>
          </cell>
        </row>
        <row r="69">
          <cell r="B69">
            <v>0</v>
          </cell>
          <cell r="C69">
            <v>0</v>
          </cell>
          <cell r="D69">
            <v>0</v>
          </cell>
          <cell r="E69">
            <v>37</v>
          </cell>
          <cell r="F69">
            <v>279</v>
          </cell>
          <cell r="G69">
            <v>316</v>
          </cell>
        </row>
        <row r="70">
          <cell r="B70">
            <v>1</v>
          </cell>
          <cell r="C70">
            <v>1</v>
          </cell>
          <cell r="D70">
            <v>1</v>
          </cell>
          <cell r="E70">
            <v>186083</v>
          </cell>
          <cell r="F70">
            <v>700049</v>
          </cell>
          <cell r="G70">
            <v>886132</v>
          </cell>
        </row>
      </sheetData>
      <sheetData sheetId="5" refreshError="1">
        <row r="6">
          <cell r="B6">
            <v>0.20399999999999999</v>
          </cell>
          <cell r="C6">
            <v>1E-3</v>
          </cell>
          <cell r="D6">
            <v>0.54500000000000004</v>
          </cell>
          <cell r="E6">
            <v>1.4E-2</v>
          </cell>
          <cell r="F6">
            <v>7.3999999999999996E-2</v>
          </cell>
          <cell r="G6">
            <v>8.8999999999999996E-2</v>
          </cell>
          <cell r="H6">
            <v>7.1999999999999995E-2</v>
          </cell>
          <cell r="I6">
            <v>1E-3</v>
          </cell>
          <cell r="J6">
            <v>1</v>
          </cell>
          <cell r="K6">
            <v>2453459</v>
          </cell>
        </row>
        <row r="7">
          <cell r="B7">
            <v>0.28999999999999998</v>
          </cell>
          <cell r="C7">
            <v>1E-3</v>
          </cell>
          <cell r="D7">
            <v>0.624</v>
          </cell>
          <cell r="E7">
            <v>1.4999999999999999E-2</v>
          </cell>
          <cell r="F7">
            <v>3.5000000000000003E-2</v>
          </cell>
          <cell r="G7">
            <v>2.4E-2</v>
          </cell>
          <cell r="H7">
            <v>0.01</v>
          </cell>
          <cell r="I7">
            <v>0</v>
          </cell>
          <cell r="J7">
            <v>1</v>
          </cell>
          <cell r="K7">
            <v>848047</v>
          </cell>
        </row>
        <row r="8">
          <cell r="B8">
            <v>0.155</v>
          </cell>
          <cell r="C8">
            <v>1E-3</v>
          </cell>
          <cell r="D8">
            <v>0.34399999999999997</v>
          </cell>
          <cell r="E8">
            <v>1.2999999999999999E-2</v>
          </cell>
          <cell r="F8">
            <v>4.2000000000000003E-2</v>
          </cell>
          <cell r="G8">
            <v>9.2999999999999999E-2</v>
          </cell>
          <cell r="H8">
            <v>0.35</v>
          </cell>
          <cell r="I8">
            <v>2E-3</v>
          </cell>
          <cell r="J8">
            <v>1</v>
          </cell>
          <cell r="K8">
            <v>5731</v>
          </cell>
        </row>
        <row r="9">
          <cell r="B9">
            <v>5.5E-2</v>
          </cell>
          <cell r="C9">
            <v>2E-3</v>
          </cell>
          <cell r="D9">
            <v>0.19900000000000001</v>
          </cell>
          <cell r="E9">
            <v>1.4999999999999999E-2</v>
          </cell>
          <cell r="F9">
            <v>8.1000000000000003E-2</v>
          </cell>
          <cell r="G9">
            <v>0.14699999999999999</v>
          </cell>
          <cell r="H9">
            <v>0.497</v>
          </cell>
          <cell r="I9">
            <v>5.0000000000000001E-3</v>
          </cell>
          <cell r="J9">
            <v>1</v>
          </cell>
          <cell r="K9">
            <v>618</v>
          </cell>
        </row>
        <row r="10">
          <cell r="B10">
            <v>3.9E-2</v>
          </cell>
          <cell r="C10">
            <v>0</v>
          </cell>
          <cell r="D10">
            <v>0.13900000000000001</v>
          </cell>
          <cell r="E10">
            <v>3.0000000000000001E-3</v>
          </cell>
          <cell r="F10">
            <v>5.6000000000000001E-2</v>
          </cell>
          <cell r="G10">
            <v>0.11600000000000001</v>
          </cell>
          <cell r="H10">
            <v>0.64200000000000002</v>
          </cell>
          <cell r="I10">
            <v>5.0000000000000001E-3</v>
          </cell>
          <cell r="J10">
            <v>1</v>
          </cell>
          <cell r="K10">
            <v>1169</v>
          </cell>
        </row>
        <row r="11">
          <cell r="B11">
            <v>0.39400000000000002</v>
          </cell>
          <cell r="C11">
            <v>2E-3</v>
          </cell>
          <cell r="D11">
            <v>0.55200000000000005</v>
          </cell>
          <cell r="E11">
            <v>3.0000000000000001E-3</v>
          </cell>
          <cell r="F11">
            <v>3.3000000000000002E-2</v>
          </cell>
          <cell r="G11">
            <v>0.01</v>
          </cell>
          <cell r="H11">
            <v>4.0000000000000001E-3</v>
          </cell>
          <cell r="I11">
            <v>2E-3</v>
          </cell>
          <cell r="J11">
            <v>1</v>
          </cell>
          <cell r="K11">
            <v>1085</v>
          </cell>
        </row>
        <row r="12">
          <cell r="B12">
            <v>0.42</v>
          </cell>
          <cell r="C12">
            <v>0</v>
          </cell>
          <cell r="D12">
            <v>0.54600000000000004</v>
          </cell>
          <cell r="E12">
            <v>1.0999999999999999E-2</v>
          </cell>
          <cell r="F12">
            <v>4.0000000000000001E-3</v>
          </cell>
          <cell r="G12">
            <v>1.0999999999999999E-2</v>
          </cell>
          <cell r="H12">
            <v>0</v>
          </cell>
          <cell r="I12">
            <v>8.0000000000000002E-3</v>
          </cell>
          <cell r="J12">
            <v>1</v>
          </cell>
          <cell r="K12">
            <v>262</v>
          </cell>
        </row>
        <row r="13">
          <cell r="B13">
            <v>0.35599999999999998</v>
          </cell>
          <cell r="C13">
            <v>2E-3</v>
          </cell>
          <cell r="D13">
            <v>0.437</v>
          </cell>
          <cell r="E13">
            <v>7.0000000000000001E-3</v>
          </cell>
          <cell r="F13">
            <v>4.8000000000000001E-2</v>
          </cell>
          <cell r="G13">
            <v>4.2999999999999997E-2</v>
          </cell>
          <cell r="H13">
            <v>0.10100000000000001</v>
          </cell>
          <cell r="I13">
            <v>5.0000000000000001E-3</v>
          </cell>
          <cell r="J13">
            <v>1</v>
          </cell>
          <cell r="K13">
            <v>887</v>
          </cell>
        </row>
        <row r="14">
          <cell r="B14">
            <v>0.39300000000000002</v>
          </cell>
          <cell r="C14">
            <v>0</v>
          </cell>
          <cell r="D14">
            <v>0.49199999999999999</v>
          </cell>
          <cell r="E14">
            <v>6.0000000000000001E-3</v>
          </cell>
          <cell r="F14">
            <v>2.4E-2</v>
          </cell>
          <cell r="G14">
            <v>1.0999999999999999E-2</v>
          </cell>
          <cell r="H14">
            <v>1.2999999999999999E-2</v>
          </cell>
          <cell r="I14">
            <v>6.2E-2</v>
          </cell>
          <cell r="J14">
            <v>1</v>
          </cell>
          <cell r="K14">
            <v>1485</v>
          </cell>
        </row>
        <row r="15">
          <cell r="B15">
            <v>0.22600000000000001</v>
          </cell>
          <cell r="C15">
            <v>1E-3</v>
          </cell>
          <cell r="D15">
            <v>0.56399999999999995</v>
          </cell>
          <cell r="E15">
            <v>1.4999999999999999E-2</v>
          </cell>
          <cell r="F15">
            <v>6.4000000000000001E-2</v>
          </cell>
          <cell r="G15">
            <v>7.1999999999999995E-2</v>
          </cell>
          <cell r="H15">
            <v>5.7000000000000002E-2</v>
          </cell>
          <cell r="I15">
            <v>1E-3</v>
          </cell>
          <cell r="J15">
            <v>1</v>
          </cell>
          <cell r="K15">
            <v>3312743</v>
          </cell>
        </row>
        <row r="17">
          <cell r="B17">
            <v>0.14899999999999999</v>
          </cell>
          <cell r="C17">
            <v>1E-3</v>
          </cell>
          <cell r="D17">
            <v>0.57299999999999995</v>
          </cell>
          <cell r="E17">
            <v>1.4999999999999999E-2</v>
          </cell>
          <cell r="F17">
            <v>8.1000000000000003E-2</v>
          </cell>
          <cell r="G17">
            <v>9.6000000000000002E-2</v>
          </cell>
          <cell r="H17">
            <v>8.4000000000000005E-2</v>
          </cell>
          <cell r="I17">
            <v>1E-3</v>
          </cell>
          <cell r="J17">
            <v>1</v>
          </cell>
          <cell r="K17">
            <v>1763025</v>
          </cell>
        </row>
        <row r="18">
          <cell r="B18">
            <v>0.221</v>
          </cell>
          <cell r="C18">
            <v>1E-3</v>
          </cell>
          <cell r="D18">
            <v>0.68</v>
          </cell>
          <cell r="E18">
            <v>1.7000000000000001E-2</v>
          </cell>
          <cell r="F18">
            <v>4.1000000000000002E-2</v>
          </cell>
          <cell r="G18">
            <v>2.8000000000000001E-2</v>
          </cell>
          <cell r="H18">
            <v>1.2E-2</v>
          </cell>
          <cell r="I18">
            <v>0</v>
          </cell>
          <cell r="J18">
            <v>1</v>
          </cell>
          <cell r="K18">
            <v>583946</v>
          </cell>
        </row>
        <row r="19">
          <cell r="B19">
            <v>0.104</v>
          </cell>
          <cell r="C19">
            <v>0</v>
          </cell>
          <cell r="D19">
            <v>0.34799999999999998</v>
          </cell>
          <cell r="E19">
            <v>1.4E-2</v>
          </cell>
          <cell r="F19">
            <v>4.3999999999999997E-2</v>
          </cell>
          <cell r="G19">
            <v>9.0999999999999998E-2</v>
          </cell>
          <cell r="H19">
            <v>0.39700000000000002</v>
          </cell>
          <cell r="I19">
            <v>2E-3</v>
          </cell>
          <cell r="J19">
            <v>1</v>
          </cell>
          <cell r="K19">
            <v>4212</v>
          </cell>
        </row>
        <row r="20">
          <cell r="B20">
            <v>3.3000000000000002E-2</v>
          </cell>
          <cell r="C20">
            <v>0</v>
          </cell>
          <cell r="D20">
            <v>0.17799999999999999</v>
          </cell>
          <cell r="E20">
            <v>8.0000000000000002E-3</v>
          </cell>
          <cell r="F20">
            <v>8.1000000000000003E-2</v>
          </cell>
          <cell r="G20">
            <v>0.13800000000000001</v>
          </cell>
          <cell r="H20">
            <v>0.55600000000000005</v>
          </cell>
          <cell r="I20">
            <v>6.0000000000000001E-3</v>
          </cell>
          <cell r="J20">
            <v>1</v>
          </cell>
          <cell r="K20">
            <v>484</v>
          </cell>
        </row>
        <row r="21">
          <cell r="B21">
            <v>0.03</v>
          </cell>
          <cell r="C21">
            <v>0</v>
          </cell>
          <cell r="D21">
            <v>0.14399999999999999</v>
          </cell>
          <cell r="E21">
            <v>4.0000000000000001E-3</v>
          </cell>
          <cell r="F21">
            <v>5.8000000000000003E-2</v>
          </cell>
          <cell r="G21">
            <v>0.107</v>
          </cell>
          <cell r="H21">
            <v>0.65200000000000002</v>
          </cell>
          <cell r="I21">
            <v>4.0000000000000001E-3</v>
          </cell>
          <cell r="J21">
            <v>1</v>
          </cell>
          <cell r="K21">
            <v>924</v>
          </cell>
        </row>
        <row r="22">
          <cell r="B22">
            <v>0.378</v>
          </cell>
          <cell r="C22">
            <v>1E-3</v>
          </cell>
          <cell r="D22">
            <v>0.56499999999999995</v>
          </cell>
          <cell r="E22">
            <v>1E-3</v>
          </cell>
          <cell r="F22">
            <v>3.7999999999999999E-2</v>
          </cell>
          <cell r="G22">
            <v>1.0999999999999999E-2</v>
          </cell>
          <cell r="H22">
            <v>4.0000000000000001E-3</v>
          </cell>
          <cell r="I22">
            <v>2E-3</v>
          </cell>
          <cell r="J22">
            <v>1</v>
          </cell>
          <cell r="K22">
            <v>839</v>
          </cell>
        </row>
        <row r="23">
          <cell r="B23">
            <v>0.39200000000000002</v>
          </cell>
          <cell r="C23">
            <v>0</v>
          </cell>
          <cell r="D23">
            <v>0.56499999999999995</v>
          </cell>
          <cell r="E23">
            <v>1.0999999999999999E-2</v>
          </cell>
          <cell r="F23">
            <v>5.0000000000000001E-3</v>
          </cell>
          <cell r="G23">
            <v>1.6E-2</v>
          </cell>
          <cell r="H23">
            <v>0</v>
          </cell>
          <cell r="I23">
            <v>1.0999999999999999E-2</v>
          </cell>
          <cell r="J23">
            <v>1</v>
          </cell>
          <cell r="K23">
            <v>186</v>
          </cell>
        </row>
        <row r="24">
          <cell r="B24">
            <v>0.32900000000000001</v>
          </cell>
          <cell r="C24">
            <v>1E-3</v>
          </cell>
          <cell r="D24">
            <v>0.44600000000000001</v>
          </cell>
          <cell r="E24">
            <v>7.0000000000000001E-3</v>
          </cell>
          <cell r="F24">
            <v>5.2999999999999999E-2</v>
          </cell>
          <cell r="G24">
            <v>0.05</v>
          </cell>
          <cell r="H24">
            <v>0.107</v>
          </cell>
          <cell r="I24">
            <v>6.0000000000000001E-3</v>
          </cell>
          <cell r="J24">
            <v>1</v>
          </cell>
          <cell r="K24">
            <v>675</v>
          </cell>
        </row>
        <row r="25">
          <cell r="B25">
            <v>0.34300000000000003</v>
          </cell>
          <cell r="C25">
            <v>0</v>
          </cell>
          <cell r="D25">
            <v>0.52600000000000002</v>
          </cell>
          <cell r="E25">
            <v>5.0000000000000001E-3</v>
          </cell>
          <cell r="F25">
            <v>2.8000000000000001E-2</v>
          </cell>
          <cell r="G25">
            <v>1.2999999999999999E-2</v>
          </cell>
          <cell r="H25">
            <v>1.6E-2</v>
          </cell>
          <cell r="I25">
            <v>7.0000000000000007E-2</v>
          </cell>
          <cell r="J25">
            <v>1</v>
          </cell>
          <cell r="K25">
            <v>1007</v>
          </cell>
        </row>
        <row r="26">
          <cell r="B26">
            <v>0.16700000000000001</v>
          </cell>
          <cell r="C26">
            <v>1E-3</v>
          </cell>
          <cell r="D26">
            <v>0.59899999999999998</v>
          </cell>
          <cell r="E26">
            <v>1.4999999999999999E-2</v>
          </cell>
          <cell r="F26">
            <v>7.0999999999999994E-2</v>
          </cell>
          <cell r="G26">
            <v>7.9000000000000001E-2</v>
          </cell>
          <cell r="H26">
            <v>6.7000000000000004E-2</v>
          </cell>
          <cell r="I26">
            <v>1E-3</v>
          </cell>
          <cell r="J26">
            <v>1</v>
          </cell>
          <cell r="K26">
            <v>2355298</v>
          </cell>
        </row>
        <row r="28">
          <cell r="B28">
            <v>0.34499999999999997</v>
          </cell>
          <cell r="C28">
            <v>2E-3</v>
          </cell>
          <cell r="D28">
            <v>0.47299999999999998</v>
          </cell>
          <cell r="E28">
            <v>1.2999999999999999E-2</v>
          </cell>
          <cell r="F28">
            <v>5.8000000000000003E-2</v>
          </cell>
          <cell r="G28">
            <v>6.8000000000000005E-2</v>
          </cell>
          <cell r="H28">
            <v>0.04</v>
          </cell>
          <cell r="I28">
            <v>0</v>
          </cell>
          <cell r="J28">
            <v>1</v>
          </cell>
          <cell r="K28">
            <v>690434</v>
          </cell>
        </row>
        <row r="29">
          <cell r="B29">
            <v>0.44400000000000001</v>
          </cell>
          <cell r="C29">
            <v>1E-3</v>
          </cell>
          <cell r="D29">
            <v>0.499</v>
          </cell>
          <cell r="E29">
            <v>1.2999999999999999E-2</v>
          </cell>
          <cell r="F29">
            <v>2.3E-2</v>
          </cell>
          <cell r="G29">
            <v>1.4E-2</v>
          </cell>
          <cell r="H29">
            <v>5.0000000000000001E-3</v>
          </cell>
          <cell r="I29">
            <v>0</v>
          </cell>
          <cell r="J29">
            <v>1</v>
          </cell>
          <cell r="K29">
            <v>264101</v>
          </cell>
        </row>
        <row r="30">
          <cell r="B30">
            <v>0.3</v>
          </cell>
          <cell r="C30">
            <v>1E-3</v>
          </cell>
          <cell r="D30">
            <v>0.33500000000000002</v>
          </cell>
          <cell r="E30">
            <v>8.9999999999999993E-3</v>
          </cell>
          <cell r="F30">
            <v>3.6999999999999998E-2</v>
          </cell>
          <cell r="G30">
            <v>9.8000000000000004E-2</v>
          </cell>
          <cell r="H30">
            <v>0.218</v>
          </cell>
          <cell r="I30">
            <v>2E-3</v>
          </cell>
          <cell r="J30">
            <v>1</v>
          </cell>
          <cell r="K30">
            <v>1519</v>
          </cell>
        </row>
        <row r="31">
          <cell r="B31">
            <v>0.13400000000000001</v>
          </cell>
          <cell r="C31">
            <v>7.0000000000000001E-3</v>
          </cell>
          <cell r="D31">
            <v>0.27600000000000002</v>
          </cell>
          <cell r="E31">
            <v>3.6999999999999998E-2</v>
          </cell>
          <cell r="F31">
            <v>8.2000000000000003E-2</v>
          </cell>
          <cell r="G31">
            <v>0.17899999999999999</v>
          </cell>
          <cell r="H31">
            <v>0.28399999999999997</v>
          </cell>
          <cell r="I31">
            <v>0</v>
          </cell>
          <cell r="J31">
            <v>1</v>
          </cell>
          <cell r="K31">
            <v>134</v>
          </cell>
        </row>
        <row r="32">
          <cell r="B32">
            <v>7.2999999999999995E-2</v>
          </cell>
          <cell r="C32">
            <v>0</v>
          </cell>
          <cell r="D32">
            <v>0.11799999999999999</v>
          </cell>
          <cell r="E32">
            <v>0</v>
          </cell>
          <cell r="F32">
            <v>4.4999999999999998E-2</v>
          </cell>
          <cell r="G32">
            <v>0.151</v>
          </cell>
          <cell r="H32">
            <v>0.60399999999999998</v>
          </cell>
          <cell r="I32">
            <v>8.0000000000000002E-3</v>
          </cell>
          <cell r="J32">
            <v>1</v>
          </cell>
          <cell r="K32">
            <v>245</v>
          </cell>
        </row>
        <row r="33">
          <cell r="B33">
            <v>0.45100000000000001</v>
          </cell>
          <cell r="C33">
            <v>4.0000000000000001E-3</v>
          </cell>
          <cell r="D33">
            <v>0.50800000000000001</v>
          </cell>
          <cell r="E33">
            <v>8.0000000000000002E-3</v>
          </cell>
          <cell r="F33">
            <v>1.6E-2</v>
          </cell>
          <cell r="G33">
            <v>8.0000000000000002E-3</v>
          </cell>
          <cell r="H33">
            <v>4.0000000000000001E-3</v>
          </cell>
          <cell r="I33">
            <v>0</v>
          </cell>
          <cell r="J33">
            <v>1</v>
          </cell>
          <cell r="K33">
            <v>246</v>
          </cell>
        </row>
        <row r="34">
          <cell r="B34">
            <v>0.48699999999999999</v>
          </cell>
          <cell r="C34">
            <v>0</v>
          </cell>
          <cell r="D34">
            <v>0.5</v>
          </cell>
          <cell r="E34">
            <v>1.2999999999999999E-2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1</v>
          </cell>
          <cell r="K34">
            <v>76</v>
          </cell>
        </row>
        <row r="35">
          <cell r="B35">
            <v>0.443</v>
          </cell>
          <cell r="C35">
            <v>5.0000000000000001E-3</v>
          </cell>
          <cell r="D35">
            <v>0.41</v>
          </cell>
          <cell r="E35">
            <v>5.0000000000000001E-3</v>
          </cell>
          <cell r="F35">
            <v>3.3000000000000002E-2</v>
          </cell>
          <cell r="G35">
            <v>1.9E-2</v>
          </cell>
          <cell r="H35">
            <v>8.5000000000000006E-2</v>
          </cell>
          <cell r="I35">
            <v>0</v>
          </cell>
          <cell r="J35">
            <v>1</v>
          </cell>
          <cell r="K35">
            <v>212</v>
          </cell>
        </row>
        <row r="36">
          <cell r="B36">
            <v>0.498</v>
          </cell>
          <cell r="C36">
            <v>0</v>
          </cell>
          <cell r="D36">
            <v>0.41799999999999998</v>
          </cell>
          <cell r="E36">
            <v>8.0000000000000002E-3</v>
          </cell>
          <cell r="F36">
            <v>1.7000000000000001E-2</v>
          </cell>
          <cell r="G36">
            <v>6.0000000000000001E-3</v>
          </cell>
          <cell r="H36">
            <v>6.0000000000000001E-3</v>
          </cell>
          <cell r="I36">
            <v>4.5999999999999999E-2</v>
          </cell>
          <cell r="J36">
            <v>1</v>
          </cell>
          <cell r="K36">
            <v>478</v>
          </cell>
        </row>
        <row r="37">
          <cell r="B37">
            <v>0.372</v>
          </cell>
          <cell r="C37">
            <v>1E-3</v>
          </cell>
          <cell r="D37">
            <v>0.48</v>
          </cell>
          <cell r="E37">
            <v>1.2999999999999999E-2</v>
          </cell>
          <cell r="F37">
            <v>4.8000000000000001E-2</v>
          </cell>
          <cell r="G37">
            <v>5.3999999999999999E-2</v>
          </cell>
          <cell r="H37">
            <v>3.1E-2</v>
          </cell>
          <cell r="I37">
            <v>0</v>
          </cell>
          <cell r="J37">
            <v>1</v>
          </cell>
          <cell r="K37">
            <v>957445</v>
          </cell>
        </row>
      </sheetData>
      <sheetData sheetId="6" refreshError="1">
        <row r="6">
          <cell r="B6">
            <v>0.27800000000000002</v>
          </cell>
          <cell r="C6">
            <v>0.73699999999999999</v>
          </cell>
          <cell r="D6">
            <v>0.60399999999999998</v>
          </cell>
          <cell r="E6">
            <v>268513</v>
          </cell>
          <cell r="F6">
            <v>1731072</v>
          </cell>
          <cell r="G6">
            <v>1999585</v>
          </cell>
        </row>
        <row r="7">
          <cell r="B7">
            <v>5.0000000000000001E-3</v>
          </cell>
          <cell r="C7">
            <v>4.8000000000000001E-2</v>
          </cell>
          <cell r="D7">
            <v>3.5999999999999997E-2</v>
          </cell>
          <cell r="E7">
            <v>5166</v>
          </cell>
          <cell r="F7">
            <v>113113</v>
          </cell>
          <cell r="G7">
            <v>118279</v>
          </cell>
        </row>
        <row r="8">
          <cell r="B8">
            <v>4.0000000000000001E-3</v>
          </cell>
          <cell r="C8">
            <v>1E-3</v>
          </cell>
          <cell r="D8">
            <v>2E-3</v>
          </cell>
          <cell r="E8">
            <v>3991</v>
          </cell>
          <cell r="F8">
            <v>3237</v>
          </cell>
          <cell r="G8">
            <v>7228</v>
          </cell>
        </row>
        <row r="9">
          <cell r="B9">
            <v>5.0000000000000001E-3</v>
          </cell>
          <cell r="C9">
            <v>5.0000000000000001E-3</v>
          </cell>
          <cell r="D9">
            <v>5.0000000000000001E-3</v>
          </cell>
          <cell r="E9">
            <v>4940</v>
          </cell>
          <cell r="F9">
            <v>12749</v>
          </cell>
          <cell r="G9">
            <v>17689</v>
          </cell>
        </row>
        <row r="10">
          <cell r="B10">
            <v>4.0000000000000001E-3</v>
          </cell>
          <cell r="C10">
            <v>7.0000000000000001E-3</v>
          </cell>
          <cell r="D10">
            <v>6.0000000000000001E-3</v>
          </cell>
          <cell r="E10">
            <v>3510</v>
          </cell>
          <cell r="F10">
            <v>15722</v>
          </cell>
          <cell r="G10">
            <v>19232</v>
          </cell>
        </row>
        <row r="11">
          <cell r="B11">
            <v>1E-3</v>
          </cell>
          <cell r="C11">
            <v>0</v>
          </cell>
          <cell r="D11">
            <v>0</v>
          </cell>
          <cell r="E11">
            <v>528</v>
          </cell>
          <cell r="F11">
            <v>267</v>
          </cell>
          <cell r="G11">
            <v>795</v>
          </cell>
        </row>
        <row r="12">
          <cell r="B12">
            <v>0.109</v>
          </cell>
          <cell r="C12">
            <v>2E-3</v>
          </cell>
          <cell r="D12">
            <v>3.3000000000000002E-2</v>
          </cell>
          <cell r="E12">
            <v>105036</v>
          </cell>
          <cell r="F12">
            <v>4303</v>
          </cell>
          <cell r="G12">
            <v>109339</v>
          </cell>
        </row>
        <row r="13">
          <cell r="B13">
            <v>0.59</v>
          </cell>
          <cell r="C13">
            <v>0.19900000000000001</v>
          </cell>
          <cell r="D13">
            <v>0.312</v>
          </cell>
          <cell r="E13">
            <v>568595</v>
          </cell>
          <cell r="F13">
            <v>466235</v>
          </cell>
          <cell r="G13">
            <v>1034830</v>
          </cell>
        </row>
        <row r="14">
          <cell r="B14">
            <v>2E-3</v>
          </cell>
          <cell r="C14">
            <v>0</v>
          </cell>
          <cell r="D14">
            <v>1E-3</v>
          </cell>
          <cell r="E14">
            <v>1474</v>
          </cell>
          <cell r="F14">
            <v>1095</v>
          </cell>
          <cell r="G14">
            <v>2569</v>
          </cell>
        </row>
        <row r="15">
          <cell r="B15">
            <v>3.0000000000000001E-3</v>
          </cell>
          <cell r="C15">
            <v>0</v>
          </cell>
          <cell r="D15">
            <v>1E-3</v>
          </cell>
          <cell r="E15">
            <v>2534</v>
          </cell>
          <cell r="F15">
            <v>663</v>
          </cell>
          <cell r="G15">
            <v>3197</v>
          </cell>
        </row>
        <row r="16">
          <cell r="B16">
            <v>1</v>
          </cell>
          <cell r="C16">
            <v>1</v>
          </cell>
          <cell r="D16">
            <v>1</v>
          </cell>
          <cell r="E16">
            <v>964287</v>
          </cell>
          <cell r="F16">
            <v>2348456</v>
          </cell>
          <cell r="G16">
            <v>3312743</v>
          </cell>
        </row>
        <row r="18">
          <cell r="B18">
            <v>0.26200000000000001</v>
          </cell>
          <cell r="C18">
            <v>0.72399999999999998</v>
          </cell>
          <cell r="D18">
            <v>0.58499999999999996</v>
          </cell>
          <cell r="E18">
            <v>185725</v>
          </cell>
          <cell r="F18">
            <v>1192108</v>
          </cell>
          <cell r="G18">
            <v>1377833</v>
          </cell>
        </row>
        <row r="19">
          <cell r="B19">
            <v>4.0000000000000001E-3</v>
          </cell>
          <cell r="C19">
            <v>4.7E-2</v>
          </cell>
          <cell r="D19">
            <v>3.4000000000000002E-2</v>
          </cell>
          <cell r="E19">
            <v>3067</v>
          </cell>
          <cell r="F19">
            <v>76774</v>
          </cell>
          <cell r="G19">
            <v>79841</v>
          </cell>
        </row>
        <row r="20">
          <cell r="B20">
            <v>5.0000000000000001E-3</v>
          </cell>
          <cell r="C20">
            <v>2E-3</v>
          </cell>
          <cell r="D20">
            <v>2E-3</v>
          </cell>
          <cell r="E20">
            <v>3291</v>
          </cell>
          <cell r="F20">
            <v>2475</v>
          </cell>
          <cell r="G20">
            <v>5766</v>
          </cell>
        </row>
        <row r="21">
          <cell r="B21">
            <v>5.0000000000000001E-3</v>
          </cell>
          <cell r="C21">
            <v>6.0000000000000001E-3</v>
          </cell>
          <cell r="D21">
            <v>6.0000000000000001E-3</v>
          </cell>
          <cell r="E21">
            <v>3789</v>
          </cell>
          <cell r="F21">
            <v>9784</v>
          </cell>
          <cell r="G21">
            <v>13573</v>
          </cell>
        </row>
        <row r="22">
          <cell r="B22">
            <v>4.0000000000000001E-3</v>
          </cell>
          <cell r="C22">
            <v>7.0000000000000001E-3</v>
          </cell>
          <cell r="D22">
            <v>6.0000000000000001E-3</v>
          </cell>
          <cell r="E22">
            <v>2536</v>
          </cell>
          <cell r="F22">
            <v>11623</v>
          </cell>
          <cell r="G22">
            <v>14159</v>
          </cell>
        </row>
        <row r="23">
          <cell r="B23">
            <v>1E-3</v>
          </cell>
          <cell r="C23">
            <v>0</v>
          </cell>
          <cell r="D23">
            <v>0</v>
          </cell>
          <cell r="E23">
            <v>412</v>
          </cell>
          <cell r="F23">
            <v>190</v>
          </cell>
          <cell r="G23">
            <v>602</v>
          </cell>
        </row>
        <row r="24">
          <cell r="B24">
            <v>0.11899999999999999</v>
          </cell>
          <cell r="C24">
            <v>2E-3</v>
          </cell>
          <cell r="D24">
            <v>3.6999999999999998E-2</v>
          </cell>
          <cell r="E24">
            <v>84650</v>
          </cell>
          <cell r="F24">
            <v>3530</v>
          </cell>
          <cell r="G24">
            <v>88180</v>
          </cell>
        </row>
        <row r="25">
          <cell r="B25">
            <v>0.59599999999999997</v>
          </cell>
          <cell r="C25">
            <v>0.21099999999999999</v>
          </cell>
          <cell r="D25">
            <v>0.32700000000000001</v>
          </cell>
          <cell r="E25">
            <v>423091</v>
          </cell>
          <cell r="F25">
            <v>347845</v>
          </cell>
          <cell r="G25">
            <v>770936</v>
          </cell>
        </row>
        <row r="26">
          <cell r="B26">
            <v>2E-3</v>
          </cell>
          <cell r="C26">
            <v>0</v>
          </cell>
          <cell r="D26">
            <v>1E-3</v>
          </cell>
          <cell r="E26">
            <v>1153</v>
          </cell>
          <cell r="F26">
            <v>794</v>
          </cell>
          <cell r="G26">
            <v>1947</v>
          </cell>
        </row>
        <row r="27">
          <cell r="B27">
            <v>3.0000000000000001E-3</v>
          </cell>
          <cell r="C27">
            <v>0</v>
          </cell>
          <cell r="D27">
            <v>1E-3</v>
          </cell>
          <cell r="E27">
            <v>1951</v>
          </cell>
          <cell r="F27">
            <v>510</v>
          </cell>
          <cell r="G27">
            <v>2461</v>
          </cell>
        </row>
        <row r="28">
          <cell r="B28">
            <v>1</v>
          </cell>
          <cell r="C28">
            <v>1</v>
          </cell>
          <cell r="D28">
            <v>1</v>
          </cell>
          <cell r="E28">
            <v>709665</v>
          </cell>
          <cell r="F28">
            <v>1645633</v>
          </cell>
          <cell r="G28">
            <v>2355298</v>
          </cell>
        </row>
        <row r="30">
          <cell r="B30">
            <v>0.32500000000000001</v>
          </cell>
          <cell r="C30">
            <v>0.76700000000000002</v>
          </cell>
          <cell r="D30">
            <v>0.64900000000000002</v>
          </cell>
          <cell r="E30">
            <v>82788</v>
          </cell>
          <cell r="F30">
            <v>538964</v>
          </cell>
          <cell r="G30">
            <v>621752</v>
          </cell>
        </row>
        <row r="31">
          <cell r="B31">
            <v>8.0000000000000002E-3</v>
          </cell>
          <cell r="C31">
            <v>5.1999999999999998E-2</v>
          </cell>
          <cell r="D31">
            <v>0.04</v>
          </cell>
          <cell r="E31">
            <v>2099</v>
          </cell>
          <cell r="F31">
            <v>36339</v>
          </cell>
          <cell r="G31">
            <v>38438</v>
          </cell>
        </row>
        <row r="32">
          <cell r="B32">
            <v>3.0000000000000001E-3</v>
          </cell>
          <cell r="C32">
            <v>1E-3</v>
          </cell>
          <cell r="D32">
            <v>2E-3</v>
          </cell>
          <cell r="E32">
            <v>700</v>
          </cell>
          <cell r="F32">
            <v>762</v>
          </cell>
          <cell r="G32">
            <v>1462</v>
          </cell>
        </row>
        <row r="33">
          <cell r="B33">
            <v>5.0000000000000001E-3</v>
          </cell>
          <cell r="C33">
            <v>4.0000000000000001E-3</v>
          </cell>
          <cell r="D33">
            <v>4.0000000000000001E-3</v>
          </cell>
          <cell r="E33">
            <v>1151</v>
          </cell>
          <cell r="F33">
            <v>2965</v>
          </cell>
          <cell r="G33">
            <v>4116</v>
          </cell>
        </row>
        <row r="34">
          <cell r="B34">
            <v>4.0000000000000001E-3</v>
          </cell>
          <cell r="C34">
            <v>6.0000000000000001E-3</v>
          </cell>
          <cell r="D34">
            <v>5.0000000000000001E-3</v>
          </cell>
          <cell r="E34">
            <v>974</v>
          </cell>
          <cell r="F34">
            <v>4099</v>
          </cell>
          <cell r="G34">
            <v>5073</v>
          </cell>
        </row>
        <row r="35">
          <cell r="B35">
            <v>0</v>
          </cell>
          <cell r="C35">
            <v>0</v>
          </cell>
          <cell r="D35">
            <v>0</v>
          </cell>
          <cell r="E35">
            <v>116</v>
          </cell>
          <cell r="F35">
            <v>77</v>
          </cell>
          <cell r="G35">
            <v>193</v>
          </cell>
        </row>
        <row r="36">
          <cell r="B36">
            <v>0.08</v>
          </cell>
          <cell r="C36">
            <v>1E-3</v>
          </cell>
          <cell r="D36">
            <v>2.1999999999999999E-2</v>
          </cell>
          <cell r="E36">
            <v>20386</v>
          </cell>
          <cell r="F36">
            <v>773</v>
          </cell>
          <cell r="G36">
            <v>21159</v>
          </cell>
        </row>
        <row r="37">
          <cell r="B37">
            <v>0.57099999999999995</v>
          </cell>
          <cell r="C37">
            <v>0.16800000000000001</v>
          </cell>
          <cell r="D37">
            <v>0.27600000000000002</v>
          </cell>
          <cell r="E37">
            <v>145504</v>
          </cell>
          <cell r="F37">
            <v>118390</v>
          </cell>
          <cell r="G37">
            <v>263894</v>
          </cell>
        </row>
        <row r="38">
          <cell r="B38">
            <v>1E-3</v>
          </cell>
          <cell r="C38">
            <v>0</v>
          </cell>
          <cell r="D38">
            <v>1E-3</v>
          </cell>
          <cell r="E38">
            <v>321</v>
          </cell>
          <cell r="F38">
            <v>301</v>
          </cell>
          <cell r="G38">
            <v>622</v>
          </cell>
        </row>
        <row r="39">
          <cell r="B39">
            <v>2E-3</v>
          </cell>
          <cell r="C39">
            <v>0</v>
          </cell>
          <cell r="D39">
            <v>1E-3</v>
          </cell>
          <cell r="E39">
            <v>583</v>
          </cell>
          <cell r="F39">
            <v>153</v>
          </cell>
          <cell r="G39">
            <v>736</v>
          </cell>
        </row>
        <row r="40">
          <cell r="B40">
            <v>1</v>
          </cell>
          <cell r="C40">
            <v>1</v>
          </cell>
          <cell r="D40">
            <v>1</v>
          </cell>
          <cell r="E40">
            <v>254622</v>
          </cell>
          <cell r="F40">
            <v>702823</v>
          </cell>
          <cell r="G40">
            <v>957445</v>
          </cell>
        </row>
      </sheetData>
      <sheetData sheetId="7" refreshError="1">
        <row r="6">
          <cell r="B6">
            <v>0.27800000000000002</v>
          </cell>
          <cell r="C6">
            <v>0.73699999999999999</v>
          </cell>
          <cell r="D6">
            <v>0.60399999999999998</v>
          </cell>
          <cell r="E6">
            <v>268513</v>
          </cell>
          <cell r="F6">
            <v>1731072</v>
          </cell>
          <cell r="G6">
            <v>1999585</v>
          </cell>
        </row>
        <row r="7">
          <cell r="B7">
            <v>5.0000000000000001E-3</v>
          </cell>
          <cell r="C7">
            <v>4.8000000000000001E-2</v>
          </cell>
          <cell r="D7">
            <v>3.5999999999999997E-2</v>
          </cell>
          <cell r="E7">
            <v>5166</v>
          </cell>
          <cell r="F7">
            <v>113113</v>
          </cell>
          <cell r="G7">
            <v>118279</v>
          </cell>
        </row>
        <row r="8">
          <cell r="B8">
            <v>4.0000000000000001E-3</v>
          </cell>
          <cell r="C8">
            <v>1E-3</v>
          </cell>
          <cell r="D8">
            <v>2E-3</v>
          </cell>
          <cell r="E8">
            <v>3991</v>
          </cell>
          <cell r="F8">
            <v>3237</v>
          </cell>
          <cell r="G8">
            <v>7228</v>
          </cell>
        </row>
        <row r="9">
          <cell r="B9">
            <v>5.0000000000000001E-3</v>
          </cell>
          <cell r="C9">
            <v>5.0000000000000001E-3</v>
          </cell>
          <cell r="D9">
            <v>5.0000000000000001E-3</v>
          </cell>
          <cell r="E9">
            <v>4940</v>
          </cell>
          <cell r="F9">
            <v>12749</v>
          </cell>
          <cell r="G9">
            <v>17689</v>
          </cell>
        </row>
        <row r="10">
          <cell r="B10">
            <v>4.0000000000000001E-3</v>
          </cell>
          <cell r="C10">
            <v>7.0000000000000001E-3</v>
          </cell>
          <cell r="D10">
            <v>6.0000000000000001E-3</v>
          </cell>
          <cell r="E10">
            <v>3510</v>
          </cell>
          <cell r="F10">
            <v>15722</v>
          </cell>
          <cell r="G10">
            <v>19232</v>
          </cell>
        </row>
        <row r="11">
          <cell r="B11">
            <v>1E-3</v>
          </cell>
          <cell r="C11">
            <v>0</v>
          </cell>
          <cell r="D11">
            <v>0</v>
          </cell>
          <cell r="E11">
            <v>528</v>
          </cell>
          <cell r="F11">
            <v>267</v>
          </cell>
          <cell r="G11">
            <v>795</v>
          </cell>
        </row>
        <row r="12">
          <cell r="B12">
            <v>0.109</v>
          </cell>
          <cell r="C12">
            <v>2E-3</v>
          </cell>
          <cell r="D12">
            <v>3.3000000000000002E-2</v>
          </cell>
          <cell r="E12">
            <v>105036</v>
          </cell>
          <cell r="F12">
            <v>4303</v>
          </cell>
          <cell r="G12">
            <v>109339</v>
          </cell>
        </row>
        <row r="13">
          <cell r="B13">
            <v>0.59</v>
          </cell>
          <cell r="C13">
            <v>0.19900000000000001</v>
          </cell>
          <cell r="D13">
            <v>0.312</v>
          </cell>
          <cell r="E13">
            <v>568595</v>
          </cell>
          <cell r="F13">
            <v>466235</v>
          </cell>
          <cell r="G13">
            <v>1034830</v>
          </cell>
        </row>
        <row r="14">
          <cell r="B14">
            <v>2E-3</v>
          </cell>
          <cell r="C14">
            <v>0</v>
          </cell>
          <cell r="D14">
            <v>1E-3</v>
          </cell>
          <cell r="E14">
            <v>1474</v>
          </cell>
          <cell r="F14">
            <v>1095</v>
          </cell>
          <cell r="G14">
            <v>2569</v>
          </cell>
        </row>
        <row r="15">
          <cell r="B15">
            <v>3.0000000000000001E-3</v>
          </cell>
          <cell r="C15">
            <v>0</v>
          </cell>
          <cell r="D15">
            <v>1E-3</v>
          </cell>
          <cell r="E15">
            <v>2534</v>
          </cell>
          <cell r="F15">
            <v>663</v>
          </cell>
          <cell r="G15">
            <v>3197</v>
          </cell>
        </row>
        <row r="16">
          <cell r="B16">
            <v>1</v>
          </cell>
          <cell r="C16">
            <v>1</v>
          </cell>
          <cell r="D16">
            <v>1</v>
          </cell>
          <cell r="E16">
            <v>964287</v>
          </cell>
          <cell r="F16">
            <v>2348456</v>
          </cell>
          <cell r="G16">
            <v>3312743</v>
          </cell>
        </row>
        <row r="18">
          <cell r="B18">
            <v>0.13200000000000001</v>
          </cell>
          <cell r="C18">
            <v>0.61699999999999999</v>
          </cell>
          <cell r="D18">
            <v>0.188</v>
          </cell>
          <cell r="E18">
            <v>56876</v>
          </cell>
          <cell r="F18">
            <v>34793</v>
          </cell>
          <cell r="G18">
            <v>91669</v>
          </cell>
        </row>
        <row r="19">
          <cell r="B19">
            <v>1E-3</v>
          </cell>
          <cell r="C19">
            <v>1.2999999999999999E-2</v>
          </cell>
          <cell r="D19">
            <v>2E-3</v>
          </cell>
          <cell r="E19">
            <v>276</v>
          </cell>
          <cell r="F19">
            <v>720</v>
          </cell>
          <cell r="G19">
            <v>996</v>
          </cell>
        </row>
        <row r="20">
          <cell r="B20">
            <v>4.0000000000000001E-3</v>
          </cell>
          <cell r="C20">
            <v>2E-3</v>
          </cell>
          <cell r="D20">
            <v>4.0000000000000001E-3</v>
          </cell>
          <cell r="E20">
            <v>1922</v>
          </cell>
          <cell r="F20">
            <v>133</v>
          </cell>
          <cell r="G20">
            <v>2055</v>
          </cell>
        </row>
        <row r="21">
          <cell r="B21">
            <v>2E-3</v>
          </cell>
          <cell r="C21">
            <v>1E-3</v>
          </cell>
          <cell r="D21">
            <v>2E-3</v>
          </cell>
          <cell r="E21">
            <v>1059</v>
          </cell>
          <cell r="F21">
            <v>69</v>
          </cell>
          <cell r="G21">
            <v>1128</v>
          </cell>
        </row>
        <row r="22">
          <cell r="B22">
            <v>1E-3</v>
          </cell>
          <cell r="C22">
            <v>0</v>
          </cell>
          <cell r="D22">
            <v>1E-3</v>
          </cell>
          <cell r="E22">
            <v>638</v>
          </cell>
          <cell r="F22">
            <v>19</v>
          </cell>
          <cell r="G22">
            <v>657</v>
          </cell>
        </row>
        <row r="23">
          <cell r="B23">
            <v>1E-3</v>
          </cell>
          <cell r="C23">
            <v>0</v>
          </cell>
          <cell r="D23">
            <v>1E-3</v>
          </cell>
          <cell r="E23">
            <v>409</v>
          </cell>
          <cell r="F23">
            <v>5</v>
          </cell>
          <cell r="G23">
            <v>414</v>
          </cell>
        </row>
        <row r="24">
          <cell r="B24">
            <v>0.186</v>
          </cell>
          <cell r="C24">
            <v>1.2E-2</v>
          </cell>
          <cell r="D24">
            <v>0.16600000000000001</v>
          </cell>
          <cell r="E24">
            <v>80240</v>
          </cell>
          <cell r="F24">
            <v>692</v>
          </cell>
          <cell r="G24">
            <v>80932</v>
          </cell>
        </row>
        <row r="25">
          <cell r="B25">
            <v>0.66700000000000004</v>
          </cell>
          <cell r="C25">
            <v>0.35299999999999998</v>
          </cell>
          <cell r="D25">
            <v>0.63100000000000001</v>
          </cell>
          <cell r="E25">
            <v>288358</v>
          </cell>
          <cell r="F25">
            <v>19928</v>
          </cell>
          <cell r="G25">
            <v>308286</v>
          </cell>
        </row>
        <row r="26">
          <cell r="B26">
            <v>2E-3</v>
          </cell>
          <cell r="C26">
            <v>1E-3</v>
          </cell>
          <cell r="D26">
            <v>2E-3</v>
          </cell>
          <cell r="E26">
            <v>834</v>
          </cell>
          <cell r="F26">
            <v>33</v>
          </cell>
          <cell r="G26">
            <v>867</v>
          </cell>
        </row>
        <row r="27">
          <cell r="B27">
            <v>4.0000000000000001E-3</v>
          </cell>
          <cell r="C27">
            <v>1E-3</v>
          </cell>
          <cell r="D27">
            <v>4.0000000000000001E-3</v>
          </cell>
          <cell r="E27">
            <v>1820</v>
          </cell>
          <cell r="F27">
            <v>44</v>
          </cell>
          <cell r="G27">
            <v>1864</v>
          </cell>
        </row>
        <row r="28">
          <cell r="B28">
            <v>1</v>
          </cell>
          <cell r="C28">
            <v>1</v>
          </cell>
          <cell r="D28">
            <v>1</v>
          </cell>
          <cell r="E28">
            <v>432432</v>
          </cell>
          <cell r="F28">
            <v>56436</v>
          </cell>
          <cell r="G28">
            <v>488868</v>
          </cell>
        </row>
        <row r="30">
          <cell r="B30">
            <v>0.317</v>
          </cell>
          <cell r="C30">
            <v>0.69599999999999995</v>
          </cell>
          <cell r="D30">
            <v>0.64200000000000002</v>
          </cell>
          <cell r="E30">
            <v>34458</v>
          </cell>
          <cell r="F30">
            <v>453548</v>
          </cell>
          <cell r="G30">
            <v>488006</v>
          </cell>
        </row>
        <row r="31">
          <cell r="B31">
            <v>1.4E-2</v>
          </cell>
          <cell r="C31">
            <v>6.8000000000000005E-2</v>
          </cell>
          <cell r="D31">
            <v>0.06</v>
          </cell>
          <cell r="E31">
            <v>1573</v>
          </cell>
          <cell r="F31">
            <v>44115</v>
          </cell>
          <cell r="G31">
            <v>45688</v>
          </cell>
        </row>
        <row r="32">
          <cell r="B32">
            <v>5.0000000000000001E-3</v>
          </cell>
          <cell r="C32">
            <v>1E-3</v>
          </cell>
          <cell r="D32">
            <v>1E-3</v>
          </cell>
          <cell r="E32">
            <v>509</v>
          </cell>
          <cell r="F32">
            <v>399</v>
          </cell>
          <cell r="G32">
            <v>908</v>
          </cell>
        </row>
        <row r="33">
          <cell r="B33">
            <v>6.0000000000000001E-3</v>
          </cell>
          <cell r="C33">
            <v>5.0000000000000001E-3</v>
          </cell>
          <cell r="D33">
            <v>5.0000000000000001E-3</v>
          </cell>
          <cell r="E33">
            <v>700</v>
          </cell>
          <cell r="F33">
            <v>3476</v>
          </cell>
          <cell r="G33">
            <v>4176</v>
          </cell>
        </row>
        <row r="34">
          <cell r="B34">
            <v>1.9E-2</v>
          </cell>
          <cell r="C34">
            <v>1.6E-2</v>
          </cell>
          <cell r="D34">
            <v>1.6E-2</v>
          </cell>
          <cell r="E34">
            <v>2100</v>
          </cell>
          <cell r="F34">
            <v>10423</v>
          </cell>
          <cell r="G34">
            <v>12523</v>
          </cell>
        </row>
        <row r="35">
          <cell r="B35">
            <v>0</v>
          </cell>
          <cell r="C35">
            <v>0</v>
          </cell>
          <cell r="D35">
            <v>0</v>
          </cell>
          <cell r="E35">
            <v>24</v>
          </cell>
          <cell r="F35">
            <v>16</v>
          </cell>
          <cell r="G35">
            <v>40</v>
          </cell>
        </row>
        <row r="36">
          <cell r="B36">
            <v>6.0999999999999999E-2</v>
          </cell>
          <cell r="C36">
            <v>1E-3</v>
          </cell>
          <cell r="D36">
            <v>0.01</v>
          </cell>
          <cell r="E36">
            <v>6660</v>
          </cell>
          <cell r="F36">
            <v>806</v>
          </cell>
          <cell r="G36">
            <v>7466</v>
          </cell>
        </row>
        <row r="37">
          <cell r="B37">
            <v>0.57399999999999995</v>
          </cell>
          <cell r="C37">
            <v>0.21199999999999999</v>
          </cell>
          <cell r="D37">
            <v>0.26400000000000001</v>
          </cell>
          <cell r="E37">
            <v>62353</v>
          </cell>
          <cell r="F37">
            <v>138099</v>
          </cell>
          <cell r="G37">
            <v>200452</v>
          </cell>
        </row>
        <row r="38">
          <cell r="B38">
            <v>2E-3</v>
          </cell>
          <cell r="C38">
            <v>1E-3</v>
          </cell>
          <cell r="D38">
            <v>1E-3</v>
          </cell>
          <cell r="E38">
            <v>173</v>
          </cell>
          <cell r="F38">
            <v>409</v>
          </cell>
          <cell r="G38">
            <v>582</v>
          </cell>
        </row>
        <row r="39">
          <cell r="B39">
            <v>2E-3</v>
          </cell>
          <cell r="C39">
            <v>0</v>
          </cell>
          <cell r="D39">
            <v>0</v>
          </cell>
          <cell r="E39">
            <v>169</v>
          </cell>
          <cell r="F39">
            <v>163</v>
          </cell>
          <cell r="G39">
            <v>332</v>
          </cell>
        </row>
        <row r="40">
          <cell r="B40">
            <v>1</v>
          </cell>
          <cell r="C40">
            <v>1</v>
          </cell>
          <cell r="D40">
            <v>1</v>
          </cell>
          <cell r="E40">
            <v>108719</v>
          </cell>
          <cell r="F40">
            <v>651454</v>
          </cell>
          <cell r="G40">
            <v>760173</v>
          </cell>
        </row>
        <row r="42">
          <cell r="B42">
            <v>0.46600000000000003</v>
          </cell>
          <cell r="C42">
            <v>0.82499999999999996</v>
          </cell>
          <cell r="D42">
            <v>0.746</v>
          </cell>
          <cell r="E42">
            <v>69254</v>
          </cell>
          <cell r="F42">
            <v>431506</v>
          </cell>
          <cell r="G42">
            <v>500760</v>
          </cell>
        </row>
        <row r="43">
          <cell r="B43">
            <v>1E-3</v>
          </cell>
          <cell r="C43">
            <v>5.0000000000000001E-3</v>
          </cell>
          <cell r="D43">
            <v>4.0000000000000001E-3</v>
          </cell>
          <cell r="E43">
            <v>96</v>
          </cell>
          <cell r="F43">
            <v>2628</v>
          </cell>
          <cell r="G43">
            <v>2724</v>
          </cell>
        </row>
        <row r="44">
          <cell r="B44">
            <v>1E-3</v>
          </cell>
          <cell r="C44">
            <v>1E-3</v>
          </cell>
          <cell r="D44">
            <v>1E-3</v>
          </cell>
          <cell r="E44">
            <v>214</v>
          </cell>
          <cell r="F44">
            <v>303</v>
          </cell>
          <cell r="G44">
            <v>517</v>
          </cell>
        </row>
        <row r="45">
          <cell r="B45">
            <v>1.0999999999999999E-2</v>
          </cell>
          <cell r="C45">
            <v>8.0000000000000002E-3</v>
          </cell>
          <cell r="D45">
            <v>8.9999999999999993E-3</v>
          </cell>
          <cell r="E45">
            <v>1699</v>
          </cell>
          <cell r="F45">
            <v>4411</v>
          </cell>
          <cell r="G45">
            <v>6110</v>
          </cell>
        </row>
        <row r="46">
          <cell r="B46">
            <v>4.0000000000000001E-3</v>
          </cell>
          <cell r="C46">
            <v>8.0000000000000002E-3</v>
          </cell>
          <cell r="D46">
            <v>7.0000000000000001E-3</v>
          </cell>
          <cell r="E46">
            <v>528</v>
          </cell>
          <cell r="F46">
            <v>4140</v>
          </cell>
          <cell r="G46">
            <v>4668</v>
          </cell>
        </row>
        <row r="47">
          <cell r="B47">
            <v>0</v>
          </cell>
          <cell r="C47">
            <v>0</v>
          </cell>
          <cell r="D47">
            <v>0</v>
          </cell>
          <cell r="E47">
            <v>51</v>
          </cell>
          <cell r="F47">
            <v>209</v>
          </cell>
          <cell r="G47">
            <v>260</v>
          </cell>
        </row>
        <row r="48">
          <cell r="B48">
            <v>3.5999999999999997E-2</v>
          </cell>
          <cell r="C48">
            <v>1E-3</v>
          </cell>
          <cell r="D48">
            <v>8.9999999999999993E-3</v>
          </cell>
          <cell r="E48">
            <v>5403</v>
          </cell>
          <cell r="F48">
            <v>440</v>
          </cell>
          <cell r="G48">
            <v>5843</v>
          </cell>
        </row>
        <row r="49">
          <cell r="B49">
            <v>0.47799999999999998</v>
          </cell>
          <cell r="C49">
            <v>0.151</v>
          </cell>
          <cell r="D49">
            <v>0.224</v>
          </cell>
          <cell r="E49">
            <v>71108</v>
          </cell>
          <cell r="F49">
            <v>78989</v>
          </cell>
          <cell r="G49">
            <v>150097</v>
          </cell>
        </row>
        <row r="50">
          <cell r="B50">
            <v>1E-3</v>
          </cell>
          <cell r="C50">
            <v>0</v>
          </cell>
          <cell r="D50">
            <v>0</v>
          </cell>
          <cell r="E50">
            <v>171</v>
          </cell>
          <cell r="F50">
            <v>149</v>
          </cell>
          <cell r="G50">
            <v>320</v>
          </cell>
        </row>
        <row r="51">
          <cell r="B51">
            <v>1E-3</v>
          </cell>
          <cell r="C51">
            <v>0</v>
          </cell>
          <cell r="D51">
            <v>0</v>
          </cell>
          <cell r="E51">
            <v>135</v>
          </cell>
          <cell r="F51">
            <v>72</v>
          </cell>
          <cell r="G51">
            <v>207</v>
          </cell>
        </row>
        <row r="52">
          <cell r="B52">
            <v>1</v>
          </cell>
          <cell r="C52">
            <v>1</v>
          </cell>
          <cell r="D52">
            <v>1</v>
          </cell>
          <cell r="E52">
            <v>148659</v>
          </cell>
          <cell r="F52">
            <v>522847</v>
          </cell>
          <cell r="G52">
            <v>671506</v>
          </cell>
        </row>
        <row r="54">
          <cell r="B54">
            <v>0.44500000000000001</v>
          </cell>
          <cell r="C54">
            <v>0.81499999999999995</v>
          </cell>
          <cell r="D54">
            <v>0.751</v>
          </cell>
          <cell r="E54">
            <v>39360</v>
          </cell>
          <cell r="F54">
            <v>340510</v>
          </cell>
          <cell r="G54">
            <v>379870</v>
          </cell>
        </row>
        <row r="55">
          <cell r="B55">
            <v>1E-3</v>
          </cell>
          <cell r="C55">
            <v>1.2E-2</v>
          </cell>
          <cell r="D55">
            <v>0.01</v>
          </cell>
          <cell r="E55">
            <v>86</v>
          </cell>
          <cell r="F55">
            <v>5151</v>
          </cell>
          <cell r="G55">
            <v>5237</v>
          </cell>
        </row>
        <row r="56">
          <cell r="B56">
            <v>5.0000000000000001E-3</v>
          </cell>
          <cell r="C56">
            <v>1E-3</v>
          </cell>
          <cell r="D56">
            <v>2E-3</v>
          </cell>
          <cell r="E56">
            <v>448</v>
          </cell>
          <cell r="F56">
            <v>421</v>
          </cell>
          <cell r="G56">
            <v>869</v>
          </cell>
        </row>
        <row r="57">
          <cell r="B57">
            <v>1.2E-2</v>
          </cell>
          <cell r="C57">
            <v>8.0000000000000002E-3</v>
          </cell>
          <cell r="D57">
            <v>8.9999999999999993E-3</v>
          </cell>
          <cell r="E57">
            <v>1060</v>
          </cell>
          <cell r="F57">
            <v>3487</v>
          </cell>
          <cell r="G57">
            <v>4547</v>
          </cell>
        </row>
        <row r="58">
          <cell r="B58">
            <v>1E-3</v>
          </cell>
          <cell r="C58">
            <v>2E-3</v>
          </cell>
          <cell r="D58">
            <v>2E-3</v>
          </cell>
          <cell r="E58">
            <v>92</v>
          </cell>
          <cell r="F58">
            <v>815</v>
          </cell>
          <cell r="G58">
            <v>907</v>
          </cell>
        </row>
        <row r="59">
          <cell r="B59">
            <v>0</v>
          </cell>
          <cell r="C59">
            <v>0</v>
          </cell>
          <cell r="D59">
            <v>0</v>
          </cell>
          <cell r="E59">
            <v>14</v>
          </cell>
          <cell r="F59">
            <v>18</v>
          </cell>
          <cell r="G59">
            <v>32</v>
          </cell>
        </row>
        <row r="60">
          <cell r="B60">
            <v>4.2999999999999997E-2</v>
          </cell>
          <cell r="C60">
            <v>2E-3</v>
          </cell>
          <cell r="D60">
            <v>8.9999999999999993E-3</v>
          </cell>
          <cell r="E60">
            <v>3817</v>
          </cell>
          <cell r="F60">
            <v>748</v>
          </cell>
          <cell r="G60">
            <v>4565</v>
          </cell>
        </row>
        <row r="61">
          <cell r="B61">
            <v>0.49</v>
          </cell>
          <cell r="C61">
            <v>0.159</v>
          </cell>
          <cell r="D61">
            <v>0.217</v>
          </cell>
          <cell r="E61">
            <v>43324</v>
          </cell>
          <cell r="F61">
            <v>66258</v>
          </cell>
          <cell r="G61">
            <v>109582</v>
          </cell>
        </row>
        <row r="62">
          <cell r="B62">
            <v>1E-3</v>
          </cell>
          <cell r="C62">
            <v>0</v>
          </cell>
          <cell r="D62">
            <v>1E-3</v>
          </cell>
          <cell r="E62">
            <v>114</v>
          </cell>
          <cell r="F62">
            <v>153</v>
          </cell>
          <cell r="G62">
            <v>267</v>
          </cell>
        </row>
        <row r="63">
          <cell r="B63">
            <v>1E-3</v>
          </cell>
          <cell r="C63">
            <v>0</v>
          </cell>
          <cell r="D63">
            <v>0</v>
          </cell>
          <cell r="E63">
            <v>79</v>
          </cell>
          <cell r="F63">
            <v>109</v>
          </cell>
          <cell r="G63">
            <v>188</v>
          </cell>
        </row>
        <row r="64">
          <cell r="B64">
            <v>1</v>
          </cell>
          <cell r="C64">
            <v>1</v>
          </cell>
          <cell r="D64">
            <v>1</v>
          </cell>
          <cell r="E64">
            <v>88394</v>
          </cell>
          <cell r="F64">
            <v>417670</v>
          </cell>
          <cell r="G64">
            <v>506064</v>
          </cell>
        </row>
        <row r="66">
          <cell r="B66">
            <v>0.36799999999999999</v>
          </cell>
          <cell r="C66">
            <v>0.67200000000000004</v>
          </cell>
          <cell r="D66">
            <v>0.60899999999999999</v>
          </cell>
          <cell r="E66">
            <v>68565</v>
          </cell>
          <cell r="F66">
            <v>470715</v>
          </cell>
          <cell r="G66">
            <v>539280</v>
          </cell>
        </row>
        <row r="67">
          <cell r="B67">
            <v>1.7000000000000001E-2</v>
          </cell>
          <cell r="C67">
            <v>8.5999999999999993E-2</v>
          </cell>
          <cell r="D67">
            <v>7.1999999999999995E-2</v>
          </cell>
          <cell r="E67">
            <v>3135</v>
          </cell>
          <cell r="F67">
            <v>60499</v>
          </cell>
          <cell r="G67">
            <v>63634</v>
          </cell>
        </row>
        <row r="68">
          <cell r="B68">
            <v>5.0000000000000001E-3</v>
          </cell>
          <cell r="C68">
            <v>3.0000000000000001E-3</v>
          </cell>
          <cell r="D68">
            <v>3.0000000000000001E-3</v>
          </cell>
          <cell r="E68">
            <v>898</v>
          </cell>
          <cell r="F68">
            <v>1981</v>
          </cell>
          <cell r="G68">
            <v>2879</v>
          </cell>
        </row>
        <row r="69">
          <cell r="B69">
            <v>2E-3</v>
          </cell>
          <cell r="C69">
            <v>2E-3</v>
          </cell>
          <cell r="D69">
            <v>2E-3</v>
          </cell>
          <cell r="E69">
            <v>422</v>
          </cell>
          <cell r="F69">
            <v>1306</v>
          </cell>
          <cell r="G69">
            <v>1728</v>
          </cell>
        </row>
        <row r="70">
          <cell r="B70">
            <v>1E-3</v>
          </cell>
          <cell r="C70">
            <v>0</v>
          </cell>
          <cell r="D70">
            <v>1E-3</v>
          </cell>
          <cell r="E70">
            <v>152</v>
          </cell>
          <cell r="F70">
            <v>325</v>
          </cell>
          <cell r="G70">
            <v>477</v>
          </cell>
        </row>
        <row r="71">
          <cell r="B71">
            <v>0</v>
          </cell>
          <cell r="C71">
            <v>0</v>
          </cell>
          <cell r="D71">
            <v>0</v>
          </cell>
          <cell r="E71">
            <v>30</v>
          </cell>
          <cell r="F71">
            <v>19</v>
          </cell>
          <cell r="G71">
            <v>49</v>
          </cell>
        </row>
        <row r="72">
          <cell r="B72">
            <v>4.8000000000000001E-2</v>
          </cell>
          <cell r="C72">
            <v>2E-3</v>
          </cell>
          <cell r="D72">
            <v>1.2E-2</v>
          </cell>
          <cell r="E72">
            <v>8916</v>
          </cell>
          <cell r="F72">
            <v>1617</v>
          </cell>
          <cell r="G72">
            <v>10533</v>
          </cell>
        </row>
        <row r="73">
          <cell r="B73">
            <v>0.55600000000000005</v>
          </cell>
          <cell r="C73">
            <v>0.23300000000000001</v>
          </cell>
          <cell r="D73">
            <v>0.30099999999999999</v>
          </cell>
          <cell r="E73">
            <v>103452</v>
          </cell>
          <cell r="F73">
            <v>162961</v>
          </cell>
          <cell r="G73">
            <v>266413</v>
          </cell>
        </row>
        <row r="74">
          <cell r="B74">
            <v>1E-3</v>
          </cell>
          <cell r="C74">
            <v>1E-3</v>
          </cell>
          <cell r="D74">
            <v>1E-3</v>
          </cell>
          <cell r="E74">
            <v>182</v>
          </cell>
          <cell r="F74">
            <v>351</v>
          </cell>
          <cell r="G74">
            <v>533</v>
          </cell>
        </row>
        <row r="75">
          <cell r="B75">
            <v>2E-3</v>
          </cell>
          <cell r="C75">
            <v>0</v>
          </cell>
          <cell r="D75">
            <v>1E-3</v>
          </cell>
          <cell r="E75">
            <v>331</v>
          </cell>
          <cell r="F75">
            <v>275</v>
          </cell>
          <cell r="G75">
            <v>606</v>
          </cell>
        </row>
        <row r="76">
          <cell r="B76">
            <v>1</v>
          </cell>
          <cell r="C76">
            <v>1</v>
          </cell>
          <cell r="D76">
            <v>1</v>
          </cell>
          <cell r="E76">
            <v>186083</v>
          </cell>
          <cell r="F76">
            <v>700049</v>
          </cell>
          <cell r="G76">
            <v>886132</v>
          </cell>
        </row>
      </sheetData>
      <sheetData sheetId="8" refreshError="1">
        <row r="6">
          <cell r="B6">
            <v>0.29499999999999998</v>
          </cell>
          <cell r="C6">
            <v>1E-3</v>
          </cell>
          <cell r="D6">
            <v>0.61599999999999999</v>
          </cell>
          <cell r="E6">
            <v>0.01</v>
          </cell>
          <cell r="F6">
            <v>4.5999999999999999E-2</v>
          </cell>
          <cell r="G6">
            <v>2.5999999999999999E-2</v>
          </cell>
          <cell r="H6">
            <v>6.0000000000000001E-3</v>
          </cell>
          <cell r="I6">
            <v>0</v>
          </cell>
          <cell r="J6">
            <v>1</v>
          </cell>
          <cell r="K6">
            <v>1999585</v>
          </cell>
        </row>
        <row r="7">
          <cell r="B7">
            <v>0.28100000000000003</v>
          </cell>
          <cell r="C7">
            <v>1E-3</v>
          </cell>
          <cell r="D7">
            <v>0.63100000000000001</v>
          </cell>
          <cell r="E7">
            <v>1.4999999999999999E-2</v>
          </cell>
          <cell r="F7">
            <v>4.3999999999999997E-2</v>
          </cell>
          <cell r="G7">
            <v>2.1999999999999999E-2</v>
          </cell>
          <cell r="H7">
            <v>5.0000000000000001E-3</v>
          </cell>
          <cell r="I7">
            <v>0</v>
          </cell>
          <cell r="J7">
            <v>1</v>
          </cell>
          <cell r="K7">
            <v>118279</v>
          </cell>
        </row>
        <row r="8">
          <cell r="B8">
            <v>0.11</v>
          </cell>
          <cell r="C8">
            <v>4.0000000000000001E-3</v>
          </cell>
          <cell r="D8">
            <v>0.45</v>
          </cell>
          <cell r="E8">
            <v>2.3E-2</v>
          </cell>
          <cell r="F8">
            <v>8.2000000000000003E-2</v>
          </cell>
          <cell r="G8">
            <v>0.13700000000000001</v>
          </cell>
          <cell r="H8">
            <v>0.193</v>
          </cell>
          <cell r="I8">
            <v>1E-3</v>
          </cell>
          <cell r="J8">
            <v>1</v>
          </cell>
          <cell r="K8">
            <v>7228</v>
          </cell>
        </row>
        <row r="9">
          <cell r="B9">
            <v>0.187</v>
          </cell>
          <cell r="C9">
            <v>1E-3</v>
          </cell>
          <cell r="D9">
            <v>0.60599999999999998</v>
          </cell>
          <cell r="E9">
            <v>1.9E-2</v>
          </cell>
          <cell r="F9">
            <v>7.2999999999999995E-2</v>
          </cell>
          <cell r="G9">
            <v>7.0999999999999994E-2</v>
          </cell>
          <cell r="H9">
            <v>4.2999999999999997E-2</v>
          </cell>
          <cell r="I9">
            <v>0</v>
          </cell>
          <cell r="J9">
            <v>1</v>
          </cell>
          <cell r="K9">
            <v>17689</v>
          </cell>
        </row>
        <row r="10">
          <cell r="B10">
            <v>0.14899999999999999</v>
          </cell>
          <cell r="C10">
            <v>1E-3</v>
          </cell>
          <cell r="D10">
            <v>0.66700000000000004</v>
          </cell>
          <cell r="E10">
            <v>3.3000000000000002E-2</v>
          </cell>
          <cell r="F10">
            <v>5.8999999999999997E-2</v>
          </cell>
          <cell r="G10">
            <v>5.3999999999999999E-2</v>
          </cell>
          <cell r="H10">
            <v>3.6999999999999998E-2</v>
          </cell>
          <cell r="I10">
            <v>0</v>
          </cell>
          <cell r="J10">
            <v>1</v>
          </cell>
          <cell r="K10">
            <v>19232</v>
          </cell>
        </row>
        <row r="11">
          <cell r="B11">
            <v>0.157</v>
          </cell>
          <cell r="C11">
            <v>3.0000000000000001E-3</v>
          </cell>
          <cell r="D11">
            <v>0.32600000000000001</v>
          </cell>
          <cell r="E11">
            <v>8.0000000000000002E-3</v>
          </cell>
          <cell r="F11">
            <v>7.1999999999999995E-2</v>
          </cell>
          <cell r="G11">
            <v>0.104</v>
          </cell>
          <cell r="H11">
            <v>0.33</v>
          </cell>
          <cell r="I11">
            <v>1E-3</v>
          </cell>
          <cell r="J11">
            <v>1</v>
          </cell>
          <cell r="K11">
            <v>795</v>
          </cell>
        </row>
        <row r="12">
          <cell r="B12">
            <v>2.4E-2</v>
          </cell>
          <cell r="C12">
            <v>1E-3</v>
          </cell>
          <cell r="D12">
            <v>0.188</v>
          </cell>
          <cell r="E12">
            <v>1.4999999999999999E-2</v>
          </cell>
          <cell r="F12">
            <v>7.1999999999999995E-2</v>
          </cell>
          <cell r="G12">
            <v>0.185</v>
          </cell>
          <cell r="H12">
            <v>0.51200000000000001</v>
          </cell>
          <cell r="I12">
            <v>2E-3</v>
          </cell>
          <cell r="J12">
            <v>1</v>
          </cell>
          <cell r="K12">
            <v>109339</v>
          </cell>
        </row>
        <row r="13">
          <cell r="B13">
            <v>0.112</v>
          </cell>
          <cell r="C13">
            <v>1E-3</v>
          </cell>
          <cell r="D13">
            <v>0.497</v>
          </cell>
          <cell r="E13">
            <v>2.3E-2</v>
          </cell>
          <cell r="F13">
            <v>0.10199999999999999</v>
          </cell>
          <cell r="G13">
            <v>0.154</v>
          </cell>
          <cell r="H13">
            <v>0.111</v>
          </cell>
          <cell r="I13">
            <v>1E-3</v>
          </cell>
          <cell r="J13">
            <v>1</v>
          </cell>
          <cell r="K13">
            <v>1034830</v>
          </cell>
        </row>
        <row r="14">
          <cell r="B14">
            <v>0.16</v>
          </cell>
          <cell r="C14">
            <v>3.0000000000000001E-3</v>
          </cell>
          <cell r="D14">
            <v>0.51300000000000001</v>
          </cell>
          <cell r="E14">
            <v>1.9E-2</v>
          </cell>
          <cell r="F14">
            <v>8.3000000000000004E-2</v>
          </cell>
          <cell r="G14">
            <v>0.10100000000000001</v>
          </cell>
          <cell r="H14">
            <v>0.12</v>
          </cell>
          <cell r="I14">
            <v>1E-3</v>
          </cell>
          <cell r="J14">
            <v>1</v>
          </cell>
          <cell r="K14">
            <v>2569</v>
          </cell>
        </row>
        <row r="15">
          <cell r="B15">
            <v>6.7000000000000004E-2</v>
          </cell>
          <cell r="C15">
            <v>2E-3</v>
          </cell>
          <cell r="D15">
            <v>0.35099999999999998</v>
          </cell>
          <cell r="E15">
            <v>2.1999999999999999E-2</v>
          </cell>
          <cell r="F15">
            <v>0.09</v>
          </cell>
          <cell r="G15">
            <v>0.17699999999999999</v>
          </cell>
          <cell r="H15">
            <v>0.26100000000000001</v>
          </cell>
          <cell r="I15">
            <v>0.03</v>
          </cell>
          <cell r="J15">
            <v>1</v>
          </cell>
          <cell r="K15">
            <v>3197</v>
          </cell>
        </row>
        <row r="16">
          <cell r="B16">
            <v>0.22600000000000001</v>
          </cell>
          <cell r="C16">
            <v>1E-3</v>
          </cell>
          <cell r="D16">
            <v>0.56399999999999995</v>
          </cell>
          <cell r="E16">
            <v>1.4999999999999999E-2</v>
          </cell>
          <cell r="F16">
            <v>6.4000000000000001E-2</v>
          </cell>
          <cell r="G16">
            <v>7.1999999999999995E-2</v>
          </cell>
          <cell r="H16">
            <v>5.7000000000000002E-2</v>
          </cell>
          <cell r="I16">
            <v>1E-3</v>
          </cell>
          <cell r="J16">
            <v>1</v>
          </cell>
          <cell r="K16">
            <v>3312743</v>
          </cell>
        </row>
        <row r="18">
          <cell r="B18">
            <v>0.224</v>
          </cell>
          <cell r="C18">
            <v>1E-3</v>
          </cell>
          <cell r="D18">
            <v>0.67</v>
          </cell>
          <cell r="E18">
            <v>1.0999999999999999E-2</v>
          </cell>
          <cell r="F18">
            <v>5.3999999999999999E-2</v>
          </cell>
          <cell r="G18">
            <v>3.2000000000000001E-2</v>
          </cell>
          <cell r="H18">
            <v>8.0000000000000002E-3</v>
          </cell>
          <cell r="I18">
            <v>0</v>
          </cell>
          <cell r="J18">
            <v>1</v>
          </cell>
          <cell r="K18">
            <v>1377833</v>
          </cell>
        </row>
        <row r="19">
          <cell r="B19">
            <v>0.21199999999999999</v>
          </cell>
          <cell r="C19">
            <v>1E-3</v>
          </cell>
          <cell r="D19">
            <v>0.68600000000000005</v>
          </cell>
          <cell r="E19">
            <v>1.6E-2</v>
          </cell>
          <cell r="F19">
            <v>5.1999999999999998E-2</v>
          </cell>
          <cell r="G19">
            <v>2.5999999999999999E-2</v>
          </cell>
          <cell r="H19">
            <v>6.0000000000000001E-3</v>
          </cell>
          <cell r="I19">
            <v>0</v>
          </cell>
          <cell r="J19">
            <v>1</v>
          </cell>
          <cell r="K19">
            <v>79841</v>
          </cell>
        </row>
        <row r="20">
          <cell r="B20">
            <v>7.6999999999999999E-2</v>
          </cell>
          <cell r="C20">
            <v>5.0000000000000001E-3</v>
          </cell>
          <cell r="D20">
            <v>0.45300000000000001</v>
          </cell>
          <cell r="E20">
            <v>2.4E-2</v>
          </cell>
          <cell r="F20">
            <v>8.5000000000000006E-2</v>
          </cell>
          <cell r="G20">
            <v>0.14000000000000001</v>
          </cell>
          <cell r="H20">
            <v>0.217</v>
          </cell>
          <cell r="I20">
            <v>1E-3</v>
          </cell>
          <cell r="J20">
            <v>1</v>
          </cell>
          <cell r="K20">
            <v>5766</v>
          </cell>
        </row>
        <row r="21">
          <cell r="B21">
            <v>0.14000000000000001</v>
          </cell>
          <cell r="C21">
            <v>1E-3</v>
          </cell>
          <cell r="D21">
            <v>0.63100000000000001</v>
          </cell>
          <cell r="E21">
            <v>1.9E-2</v>
          </cell>
          <cell r="F21">
            <v>7.9000000000000001E-2</v>
          </cell>
          <cell r="G21">
            <v>0.08</v>
          </cell>
          <cell r="H21">
            <v>0.05</v>
          </cell>
          <cell r="I21">
            <v>0</v>
          </cell>
          <cell r="J21">
            <v>1</v>
          </cell>
          <cell r="K21">
            <v>13573</v>
          </cell>
        </row>
        <row r="22">
          <cell r="B22">
            <v>0.114</v>
          </cell>
          <cell r="C22">
            <v>1E-3</v>
          </cell>
          <cell r="D22">
            <v>0.68799999999999994</v>
          </cell>
          <cell r="E22">
            <v>3.3000000000000002E-2</v>
          </cell>
          <cell r="F22">
            <v>6.2E-2</v>
          </cell>
          <cell r="G22">
            <v>6.0999999999999999E-2</v>
          </cell>
          <cell r="H22">
            <v>4.2000000000000003E-2</v>
          </cell>
          <cell r="I22">
            <v>0</v>
          </cell>
          <cell r="J22">
            <v>1</v>
          </cell>
          <cell r="K22">
            <v>14159</v>
          </cell>
        </row>
        <row r="23">
          <cell r="B23">
            <v>0.121</v>
          </cell>
          <cell r="C23">
            <v>2E-3</v>
          </cell>
          <cell r="D23">
            <v>0.35</v>
          </cell>
          <cell r="E23">
            <v>0.01</v>
          </cell>
          <cell r="F23">
            <v>7.4999999999999997E-2</v>
          </cell>
          <cell r="G23">
            <v>0.105</v>
          </cell>
          <cell r="H23">
            <v>0.33600000000000002</v>
          </cell>
          <cell r="I23">
            <v>2E-3</v>
          </cell>
          <cell r="J23">
            <v>1</v>
          </cell>
          <cell r="K23">
            <v>602</v>
          </cell>
        </row>
        <row r="24">
          <cell r="B24">
            <v>1.6E-2</v>
          </cell>
          <cell r="C24">
            <v>1E-3</v>
          </cell>
          <cell r="D24">
            <v>0.183</v>
          </cell>
          <cell r="E24">
            <v>1.4999999999999999E-2</v>
          </cell>
          <cell r="F24">
            <v>6.8000000000000005E-2</v>
          </cell>
          <cell r="G24">
            <v>0.17499999999999999</v>
          </cell>
          <cell r="H24">
            <v>0.54</v>
          </cell>
          <cell r="I24">
            <v>2E-3</v>
          </cell>
          <cell r="J24">
            <v>1</v>
          </cell>
          <cell r="K24">
            <v>88180</v>
          </cell>
        </row>
        <row r="25">
          <cell r="B25">
            <v>0.08</v>
          </cell>
          <cell r="C25">
            <v>1E-3</v>
          </cell>
          <cell r="D25">
            <v>0.51</v>
          </cell>
          <cell r="E25">
            <v>2.3E-2</v>
          </cell>
          <cell r="F25">
            <v>0.10299999999999999</v>
          </cell>
          <cell r="G25">
            <v>0.157</v>
          </cell>
          <cell r="H25">
            <v>0.125</v>
          </cell>
          <cell r="I25">
            <v>1E-3</v>
          </cell>
          <cell r="J25">
            <v>1</v>
          </cell>
          <cell r="K25">
            <v>770936</v>
          </cell>
        </row>
        <row r="26">
          <cell r="B26">
            <v>0.128</v>
          </cell>
          <cell r="C26">
            <v>3.0000000000000001E-3</v>
          </cell>
          <cell r="D26">
            <v>0.51300000000000001</v>
          </cell>
          <cell r="E26">
            <v>2.1000000000000001E-2</v>
          </cell>
          <cell r="F26">
            <v>8.7999999999999995E-2</v>
          </cell>
          <cell r="G26">
            <v>0.108</v>
          </cell>
          <cell r="H26">
            <v>0.13700000000000001</v>
          </cell>
          <cell r="I26">
            <v>1E-3</v>
          </cell>
          <cell r="J26">
            <v>1</v>
          </cell>
          <cell r="K26">
            <v>1947</v>
          </cell>
        </row>
        <row r="27">
          <cell r="B27">
            <v>5.0999999999999997E-2</v>
          </cell>
          <cell r="C27">
            <v>2E-3</v>
          </cell>
          <cell r="D27">
            <v>0.35</v>
          </cell>
          <cell r="E27">
            <v>2.4E-2</v>
          </cell>
          <cell r="F27">
            <v>8.6999999999999994E-2</v>
          </cell>
          <cell r="G27">
            <v>0.17599999999999999</v>
          </cell>
          <cell r="H27">
            <v>0.28100000000000003</v>
          </cell>
          <cell r="I27">
            <v>0.03</v>
          </cell>
          <cell r="J27">
            <v>1</v>
          </cell>
          <cell r="K27">
            <v>2461</v>
          </cell>
        </row>
        <row r="28">
          <cell r="B28">
            <v>0.16700000000000001</v>
          </cell>
          <cell r="C28">
            <v>1E-3</v>
          </cell>
          <cell r="D28">
            <v>0.59899999999999998</v>
          </cell>
          <cell r="E28">
            <v>1.4999999999999999E-2</v>
          </cell>
          <cell r="F28">
            <v>7.0999999999999994E-2</v>
          </cell>
          <cell r="G28">
            <v>7.9000000000000001E-2</v>
          </cell>
          <cell r="H28">
            <v>6.7000000000000004E-2</v>
          </cell>
          <cell r="I28">
            <v>1E-3</v>
          </cell>
          <cell r="J28">
            <v>1</v>
          </cell>
          <cell r="K28">
            <v>2355298</v>
          </cell>
        </row>
        <row r="30">
          <cell r="B30">
            <v>0.45300000000000001</v>
          </cell>
          <cell r="C30">
            <v>1E-3</v>
          </cell>
          <cell r="D30">
            <v>0.495</v>
          </cell>
          <cell r="E30">
            <v>8.9999999999999993E-3</v>
          </cell>
          <cell r="F30">
            <v>2.8000000000000001E-2</v>
          </cell>
          <cell r="G30">
            <v>1.0999999999999999E-2</v>
          </cell>
          <cell r="H30">
            <v>3.0000000000000001E-3</v>
          </cell>
          <cell r="I30">
            <v>0</v>
          </cell>
          <cell r="J30">
            <v>1</v>
          </cell>
          <cell r="K30">
            <v>621752</v>
          </cell>
        </row>
        <row r="31">
          <cell r="B31">
            <v>0.42599999999999999</v>
          </cell>
          <cell r="C31">
            <v>1E-3</v>
          </cell>
          <cell r="D31">
            <v>0.51700000000000002</v>
          </cell>
          <cell r="E31">
            <v>1.4E-2</v>
          </cell>
          <cell r="F31">
            <v>2.7E-2</v>
          </cell>
          <cell r="G31">
            <v>1.2E-2</v>
          </cell>
          <cell r="H31">
            <v>3.0000000000000001E-3</v>
          </cell>
          <cell r="I31">
            <v>0</v>
          </cell>
          <cell r="J31">
            <v>1</v>
          </cell>
          <cell r="K31">
            <v>38438</v>
          </cell>
        </row>
        <row r="32">
          <cell r="B32">
            <v>0.23899999999999999</v>
          </cell>
          <cell r="C32">
            <v>1E-3</v>
          </cell>
          <cell r="D32">
            <v>0.438</v>
          </cell>
          <cell r="E32">
            <v>2.3E-2</v>
          </cell>
          <cell r="F32">
            <v>7.2999999999999995E-2</v>
          </cell>
          <cell r="G32">
            <v>0.129</v>
          </cell>
          <cell r="H32">
            <v>9.8000000000000004E-2</v>
          </cell>
          <cell r="I32">
            <v>1E-3</v>
          </cell>
          <cell r="J32">
            <v>1</v>
          </cell>
          <cell r="K32">
            <v>1462</v>
          </cell>
        </row>
        <row r="33">
          <cell r="B33">
            <v>0.34200000000000003</v>
          </cell>
          <cell r="C33">
            <v>2E-3</v>
          </cell>
          <cell r="D33">
            <v>0.52300000000000002</v>
          </cell>
          <cell r="E33">
            <v>1.7000000000000001E-2</v>
          </cell>
          <cell r="F33">
            <v>5.5E-2</v>
          </cell>
          <cell r="G33">
            <v>4.1000000000000002E-2</v>
          </cell>
          <cell r="H33">
            <v>0.02</v>
          </cell>
          <cell r="I33">
            <v>0</v>
          </cell>
          <cell r="J33">
            <v>1</v>
          </cell>
          <cell r="K33">
            <v>4116</v>
          </cell>
        </row>
        <row r="34">
          <cell r="B34">
            <v>0.245</v>
          </cell>
          <cell r="C34">
            <v>1E-3</v>
          </cell>
          <cell r="D34">
            <v>0.60899999999999999</v>
          </cell>
          <cell r="E34">
            <v>3.4000000000000002E-2</v>
          </cell>
          <cell r="F34">
            <v>5.0999999999999997E-2</v>
          </cell>
          <cell r="G34">
            <v>3.6999999999999998E-2</v>
          </cell>
          <cell r="H34">
            <v>2.3E-2</v>
          </cell>
          <cell r="I34">
            <v>0</v>
          </cell>
          <cell r="J34">
            <v>1</v>
          </cell>
          <cell r="K34">
            <v>5073</v>
          </cell>
        </row>
        <row r="35">
          <cell r="B35">
            <v>0.26900000000000002</v>
          </cell>
          <cell r="C35">
            <v>5.0000000000000001E-3</v>
          </cell>
          <cell r="D35">
            <v>0.249</v>
          </cell>
          <cell r="E35">
            <v>0</v>
          </cell>
          <cell r="F35">
            <v>6.2E-2</v>
          </cell>
          <cell r="G35">
            <v>0.104</v>
          </cell>
          <cell r="H35">
            <v>0.311</v>
          </cell>
          <cell r="I35">
            <v>0</v>
          </cell>
          <cell r="J35">
            <v>1</v>
          </cell>
          <cell r="K35">
            <v>193</v>
          </cell>
        </row>
        <row r="36">
          <cell r="B36">
            <v>5.8000000000000003E-2</v>
          </cell>
          <cell r="C36">
            <v>1E-3</v>
          </cell>
          <cell r="D36">
            <v>0.20799999999999999</v>
          </cell>
          <cell r="E36">
            <v>1.7999999999999999E-2</v>
          </cell>
          <cell r="F36">
            <v>8.8999999999999996E-2</v>
          </cell>
          <cell r="G36">
            <v>0.22800000000000001</v>
          </cell>
          <cell r="H36">
            <v>0.39600000000000002</v>
          </cell>
          <cell r="I36">
            <v>3.0000000000000001E-3</v>
          </cell>
          <cell r="J36">
            <v>1</v>
          </cell>
          <cell r="K36">
            <v>21159</v>
          </cell>
        </row>
        <row r="37">
          <cell r="B37">
            <v>0.20599999999999999</v>
          </cell>
          <cell r="C37">
            <v>1E-3</v>
          </cell>
          <cell r="D37">
            <v>0.45700000000000002</v>
          </cell>
          <cell r="E37">
            <v>2.1999999999999999E-2</v>
          </cell>
          <cell r="F37">
            <v>9.7000000000000003E-2</v>
          </cell>
          <cell r="G37">
            <v>0.14499999999999999</v>
          </cell>
          <cell r="H37">
            <v>7.0999999999999994E-2</v>
          </cell>
          <cell r="I37">
            <v>1E-3</v>
          </cell>
          <cell r="J37">
            <v>1</v>
          </cell>
          <cell r="K37">
            <v>263894</v>
          </cell>
        </row>
        <row r="38">
          <cell r="B38">
            <v>0.25900000000000001</v>
          </cell>
          <cell r="C38">
            <v>3.0000000000000001E-3</v>
          </cell>
          <cell r="D38">
            <v>0.51400000000000001</v>
          </cell>
          <cell r="E38">
            <v>1.4E-2</v>
          </cell>
          <cell r="F38">
            <v>6.4000000000000001E-2</v>
          </cell>
          <cell r="G38">
            <v>7.6999999999999999E-2</v>
          </cell>
          <cell r="H38">
            <v>6.8000000000000005E-2</v>
          </cell>
          <cell r="I38">
            <v>0</v>
          </cell>
          <cell r="J38">
            <v>1</v>
          </cell>
          <cell r="K38">
            <v>622</v>
          </cell>
        </row>
        <row r="39">
          <cell r="B39">
            <v>0.122</v>
          </cell>
          <cell r="C39">
            <v>1E-3</v>
          </cell>
          <cell r="D39">
            <v>0.35199999999999998</v>
          </cell>
          <cell r="E39">
            <v>1.4999999999999999E-2</v>
          </cell>
          <cell r="F39">
            <v>0.10100000000000001</v>
          </cell>
          <cell r="G39">
            <v>0.18099999999999999</v>
          </cell>
          <cell r="H39">
            <v>0.19600000000000001</v>
          </cell>
          <cell r="I39">
            <v>3.3000000000000002E-2</v>
          </cell>
          <cell r="J39">
            <v>1</v>
          </cell>
          <cell r="K39">
            <v>736</v>
          </cell>
        </row>
        <row r="40">
          <cell r="B40">
            <v>0.372</v>
          </cell>
          <cell r="C40">
            <v>1E-3</v>
          </cell>
          <cell r="D40">
            <v>0.48</v>
          </cell>
          <cell r="E40">
            <v>1.2999999999999999E-2</v>
          </cell>
          <cell r="F40">
            <v>4.8000000000000001E-2</v>
          </cell>
          <cell r="G40">
            <v>5.3999999999999999E-2</v>
          </cell>
          <cell r="H40">
            <v>3.1E-2</v>
          </cell>
          <cell r="I40">
            <v>0</v>
          </cell>
          <cell r="J40">
            <v>1</v>
          </cell>
          <cell r="K40">
            <v>957445</v>
          </cell>
        </row>
      </sheetData>
      <sheetData sheetId="9" refreshError="1"/>
      <sheetData sheetId="10" refreshError="1"/>
      <sheetData sheetId="11" refreshError="1">
        <row r="6">
          <cell r="B6">
            <v>74045</v>
          </cell>
          <cell r="C6">
            <v>8003</v>
          </cell>
          <cell r="D6">
            <v>82048</v>
          </cell>
          <cell r="E6">
            <v>7.6999999999999999E-2</v>
          </cell>
          <cell r="F6">
            <v>3.0000000000000001E-3</v>
          </cell>
          <cell r="G6">
            <v>2.5000000000000001E-2</v>
          </cell>
        </row>
        <row r="7">
          <cell r="B7">
            <v>14600</v>
          </cell>
          <cell r="C7">
            <v>6168</v>
          </cell>
          <cell r="D7">
            <v>20768</v>
          </cell>
          <cell r="E7">
            <v>1.4999999999999999E-2</v>
          </cell>
          <cell r="F7">
            <v>3.0000000000000001E-3</v>
          </cell>
          <cell r="G7">
            <v>6.0000000000000001E-3</v>
          </cell>
        </row>
        <row r="8">
          <cell r="B8">
            <v>303701</v>
          </cell>
          <cell r="C8">
            <v>77151</v>
          </cell>
          <cell r="D8">
            <v>380852</v>
          </cell>
          <cell r="E8">
            <v>0.315</v>
          </cell>
          <cell r="F8">
            <v>3.3000000000000002E-2</v>
          </cell>
          <cell r="G8">
            <v>0.115</v>
          </cell>
        </row>
        <row r="9">
          <cell r="B9">
            <v>77141</v>
          </cell>
          <cell r="C9">
            <v>41122</v>
          </cell>
          <cell r="D9">
            <v>118263</v>
          </cell>
          <cell r="E9">
            <v>0.08</v>
          </cell>
          <cell r="F9">
            <v>1.7999999999999999E-2</v>
          </cell>
          <cell r="G9">
            <v>3.5999999999999997E-2</v>
          </cell>
        </row>
        <row r="10">
          <cell r="B10">
            <v>307224</v>
          </cell>
          <cell r="C10">
            <v>767773</v>
          </cell>
          <cell r="D10">
            <v>1074997</v>
          </cell>
          <cell r="E10">
            <v>0.31900000000000001</v>
          </cell>
          <cell r="F10">
            <v>0.32700000000000001</v>
          </cell>
          <cell r="G10">
            <v>0.32500000000000001</v>
          </cell>
        </row>
        <row r="11">
          <cell r="B11">
            <v>21164</v>
          </cell>
          <cell r="C11">
            <v>80016</v>
          </cell>
          <cell r="D11">
            <v>101180</v>
          </cell>
          <cell r="E11">
            <v>2.1999999999999999E-2</v>
          </cell>
          <cell r="F11">
            <v>3.4000000000000002E-2</v>
          </cell>
          <cell r="G11">
            <v>3.1E-2</v>
          </cell>
        </row>
        <row r="12">
          <cell r="B12">
            <v>120695</v>
          </cell>
          <cell r="C12">
            <v>794992</v>
          </cell>
          <cell r="D12">
            <v>915687</v>
          </cell>
          <cell r="E12">
            <v>0.125</v>
          </cell>
          <cell r="F12">
            <v>0.33900000000000002</v>
          </cell>
          <cell r="G12">
            <v>0.27600000000000002</v>
          </cell>
        </row>
        <row r="13">
          <cell r="B13">
            <v>5240</v>
          </cell>
          <cell r="C13">
            <v>27075</v>
          </cell>
          <cell r="D13">
            <v>32315</v>
          </cell>
          <cell r="E13">
            <v>5.0000000000000001E-3</v>
          </cell>
          <cell r="F13">
            <v>1.2E-2</v>
          </cell>
          <cell r="G13">
            <v>0.01</v>
          </cell>
        </row>
        <row r="14">
          <cell r="B14">
            <v>362</v>
          </cell>
          <cell r="C14">
            <v>895</v>
          </cell>
          <cell r="D14">
            <v>1257</v>
          </cell>
          <cell r="E14">
            <v>0</v>
          </cell>
          <cell r="F14">
            <v>0</v>
          </cell>
          <cell r="G14">
            <v>0</v>
          </cell>
        </row>
        <row r="15">
          <cell r="B15">
            <v>19574</v>
          </cell>
          <cell r="C15">
            <v>354926</v>
          </cell>
          <cell r="D15">
            <v>374500</v>
          </cell>
          <cell r="E15">
            <v>0.02</v>
          </cell>
          <cell r="F15">
            <v>0.151</v>
          </cell>
          <cell r="G15">
            <v>0.113</v>
          </cell>
        </row>
        <row r="16">
          <cell r="B16">
            <v>19643</v>
          </cell>
          <cell r="C16">
            <v>187655</v>
          </cell>
          <cell r="D16">
            <v>207298</v>
          </cell>
          <cell r="E16">
            <v>0.02</v>
          </cell>
          <cell r="F16">
            <v>0.08</v>
          </cell>
          <cell r="G16">
            <v>6.3E-2</v>
          </cell>
        </row>
        <row r="17">
          <cell r="B17">
            <v>854</v>
          </cell>
          <cell r="C17">
            <v>2617</v>
          </cell>
          <cell r="D17">
            <v>3471</v>
          </cell>
          <cell r="E17">
            <v>1E-3</v>
          </cell>
          <cell r="F17">
            <v>1E-3</v>
          </cell>
          <cell r="G17">
            <v>1E-3</v>
          </cell>
        </row>
        <row r="18">
          <cell r="B18">
            <v>44</v>
          </cell>
          <cell r="C18">
            <v>63</v>
          </cell>
          <cell r="D18">
            <v>107</v>
          </cell>
          <cell r="E18">
            <v>0</v>
          </cell>
          <cell r="F18">
            <v>0</v>
          </cell>
          <cell r="G18">
            <v>0</v>
          </cell>
        </row>
        <row r="19">
          <cell r="B19">
            <v>964287</v>
          </cell>
          <cell r="C19">
            <v>2348456</v>
          </cell>
          <cell r="D19">
            <v>3312743</v>
          </cell>
          <cell r="E19">
            <v>1</v>
          </cell>
          <cell r="F19">
            <v>1</v>
          </cell>
          <cell r="G19">
            <v>1</v>
          </cell>
        </row>
        <row r="21">
          <cell r="B21">
            <v>59506</v>
          </cell>
          <cell r="C21">
            <v>6166</v>
          </cell>
          <cell r="D21">
            <v>65672</v>
          </cell>
          <cell r="E21">
            <v>8.4000000000000005E-2</v>
          </cell>
          <cell r="F21">
            <v>4.0000000000000001E-3</v>
          </cell>
          <cell r="G21">
            <v>2.8000000000000001E-2</v>
          </cell>
        </row>
        <row r="22">
          <cell r="B22">
            <v>11387</v>
          </cell>
          <cell r="C22">
            <v>4930</v>
          </cell>
          <cell r="D22">
            <v>16317</v>
          </cell>
          <cell r="E22">
            <v>1.6E-2</v>
          </cell>
          <cell r="F22">
            <v>3.0000000000000001E-3</v>
          </cell>
          <cell r="G22">
            <v>7.0000000000000001E-3</v>
          </cell>
        </row>
        <row r="23">
          <cell r="B23">
            <v>230538</v>
          </cell>
          <cell r="C23">
            <v>59948</v>
          </cell>
          <cell r="D23">
            <v>290486</v>
          </cell>
          <cell r="E23">
            <v>0.32500000000000001</v>
          </cell>
          <cell r="F23">
            <v>3.5999999999999997E-2</v>
          </cell>
          <cell r="G23">
            <v>0.123</v>
          </cell>
        </row>
        <row r="24">
          <cell r="B24">
            <v>56103</v>
          </cell>
          <cell r="C24">
            <v>27944</v>
          </cell>
          <cell r="D24">
            <v>84047</v>
          </cell>
          <cell r="E24">
            <v>7.9000000000000001E-2</v>
          </cell>
          <cell r="F24">
            <v>1.7000000000000001E-2</v>
          </cell>
          <cell r="G24">
            <v>3.5999999999999997E-2</v>
          </cell>
        </row>
        <row r="25">
          <cell r="B25">
            <v>219481</v>
          </cell>
          <cell r="C25">
            <v>539233</v>
          </cell>
          <cell r="D25">
            <v>758714</v>
          </cell>
          <cell r="E25">
            <v>0.309</v>
          </cell>
          <cell r="F25">
            <v>0.32800000000000001</v>
          </cell>
          <cell r="G25">
            <v>0.32200000000000001</v>
          </cell>
        </row>
        <row r="26">
          <cell r="B26">
            <v>14944</v>
          </cell>
          <cell r="C26">
            <v>56572</v>
          </cell>
          <cell r="D26">
            <v>71516</v>
          </cell>
          <cell r="E26">
            <v>2.1000000000000001E-2</v>
          </cell>
          <cell r="F26">
            <v>3.4000000000000002E-2</v>
          </cell>
          <cell r="G26">
            <v>0.03</v>
          </cell>
        </row>
        <row r="27">
          <cell r="B27">
            <v>85958</v>
          </cell>
          <cell r="C27">
            <v>551463</v>
          </cell>
          <cell r="D27">
            <v>637421</v>
          </cell>
          <cell r="E27">
            <v>0.121</v>
          </cell>
          <cell r="F27">
            <v>0.33500000000000002</v>
          </cell>
          <cell r="G27">
            <v>0.27100000000000002</v>
          </cell>
        </row>
        <row r="28">
          <cell r="B28">
            <v>3757</v>
          </cell>
          <cell r="C28">
            <v>19250</v>
          </cell>
          <cell r="D28">
            <v>23007</v>
          </cell>
          <cell r="E28">
            <v>5.0000000000000001E-3</v>
          </cell>
          <cell r="F28">
            <v>1.2E-2</v>
          </cell>
          <cell r="G28">
            <v>0.01</v>
          </cell>
        </row>
        <row r="29">
          <cell r="B29">
            <v>277</v>
          </cell>
          <cell r="C29">
            <v>631</v>
          </cell>
          <cell r="D29">
            <v>908</v>
          </cell>
          <cell r="E29">
            <v>0</v>
          </cell>
          <cell r="F29">
            <v>0</v>
          </cell>
          <cell r="G29">
            <v>0</v>
          </cell>
        </row>
        <row r="30">
          <cell r="B30">
            <v>13425</v>
          </cell>
          <cell r="C30">
            <v>246171</v>
          </cell>
          <cell r="D30">
            <v>259596</v>
          </cell>
          <cell r="E30">
            <v>1.9E-2</v>
          </cell>
          <cell r="F30">
            <v>0.15</v>
          </cell>
          <cell r="G30">
            <v>0.11</v>
          </cell>
        </row>
        <row r="31">
          <cell r="B31">
            <v>13672</v>
          </cell>
          <cell r="C31">
            <v>131503</v>
          </cell>
          <cell r="D31">
            <v>145175</v>
          </cell>
          <cell r="E31">
            <v>1.9E-2</v>
          </cell>
          <cell r="F31">
            <v>0.08</v>
          </cell>
          <cell r="G31">
            <v>6.2E-2</v>
          </cell>
        </row>
        <row r="32">
          <cell r="B32">
            <v>581</v>
          </cell>
          <cell r="C32">
            <v>1777</v>
          </cell>
          <cell r="D32">
            <v>2358</v>
          </cell>
          <cell r="E32">
            <v>1E-3</v>
          </cell>
          <cell r="F32">
            <v>1E-3</v>
          </cell>
          <cell r="G32">
            <v>1E-3</v>
          </cell>
        </row>
        <row r="33">
          <cell r="B33">
            <v>36</v>
          </cell>
          <cell r="C33">
            <v>45</v>
          </cell>
          <cell r="D33">
            <v>81</v>
          </cell>
          <cell r="E33">
            <v>0</v>
          </cell>
          <cell r="F33">
            <v>0</v>
          </cell>
          <cell r="G33">
            <v>0</v>
          </cell>
        </row>
        <row r="34">
          <cell r="B34">
            <v>709665</v>
          </cell>
          <cell r="C34">
            <v>1645633</v>
          </cell>
          <cell r="D34">
            <v>2355298</v>
          </cell>
          <cell r="E34">
            <v>1</v>
          </cell>
          <cell r="F34">
            <v>1</v>
          </cell>
          <cell r="G34">
            <v>1</v>
          </cell>
        </row>
        <row r="36">
          <cell r="B36">
            <v>14539</v>
          </cell>
          <cell r="C36">
            <v>1837</v>
          </cell>
          <cell r="D36">
            <v>16376</v>
          </cell>
          <cell r="E36">
            <v>5.7000000000000002E-2</v>
          </cell>
          <cell r="F36">
            <v>3.0000000000000001E-3</v>
          </cell>
          <cell r="G36">
            <v>1.7000000000000001E-2</v>
          </cell>
        </row>
        <row r="37">
          <cell r="B37">
            <v>3213</v>
          </cell>
          <cell r="C37">
            <v>1238</v>
          </cell>
          <cell r="D37">
            <v>4451</v>
          </cell>
          <cell r="E37">
            <v>1.2999999999999999E-2</v>
          </cell>
          <cell r="F37">
            <v>2E-3</v>
          </cell>
          <cell r="G37">
            <v>5.0000000000000001E-3</v>
          </cell>
        </row>
        <row r="38">
          <cell r="B38">
            <v>73163</v>
          </cell>
          <cell r="C38">
            <v>17203</v>
          </cell>
          <cell r="D38">
            <v>90366</v>
          </cell>
          <cell r="E38">
            <v>0.28699999999999998</v>
          </cell>
          <cell r="F38">
            <v>2.4E-2</v>
          </cell>
          <cell r="G38">
            <v>9.4E-2</v>
          </cell>
        </row>
        <row r="39">
          <cell r="B39">
            <v>21038</v>
          </cell>
          <cell r="C39">
            <v>13178</v>
          </cell>
          <cell r="D39">
            <v>34216</v>
          </cell>
          <cell r="E39">
            <v>8.3000000000000004E-2</v>
          </cell>
          <cell r="F39">
            <v>1.9E-2</v>
          </cell>
          <cell r="G39">
            <v>3.5999999999999997E-2</v>
          </cell>
        </row>
        <row r="40">
          <cell r="B40">
            <v>87743</v>
          </cell>
          <cell r="C40">
            <v>228540</v>
          </cell>
          <cell r="D40">
            <v>316283</v>
          </cell>
          <cell r="E40">
            <v>0.34499999999999997</v>
          </cell>
          <cell r="F40">
            <v>0.32500000000000001</v>
          </cell>
          <cell r="G40">
            <v>0.33</v>
          </cell>
        </row>
        <row r="41">
          <cell r="B41">
            <v>6220</v>
          </cell>
          <cell r="C41">
            <v>23444</v>
          </cell>
          <cell r="D41">
            <v>29664</v>
          </cell>
          <cell r="E41">
            <v>2.4E-2</v>
          </cell>
          <cell r="F41">
            <v>3.3000000000000002E-2</v>
          </cell>
          <cell r="G41">
            <v>3.1E-2</v>
          </cell>
        </row>
        <row r="42">
          <cell r="B42">
            <v>34737</v>
          </cell>
          <cell r="C42">
            <v>243529</v>
          </cell>
          <cell r="D42">
            <v>278266</v>
          </cell>
          <cell r="E42">
            <v>0.13600000000000001</v>
          </cell>
          <cell r="F42">
            <v>0.34699999999999998</v>
          </cell>
          <cell r="G42">
            <v>0.29099999999999998</v>
          </cell>
        </row>
        <row r="43">
          <cell r="B43">
            <v>1483</v>
          </cell>
          <cell r="C43">
            <v>7825</v>
          </cell>
          <cell r="D43">
            <v>9308</v>
          </cell>
          <cell r="E43">
            <v>6.0000000000000001E-3</v>
          </cell>
          <cell r="F43">
            <v>1.0999999999999999E-2</v>
          </cell>
          <cell r="G43">
            <v>0.01</v>
          </cell>
        </row>
        <row r="44">
          <cell r="B44">
            <v>85</v>
          </cell>
          <cell r="C44">
            <v>264</v>
          </cell>
          <cell r="D44">
            <v>349</v>
          </cell>
          <cell r="E44">
            <v>0</v>
          </cell>
          <cell r="F44">
            <v>0</v>
          </cell>
          <cell r="G44">
            <v>0</v>
          </cell>
        </row>
        <row r="45">
          <cell r="B45">
            <v>6149</v>
          </cell>
          <cell r="C45">
            <v>108755</v>
          </cell>
          <cell r="D45">
            <v>114904</v>
          </cell>
          <cell r="E45">
            <v>2.4E-2</v>
          </cell>
          <cell r="F45">
            <v>0.155</v>
          </cell>
          <cell r="G45">
            <v>0.12</v>
          </cell>
        </row>
        <row r="46">
          <cell r="B46">
            <v>5971</v>
          </cell>
          <cell r="C46">
            <v>56152</v>
          </cell>
          <cell r="D46">
            <v>62123</v>
          </cell>
          <cell r="E46">
            <v>2.3E-2</v>
          </cell>
          <cell r="F46">
            <v>0.08</v>
          </cell>
          <cell r="G46">
            <v>6.5000000000000002E-2</v>
          </cell>
        </row>
        <row r="47">
          <cell r="B47">
            <v>273</v>
          </cell>
          <cell r="C47">
            <v>840</v>
          </cell>
          <cell r="D47">
            <v>1113</v>
          </cell>
          <cell r="E47">
            <v>1E-3</v>
          </cell>
          <cell r="F47">
            <v>1E-3</v>
          </cell>
          <cell r="G47">
            <v>1E-3</v>
          </cell>
        </row>
        <row r="48">
          <cell r="B48">
            <v>8</v>
          </cell>
          <cell r="C48">
            <v>18</v>
          </cell>
          <cell r="D48">
            <v>26</v>
          </cell>
          <cell r="E48">
            <v>0</v>
          </cell>
          <cell r="F48">
            <v>0</v>
          </cell>
          <cell r="G48">
            <v>0</v>
          </cell>
        </row>
        <row r="49">
          <cell r="B49">
            <v>254622</v>
          </cell>
          <cell r="C49">
            <v>702823</v>
          </cell>
          <cell r="D49">
            <v>957445</v>
          </cell>
          <cell r="E49">
            <v>1</v>
          </cell>
          <cell r="F49">
            <v>1</v>
          </cell>
          <cell r="G49">
            <v>1</v>
          </cell>
        </row>
      </sheetData>
      <sheetData sheetId="12" refreshError="1">
        <row r="6">
          <cell r="B6">
            <v>3.1E-2</v>
          </cell>
          <cell r="C6">
            <v>0</v>
          </cell>
          <cell r="D6">
            <v>0.16</v>
          </cell>
          <cell r="E6">
            <v>1.2999999999999999E-2</v>
          </cell>
          <cell r="F6">
            <v>6.9000000000000006E-2</v>
          </cell>
          <cell r="G6">
            <v>0.19900000000000001</v>
          </cell>
          <cell r="H6">
            <v>0.52700000000000002</v>
          </cell>
          <cell r="I6">
            <v>2E-3</v>
          </cell>
          <cell r="J6">
            <v>1</v>
          </cell>
          <cell r="K6">
            <v>82048</v>
          </cell>
        </row>
        <row r="7">
          <cell r="B7">
            <v>8.5000000000000006E-2</v>
          </cell>
          <cell r="C7">
            <v>1E-3</v>
          </cell>
          <cell r="D7">
            <v>0.27900000000000003</v>
          </cell>
          <cell r="E7">
            <v>1.4E-2</v>
          </cell>
          <cell r="F7">
            <v>5.7000000000000002E-2</v>
          </cell>
          <cell r="G7">
            <v>0.14699999999999999</v>
          </cell>
          <cell r="H7">
            <v>0.41299999999999998</v>
          </cell>
          <cell r="I7">
            <v>4.0000000000000001E-3</v>
          </cell>
          <cell r="J7">
            <v>1</v>
          </cell>
          <cell r="K7">
            <v>20768</v>
          </cell>
        </row>
        <row r="8">
          <cell r="B8">
            <v>6.3E-2</v>
          </cell>
          <cell r="C8">
            <v>1E-3</v>
          </cell>
          <cell r="D8">
            <v>0.375</v>
          </cell>
          <cell r="E8">
            <v>2.4E-2</v>
          </cell>
          <cell r="F8">
            <v>0.108</v>
          </cell>
          <cell r="G8">
            <v>0.20599999999999999</v>
          </cell>
          <cell r="H8">
            <v>0.22</v>
          </cell>
          <cell r="I8">
            <v>2E-3</v>
          </cell>
          <cell r="J8">
            <v>1</v>
          </cell>
          <cell r="K8">
            <v>380852</v>
          </cell>
        </row>
        <row r="9">
          <cell r="B9">
            <v>0.16</v>
          </cell>
          <cell r="C9">
            <v>2E-3</v>
          </cell>
          <cell r="D9">
            <v>0.54500000000000004</v>
          </cell>
          <cell r="E9">
            <v>1.7000000000000001E-2</v>
          </cell>
          <cell r="F9">
            <v>0.10299999999999999</v>
          </cell>
          <cell r="G9">
            <v>0.12</v>
          </cell>
          <cell r="H9">
            <v>5.1999999999999998E-2</v>
          </cell>
          <cell r="I9">
            <v>1E-3</v>
          </cell>
          <cell r="J9">
            <v>1</v>
          </cell>
          <cell r="K9">
            <v>118263</v>
          </cell>
        </row>
        <row r="10">
          <cell r="B10">
            <v>0.23</v>
          </cell>
          <cell r="C10">
            <v>1E-3</v>
          </cell>
          <cell r="D10">
            <v>0.59099999999999997</v>
          </cell>
          <cell r="E10">
            <v>1.2999999999999999E-2</v>
          </cell>
          <cell r="F10">
            <v>7.0999999999999994E-2</v>
          </cell>
          <cell r="G10">
            <v>6.7000000000000004E-2</v>
          </cell>
          <cell r="H10">
            <v>2.5000000000000001E-2</v>
          </cell>
          <cell r="I10">
            <v>0</v>
          </cell>
          <cell r="J10">
            <v>1</v>
          </cell>
          <cell r="K10">
            <v>1074997</v>
          </cell>
        </row>
        <row r="11">
          <cell r="B11">
            <v>0.26400000000000001</v>
          </cell>
          <cell r="C11">
            <v>2E-3</v>
          </cell>
          <cell r="D11">
            <v>0.6</v>
          </cell>
          <cell r="E11">
            <v>0.01</v>
          </cell>
          <cell r="F11">
            <v>6.2E-2</v>
          </cell>
          <cell r="G11">
            <v>4.7E-2</v>
          </cell>
          <cell r="H11">
            <v>1.4999999999999999E-2</v>
          </cell>
          <cell r="I11">
            <v>0</v>
          </cell>
          <cell r="J11">
            <v>1</v>
          </cell>
          <cell r="K11">
            <v>101180</v>
          </cell>
        </row>
        <row r="12">
          <cell r="B12">
            <v>0.26</v>
          </cell>
          <cell r="C12">
            <v>1E-3</v>
          </cell>
          <cell r="D12">
            <v>0.622</v>
          </cell>
          <cell r="E12">
            <v>1.6E-2</v>
          </cell>
          <cell r="F12">
            <v>4.8000000000000001E-2</v>
          </cell>
          <cell r="G12">
            <v>3.7999999999999999E-2</v>
          </cell>
          <cell r="H12">
            <v>1.4999999999999999E-2</v>
          </cell>
          <cell r="I12">
            <v>0</v>
          </cell>
          <cell r="J12">
            <v>1</v>
          </cell>
          <cell r="K12">
            <v>915687</v>
          </cell>
        </row>
        <row r="13">
          <cell r="B13">
            <v>0.27700000000000002</v>
          </cell>
          <cell r="C13">
            <v>2E-3</v>
          </cell>
          <cell r="D13">
            <v>0.55200000000000005</v>
          </cell>
          <cell r="E13">
            <v>8.0000000000000002E-3</v>
          </cell>
          <cell r="F13">
            <v>7.2999999999999995E-2</v>
          </cell>
          <cell r="G13">
            <v>6.5000000000000002E-2</v>
          </cell>
          <cell r="H13">
            <v>2.3E-2</v>
          </cell>
          <cell r="I13">
            <v>0</v>
          </cell>
          <cell r="J13">
            <v>1</v>
          </cell>
          <cell r="K13">
            <v>32315</v>
          </cell>
        </row>
        <row r="14">
          <cell r="B14">
            <v>0.27400000000000002</v>
          </cell>
          <cell r="C14">
            <v>1E-3</v>
          </cell>
          <cell r="D14">
            <v>0.58599999999999997</v>
          </cell>
          <cell r="E14">
            <v>0.01</v>
          </cell>
          <cell r="F14">
            <v>5.1999999999999998E-2</v>
          </cell>
          <cell r="G14">
            <v>4.4999999999999998E-2</v>
          </cell>
          <cell r="H14">
            <v>3.2000000000000001E-2</v>
          </cell>
          <cell r="I14">
            <v>1E-3</v>
          </cell>
          <cell r="J14">
            <v>1</v>
          </cell>
          <cell r="K14">
            <v>1257</v>
          </cell>
        </row>
        <row r="15">
          <cell r="B15">
            <v>0.31</v>
          </cell>
          <cell r="C15">
            <v>1E-3</v>
          </cell>
          <cell r="D15">
            <v>0.61499999999999999</v>
          </cell>
          <cell r="E15">
            <v>0.01</v>
          </cell>
          <cell r="F15">
            <v>3.7999999999999999E-2</v>
          </cell>
          <cell r="G15">
            <v>0.02</v>
          </cell>
          <cell r="H15">
            <v>5.0000000000000001E-3</v>
          </cell>
          <cell r="I15">
            <v>0</v>
          </cell>
          <cell r="J15">
            <v>1</v>
          </cell>
          <cell r="K15">
            <v>374500</v>
          </cell>
        </row>
        <row r="16">
          <cell r="B16">
            <v>0.307</v>
          </cell>
          <cell r="C16">
            <v>1E-3</v>
          </cell>
          <cell r="D16">
            <v>0.60899999999999999</v>
          </cell>
          <cell r="E16">
            <v>8.9999999999999993E-3</v>
          </cell>
          <cell r="F16">
            <v>4.3999999999999997E-2</v>
          </cell>
          <cell r="G16">
            <v>2.4E-2</v>
          </cell>
          <cell r="H16">
            <v>7.0000000000000001E-3</v>
          </cell>
          <cell r="I16">
            <v>0</v>
          </cell>
          <cell r="J16">
            <v>1</v>
          </cell>
          <cell r="K16">
            <v>207298</v>
          </cell>
        </row>
        <row r="17">
          <cell r="B17">
            <v>0.35399999999999998</v>
          </cell>
          <cell r="C17">
            <v>2E-3</v>
          </cell>
          <cell r="D17">
            <v>0.54700000000000004</v>
          </cell>
          <cell r="E17">
            <v>8.0000000000000002E-3</v>
          </cell>
          <cell r="F17">
            <v>5.3999999999999999E-2</v>
          </cell>
          <cell r="G17">
            <v>2.9000000000000001E-2</v>
          </cell>
          <cell r="H17">
            <v>6.0000000000000001E-3</v>
          </cell>
          <cell r="I17">
            <v>0</v>
          </cell>
          <cell r="J17">
            <v>1</v>
          </cell>
          <cell r="K17">
            <v>3471</v>
          </cell>
        </row>
        <row r="18">
          <cell r="B18">
            <v>0</v>
          </cell>
          <cell r="C18">
            <v>0</v>
          </cell>
          <cell r="D18">
            <v>9.2999999999999999E-2</v>
          </cell>
          <cell r="E18">
            <v>0</v>
          </cell>
          <cell r="F18">
            <v>0</v>
          </cell>
          <cell r="G18">
            <v>8.9999999999999993E-3</v>
          </cell>
          <cell r="H18">
            <v>3.6999999999999998E-2</v>
          </cell>
          <cell r="I18">
            <v>0.86</v>
          </cell>
          <cell r="J18">
            <v>1</v>
          </cell>
          <cell r="K18">
            <v>107</v>
          </cell>
        </row>
        <row r="19">
          <cell r="B19">
            <v>0.22600000000000001</v>
          </cell>
          <cell r="C19">
            <v>1E-3</v>
          </cell>
          <cell r="D19">
            <v>0.56399999999999995</v>
          </cell>
          <cell r="E19">
            <v>1.4999999999999999E-2</v>
          </cell>
          <cell r="F19">
            <v>6.4000000000000001E-2</v>
          </cell>
          <cell r="G19">
            <v>7.1999999999999995E-2</v>
          </cell>
          <cell r="H19">
            <v>5.7000000000000002E-2</v>
          </cell>
          <cell r="I19">
            <v>1E-3</v>
          </cell>
          <cell r="J19">
            <v>1</v>
          </cell>
          <cell r="K19">
            <v>3312743</v>
          </cell>
        </row>
        <row r="21">
          <cell r="B21">
            <v>2.1999999999999999E-2</v>
          </cell>
          <cell r="C21">
            <v>0</v>
          </cell>
          <cell r="D21">
            <v>0.156</v>
          </cell>
          <cell r="E21">
            <v>1.2E-2</v>
          </cell>
          <cell r="F21">
            <v>6.6000000000000003E-2</v>
          </cell>
          <cell r="G21">
            <v>0.187</v>
          </cell>
          <cell r="H21">
            <v>0.55500000000000005</v>
          </cell>
          <cell r="I21">
            <v>2E-3</v>
          </cell>
          <cell r="J21">
            <v>1</v>
          </cell>
          <cell r="K21">
            <v>65672</v>
          </cell>
        </row>
        <row r="22">
          <cell r="B22">
            <v>6.4000000000000001E-2</v>
          </cell>
          <cell r="C22">
            <v>1E-3</v>
          </cell>
          <cell r="D22">
            <v>0.28699999999999998</v>
          </cell>
          <cell r="E22">
            <v>1.4E-2</v>
          </cell>
          <cell r="F22">
            <v>5.7000000000000002E-2</v>
          </cell>
          <cell r="G22">
            <v>0.14000000000000001</v>
          </cell>
          <cell r="H22">
            <v>0.435</v>
          </cell>
          <cell r="I22">
            <v>3.0000000000000001E-3</v>
          </cell>
          <cell r="J22">
            <v>1</v>
          </cell>
          <cell r="K22">
            <v>16317</v>
          </cell>
        </row>
        <row r="23">
          <cell r="B23">
            <v>4.2999999999999997E-2</v>
          </cell>
          <cell r="C23">
            <v>1E-3</v>
          </cell>
          <cell r="D23">
            <v>0.38100000000000001</v>
          </cell>
          <cell r="E23">
            <v>2.4E-2</v>
          </cell>
          <cell r="F23">
            <v>0.107</v>
          </cell>
          <cell r="G23">
            <v>0.20200000000000001</v>
          </cell>
          <cell r="H23">
            <v>0.24099999999999999</v>
          </cell>
          <cell r="I23">
            <v>2E-3</v>
          </cell>
          <cell r="J23">
            <v>1</v>
          </cell>
          <cell r="K23">
            <v>290486</v>
          </cell>
        </row>
        <row r="24">
          <cell r="B24">
            <v>0.11</v>
          </cell>
          <cell r="C24">
            <v>2E-3</v>
          </cell>
          <cell r="D24">
            <v>0.56499999999999995</v>
          </cell>
          <cell r="E24">
            <v>1.7999999999999999E-2</v>
          </cell>
          <cell r="F24">
            <v>0.11</v>
          </cell>
          <cell r="G24">
            <v>0.13300000000000001</v>
          </cell>
          <cell r="H24">
            <v>6.0999999999999999E-2</v>
          </cell>
          <cell r="I24">
            <v>1E-3</v>
          </cell>
          <cell r="J24">
            <v>1</v>
          </cell>
          <cell r="K24">
            <v>84047</v>
          </cell>
        </row>
        <row r="25">
          <cell r="B25">
            <v>0.16700000000000001</v>
          </cell>
          <cell r="C25">
            <v>1E-3</v>
          </cell>
          <cell r="D25">
            <v>0.63200000000000001</v>
          </cell>
          <cell r="E25">
            <v>1.4E-2</v>
          </cell>
          <cell r="F25">
            <v>7.9000000000000001E-2</v>
          </cell>
          <cell r="G25">
            <v>7.5999999999999998E-2</v>
          </cell>
          <cell r="H25">
            <v>3.1E-2</v>
          </cell>
          <cell r="I25">
            <v>0</v>
          </cell>
          <cell r="J25">
            <v>1</v>
          </cell>
          <cell r="K25">
            <v>758714</v>
          </cell>
        </row>
        <row r="26">
          <cell r="B26">
            <v>0.20799999999999999</v>
          </cell>
          <cell r="C26">
            <v>1E-3</v>
          </cell>
          <cell r="D26">
            <v>0.63700000000000001</v>
          </cell>
          <cell r="E26">
            <v>1.0999999999999999E-2</v>
          </cell>
          <cell r="F26">
            <v>6.9000000000000006E-2</v>
          </cell>
          <cell r="G26">
            <v>5.3999999999999999E-2</v>
          </cell>
          <cell r="H26">
            <v>1.9E-2</v>
          </cell>
          <cell r="I26">
            <v>0</v>
          </cell>
          <cell r="J26">
            <v>1</v>
          </cell>
          <cell r="K26">
            <v>71516</v>
          </cell>
        </row>
        <row r="27">
          <cell r="B27">
            <v>0.19600000000000001</v>
          </cell>
          <cell r="C27">
            <v>1E-3</v>
          </cell>
          <cell r="D27">
            <v>0.66800000000000004</v>
          </cell>
          <cell r="E27">
            <v>1.7000000000000001E-2</v>
          </cell>
          <cell r="F27">
            <v>5.5E-2</v>
          </cell>
          <cell r="G27">
            <v>4.3999999999999997E-2</v>
          </cell>
          <cell r="H27">
            <v>1.7999999999999999E-2</v>
          </cell>
          <cell r="I27">
            <v>0</v>
          </cell>
          <cell r="J27">
            <v>1</v>
          </cell>
          <cell r="K27">
            <v>637421</v>
          </cell>
        </row>
        <row r="28">
          <cell r="B28">
            <v>0.19700000000000001</v>
          </cell>
          <cell r="C28">
            <v>2E-3</v>
          </cell>
          <cell r="D28">
            <v>0.59899999999999998</v>
          </cell>
          <cell r="E28">
            <v>8.0000000000000002E-3</v>
          </cell>
          <cell r="F28">
            <v>8.5000000000000006E-2</v>
          </cell>
          <cell r="G28">
            <v>7.9000000000000001E-2</v>
          </cell>
          <cell r="H28">
            <v>2.9000000000000001E-2</v>
          </cell>
          <cell r="I28">
            <v>0</v>
          </cell>
          <cell r="J28">
            <v>1</v>
          </cell>
          <cell r="K28">
            <v>23007</v>
          </cell>
        </row>
        <row r="29">
          <cell r="B29">
            <v>0.221</v>
          </cell>
          <cell r="C29">
            <v>0</v>
          </cell>
          <cell r="D29">
            <v>0.63100000000000001</v>
          </cell>
          <cell r="E29">
            <v>8.9999999999999993E-3</v>
          </cell>
          <cell r="F29">
            <v>5.3999999999999999E-2</v>
          </cell>
          <cell r="G29">
            <v>4.4999999999999998E-2</v>
          </cell>
          <cell r="H29">
            <v>3.9E-2</v>
          </cell>
          <cell r="I29">
            <v>1E-3</v>
          </cell>
          <cell r="J29">
            <v>1</v>
          </cell>
          <cell r="K29">
            <v>908</v>
          </cell>
        </row>
        <row r="30">
          <cell r="B30">
            <v>0.23699999999999999</v>
          </cell>
          <cell r="C30">
            <v>1E-3</v>
          </cell>
          <cell r="D30">
            <v>0.67400000000000004</v>
          </cell>
          <cell r="E30">
            <v>1.0999999999999999E-2</v>
          </cell>
          <cell r="F30">
            <v>4.4999999999999998E-2</v>
          </cell>
          <cell r="G30">
            <v>2.5999999999999999E-2</v>
          </cell>
          <cell r="H30">
            <v>7.0000000000000001E-3</v>
          </cell>
          <cell r="I30">
            <v>0</v>
          </cell>
          <cell r="J30">
            <v>1</v>
          </cell>
          <cell r="K30">
            <v>259596</v>
          </cell>
        </row>
        <row r="31">
          <cell r="B31">
            <v>0.24299999999999999</v>
          </cell>
          <cell r="C31">
            <v>1E-3</v>
          </cell>
          <cell r="D31">
            <v>0.65800000000000003</v>
          </cell>
          <cell r="E31">
            <v>0.01</v>
          </cell>
          <cell r="F31">
            <v>5.0999999999999997E-2</v>
          </cell>
          <cell r="G31">
            <v>2.9000000000000001E-2</v>
          </cell>
          <cell r="H31">
            <v>8.0000000000000002E-3</v>
          </cell>
          <cell r="I31">
            <v>0</v>
          </cell>
          <cell r="J31">
            <v>1</v>
          </cell>
          <cell r="K31">
            <v>145175</v>
          </cell>
        </row>
        <row r="32">
          <cell r="B32">
            <v>0.28100000000000003</v>
          </cell>
          <cell r="C32">
            <v>3.0000000000000001E-3</v>
          </cell>
          <cell r="D32">
            <v>0.60299999999999998</v>
          </cell>
          <cell r="E32">
            <v>8.0000000000000002E-3</v>
          </cell>
          <cell r="F32">
            <v>6.3E-2</v>
          </cell>
          <cell r="G32">
            <v>3.5000000000000003E-2</v>
          </cell>
          <cell r="H32">
            <v>7.0000000000000001E-3</v>
          </cell>
          <cell r="I32">
            <v>0</v>
          </cell>
          <cell r="J32">
            <v>1</v>
          </cell>
          <cell r="K32">
            <v>2358</v>
          </cell>
        </row>
        <row r="33">
          <cell r="B33">
            <v>0</v>
          </cell>
          <cell r="C33">
            <v>0</v>
          </cell>
          <cell r="D33">
            <v>8.5999999999999993E-2</v>
          </cell>
          <cell r="E33">
            <v>0</v>
          </cell>
          <cell r="F33">
            <v>0</v>
          </cell>
          <cell r="G33">
            <v>1.2E-2</v>
          </cell>
          <cell r="H33">
            <v>3.6999999999999998E-2</v>
          </cell>
          <cell r="I33">
            <v>0.86399999999999999</v>
          </cell>
          <cell r="J33">
            <v>1</v>
          </cell>
          <cell r="K33">
            <v>81</v>
          </cell>
        </row>
        <row r="34">
          <cell r="B34">
            <v>0.16700000000000001</v>
          </cell>
          <cell r="C34">
            <v>1E-3</v>
          </cell>
          <cell r="D34">
            <v>0.59899999999999998</v>
          </cell>
          <cell r="E34">
            <v>1.4999999999999999E-2</v>
          </cell>
          <cell r="F34">
            <v>7.0999999999999994E-2</v>
          </cell>
          <cell r="G34">
            <v>7.9000000000000001E-2</v>
          </cell>
          <cell r="H34">
            <v>6.7000000000000004E-2</v>
          </cell>
          <cell r="I34">
            <v>1E-3</v>
          </cell>
          <cell r="J34">
            <v>1</v>
          </cell>
          <cell r="K34">
            <v>2355298</v>
          </cell>
        </row>
        <row r="36">
          <cell r="B36">
            <v>6.7000000000000004E-2</v>
          </cell>
          <cell r="C36">
            <v>1E-3</v>
          </cell>
          <cell r="D36">
            <v>0.17199999999999999</v>
          </cell>
          <cell r="E36">
            <v>1.4E-2</v>
          </cell>
          <cell r="F36">
            <v>8.1000000000000003E-2</v>
          </cell>
          <cell r="G36">
            <v>0.248</v>
          </cell>
          <cell r="H36">
            <v>0.41599999999999998</v>
          </cell>
          <cell r="I36">
            <v>2E-3</v>
          </cell>
          <cell r="J36">
            <v>1</v>
          </cell>
          <cell r="K36">
            <v>16376</v>
          </cell>
        </row>
        <row r="37">
          <cell r="B37">
            <v>0.16200000000000001</v>
          </cell>
          <cell r="C37">
            <v>2E-3</v>
          </cell>
          <cell r="D37">
            <v>0.251</v>
          </cell>
          <cell r="E37">
            <v>1.7000000000000001E-2</v>
          </cell>
          <cell r="F37">
            <v>5.8999999999999997E-2</v>
          </cell>
          <cell r="G37">
            <v>0.17499999999999999</v>
          </cell>
          <cell r="H37">
            <v>0.33</v>
          </cell>
          <cell r="I37">
            <v>5.0000000000000001E-3</v>
          </cell>
          <cell r="J37">
            <v>1</v>
          </cell>
          <cell r="K37">
            <v>4451</v>
          </cell>
        </row>
        <row r="38">
          <cell r="B38">
            <v>0.126</v>
          </cell>
          <cell r="C38">
            <v>1E-3</v>
          </cell>
          <cell r="D38">
            <v>0.35799999999999998</v>
          </cell>
          <cell r="E38">
            <v>2.5999999999999999E-2</v>
          </cell>
          <cell r="F38">
            <v>0.114</v>
          </cell>
          <cell r="G38">
            <v>0.22</v>
          </cell>
          <cell r="H38">
            <v>0.153</v>
          </cell>
          <cell r="I38">
            <v>2E-3</v>
          </cell>
          <cell r="J38">
            <v>1</v>
          </cell>
          <cell r="K38">
            <v>90366</v>
          </cell>
        </row>
        <row r="39">
          <cell r="B39">
            <v>0.28100000000000003</v>
          </cell>
          <cell r="C39">
            <v>2E-3</v>
          </cell>
          <cell r="D39">
            <v>0.497</v>
          </cell>
          <cell r="E39">
            <v>1.6E-2</v>
          </cell>
          <cell r="F39">
            <v>8.5000000000000006E-2</v>
          </cell>
          <cell r="G39">
            <v>8.8999999999999996E-2</v>
          </cell>
          <cell r="H39">
            <v>3.1E-2</v>
          </cell>
          <cell r="I39">
            <v>0</v>
          </cell>
          <cell r="J39">
            <v>1</v>
          </cell>
          <cell r="K39">
            <v>34216</v>
          </cell>
        </row>
        <row r="40">
          <cell r="B40">
            <v>0.38200000000000001</v>
          </cell>
          <cell r="C40">
            <v>2E-3</v>
          </cell>
          <cell r="D40">
            <v>0.49399999999999999</v>
          </cell>
          <cell r="E40">
            <v>1.2E-2</v>
          </cell>
          <cell r="F40">
            <v>5.2999999999999999E-2</v>
          </cell>
          <cell r="G40">
            <v>4.4999999999999998E-2</v>
          </cell>
          <cell r="H40">
            <v>1.2E-2</v>
          </cell>
          <cell r="I40">
            <v>0</v>
          </cell>
          <cell r="J40">
            <v>1</v>
          </cell>
          <cell r="K40">
            <v>316283</v>
          </cell>
        </row>
        <row r="41">
          <cell r="B41">
            <v>0.39800000000000002</v>
          </cell>
          <cell r="C41">
            <v>2E-3</v>
          </cell>
          <cell r="D41">
            <v>0.51100000000000001</v>
          </cell>
          <cell r="E41">
            <v>8.0000000000000002E-3</v>
          </cell>
          <cell r="F41">
            <v>4.4999999999999998E-2</v>
          </cell>
          <cell r="G41">
            <v>2.9000000000000001E-2</v>
          </cell>
          <cell r="H41">
            <v>6.0000000000000001E-3</v>
          </cell>
          <cell r="I41">
            <v>0</v>
          </cell>
          <cell r="J41">
            <v>1</v>
          </cell>
          <cell r="K41">
            <v>29664</v>
          </cell>
        </row>
        <row r="42">
          <cell r="B42">
            <v>0.40699999999999997</v>
          </cell>
          <cell r="C42">
            <v>1E-3</v>
          </cell>
          <cell r="D42">
            <v>0.51700000000000002</v>
          </cell>
          <cell r="E42">
            <v>1.2999999999999999E-2</v>
          </cell>
          <cell r="F42">
            <v>3.2000000000000001E-2</v>
          </cell>
          <cell r="G42">
            <v>2.3E-2</v>
          </cell>
          <cell r="H42">
            <v>6.0000000000000001E-3</v>
          </cell>
          <cell r="I42">
            <v>0</v>
          </cell>
          <cell r="J42">
            <v>1</v>
          </cell>
          <cell r="K42">
            <v>278266</v>
          </cell>
        </row>
        <row r="43">
          <cell r="B43">
            <v>0.47699999999999998</v>
          </cell>
          <cell r="C43">
            <v>2E-3</v>
          </cell>
          <cell r="D43">
            <v>0.433</v>
          </cell>
          <cell r="E43">
            <v>6.0000000000000001E-3</v>
          </cell>
          <cell r="F43">
            <v>4.1000000000000002E-2</v>
          </cell>
          <cell r="G43">
            <v>3.1E-2</v>
          </cell>
          <cell r="H43">
            <v>8.9999999999999993E-3</v>
          </cell>
          <cell r="I43">
            <v>0</v>
          </cell>
          <cell r="J43">
            <v>1</v>
          </cell>
          <cell r="K43">
            <v>9308</v>
          </cell>
        </row>
        <row r="44">
          <cell r="B44">
            <v>0.41299999999999998</v>
          </cell>
          <cell r="C44">
            <v>3.0000000000000001E-3</v>
          </cell>
          <cell r="D44">
            <v>0.47</v>
          </cell>
          <cell r="E44">
            <v>1.0999999999999999E-2</v>
          </cell>
          <cell r="F44">
            <v>4.5999999999999999E-2</v>
          </cell>
          <cell r="G44">
            <v>4.2999999999999997E-2</v>
          </cell>
          <cell r="H44">
            <v>1.4E-2</v>
          </cell>
          <cell r="I44">
            <v>0</v>
          </cell>
          <cell r="J44">
            <v>1</v>
          </cell>
          <cell r="K44">
            <v>349</v>
          </cell>
        </row>
        <row r="45">
          <cell r="B45">
            <v>0.47399999999999998</v>
          </cell>
          <cell r="C45">
            <v>1E-3</v>
          </cell>
          <cell r="D45">
            <v>0.48299999999999998</v>
          </cell>
          <cell r="E45">
            <v>8.9999999999999993E-3</v>
          </cell>
          <cell r="F45">
            <v>2.1000000000000001E-2</v>
          </cell>
          <cell r="G45">
            <v>8.9999999999999993E-3</v>
          </cell>
          <cell r="H45">
            <v>2E-3</v>
          </cell>
          <cell r="I45">
            <v>0</v>
          </cell>
          <cell r="J45">
            <v>1</v>
          </cell>
          <cell r="K45">
            <v>114904</v>
          </cell>
        </row>
        <row r="46">
          <cell r="B46">
            <v>0.45600000000000002</v>
          </cell>
          <cell r="C46">
            <v>1E-3</v>
          </cell>
          <cell r="D46">
            <v>0.49399999999999999</v>
          </cell>
          <cell r="E46">
            <v>8.0000000000000002E-3</v>
          </cell>
          <cell r="F46">
            <v>2.5999999999999999E-2</v>
          </cell>
          <cell r="G46">
            <v>1.2E-2</v>
          </cell>
          <cell r="H46">
            <v>3.0000000000000001E-3</v>
          </cell>
          <cell r="I46">
            <v>0</v>
          </cell>
          <cell r="J46">
            <v>1</v>
          </cell>
          <cell r="K46">
            <v>62123</v>
          </cell>
        </row>
        <row r="47">
          <cell r="B47">
            <v>0.51</v>
          </cell>
          <cell r="C47">
            <v>1E-3</v>
          </cell>
          <cell r="D47">
            <v>0.42599999999999999</v>
          </cell>
          <cell r="E47">
            <v>8.0000000000000002E-3</v>
          </cell>
          <cell r="F47">
            <v>3.4000000000000002E-2</v>
          </cell>
          <cell r="G47">
            <v>1.4999999999999999E-2</v>
          </cell>
          <cell r="H47">
            <v>4.0000000000000001E-3</v>
          </cell>
          <cell r="I47">
            <v>1E-3</v>
          </cell>
          <cell r="J47">
            <v>1</v>
          </cell>
          <cell r="K47">
            <v>1113</v>
          </cell>
        </row>
        <row r="48">
          <cell r="B48">
            <v>0</v>
          </cell>
          <cell r="C48">
            <v>0</v>
          </cell>
          <cell r="D48">
            <v>0.115</v>
          </cell>
          <cell r="E48">
            <v>0</v>
          </cell>
          <cell r="F48">
            <v>0</v>
          </cell>
          <cell r="G48">
            <v>0</v>
          </cell>
          <cell r="H48">
            <v>3.7999999999999999E-2</v>
          </cell>
          <cell r="I48">
            <v>0.84599999999999997</v>
          </cell>
          <cell r="J48">
            <v>1</v>
          </cell>
          <cell r="K48">
            <v>26</v>
          </cell>
        </row>
        <row r="49">
          <cell r="B49">
            <v>0.372</v>
          </cell>
          <cell r="C49">
            <v>1E-3</v>
          </cell>
          <cell r="D49">
            <v>0.48</v>
          </cell>
          <cell r="E49">
            <v>1.2999999999999999E-2</v>
          </cell>
          <cell r="F49">
            <v>4.8000000000000001E-2</v>
          </cell>
          <cell r="G49">
            <v>5.3999999999999999E-2</v>
          </cell>
          <cell r="H49">
            <v>3.1E-2</v>
          </cell>
          <cell r="I49">
            <v>0</v>
          </cell>
          <cell r="J49">
            <v>1</v>
          </cell>
          <cell r="K49">
            <v>957445</v>
          </cell>
        </row>
      </sheetData>
      <sheetData sheetId="13" refreshError="1">
        <row r="5">
          <cell r="B5">
            <v>3.0000000000000001E-3</v>
          </cell>
          <cell r="C5">
            <v>6.0000000000000001E-3</v>
          </cell>
          <cell r="D5">
            <v>7.0000000000000001E-3</v>
          </cell>
          <cell r="E5">
            <v>2.1000000000000001E-2</v>
          </cell>
          <cell r="F5">
            <v>2.5999999999999999E-2</v>
          </cell>
          <cell r="G5">
            <v>6.9000000000000006E-2</v>
          </cell>
          <cell r="H5">
            <v>0.23</v>
          </cell>
          <cell r="I5">
            <v>7.5999999999999998E-2</v>
          </cell>
          <cell r="J5">
            <v>2.5000000000000001E-2</v>
          </cell>
        </row>
        <row r="6">
          <cell r="B6">
            <v>2E-3</v>
          </cell>
          <cell r="C6">
            <v>5.0000000000000001E-3</v>
          </cell>
          <cell r="D6">
            <v>3.0000000000000001E-3</v>
          </cell>
          <cell r="E6">
            <v>6.0000000000000001E-3</v>
          </cell>
          <cell r="F6">
            <v>6.0000000000000001E-3</v>
          </cell>
          <cell r="G6">
            <v>1.2999999999999999E-2</v>
          </cell>
          <cell r="H6">
            <v>4.5999999999999999E-2</v>
          </cell>
          <cell r="I6">
            <v>4.4999999999999998E-2</v>
          </cell>
          <cell r="J6">
            <v>6.0000000000000001E-3</v>
          </cell>
        </row>
        <row r="7">
          <cell r="B7">
            <v>3.2000000000000001E-2</v>
          </cell>
          <cell r="C7">
            <v>8.5999999999999993E-2</v>
          </cell>
          <cell r="D7">
            <v>7.5999999999999998E-2</v>
          </cell>
          <cell r="E7">
            <v>0.191</v>
          </cell>
          <cell r="F7">
            <v>0.19400000000000001</v>
          </cell>
          <cell r="G7">
            <v>0.33</v>
          </cell>
          <cell r="H7">
            <v>0.44600000000000001</v>
          </cell>
          <cell r="I7">
            <v>0.35499999999999998</v>
          </cell>
          <cell r="J7">
            <v>0.115</v>
          </cell>
        </row>
        <row r="8">
          <cell r="B8">
            <v>2.5000000000000001E-2</v>
          </cell>
          <cell r="C8">
            <v>4.5999999999999999E-2</v>
          </cell>
          <cell r="D8">
            <v>3.4000000000000002E-2</v>
          </cell>
          <cell r="E8">
            <v>4.2000000000000003E-2</v>
          </cell>
          <cell r="F8">
            <v>5.7000000000000002E-2</v>
          </cell>
          <cell r="G8">
            <v>0.06</v>
          </cell>
          <cell r="H8">
            <v>3.3000000000000002E-2</v>
          </cell>
          <cell r="I8">
            <v>5.3999999999999999E-2</v>
          </cell>
          <cell r="J8">
            <v>3.5999999999999997E-2</v>
          </cell>
        </row>
        <row r="9">
          <cell r="B9">
            <v>0.33</v>
          </cell>
          <cell r="C9">
            <v>0.372</v>
          </cell>
          <cell r="D9">
            <v>0.34</v>
          </cell>
          <cell r="E9">
            <v>0.29599999999999999</v>
          </cell>
          <cell r="F9">
            <v>0.36</v>
          </cell>
          <cell r="G9">
            <v>0.30199999999999999</v>
          </cell>
          <cell r="H9">
            <v>0.14299999999999999</v>
          </cell>
          <cell r="I9">
            <v>0.22900000000000001</v>
          </cell>
          <cell r="J9">
            <v>0.32500000000000001</v>
          </cell>
        </row>
        <row r="10">
          <cell r="B10">
            <v>3.5999999999999997E-2</v>
          </cell>
          <cell r="C10">
            <v>3.6999999999999998E-2</v>
          </cell>
          <cell r="D10">
            <v>3.2000000000000001E-2</v>
          </cell>
          <cell r="E10">
            <v>2.1999999999999999E-2</v>
          </cell>
          <cell r="F10">
            <v>2.9000000000000001E-2</v>
          </cell>
          <cell r="G10">
            <v>0.02</v>
          </cell>
          <cell r="H10">
            <v>8.0000000000000002E-3</v>
          </cell>
          <cell r="I10">
            <v>1.2999999999999999E-2</v>
          </cell>
          <cell r="J10">
            <v>3.1E-2</v>
          </cell>
        </row>
        <row r="11">
          <cell r="B11">
            <v>0.318</v>
          </cell>
          <cell r="C11">
            <v>0.27900000000000003</v>
          </cell>
          <cell r="D11">
            <v>0.30499999999999999</v>
          </cell>
          <cell r="E11">
            <v>0.29799999999999999</v>
          </cell>
          <cell r="F11">
            <v>0.20599999999999999</v>
          </cell>
          <cell r="G11">
            <v>0.14399999999999999</v>
          </cell>
          <cell r="H11">
            <v>7.1999999999999995E-2</v>
          </cell>
          <cell r="I11">
            <v>0.115</v>
          </cell>
          <cell r="J11">
            <v>0.27600000000000002</v>
          </cell>
        </row>
        <row r="12">
          <cell r="B12">
            <v>1.2E-2</v>
          </cell>
          <cell r="C12">
            <v>1.7000000000000001E-2</v>
          </cell>
          <cell r="D12">
            <v>0.01</v>
          </cell>
          <cell r="E12">
            <v>5.0000000000000001E-3</v>
          </cell>
          <cell r="F12">
            <v>1.0999999999999999E-2</v>
          </cell>
          <cell r="G12">
            <v>8.9999999999999993E-3</v>
          </cell>
          <cell r="H12">
            <v>4.0000000000000001E-3</v>
          </cell>
          <cell r="I12">
            <v>5.0000000000000001E-3</v>
          </cell>
          <cell r="J12">
            <v>0.01</v>
          </cell>
        </row>
        <row r="13"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1E-3</v>
          </cell>
          <cell r="J13">
            <v>0</v>
          </cell>
        </row>
        <row r="14">
          <cell r="B14">
            <v>0.155</v>
          </cell>
          <cell r="C14">
            <v>0.109</v>
          </cell>
          <cell r="D14">
            <v>0.123</v>
          </cell>
          <cell r="E14">
            <v>7.8E-2</v>
          </cell>
          <cell r="F14">
            <v>6.7000000000000004E-2</v>
          </cell>
          <cell r="G14">
            <v>3.2000000000000001E-2</v>
          </cell>
          <cell r="H14">
            <v>1.0999999999999999E-2</v>
          </cell>
          <cell r="I14">
            <v>3.4000000000000002E-2</v>
          </cell>
          <cell r="J14">
            <v>0.113</v>
          </cell>
        </row>
        <row r="15">
          <cell r="B15">
            <v>8.5000000000000006E-2</v>
          </cell>
          <cell r="C15">
            <v>4.2000000000000003E-2</v>
          </cell>
          <cell r="D15">
            <v>6.7000000000000004E-2</v>
          </cell>
          <cell r="E15">
            <v>3.9E-2</v>
          </cell>
          <cell r="F15">
            <v>4.2000000000000003E-2</v>
          </cell>
          <cell r="G15">
            <v>2.1000000000000001E-2</v>
          </cell>
          <cell r="H15">
            <v>7.0000000000000001E-3</v>
          </cell>
          <cell r="I15">
            <v>1.9E-2</v>
          </cell>
          <cell r="J15">
            <v>6.3E-2</v>
          </cell>
        </row>
        <row r="16">
          <cell r="B16">
            <v>2E-3</v>
          </cell>
          <cell r="C16">
            <v>2E-3</v>
          </cell>
          <cell r="D16">
            <v>1E-3</v>
          </cell>
          <cell r="E16">
            <v>1E-3</v>
          </cell>
          <cell r="F16">
            <v>1E-3</v>
          </cell>
          <cell r="G16">
            <v>0</v>
          </cell>
          <cell r="H16">
            <v>0</v>
          </cell>
          <cell r="I16">
            <v>1E-3</v>
          </cell>
          <cell r="J16">
            <v>1E-3</v>
          </cell>
        </row>
        <row r="17"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5.3999999999999999E-2</v>
          </cell>
          <cell r="J17">
            <v>0</v>
          </cell>
        </row>
        <row r="18">
          <cell r="B18">
            <v>1</v>
          </cell>
          <cell r="C18">
            <v>1</v>
          </cell>
          <cell r="D18">
            <v>1</v>
          </cell>
          <cell r="E18">
            <v>1</v>
          </cell>
          <cell r="F18">
            <v>1</v>
          </cell>
          <cell r="G18">
            <v>1</v>
          </cell>
          <cell r="H18">
            <v>1</v>
          </cell>
          <cell r="I18">
            <v>1</v>
          </cell>
          <cell r="J18">
            <v>1</v>
          </cell>
        </row>
        <row r="20">
          <cell r="B20">
            <v>749027</v>
          </cell>
          <cell r="C20">
            <v>4338</v>
          </cell>
          <cell r="D20">
            <v>1869652</v>
          </cell>
          <cell r="E20">
            <v>48618</v>
          </cell>
          <cell r="F20">
            <v>213303</v>
          </cell>
          <cell r="G20">
            <v>238072</v>
          </cell>
          <cell r="H20">
            <v>188016</v>
          </cell>
          <cell r="I20">
            <v>1717</v>
          </cell>
          <cell r="J20">
            <v>3312743</v>
          </cell>
        </row>
        <row r="22">
          <cell r="B22">
            <v>4.0000000000000001E-3</v>
          </cell>
          <cell r="C22">
            <v>5.0000000000000001E-3</v>
          </cell>
          <cell r="D22">
            <v>7.0000000000000001E-3</v>
          </cell>
          <cell r="E22">
            <v>2.1999999999999999E-2</v>
          </cell>
          <cell r="F22">
            <v>2.5999999999999999E-2</v>
          </cell>
          <cell r="G22">
            <v>6.6000000000000003E-2</v>
          </cell>
          <cell r="H22">
            <v>0.23</v>
          </cell>
          <cell r="I22">
            <v>7.6999999999999999E-2</v>
          </cell>
          <cell r="J22">
            <v>2.8000000000000001E-2</v>
          </cell>
        </row>
        <row r="23">
          <cell r="B23">
            <v>3.0000000000000001E-3</v>
          </cell>
          <cell r="C23">
            <v>4.0000000000000001E-3</v>
          </cell>
          <cell r="D23">
            <v>3.0000000000000001E-3</v>
          </cell>
          <cell r="E23">
            <v>6.0000000000000001E-3</v>
          </cell>
          <cell r="F23">
            <v>6.0000000000000001E-3</v>
          </cell>
          <cell r="G23">
            <v>1.2E-2</v>
          </cell>
          <cell r="H23">
            <v>4.4999999999999998E-2</v>
          </cell>
          <cell r="I23">
            <v>4.1000000000000002E-2</v>
          </cell>
          <cell r="J23">
            <v>7.0000000000000001E-3</v>
          </cell>
        </row>
        <row r="24">
          <cell r="B24">
            <v>3.2000000000000001E-2</v>
          </cell>
          <cell r="C24">
            <v>8.2000000000000003E-2</v>
          </cell>
          <cell r="D24">
            <v>7.8E-2</v>
          </cell>
          <cell r="E24">
            <v>0.192</v>
          </cell>
          <cell r="F24">
            <v>0.186</v>
          </cell>
          <cell r="G24">
            <v>0.314</v>
          </cell>
          <cell r="H24">
            <v>0.442</v>
          </cell>
          <cell r="I24">
            <v>0.35399999999999998</v>
          </cell>
          <cell r="J24">
            <v>0.123</v>
          </cell>
        </row>
        <row r="25">
          <cell r="B25">
            <v>2.4E-2</v>
          </cell>
          <cell r="C25">
            <v>4.8000000000000001E-2</v>
          </cell>
          <cell r="D25">
            <v>3.4000000000000002E-2</v>
          </cell>
          <cell r="E25">
            <v>4.2000000000000003E-2</v>
          </cell>
          <cell r="F25">
            <v>5.6000000000000001E-2</v>
          </cell>
          <cell r="G25">
            <v>0.06</v>
          </cell>
          <cell r="H25">
            <v>3.2000000000000001E-2</v>
          </cell>
          <cell r="I25">
            <v>6.4000000000000001E-2</v>
          </cell>
          <cell r="J25">
            <v>3.5999999999999997E-2</v>
          </cell>
        </row>
        <row r="26">
          <cell r="B26">
            <v>0.32200000000000001</v>
          </cell>
          <cell r="C26">
            <v>0.37</v>
          </cell>
          <cell r="D26">
            <v>0.34</v>
          </cell>
          <cell r="E26">
            <v>0.29399999999999998</v>
          </cell>
          <cell r="F26">
            <v>0.36</v>
          </cell>
          <cell r="G26">
            <v>0.309</v>
          </cell>
          <cell r="H26">
            <v>0.14599999999999999</v>
          </cell>
          <cell r="I26">
            <v>0.22500000000000001</v>
          </cell>
          <cell r="J26">
            <v>0.32200000000000001</v>
          </cell>
        </row>
        <row r="27">
          <cell r="B27">
            <v>3.7999999999999999E-2</v>
          </cell>
          <cell r="C27">
            <v>3.5000000000000003E-2</v>
          </cell>
          <cell r="D27">
            <v>3.2000000000000001E-2</v>
          </cell>
          <cell r="E27">
            <v>2.1999999999999999E-2</v>
          </cell>
          <cell r="F27">
            <v>2.9000000000000001E-2</v>
          </cell>
          <cell r="G27">
            <v>2.1000000000000001E-2</v>
          </cell>
          <cell r="H27">
            <v>8.9999999999999993E-3</v>
          </cell>
          <cell r="I27">
            <v>1.4999999999999999E-2</v>
          </cell>
          <cell r="J27">
            <v>0.03</v>
          </cell>
        </row>
        <row r="28">
          <cell r="B28">
            <v>0.318</v>
          </cell>
          <cell r="C28">
            <v>0.28699999999999998</v>
          </cell>
          <cell r="D28">
            <v>0.30199999999999999</v>
          </cell>
          <cell r="E28">
            <v>0.29799999999999999</v>
          </cell>
          <cell r="F28">
            <v>0.21</v>
          </cell>
          <cell r="G28">
            <v>0.15</v>
          </cell>
          <cell r="H28">
            <v>7.3999999999999996E-2</v>
          </cell>
          <cell r="I28">
            <v>0.111</v>
          </cell>
          <cell r="J28">
            <v>0.27100000000000002</v>
          </cell>
        </row>
        <row r="29">
          <cell r="B29">
            <v>1.2E-2</v>
          </cell>
          <cell r="C29">
            <v>1.6E-2</v>
          </cell>
          <cell r="D29">
            <v>0.01</v>
          </cell>
          <cell r="E29">
            <v>5.0000000000000001E-3</v>
          </cell>
          <cell r="F29">
            <v>1.2E-2</v>
          </cell>
          <cell r="G29">
            <v>0.01</v>
          </cell>
          <cell r="H29">
            <v>4.0000000000000001E-3</v>
          </cell>
          <cell r="I29">
            <v>5.0000000000000001E-3</v>
          </cell>
          <cell r="J29">
            <v>0.01</v>
          </cell>
        </row>
        <row r="30">
          <cell r="B30">
            <v>1E-3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1E-3</v>
          </cell>
          <cell r="J30">
            <v>0</v>
          </cell>
        </row>
        <row r="31">
          <cell r="B31">
            <v>0.157</v>
          </cell>
          <cell r="C31">
            <v>0.111</v>
          </cell>
          <cell r="D31">
            <v>0.124</v>
          </cell>
          <cell r="E31">
            <v>7.8E-2</v>
          </cell>
          <cell r="F31">
            <v>7.0000000000000007E-2</v>
          </cell>
          <cell r="G31">
            <v>3.5999999999999997E-2</v>
          </cell>
          <cell r="H31">
            <v>1.0999999999999999E-2</v>
          </cell>
          <cell r="I31">
            <v>3.2000000000000001E-2</v>
          </cell>
          <cell r="J31">
            <v>0.11</v>
          </cell>
        </row>
        <row r="32">
          <cell r="B32">
            <v>0.09</v>
          </cell>
          <cell r="C32">
            <v>3.9E-2</v>
          </cell>
          <cell r="D32">
            <v>6.8000000000000005E-2</v>
          </cell>
          <cell r="E32">
            <v>3.9E-2</v>
          </cell>
          <cell r="F32">
            <v>4.4999999999999998E-2</v>
          </cell>
          <cell r="G32">
            <v>2.3E-2</v>
          </cell>
          <cell r="H32">
            <v>7.0000000000000001E-3</v>
          </cell>
          <cell r="I32">
            <v>2.3E-2</v>
          </cell>
          <cell r="J32">
            <v>6.2E-2</v>
          </cell>
        </row>
        <row r="33">
          <cell r="B33">
            <v>2E-3</v>
          </cell>
          <cell r="C33">
            <v>2E-3</v>
          </cell>
          <cell r="D33">
            <v>1E-3</v>
          </cell>
          <cell r="E33">
            <v>1E-3</v>
          </cell>
          <cell r="F33">
            <v>1E-3</v>
          </cell>
          <cell r="G33">
            <v>0</v>
          </cell>
          <cell r="H33">
            <v>0</v>
          </cell>
          <cell r="I33">
            <v>0</v>
          </cell>
          <cell r="J33">
            <v>1E-3</v>
          </cell>
        </row>
        <row r="34"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5.2999999999999999E-2</v>
          </cell>
          <cell r="J34">
            <v>0</v>
          </cell>
        </row>
        <row r="35">
          <cell r="B35">
            <v>1</v>
          </cell>
          <cell r="C35">
            <v>1</v>
          </cell>
          <cell r="D35">
            <v>1</v>
          </cell>
          <cell r="E35">
            <v>1</v>
          </cell>
          <cell r="F35">
            <v>1</v>
          </cell>
          <cell r="G35">
            <v>1</v>
          </cell>
          <cell r="H35">
            <v>1</v>
          </cell>
          <cell r="I35">
            <v>1</v>
          </cell>
          <cell r="J35">
            <v>1</v>
          </cell>
        </row>
        <row r="37">
          <cell r="B37">
            <v>392400</v>
          </cell>
          <cell r="C37">
            <v>2990</v>
          </cell>
          <cell r="D37">
            <v>1410083</v>
          </cell>
          <cell r="E37">
            <v>36254</v>
          </cell>
          <cell r="F37">
            <v>166868</v>
          </cell>
          <cell r="G37">
            <v>186765</v>
          </cell>
          <cell r="H37">
            <v>158607</v>
          </cell>
          <cell r="I37">
            <v>1331</v>
          </cell>
          <cell r="J37">
            <v>2355298</v>
          </cell>
        </row>
        <row r="39">
          <cell r="B39">
            <v>3.0000000000000001E-3</v>
          </cell>
          <cell r="C39">
            <v>8.0000000000000002E-3</v>
          </cell>
          <cell r="D39">
            <v>6.0000000000000001E-3</v>
          </cell>
          <cell r="E39">
            <v>1.9E-2</v>
          </cell>
          <cell r="F39">
            <v>2.8000000000000001E-2</v>
          </cell>
          <cell r="G39">
            <v>7.9000000000000001E-2</v>
          </cell>
          <cell r="H39">
            <v>0.23100000000000001</v>
          </cell>
          <cell r="I39">
            <v>7.4999999999999997E-2</v>
          </cell>
          <cell r="J39">
            <v>1.7000000000000001E-2</v>
          </cell>
        </row>
        <row r="40">
          <cell r="B40">
            <v>2E-3</v>
          </cell>
          <cell r="C40">
            <v>6.0000000000000001E-3</v>
          </cell>
          <cell r="D40">
            <v>2E-3</v>
          </cell>
          <cell r="E40">
            <v>6.0000000000000001E-3</v>
          </cell>
          <cell r="F40">
            <v>6.0000000000000001E-3</v>
          </cell>
          <cell r="G40">
            <v>1.4999999999999999E-2</v>
          </cell>
          <cell r="H40">
            <v>0.05</v>
          </cell>
          <cell r="I40">
            <v>0.06</v>
          </cell>
          <cell r="J40">
            <v>5.0000000000000001E-3</v>
          </cell>
        </row>
        <row r="41">
          <cell r="B41">
            <v>3.2000000000000001E-2</v>
          </cell>
          <cell r="C41">
            <v>9.6000000000000002E-2</v>
          </cell>
          <cell r="D41">
            <v>7.0000000000000007E-2</v>
          </cell>
          <cell r="E41">
            <v>0.188</v>
          </cell>
          <cell r="F41">
            <v>0.222</v>
          </cell>
          <cell r="G41">
            <v>0.38800000000000001</v>
          </cell>
          <cell r="H41">
            <v>0.47099999999999997</v>
          </cell>
          <cell r="I41">
            <v>0.35799999999999998</v>
          </cell>
          <cell r="J41">
            <v>9.4E-2</v>
          </cell>
        </row>
        <row r="42">
          <cell r="B42">
            <v>2.7E-2</v>
          </cell>
          <cell r="C42">
            <v>3.9E-2</v>
          </cell>
          <cell r="D42">
            <v>3.6999999999999998E-2</v>
          </cell>
          <cell r="E42">
            <v>4.2999999999999997E-2</v>
          </cell>
          <cell r="F42">
            <v>6.3E-2</v>
          </cell>
          <cell r="G42">
            <v>5.8999999999999997E-2</v>
          </cell>
          <cell r="H42">
            <v>3.5999999999999997E-2</v>
          </cell>
          <cell r="I42">
            <v>2.1000000000000001E-2</v>
          </cell>
          <cell r="J42">
            <v>3.5999999999999997E-2</v>
          </cell>
        </row>
        <row r="43">
          <cell r="B43">
            <v>0.33900000000000002</v>
          </cell>
          <cell r="C43">
            <v>0.376</v>
          </cell>
          <cell r="D43">
            <v>0.34</v>
          </cell>
          <cell r="E43">
            <v>0.30199999999999999</v>
          </cell>
          <cell r="F43">
            <v>0.36199999999999999</v>
          </cell>
          <cell r="G43">
            <v>0.27800000000000002</v>
          </cell>
          <cell r="H43">
            <v>0.126</v>
          </cell>
          <cell r="I43">
            <v>0.24399999999999999</v>
          </cell>
          <cell r="J43">
            <v>0.33</v>
          </cell>
        </row>
        <row r="44">
          <cell r="B44">
            <v>3.3000000000000002E-2</v>
          </cell>
          <cell r="C44">
            <v>4.2000000000000003E-2</v>
          </cell>
          <cell r="D44">
            <v>3.3000000000000002E-2</v>
          </cell>
          <cell r="E44">
            <v>0.02</v>
          </cell>
          <cell r="F44">
            <v>2.9000000000000001E-2</v>
          </cell>
          <cell r="G44">
            <v>1.7000000000000001E-2</v>
          </cell>
          <cell r="H44">
            <v>6.0000000000000001E-3</v>
          </cell>
          <cell r="I44">
            <v>5.0000000000000001E-3</v>
          </cell>
          <cell r="J44">
            <v>3.1E-2</v>
          </cell>
        </row>
        <row r="45">
          <cell r="B45">
            <v>0.317</v>
          </cell>
          <cell r="C45">
            <v>0.26200000000000001</v>
          </cell>
          <cell r="D45">
            <v>0.313</v>
          </cell>
          <cell r="E45">
            <v>0.29899999999999999</v>
          </cell>
          <cell r="F45">
            <v>0.193</v>
          </cell>
          <cell r="G45">
            <v>0.124</v>
          </cell>
          <cell r="H45">
            <v>6.0999999999999999E-2</v>
          </cell>
          <cell r="I45">
            <v>0.13</v>
          </cell>
          <cell r="J45">
            <v>0.29099999999999998</v>
          </cell>
        </row>
        <row r="46">
          <cell r="B46">
            <v>1.2E-2</v>
          </cell>
          <cell r="C46">
            <v>1.7000000000000001E-2</v>
          </cell>
          <cell r="D46">
            <v>8.9999999999999993E-3</v>
          </cell>
          <cell r="E46">
            <v>5.0000000000000001E-3</v>
          </cell>
          <cell r="F46">
            <v>8.0000000000000002E-3</v>
          </cell>
          <cell r="G46">
            <v>6.0000000000000001E-3</v>
          </cell>
          <cell r="H46">
            <v>3.0000000000000001E-3</v>
          </cell>
          <cell r="I46">
            <v>5.0000000000000001E-3</v>
          </cell>
          <cell r="J46">
            <v>0.01</v>
          </cell>
        </row>
        <row r="47">
          <cell r="B47">
            <v>0</v>
          </cell>
          <cell r="C47">
            <v>1E-3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</row>
        <row r="48">
          <cell r="B48">
            <v>0.153</v>
          </cell>
          <cell r="C48">
            <v>0.10199999999999999</v>
          </cell>
          <cell r="D48">
            <v>0.121</v>
          </cell>
          <cell r="E48">
            <v>0.08</v>
          </cell>
          <cell r="F48">
            <v>5.2999999999999999E-2</v>
          </cell>
          <cell r="G48">
            <v>0.02</v>
          </cell>
          <cell r="H48">
            <v>8.9999999999999993E-3</v>
          </cell>
          <cell r="I48">
            <v>3.9E-2</v>
          </cell>
          <cell r="J48">
            <v>0.12</v>
          </cell>
        </row>
        <row r="49">
          <cell r="B49">
            <v>7.9000000000000001E-2</v>
          </cell>
          <cell r="C49">
            <v>0.05</v>
          </cell>
          <cell r="D49">
            <v>6.7000000000000004E-2</v>
          </cell>
          <cell r="E49">
            <v>3.7999999999999999E-2</v>
          </cell>
          <cell r="F49">
            <v>3.5000000000000003E-2</v>
          </cell>
          <cell r="G49">
            <v>1.4E-2</v>
          </cell>
          <cell r="H49">
            <v>7.0000000000000001E-3</v>
          </cell>
          <cell r="I49">
            <v>5.0000000000000001E-3</v>
          </cell>
          <cell r="J49">
            <v>6.5000000000000002E-2</v>
          </cell>
        </row>
        <row r="50">
          <cell r="B50">
            <v>2E-3</v>
          </cell>
          <cell r="C50">
            <v>1E-3</v>
          </cell>
          <cell r="D50">
            <v>1E-3</v>
          </cell>
          <cell r="E50">
            <v>1E-3</v>
          </cell>
          <cell r="F50">
            <v>1E-3</v>
          </cell>
          <cell r="G50">
            <v>0</v>
          </cell>
          <cell r="H50">
            <v>0</v>
          </cell>
          <cell r="I50">
            <v>3.0000000000000001E-3</v>
          </cell>
          <cell r="J50">
            <v>1E-3</v>
          </cell>
        </row>
        <row r="51"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5.7000000000000002E-2</v>
          </cell>
          <cell r="J51">
            <v>0</v>
          </cell>
        </row>
        <row r="52">
          <cell r="B52">
            <v>1</v>
          </cell>
          <cell r="C52">
            <v>1</v>
          </cell>
          <cell r="D52">
            <v>1</v>
          </cell>
          <cell r="E52">
            <v>1</v>
          </cell>
          <cell r="F52">
            <v>1</v>
          </cell>
          <cell r="G52">
            <v>1</v>
          </cell>
          <cell r="H52">
            <v>1</v>
          </cell>
          <cell r="I52">
            <v>1</v>
          </cell>
          <cell r="J52">
            <v>1</v>
          </cell>
        </row>
        <row r="54">
          <cell r="B54">
            <v>356627</v>
          </cell>
          <cell r="C54">
            <v>1348</v>
          </cell>
          <cell r="D54">
            <v>459569</v>
          </cell>
          <cell r="E54">
            <v>12364</v>
          </cell>
          <cell r="F54">
            <v>46435</v>
          </cell>
          <cell r="G54">
            <v>51307</v>
          </cell>
          <cell r="H54">
            <v>29409</v>
          </cell>
          <cell r="I54">
            <v>386</v>
          </cell>
          <cell r="J54">
            <v>957445</v>
          </cell>
        </row>
      </sheetData>
      <sheetData sheetId="14" refreshError="1">
        <row r="6">
          <cell r="B6">
            <v>74045</v>
          </cell>
          <cell r="C6">
            <v>8003</v>
          </cell>
          <cell r="D6">
            <v>82048</v>
          </cell>
          <cell r="E6">
            <v>7.6999999999999999E-2</v>
          </cell>
          <cell r="F6">
            <v>3.0000000000000001E-3</v>
          </cell>
          <cell r="G6">
            <v>2.5000000000000001E-2</v>
          </cell>
        </row>
        <row r="7">
          <cell r="B7">
            <v>14600</v>
          </cell>
          <cell r="C7">
            <v>6168</v>
          </cell>
          <cell r="D7">
            <v>20768</v>
          </cell>
          <cell r="E7">
            <v>1.4999999999999999E-2</v>
          </cell>
          <cell r="F7">
            <v>3.0000000000000001E-3</v>
          </cell>
          <cell r="G7">
            <v>6.0000000000000001E-3</v>
          </cell>
        </row>
        <row r="8">
          <cell r="B8">
            <v>303701</v>
          </cell>
          <cell r="C8">
            <v>77151</v>
          </cell>
          <cell r="D8">
            <v>380852</v>
          </cell>
          <cell r="E8">
            <v>0.315</v>
          </cell>
          <cell r="F8">
            <v>3.3000000000000002E-2</v>
          </cell>
          <cell r="G8">
            <v>0.115</v>
          </cell>
        </row>
        <row r="9">
          <cell r="B9">
            <v>77141</v>
          </cell>
          <cell r="C9">
            <v>41122</v>
          </cell>
          <cell r="D9">
            <v>118263</v>
          </cell>
          <cell r="E9">
            <v>0.08</v>
          </cell>
          <cell r="F9">
            <v>1.7999999999999999E-2</v>
          </cell>
          <cell r="G9">
            <v>3.5999999999999997E-2</v>
          </cell>
        </row>
        <row r="10">
          <cell r="B10">
            <v>307224</v>
          </cell>
          <cell r="C10">
            <v>767773</v>
          </cell>
          <cell r="D10">
            <v>1074997</v>
          </cell>
          <cell r="E10">
            <v>0.31900000000000001</v>
          </cell>
          <cell r="F10">
            <v>0.32700000000000001</v>
          </cell>
          <cell r="G10">
            <v>0.32500000000000001</v>
          </cell>
        </row>
        <row r="11">
          <cell r="B11">
            <v>21164</v>
          </cell>
          <cell r="C11">
            <v>80016</v>
          </cell>
          <cell r="D11">
            <v>101180</v>
          </cell>
          <cell r="E11">
            <v>2.1999999999999999E-2</v>
          </cell>
          <cell r="F11">
            <v>3.4000000000000002E-2</v>
          </cell>
          <cell r="G11">
            <v>3.1E-2</v>
          </cell>
        </row>
        <row r="12">
          <cell r="B12">
            <v>120695</v>
          </cell>
          <cell r="C12">
            <v>794992</v>
          </cell>
          <cell r="D12">
            <v>915687</v>
          </cell>
          <cell r="E12">
            <v>0.125</v>
          </cell>
          <cell r="F12">
            <v>0.33900000000000002</v>
          </cell>
          <cell r="G12">
            <v>0.27600000000000002</v>
          </cell>
        </row>
        <row r="13">
          <cell r="B13">
            <v>5240</v>
          </cell>
          <cell r="C13">
            <v>27075</v>
          </cell>
          <cell r="D13">
            <v>32315</v>
          </cell>
          <cell r="E13">
            <v>5.0000000000000001E-3</v>
          </cell>
          <cell r="F13">
            <v>1.2E-2</v>
          </cell>
          <cell r="G13">
            <v>0.01</v>
          </cell>
        </row>
        <row r="14">
          <cell r="B14">
            <v>362</v>
          </cell>
          <cell r="C14">
            <v>895</v>
          </cell>
          <cell r="D14">
            <v>1257</v>
          </cell>
          <cell r="E14">
            <v>0</v>
          </cell>
          <cell r="F14">
            <v>0</v>
          </cell>
          <cell r="G14">
            <v>0</v>
          </cell>
        </row>
        <row r="15">
          <cell r="B15">
            <v>19574</v>
          </cell>
          <cell r="C15">
            <v>354926</v>
          </cell>
          <cell r="D15">
            <v>374500</v>
          </cell>
          <cell r="E15">
            <v>0.02</v>
          </cell>
          <cell r="F15">
            <v>0.151</v>
          </cell>
          <cell r="G15">
            <v>0.113</v>
          </cell>
        </row>
        <row r="16">
          <cell r="B16">
            <v>19643</v>
          </cell>
          <cell r="C16">
            <v>187655</v>
          </cell>
          <cell r="D16">
            <v>207298</v>
          </cell>
          <cell r="E16">
            <v>0.02</v>
          </cell>
          <cell r="F16">
            <v>0.08</v>
          </cell>
          <cell r="G16">
            <v>6.3E-2</v>
          </cell>
        </row>
        <row r="17">
          <cell r="B17">
            <v>854</v>
          </cell>
          <cell r="C17">
            <v>2617</v>
          </cell>
          <cell r="D17">
            <v>3471</v>
          </cell>
          <cell r="E17">
            <v>1E-3</v>
          </cell>
          <cell r="F17">
            <v>1E-3</v>
          </cell>
          <cell r="G17">
            <v>1E-3</v>
          </cell>
        </row>
        <row r="18">
          <cell r="B18">
            <v>44</v>
          </cell>
          <cell r="C18">
            <v>63</v>
          </cell>
          <cell r="D18">
            <v>107</v>
          </cell>
          <cell r="E18">
            <v>0</v>
          </cell>
          <cell r="F18">
            <v>0</v>
          </cell>
          <cell r="G18">
            <v>0</v>
          </cell>
        </row>
        <row r="19">
          <cell r="B19">
            <v>964287</v>
          </cell>
          <cell r="C19">
            <v>2348456</v>
          </cell>
          <cell r="D19">
            <v>3312743</v>
          </cell>
          <cell r="E19">
            <v>1</v>
          </cell>
          <cell r="F19">
            <v>1</v>
          </cell>
          <cell r="G19">
            <v>1</v>
          </cell>
        </row>
        <row r="21">
          <cell r="B21">
            <v>53184</v>
          </cell>
          <cell r="C21">
            <v>358</v>
          </cell>
          <cell r="D21">
            <v>53542</v>
          </cell>
          <cell r="E21">
            <v>0.123</v>
          </cell>
          <cell r="F21">
            <v>6.0000000000000001E-3</v>
          </cell>
          <cell r="G21">
            <v>0.11</v>
          </cell>
        </row>
        <row r="22">
          <cell r="B22">
            <v>10236</v>
          </cell>
          <cell r="C22">
            <v>96</v>
          </cell>
          <cell r="D22">
            <v>10332</v>
          </cell>
          <cell r="E22">
            <v>2.4E-2</v>
          </cell>
          <cell r="F22">
            <v>2E-3</v>
          </cell>
          <cell r="G22">
            <v>2.1000000000000001E-2</v>
          </cell>
        </row>
        <row r="23">
          <cell r="B23">
            <v>162777</v>
          </cell>
          <cell r="C23">
            <v>2417</v>
          </cell>
          <cell r="D23">
            <v>165194</v>
          </cell>
          <cell r="E23">
            <v>0.376</v>
          </cell>
          <cell r="F23">
            <v>4.2999999999999997E-2</v>
          </cell>
          <cell r="G23">
            <v>0.33800000000000002</v>
          </cell>
        </row>
        <row r="24">
          <cell r="B24">
            <v>50732</v>
          </cell>
          <cell r="C24">
            <v>1303</v>
          </cell>
          <cell r="D24">
            <v>52035</v>
          </cell>
          <cell r="E24">
            <v>0.11700000000000001</v>
          </cell>
          <cell r="F24">
            <v>2.3E-2</v>
          </cell>
          <cell r="G24">
            <v>0.106</v>
          </cell>
        </row>
        <row r="25">
          <cell r="B25">
            <v>105985</v>
          </cell>
          <cell r="C25">
            <v>23725</v>
          </cell>
          <cell r="D25">
            <v>129710</v>
          </cell>
          <cell r="E25">
            <v>0.245</v>
          </cell>
          <cell r="F25">
            <v>0.42</v>
          </cell>
          <cell r="G25">
            <v>0.26500000000000001</v>
          </cell>
        </row>
        <row r="26">
          <cell r="B26">
            <v>3101</v>
          </cell>
          <cell r="C26">
            <v>1516</v>
          </cell>
          <cell r="D26">
            <v>4617</v>
          </cell>
          <cell r="E26">
            <v>7.0000000000000001E-3</v>
          </cell>
          <cell r="F26">
            <v>2.7E-2</v>
          </cell>
          <cell r="G26">
            <v>8.9999999999999993E-3</v>
          </cell>
        </row>
        <row r="27">
          <cell r="B27">
            <v>40276</v>
          </cell>
          <cell r="C27">
            <v>18853</v>
          </cell>
          <cell r="D27">
            <v>59129</v>
          </cell>
          <cell r="E27">
            <v>9.2999999999999999E-2</v>
          </cell>
          <cell r="F27">
            <v>0.33400000000000002</v>
          </cell>
          <cell r="G27">
            <v>0.121</v>
          </cell>
        </row>
        <row r="28">
          <cell r="B28">
            <v>671</v>
          </cell>
          <cell r="C28">
            <v>436</v>
          </cell>
          <cell r="D28">
            <v>1107</v>
          </cell>
          <cell r="E28">
            <v>2E-3</v>
          </cell>
          <cell r="F28">
            <v>8.0000000000000002E-3</v>
          </cell>
          <cell r="G28">
            <v>2E-3</v>
          </cell>
        </row>
        <row r="29">
          <cell r="B29">
            <v>246</v>
          </cell>
          <cell r="C29">
            <v>28</v>
          </cell>
          <cell r="D29">
            <v>274</v>
          </cell>
          <cell r="E29">
            <v>1E-3</v>
          </cell>
          <cell r="F29">
            <v>0</v>
          </cell>
          <cell r="G29">
            <v>1E-3</v>
          </cell>
        </row>
        <row r="30">
          <cell r="B30">
            <v>3127</v>
          </cell>
          <cell r="C30">
            <v>5968</v>
          </cell>
          <cell r="D30">
            <v>9095</v>
          </cell>
          <cell r="E30">
            <v>7.0000000000000001E-3</v>
          </cell>
          <cell r="F30">
            <v>0.106</v>
          </cell>
          <cell r="G30">
            <v>1.9E-2</v>
          </cell>
        </row>
        <row r="31">
          <cell r="B31">
            <v>1993</v>
          </cell>
          <cell r="C31">
            <v>1703</v>
          </cell>
          <cell r="D31">
            <v>3696</v>
          </cell>
          <cell r="E31">
            <v>5.0000000000000001E-3</v>
          </cell>
          <cell r="F31">
            <v>0.03</v>
          </cell>
          <cell r="G31">
            <v>8.0000000000000002E-3</v>
          </cell>
        </row>
        <row r="32">
          <cell r="B32">
            <v>84</v>
          </cell>
          <cell r="C32">
            <v>32</v>
          </cell>
          <cell r="D32">
            <v>116</v>
          </cell>
          <cell r="E32">
            <v>0</v>
          </cell>
          <cell r="F32">
            <v>1E-3</v>
          </cell>
          <cell r="G32">
            <v>0</v>
          </cell>
        </row>
        <row r="33">
          <cell r="B33">
            <v>20</v>
          </cell>
          <cell r="C33">
            <v>1</v>
          </cell>
          <cell r="D33">
            <v>21</v>
          </cell>
          <cell r="E33">
            <v>0</v>
          </cell>
          <cell r="F33">
            <v>0</v>
          </cell>
          <cell r="G33">
            <v>0</v>
          </cell>
        </row>
        <row r="34">
          <cell r="B34">
            <v>432432</v>
          </cell>
          <cell r="C34">
            <v>56436</v>
          </cell>
          <cell r="D34">
            <v>488868</v>
          </cell>
          <cell r="E34">
            <v>1</v>
          </cell>
          <cell r="F34">
            <v>1</v>
          </cell>
          <cell r="G34">
            <v>1</v>
          </cell>
        </row>
        <row r="36">
          <cell r="B36">
            <v>5700</v>
          </cell>
          <cell r="C36">
            <v>991</v>
          </cell>
          <cell r="D36">
            <v>6691</v>
          </cell>
          <cell r="E36">
            <v>5.1999999999999998E-2</v>
          </cell>
          <cell r="F36">
            <v>2E-3</v>
          </cell>
          <cell r="G36">
            <v>8.9999999999999993E-3</v>
          </cell>
        </row>
        <row r="37">
          <cell r="B37">
            <v>1004</v>
          </cell>
          <cell r="C37">
            <v>870</v>
          </cell>
          <cell r="D37">
            <v>1874</v>
          </cell>
          <cell r="E37">
            <v>8.9999999999999993E-3</v>
          </cell>
          <cell r="F37">
            <v>1E-3</v>
          </cell>
          <cell r="G37">
            <v>2E-3</v>
          </cell>
        </row>
        <row r="38">
          <cell r="B38">
            <v>34484</v>
          </cell>
          <cell r="C38">
            <v>22371</v>
          </cell>
          <cell r="D38">
            <v>56855</v>
          </cell>
          <cell r="E38">
            <v>0.317</v>
          </cell>
          <cell r="F38">
            <v>3.4000000000000002E-2</v>
          </cell>
          <cell r="G38">
            <v>7.4999999999999997E-2</v>
          </cell>
        </row>
        <row r="39">
          <cell r="B39">
            <v>4703</v>
          </cell>
          <cell r="C39">
            <v>9531</v>
          </cell>
          <cell r="D39">
            <v>14234</v>
          </cell>
          <cell r="E39">
            <v>4.2999999999999997E-2</v>
          </cell>
          <cell r="F39">
            <v>1.4999999999999999E-2</v>
          </cell>
          <cell r="G39">
            <v>1.9E-2</v>
          </cell>
        </row>
        <row r="40">
          <cell r="B40">
            <v>18498</v>
          </cell>
          <cell r="C40">
            <v>122288</v>
          </cell>
          <cell r="D40">
            <v>140786</v>
          </cell>
          <cell r="E40">
            <v>0.17</v>
          </cell>
          <cell r="F40">
            <v>0.188</v>
          </cell>
          <cell r="G40">
            <v>0.185</v>
          </cell>
        </row>
        <row r="41">
          <cell r="B41">
            <v>3062</v>
          </cell>
          <cell r="C41">
            <v>15816</v>
          </cell>
          <cell r="D41">
            <v>18878</v>
          </cell>
          <cell r="E41">
            <v>2.8000000000000001E-2</v>
          </cell>
          <cell r="F41">
            <v>2.4E-2</v>
          </cell>
          <cell r="G41">
            <v>2.5000000000000001E-2</v>
          </cell>
        </row>
        <row r="42">
          <cell r="B42">
            <v>34216</v>
          </cell>
          <cell r="C42">
            <v>320561</v>
          </cell>
          <cell r="D42">
            <v>354777</v>
          </cell>
          <cell r="E42">
            <v>0.315</v>
          </cell>
          <cell r="F42">
            <v>0.49199999999999999</v>
          </cell>
          <cell r="G42">
            <v>0.46700000000000003</v>
          </cell>
        </row>
        <row r="43">
          <cell r="B43">
            <v>156</v>
          </cell>
          <cell r="C43">
            <v>1565</v>
          </cell>
          <cell r="D43">
            <v>1721</v>
          </cell>
          <cell r="E43">
            <v>1E-3</v>
          </cell>
          <cell r="F43">
            <v>2E-3</v>
          </cell>
          <cell r="G43">
            <v>2E-3</v>
          </cell>
        </row>
        <row r="44">
          <cell r="B44">
            <v>17</v>
          </cell>
          <cell r="C44">
            <v>253</v>
          </cell>
          <cell r="D44">
            <v>270</v>
          </cell>
          <cell r="E44">
            <v>0</v>
          </cell>
          <cell r="F44">
            <v>0</v>
          </cell>
          <cell r="G44">
            <v>0</v>
          </cell>
        </row>
        <row r="45">
          <cell r="B45">
            <v>5141</v>
          </cell>
          <cell r="C45">
            <v>118252</v>
          </cell>
          <cell r="D45">
            <v>123393</v>
          </cell>
          <cell r="E45">
            <v>4.7E-2</v>
          </cell>
          <cell r="F45">
            <v>0.182</v>
          </cell>
          <cell r="G45">
            <v>0.16200000000000001</v>
          </cell>
        </row>
        <row r="46">
          <cell r="B46">
            <v>1674</v>
          </cell>
          <cell r="C46">
            <v>38517</v>
          </cell>
          <cell r="D46">
            <v>40191</v>
          </cell>
          <cell r="E46">
            <v>1.4999999999999999E-2</v>
          </cell>
          <cell r="F46">
            <v>5.8999999999999997E-2</v>
          </cell>
          <cell r="G46">
            <v>5.2999999999999999E-2</v>
          </cell>
        </row>
        <row r="47">
          <cell r="B47">
            <v>60</v>
          </cell>
          <cell r="C47">
            <v>423</v>
          </cell>
          <cell r="D47">
            <v>483</v>
          </cell>
          <cell r="E47">
            <v>1E-3</v>
          </cell>
          <cell r="F47">
            <v>1E-3</v>
          </cell>
          <cell r="G47">
            <v>1E-3</v>
          </cell>
        </row>
        <row r="48">
          <cell r="B48">
            <v>4</v>
          </cell>
          <cell r="C48">
            <v>16</v>
          </cell>
          <cell r="D48">
            <v>20</v>
          </cell>
          <cell r="E48">
            <v>0</v>
          </cell>
          <cell r="F48">
            <v>0</v>
          </cell>
          <cell r="G48">
            <v>0</v>
          </cell>
        </row>
        <row r="49">
          <cell r="B49">
            <v>108719</v>
          </cell>
          <cell r="C49">
            <v>651454</v>
          </cell>
          <cell r="D49">
            <v>760173</v>
          </cell>
          <cell r="E49">
            <v>1</v>
          </cell>
          <cell r="F49">
            <v>1</v>
          </cell>
          <cell r="G49">
            <v>1</v>
          </cell>
        </row>
        <row r="51">
          <cell r="B51">
            <v>2900</v>
          </cell>
          <cell r="C51">
            <v>405</v>
          </cell>
          <cell r="D51">
            <v>3305</v>
          </cell>
          <cell r="E51">
            <v>0.02</v>
          </cell>
          <cell r="F51">
            <v>1E-3</v>
          </cell>
          <cell r="G51">
            <v>5.0000000000000001E-3</v>
          </cell>
        </row>
        <row r="52">
          <cell r="B52">
            <v>1778</v>
          </cell>
          <cell r="C52">
            <v>3327</v>
          </cell>
          <cell r="D52">
            <v>5105</v>
          </cell>
          <cell r="E52">
            <v>1.2E-2</v>
          </cell>
          <cell r="F52">
            <v>6.0000000000000001E-3</v>
          </cell>
          <cell r="G52">
            <v>8.0000000000000002E-3</v>
          </cell>
        </row>
        <row r="53">
          <cell r="B53">
            <v>42776</v>
          </cell>
          <cell r="C53">
            <v>18916</v>
          </cell>
          <cell r="D53">
            <v>61692</v>
          </cell>
          <cell r="E53">
            <v>0.28799999999999998</v>
          </cell>
          <cell r="F53">
            <v>3.5999999999999997E-2</v>
          </cell>
          <cell r="G53">
            <v>9.1999999999999998E-2</v>
          </cell>
        </row>
        <row r="54">
          <cell r="B54">
            <v>8006</v>
          </cell>
          <cell r="C54">
            <v>9582</v>
          </cell>
          <cell r="D54">
            <v>17588</v>
          </cell>
          <cell r="E54">
            <v>5.3999999999999999E-2</v>
          </cell>
          <cell r="F54">
            <v>1.7999999999999999E-2</v>
          </cell>
          <cell r="G54">
            <v>2.5999999999999999E-2</v>
          </cell>
        </row>
        <row r="55">
          <cell r="B55">
            <v>70641</v>
          </cell>
          <cell r="C55">
            <v>143547</v>
          </cell>
          <cell r="D55">
            <v>214188</v>
          </cell>
          <cell r="E55">
            <v>0.47499999999999998</v>
          </cell>
          <cell r="F55">
            <v>0.27500000000000002</v>
          </cell>
          <cell r="G55">
            <v>0.31900000000000001</v>
          </cell>
        </row>
        <row r="56">
          <cell r="B56">
            <v>154</v>
          </cell>
          <cell r="C56">
            <v>4239</v>
          </cell>
          <cell r="D56">
            <v>4393</v>
          </cell>
          <cell r="E56">
            <v>1E-3</v>
          </cell>
          <cell r="F56">
            <v>8.0000000000000002E-3</v>
          </cell>
          <cell r="G56">
            <v>7.0000000000000001E-3</v>
          </cell>
        </row>
        <row r="57">
          <cell r="B57">
            <v>13993</v>
          </cell>
          <cell r="C57">
            <v>169049</v>
          </cell>
          <cell r="D57">
            <v>183042</v>
          </cell>
          <cell r="E57">
            <v>9.4E-2</v>
          </cell>
          <cell r="F57">
            <v>0.32300000000000001</v>
          </cell>
          <cell r="G57">
            <v>0.27300000000000002</v>
          </cell>
        </row>
        <row r="58">
          <cell r="B58">
            <v>1138</v>
          </cell>
          <cell r="C58">
            <v>15880</v>
          </cell>
          <cell r="D58">
            <v>17018</v>
          </cell>
          <cell r="E58">
            <v>8.0000000000000002E-3</v>
          </cell>
          <cell r="F58">
            <v>0.03</v>
          </cell>
          <cell r="G58">
            <v>2.5000000000000001E-2</v>
          </cell>
        </row>
        <row r="59">
          <cell r="B59">
            <v>29</v>
          </cell>
          <cell r="C59">
            <v>197</v>
          </cell>
          <cell r="D59">
            <v>226</v>
          </cell>
          <cell r="E59">
            <v>0</v>
          </cell>
          <cell r="F59">
            <v>0</v>
          </cell>
          <cell r="G59">
            <v>0</v>
          </cell>
        </row>
        <row r="60">
          <cell r="B60">
            <v>5193</v>
          </cell>
          <cell r="C60">
            <v>124996</v>
          </cell>
          <cell r="D60">
            <v>130189</v>
          </cell>
          <cell r="E60">
            <v>3.5000000000000003E-2</v>
          </cell>
          <cell r="F60">
            <v>0.23899999999999999</v>
          </cell>
          <cell r="G60">
            <v>0.19400000000000001</v>
          </cell>
        </row>
        <row r="61">
          <cell r="B61">
            <v>1880</v>
          </cell>
          <cell r="C61">
            <v>32324</v>
          </cell>
          <cell r="D61">
            <v>34204</v>
          </cell>
          <cell r="E61">
            <v>1.2999999999999999E-2</v>
          </cell>
          <cell r="F61">
            <v>6.2E-2</v>
          </cell>
          <cell r="G61">
            <v>5.0999999999999997E-2</v>
          </cell>
        </row>
        <row r="62">
          <cell r="B62">
            <v>168</v>
          </cell>
          <cell r="C62">
            <v>368</v>
          </cell>
          <cell r="D62">
            <v>536</v>
          </cell>
          <cell r="E62">
            <v>1E-3</v>
          </cell>
          <cell r="F62">
            <v>1E-3</v>
          </cell>
          <cell r="G62">
            <v>1E-3</v>
          </cell>
        </row>
        <row r="63">
          <cell r="B63">
            <v>3</v>
          </cell>
          <cell r="C63">
            <v>17</v>
          </cell>
          <cell r="D63">
            <v>20</v>
          </cell>
          <cell r="E63">
            <v>0</v>
          </cell>
          <cell r="F63">
            <v>0</v>
          </cell>
          <cell r="G63">
            <v>0</v>
          </cell>
        </row>
        <row r="64">
          <cell r="B64">
            <v>148659</v>
          </cell>
          <cell r="C64">
            <v>522847</v>
          </cell>
          <cell r="D64">
            <v>671506</v>
          </cell>
          <cell r="E64">
            <v>1</v>
          </cell>
          <cell r="F64">
            <v>1</v>
          </cell>
          <cell r="G64">
            <v>1</v>
          </cell>
        </row>
        <row r="66">
          <cell r="B66">
            <v>2159</v>
          </cell>
          <cell r="C66">
            <v>365</v>
          </cell>
          <cell r="D66">
            <v>2524</v>
          </cell>
          <cell r="E66">
            <v>2.4E-2</v>
          </cell>
          <cell r="F66">
            <v>1E-3</v>
          </cell>
          <cell r="G66">
            <v>5.0000000000000001E-3</v>
          </cell>
        </row>
        <row r="67">
          <cell r="B67">
            <v>785</v>
          </cell>
          <cell r="C67">
            <v>692</v>
          </cell>
          <cell r="D67">
            <v>1477</v>
          </cell>
          <cell r="E67">
            <v>8.9999999999999993E-3</v>
          </cell>
          <cell r="F67">
            <v>2E-3</v>
          </cell>
          <cell r="G67">
            <v>3.0000000000000001E-3</v>
          </cell>
        </row>
        <row r="68">
          <cell r="B68">
            <v>27648</v>
          </cell>
          <cell r="C68">
            <v>12988</v>
          </cell>
          <cell r="D68">
            <v>40636</v>
          </cell>
          <cell r="E68">
            <v>0.313</v>
          </cell>
          <cell r="F68">
            <v>3.1E-2</v>
          </cell>
          <cell r="G68">
            <v>0.08</v>
          </cell>
        </row>
        <row r="69">
          <cell r="B69">
            <v>3273</v>
          </cell>
          <cell r="C69">
            <v>4945</v>
          </cell>
          <cell r="D69">
            <v>8218</v>
          </cell>
          <cell r="E69">
            <v>3.6999999999999998E-2</v>
          </cell>
          <cell r="F69">
            <v>1.2E-2</v>
          </cell>
          <cell r="G69">
            <v>1.6E-2</v>
          </cell>
        </row>
        <row r="70">
          <cell r="B70">
            <v>39660</v>
          </cell>
          <cell r="C70">
            <v>171823</v>
          </cell>
          <cell r="D70">
            <v>211483</v>
          </cell>
          <cell r="E70">
            <v>0.44900000000000001</v>
          </cell>
          <cell r="F70">
            <v>0.41099999999999998</v>
          </cell>
          <cell r="G70">
            <v>0.41799999999999998</v>
          </cell>
        </row>
        <row r="71">
          <cell r="B71">
            <v>187</v>
          </cell>
          <cell r="C71">
            <v>513</v>
          </cell>
          <cell r="D71">
            <v>700</v>
          </cell>
          <cell r="E71">
            <v>2E-3</v>
          </cell>
          <cell r="F71">
            <v>1E-3</v>
          </cell>
          <cell r="G71">
            <v>1E-3</v>
          </cell>
        </row>
        <row r="72">
          <cell r="B72">
            <v>8172</v>
          </cell>
          <cell r="C72">
            <v>152194</v>
          </cell>
          <cell r="D72">
            <v>160366</v>
          </cell>
          <cell r="E72">
            <v>9.1999999999999998E-2</v>
          </cell>
          <cell r="F72">
            <v>0.36399999999999999</v>
          </cell>
          <cell r="G72">
            <v>0.317</v>
          </cell>
        </row>
        <row r="73">
          <cell r="B73">
            <v>468</v>
          </cell>
          <cell r="C73">
            <v>3923</v>
          </cell>
          <cell r="D73">
            <v>4391</v>
          </cell>
          <cell r="E73">
            <v>5.0000000000000001E-3</v>
          </cell>
          <cell r="F73">
            <v>8.9999999999999993E-3</v>
          </cell>
          <cell r="G73">
            <v>8.9999999999999993E-3</v>
          </cell>
        </row>
        <row r="74">
          <cell r="B74">
            <v>16</v>
          </cell>
          <cell r="C74">
            <v>68</v>
          </cell>
          <cell r="D74">
            <v>84</v>
          </cell>
          <cell r="E74">
            <v>0</v>
          </cell>
          <cell r="F74">
            <v>0</v>
          </cell>
          <cell r="G74">
            <v>0</v>
          </cell>
        </row>
        <row r="75">
          <cell r="B75">
            <v>2862</v>
          </cell>
          <cell r="C75">
            <v>55657</v>
          </cell>
          <cell r="D75">
            <v>58519</v>
          </cell>
          <cell r="E75">
            <v>3.2000000000000001E-2</v>
          </cell>
          <cell r="F75">
            <v>0.13300000000000001</v>
          </cell>
          <cell r="G75">
            <v>0.11600000000000001</v>
          </cell>
        </row>
        <row r="76">
          <cell r="B76">
            <v>3094</v>
          </cell>
          <cell r="C76">
            <v>14217</v>
          </cell>
          <cell r="D76">
            <v>17311</v>
          </cell>
          <cell r="E76">
            <v>3.5000000000000003E-2</v>
          </cell>
          <cell r="F76">
            <v>3.4000000000000002E-2</v>
          </cell>
          <cell r="G76">
            <v>3.4000000000000002E-2</v>
          </cell>
        </row>
        <row r="77">
          <cell r="B77">
            <v>68</v>
          </cell>
          <cell r="C77">
            <v>277</v>
          </cell>
          <cell r="D77">
            <v>345</v>
          </cell>
          <cell r="E77">
            <v>1E-3</v>
          </cell>
          <cell r="F77">
            <v>1E-3</v>
          </cell>
          <cell r="G77">
            <v>1E-3</v>
          </cell>
        </row>
        <row r="78">
          <cell r="B78">
            <v>2</v>
          </cell>
          <cell r="C78">
            <v>8</v>
          </cell>
          <cell r="D78">
            <v>10</v>
          </cell>
          <cell r="E78">
            <v>0</v>
          </cell>
          <cell r="F78">
            <v>0</v>
          </cell>
          <cell r="G78">
            <v>0</v>
          </cell>
        </row>
        <row r="79">
          <cell r="B79">
            <v>88394</v>
          </cell>
          <cell r="C79">
            <v>417670</v>
          </cell>
          <cell r="D79">
            <v>506064</v>
          </cell>
          <cell r="E79">
            <v>1</v>
          </cell>
          <cell r="F79">
            <v>1</v>
          </cell>
          <cell r="G79">
            <v>1</v>
          </cell>
        </row>
        <row r="81">
          <cell r="B81">
            <v>10102</v>
          </cell>
          <cell r="C81">
            <v>5884</v>
          </cell>
          <cell r="D81">
            <v>15986</v>
          </cell>
          <cell r="E81">
            <v>5.3999999999999999E-2</v>
          </cell>
          <cell r="F81">
            <v>8.0000000000000002E-3</v>
          </cell>
          <cell r="G81">
            <v>1.7999999999999999E-2</v>
          </cell>
        </row>
        <row r="82">
          <cell r="B82">
            <v>797</v>
          </cell>
          <cell r="C82">
            <v>1183</v>
          </cell>
          <cell r="D82">
            <v>1980</v>
          </cell>
          <cell r="E82">
            <v>4.0000000000000001E-3</v>
          </cell>
          <cell r="F82">
            <v>2E-3</v>
          </cell>
          <cell r="G82">
            <v>2E-3</v>
          </cell>
        </row>
        <row r="83">
          <cell r="B83">
            <v>36016</v>
          </cell>
          <cell r="C83">
            <v>20459</v>
          </cell>
          <cell r="D83">
            <v>56475</v>
          </cell>
          <cell r="E83">
            <v>0.19400000000000001</v>
          </cell>
          <cell r="F83">
            <v>2.9000000000000001E-2</v>
          </cell>
          <cell r="G83">
            <v>6.4000000000000001E-2</v>
          </cell>
        </row>
        <row r="84">
          <cell r="B84">
            <v>10427</v>
          </cell>
          <cell r="C84">
            <v>15761</v>
          </cell>
          <cell r="D84">
            <v>26188</v>
          </cell>
          <cell r="E84">
            <v>5.6000000000000001E-2</v>
          </cell>
          <cell r="F84">
            <v>2.3E-2</v>
          </cell>
          <cell r="G84">
            <v>0.03</v>
          </cell>
        </row>
        <row r="85">
          <cell r="B85">
            <v>72440</v>
          </cell>
          <cell r="C85">
            <v>306390</v>
          </cell>
          <cell r="D85">
            <v>378830</v>
          </cell>
          <cell r="E85">
            <v>0.38900000000000001</v>
          </cell>
          <cell r="F85">
            <v>0.438</v>
          </cell>
          <cell r="G85">
            <v>0.42799999999999999</v>
          </cell>
        </row>
        <row r="86">
          <cell r="B86">
            <v>14660</v>
          </cell>
          <cell r="C86">
            <v>57932</v>
          </cell>
          <cell r="D86">
            <v>72592</v>
          </cell>
          <cell r="E86">
            <v>7.9000000000000001E-2</v>
          </cell>
          <cell r="F86">
            <v>8.3000000000000004E-2</v>
          </cell>
          <cell r="G86">
            <v>8.2000000000000003E-2</v>
          </cell>
        </row>
        <row r="87">
          <cell r="B87">
            <v>24038</v>
          </cell>
          <cell r="C87">
            <v>134335</v>
          </cell>
          <cell r="D87">
            <v>158373</v>
          </cell>
          <cell r="E87">
            <v>0.129</v>
          </cell>
          <cell r="F87">
            <v>0.192</v>
          </cell>
          <cell r="G87">
            <v>0.17899999999999999</v>
          </cell>
        </row>
        <row r="88">
          <cell r="B88">
            <v>2807</v>
          </cell>
          <cell r="C88">
            <v>5271</v>
          </cell>
          <cell r="D88">
            <v>8078</v>
          </cell>
          <cell r="E88">
            <v>1.4999999999999999E-2</v>
          </cell>
          <cell r="F88">
            <v>8.0000000000000002E-3</v>
          </cell>
          <cell r="G88">
            <v>8.9999999999999993E-3</v>
          </cell>
        </row>
        <row r="89">
          <cell r="B89">
            <v>54</v>
          </cell>
          <cell r="C89">
            <v>349</v>
          </cell>
          <cell r="D89">
            <v>403</v>
          </cell>
          <cell r="E89">
            <v>0</v>
          </cell>
          <cell r="F89">
            <v>0</v>
          </cell>
          <cell r="G89">
            <v>0</v>
          </cell>
        </row>
        <row r="90">
          <cell r="B90">
            <v>3251</v>
          </cell>
          <cell r="C90">
            <v>50053</v>
          </cell>
          <cell r="D90">
            <v>53304</v>
          </cell>
          <cell r="E90">
            <v>1.7000000000000001E-2</v>
          </cell>
          <cell r="F90">
            <v>7.0999999999999994E-2</v>
          </cell>
          <cell r="G90">
            <v>0.06</v>
          </cell>
        </row>
        <row r="91">
          <cell r="B91">
            <v>11002</v>
          </cell>
          <cell r="C91">
            <v>100894</v>
          </cell>
          <cell r="D91">
            <v>111896</v>
          </cell>
          <cell r="E91">
            <v>5.8999999999999997E-2</v>
          </cell>
          <cell r="F91">
            <v>0.14399999999999999</v>
          </cell>
          <cell r="G91">
            <v>0.126</v>
          </cell>
        </row>
        <row r="92">
          <cell r="B92">
            <v>474</v>
          </cell>
          <cell r="C92">
            <v>1517</v>
          </cell>
          <cell r="D92">
            <v>1991</v>
          </cell>
          <cell r="E92">
            <v>3.0000000000000001E-3</v>
          </cell>
          <cell r="F92">
            <v>2E-3</v>
          </cell>
          <cell r="G92">
            <v>2E-3</v>
          </cell>
        </row>
        <row r="93">
          <cell r="B93">
            <v>15</v>
          </cell>
          <cell r="C93">
            <v>21</v>
          </cell>
          <cell r="D93">
            <v>36</v>
          </cell>
          <cell r="E93">
            <v>0</v>
          </cell>
          <cell r="F93">
            <v>0</v>
          </cell>
          <cell r="G93">
            <v>0</v>
          </cell>
        </row>
        <row r="94">
          <cell r="B94">
            <v>186083</v>
          </cell>
          <cell r="C94">
            <v>700049</v>
          </cell>
          <cell r="D94">
            <v>886132</v>
          </cell>
          <cell r="E94">
            <v>1</v>
          </cell>
          <cell r="F94">
            <v>1</v>
          </cell>
          <cell r="G94">
            <v>1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.56"/>
      <sheetName val="Table.57"/>
      <sheetName val="Table.58"/>
      <sheetName val="Table.59"/>
      <sheetName val="Table.60"/>
      <sheetName val="Table.61"/>
      <sheetName val="Table.62_New"/>
      <sheetName val="Table.63_New"/>
      <sheetName val="Table.64_New"/>
      <sheetName val="Table.65_New"/>
      <sheetName val="Table.66_New"/>
      <sheetName val="Table.67_New"/>
      <sheetName val="Table.68"/>
      <sheetName val="Table.69"/>
      <sheetName val="Table.70"/>
      <sheetName val="Table.71"/>
      <sheetName val="Table.72"/>
      <sheetName val="Table.73"/>
      <sheetName val="Table.74_New"/>
      <sheetName val="Table.75_New"/>
      <sheetName val="Table.76_New"/>
      <sheetName val="Table.77_New"/>
      <sheetName val="Table.78_New"/>
      <sheetName val="Table.79_New"/>
      <sheetName val="Table.80"/>
    </sheetNames>
    <sheetDataSet>
      <sheetData sheetId="0" refreshError="1"/>
      <sheetData sheetId="1" refreshError="1"/>
      <sheetData sheetId="2" refreshError="1"/>
      <sheetData sheetId="3" refreshError="1">
        <row r="6">
          <cell r="B6">
            <v>93783</v>
          </cell>
          <cell r="C6">
            <v>6147</v>
          </cell>
          <cell r="D6">
            <v>99930</v>
          </cell>
          <cell r="E6">
            <v>9.7000000000000003E-2</v>
          </cell>
          <cell r="F6">
            <v>3.0000000000000001E-3</v>
          </cell>
          <cell r="G6">
            <v>0.03</v>
          </cell>
        </row>
        <row r="7">
          <cell r="B7">
            <v>13412</v>
          </cell>
          <cell r="C7">
            <v>1216</v>
          </cell>
          <cell r="D7">
            <v>14628</v>
          </cell>
          <cell r="E7">
            <v>1.4E-2</v>
          </cell>
          <cell r="F7">
            <v>1E-3</v>
          </cell>
          <cell r="G7">
            <v>4.0000000000000001E-3</v>
          </cell>
        </row>
        <row r="8">
          <cell r="B8">
            <v>445952</v>
          </cell>
          <cell r="C8">
            <v>1833525</v>
          </cell>
          <cell r="D8">
            <v>2279477</v>
          </cell>
          <cell r="E8">
            <v>0.46200000000000002</v>
          </cell>
          <cell r="F8">
            <v>0.78100000000000003</v>
          </cell>
          <cell r="G8">
            <v>0.68799999999999994</v>
          </cell>
        </row>
        <row r="9">
          <cell r="B9">
            <v>364740</v>
          </cell>
          <cell r="C9">
            <v>295693</v>
          </cell>
          <cell r="D9">
            <v>660433</v>
          </cell>
          <cell r="E9">
            <v>0.378</v>
          </cell>
          <cell r="F9">
            <v>0.126</v>
          </cell>
          <cell r="G9">
            <v>0.19900000000000001</v>
          </cell>
        </row>
        <row r="10">
          <cell r="B10">
            <v>26814</v>
          </cell>
          <cell r="C10">
            <v>161004</v>
          </cell>
          <cell r="D10">
            <v>187818</v>
          </cell>
          <cell r="E10">
            <v>2.8000000000000001E-2</v>
          </cell>
          <cell r="F10">
            <v>6.9000000000000006E-2</v>
          </cell>
          <cell r="G10">
            <v>5.7000000000000002E-2</v>
          </cell>
        </row>
        <row r="11">
          <cell r="B11">
            <v>8958</v>
          </cell>
          <cell r="C11">
            <v>26563</v>
          </cell>
          <cell r="D11">
            <v>35521</v>
          </cell>
          <cell r="E11">
            <v>8.9999999999999993E-3</v>
          </cell>
          <cell r="F11">
            <v>1.0999999999999999E-2</v>
          </cell>
          <cell r="G11">
            <v>1.0999999999999999E-2</v>
          </cell>
        </row>
        <row r="12">
          <cell r="B12">
            <v>1562</v>
          </cell>
          <cell r="C12">
            <v>11405</v>
          </cell>
          <cell r="D12">
            <v>12967</v>
          </cell>
          <cell r="E12">
            <v>2E-3</v>
          </cell>
          <cell r="F12">
            <v>5.0000000000000001E-3</v>
          </cell>
          <cell r="G12">
            <v>4.0000000000000001E-3</v>
          </cell>
        </row>
        <row r="13">
          <cell r="B13">
            <v>1864</v>
          </cell>
          <cell r="C13">
            <v>7839</v>
          </cell>
          <cell r="D13">
            <v>9703</v>
          </cell>
          <cell r="E13">
            <v>2E-3</v>
          </cell>
          <cell r="F13">
            <v>3.0000000000000001E-3</v>
          </cell>
          <cell r="G13">
            <v>3.0000000000000001E-3</v>
          </cell>
        </row>
        <row r="14">
          <cell r="B14">
            <v>7202</v>
          </cell>
          <cell r="C14">
            <v>5064</v>
          </cell>
          <cell r="D14">
            <v>12266</v>
          </cell>
          <cell r="E14">
            <v>7.0000000000000001E-3</v>
          </cell>
          <cell r="F14">
            <v>2E-3</v>
          </cell>
          <cell r="G14">
            <v>4.0000000000000001E-3</v>
          </cell>
        </row>
        <row r="15">
          <cell r="B15">
            <v>964287</v>
          </cell>
          <cell r="C15">
            <v>2348456</v>
          </cell>
          <cell r="D15">
            <v>3312743</v>
          </cell>
          <cell r="E15">
            <v>1</v>
          </cell>
          <cell r="F15">
            <v>1</v>
          </cell>
          <cell r="G15">
            <v>1</v>
          </cell>
        </row>
        <row r="17">
          <cell r="B17">
            <v>74824</v>
          </cell>
          <cell r="C17">
            <v>4652</v>
          </cell>
          <cell r="D17">
            <v>79476</v>
          </cell>
          <cell r="E17">
            <v>0.105</v>
          </cell>
          <cell r="F17">
            <v>3.0000000000000001E-3</v>
          </cell>
          <cell r="G17">
            <v>3.4000000000000002E-2</v>
          </cell>
        </row>
        <row r="18">
          <cell r="B18">
            <v>9859</v>
          </cell>
          <cell r="C18">
            <v>872</v>
          </cell>
          <cell r="D18">
            <v>10731</v>
          </cell>
          <cell r="E18">
            <v>1.4E-2</v>
          </cell>
          <cell r="F18">
            <v>1E-3</v>
          </cell>
          <cell r="G18">
            <v>5.0000000000000001E-3</v>
          </cell>
        </row>
        <row r="19">
          <cell r="B19">
            <v>330507</v>
          </cell>
          <cell r="C19">
            <v>1317890</v>
          </cell>
          <cell r="D19">
            <v>1648397</v>
          </cell>
          <cell r="E19">
            <v>0.46600000000000003</v>
          </cell>
          <cell r="F19">
            <v>0.80100000000000005</v>
          </cell>
          <cell r="G19">
            <v>0.7</v>
          </cell>
        </row>
        <row r="20">
          <cell r="B20">
            <v>263230</v>
          </cell>
          <cell r="C20">
            <v>188503</v>
          </cell>
          <cell r="D20">
            <v>451733</v>
          </cell>
          <cell r="E20">
            <v>0.371</v>
          </cell>
          <cell r="F20">
            <v>0.115</v>
          </cell>
          <cell r="G20">
            <v>0.192</v>
          </cell>
        </row>
        <row r="21">
          <cell r="B21">
            <v>18004</v>
          </cell>
          <cell r="C21">
            <v>103123</v>
          </cell>
          <cell r="D21">
            <v>121127</v>
          </cell>
          <cell r="E21">
            <v>2.5000000000000001E-2</v>
          </cell>
          <cell r="F21">
            <v>6.3E-2</v>
          </cell>
          <cell r="G21">
            <v>5.0999999999999997E-2</v>
          </cell>
        </row>
        <row r="22">
          <cell r="B22">
            <v>5850</v>
          </cell>
          <cell r="C22">
            <v>15940</v>
          </cell>
          <cell r="D22">
            <v>21790</v>
          </cell>
          <cell r="E22">
            <v>8.0000000000000002E-3</v>
          </cell>
          <cell r="F22">
            <v>0.01</v>
          </cell>
          <cell r="G22">
            <v>8.9999999999999993E-3</v>
          </cell>
        </row>
        <row r="23">
          <cell r="B23">
            <v>972</v>
          </cell>
          <cell r="C23">
            <v>6791</v>
          </cell>
          <cell r="D23">
            <v>7763</v>
          </cell>
          <cell r="E23">
            <v>1E-3</v>
          </cell>
          <cell r="F23">
            <v>4.0000000000000001E-3</v>
          </cell>
          <cell r="G23">
            <v>3.0000000000000001E-3</v>
          </cell>
        </row>
        <row r="24">
          <cell r="B24">
            <v>1221</v>
          </cell>
          <cell r="C24">
            <v>4641</v>
          </cell>
          <cell r="D24">
            <v>5862</v>
          </cell>
          <cell r="E24">
            <v>2E-3</v>
          </cell>
          <cell r="F24">
            <v>3.0000000000000001E-3</v>
          </cell>
          <cell r="G24">
            <v>2E-3</v>
          </cell>
        </row>
        <row r="25">
          <cell r="B25">
            <v>5198</v>
          </cell>
          <cell r="C25">
            <v>3221</v>
          </cell>
          <cell r="D25">
            <v>8419</v>
          </cell>
          <cell r="E25">
            <v>7.0000000000000001E-3</v>
          </cell>
          <cell r="F25">
            <v>2E-3</v>
          </cell>
          <cell r="G25">
            <v>4.0000000000000001E-3</v>
          </cell>
        </row>
        <row r="26">
          <cell r="B26">
            <v>709665</v>
          </cell>
          <cell r="C26">
            <v>1645633</v>
          </cell>
          <cell r="D26">
            <v>2355298</v>
          </cell>
          <cell r="E26">
            <v>1</v>
          </cell>
          <cell r="F26">
            <v>1</v>
          </cell>
          <cell r="G26">
            <v>1</v>
          </cell>
        </row>
        <row r="28">
          <cell r="B28">
            <v>18959</v>
          </cell>
          <cell r="C28">
            <v>1495</v>
          </cell>
          <cell r="D28">
            <v>20454</v>
          </cell>
          <cell r="E28">
            <v>7.3999999999999996E-2</v>
          </cell>
          <cell r="F28">
            <v>2E-3</v>
          </cell>
          <cell r="G28">
            <v>2.1000000000000001E-2</v>
          </cell>
        </row>
        <row r="29">
          <cell r="B29">
            <v>3553</v>
          </cell>
          <cell r="C29">
            <v>344</v>
          </cell>
          <cell r="D29">
            <v>3897</v>
          </cell>
          <cell r="E29">
            <v>1.4E-2</v>
          </cell>
          <cell r="F29">
            <v>0</v>
          </cell>
          <cell r="G29">
            <v>4.0000000000000001E-3</v>
          </cell>
        </row>
        <row r="30">
          <cell r="B30">
            <v>115445</v>
          </cell>
          <cell r="C30">
            <v>515635</v>
          </cell>
          <cell r="D30">
            <v>631080</v>
          </cell>
          <cell r="E30">
            <v>0.45300000000000001</v>
          </cell>
          <cell r="F30">
            <v>0.73399999999999999</v>
          </cell>
          <cell r="G30">
            <v>0.65900000000000003</v>
          </cell>
        </row>
        <row r="31">
          <cell r="B31">
            <v>101510</v>
          </cell>
          <cell r="C31">
            <v>107190</v>
          </cell>
          <cell r="D31">
            <v>208700</v>
          </cell>
          <cell r="E31">
            <v>0.39900000000000002</v>
          </cell>
          <cell r="F31">
            <v>0.153</v>
          </cell>
          <cell r="G31">
            <v>0.218</v>
          </cell>
        </row>
        <row r="32">
          <cell r="B32">
            <v>8810</v>
          </cell>
          <cell r="C32">
            <v>57881</v>
          </cell>
          <cell r="D32">
            <v>66691</v>
          </cell>
          <cell r="E32">
            <v>3.5000000000000003E-2</v>
          </cell>
          <cell r="F32">
            <v>8.2000000000000003E-2</v>
          </cell>
          <cell r="G32">
            <v>7.0000000000000007E-2</v>
          </cell>
        </row>
        <row r="33">
          <cell r="B33">
            <v>3108</v>
          </cell>
          <cell r="C33">
            <v>10623</v>
          </cell>
          <cell r="D33">
            <v>13731</v>
          </cell>
          <cell r="E33">
            <v>1.2E-2</v>
          </cell>
          <cell r="F33">
            <v>1.4999999999999999E-2</v>
          </cell>
          <cell r="G33">
            <v>1.4E-2</v>
          </cell>
        </row>
        <row r="34">
          <cell r="B34">
            <v>590</v>
          </cell>
          <cell r="C34">
            <v>4614</v>
          </cell>
          <cell r="D34">
            <v>5204</v>
          </cell>
          <cell r="E34">
            <v>2E-3</v>
          </cell>
          <cell r="F34">
            <v>7.0000000000000001E-3</v>
          </cell>
          <cell r="G34">
            <v>5.0000000000000001E-3</v>
          </cell>
        </row>
        <row r="35">
          <cell r="B35">
            <v>643</v>
          </cell>
          <cell r="C35">
            <v>3198</v>
          </cell>
          <cell r="D35">
            <v>3841</v>
          </cell>
          <cell r="E35">
            <v>3.0000000000000001E-3</v>
          </cell>
          <cell r="F35">
            <v>5.0000000000000001E-3</v>
          </cell>
          <cell r="G35">
            <v>4.0000000000000001E-3</v>
          </cell>
        </row>
        <row r="36">
          <cell r="B36">
            <v>2004</v>
          </cell>
          <cell r="C36">
            <v>1843</v>
          </cell>
          <cell r="D36">
            <v>3847</v>
          </cell>
          <cell r="E36">
            <v>8.0000000000000002E-3</v>
          </cell>
          <cell r="F36">
            <v>3.0000000000000001E-3</v>
          </cell>
          <cell r="G36">
            <v>4.0000000000000001E-3</v>
          </cell>
        </row>
        <row r="37">
          <cell r="B37">
            <v>254622</v>
          </cell>
          <cell r="C37">
            <v>702823</v>
          </cell>
          <cell r="D37">
            <v>957445</v>
          </cell>
          <cell r="E37">
            <v>1</v>
          </cell>
          <cell r="F37">
            <v>1</v>
          </cell>
          <cell r="G37">
            <v>1</v>
          </cell>
        </row>
      </sheetData>
      <sheetData sheetId="4" refreshError="1">
        <row r="6">
          <cell r="B6">
            <v>93783</v>
          </cell>
          <cell r="C6">
            <v>6147</v>
          </cell>
          <cell r="D6">
            <v>99930</v>
          </cell>
          <cell r="E6">
            <v>9.7000000000000003E-2</v>
          </cell>
          <cell r="F6">
            <v>3.0000000000000001E-3</v>
          </cell>
          <cell r="G6">
            <v>0.03</v>
          </cell>
        </row>
        <row r="7">
          <cell r="B7">
            <v>13412</v>
          </cell>
          <cell r="C7">
            <v>1216</v>
          </cell>
          <cell r="D7">
            <v>14628</v>
          </cell>
          <cell r="E7">
            <v>1.4E-2</v>
          </cell>
          <cell r="F7">
            <v>1E-3</v>
          </cell>
          <cell r="G7">
            <v>4.0000000000000001E-3</v>
          </cell>
        </row>
        <row r="8">
          <cell r="B8">
            <v>445952</v>
          </cell>
          <cell r="C8">
            <v>1833525</v>
          </cell>
          <cell r="D8">
            <v>2279477</v>
          </cell>
          <cell r="E8">
            <v>0.46200000000000002</v>
          </cell>
          <cell r="F8">
            <v>0.78100000000000003</v>
          </cell>
          <cell r="G8">
            <v>0.68799999999999994</v>
          </cell>
        </row>
        <row r="9">
          <cell r="B9">
            <v>364740</v>
          </cell>
          <cell r="C9">
            <v>295693</v>
          </cell>
          <cell r="D9">
            <v>660433</v>
          </cell>
          <cell r="E9">
            <v>0.378</v>
          </cell>
          <cell r="F9">
            <v>0.126</v>
          </cell>
          <cell r="G9">
            <v>0.19900000000000001</v>
          </cell>
        </row>
        <row r="10">
          <cell r="B10">
            <v>26814</v>
          </cell>
          <cell r="C10">
            <v>161004</v>
          </cell>
          <cell r="D10">
            <v>187818</v>
          </cell>
          <cell r="E10">
            <v>2.8000000000000001E-2</v>
          </cell>
          <cell r="F10">
            <v>6.9000000000000006E-2</v>
          </cell>
          <cell r="G10">
            <v>5.7000000000000002E-2</v>
          </cell>
        </row>
        <row r="11">
          <cell r="B11">
            <v>8958</v>
          </cell>
          <cell r="C11">
            <v>26563</v>
          </cell>
          <cell r="D11">
            <v>35521</v>
          </cell>
          <cell r="E11">
            <v>8.9999999999999993E-3</v>
          </cell>
          <cell r="F11">
            <v>1.0999999999999999E-2</v>
          </cell>
          <cell r="G11">
            <v>1.0999999999999999E-2</v>
          </cell>
        </row>
        <row r="12">
          <cell r="B12">
            <v>1562</v>
          </cell>
          <cell r="C12">
            <v>11405</v>
          </cell>
          <cell r="D12">
            <v>12967</v>
          </cell>
          <cell r="E12">
            <v>2E-3</v>
          </cell>
          <cell r="F12">
            <v>5.0000000000000001E-3</v>
          </cell>
          <cell r="G12">
            <v>4.0000000000000001E-3</v>
          </cell>
        </row>
        <row r="13">
          <cell r="B13">
            <v>1864</v>
          </cell>
          <cell r="C13">
            <v>7839</v>
          </cell>
          <cell r="D13">
            <v>9703</v>
          </cell>
          <cell r="E13">
            <v>2E-3</v>
          </cell>
          <cell r="F13">
            <v>3.0000000000000001E-3</v>
          </cell>
          <cell r="G13">
            <v>3.0000000000000001E-3</v>
          </cell>
        </row>
        <row r="14">
          <cell r="B14">
            <v>7202</v>
          </cell>
          <cell r="C14">
            <v>5064</v>
          </cell>
          <cell r="D14">
            <v>12266</v>
          </cell>
          <cell r="E14">
            <v>7.0000000000000001E-3</v>
          </cell>
          <cell r="F14">
            <v>2E-3</v>
          </cell>
          <cell r="G14">
            <v>4.0000000000000001E-3</v>
          </cell>
        </row>
        <row r="15">
          <cell r="B15">
            <v>964287</v>
          </cell>
          <cell r="C15">
            <v>2348456</v>
          </cell>
          <cell r="D15">
            <v>3312743</v>
          </cell>
          <cell r="E15">
            <v>1</v>
          </cell>
          <cell r="F15">
            <v>1</v>
          </cell>
          <cell r="G15">
            <v>1</v>
          </cell>
        </row>
        <row r="17">
          <cell r="B17">
            <v>64523</v>
          </cell>
          <cell r="C17">
            <v>252</v>
          </cell>
          <cell r="D17">
            <v>64775</v>
          </cell>
          <cell r="E17">
            <v>0.14899999999999999</v>
          </cell>
          <cell r="F17">
            <v>4.0000000000000001E-3</v>
          </cell>
          <cell r="G17">
            <v>0.13200000000000001</v>
          </cell>
        </row>
        <row r="18">
          <cell r="B18">
            <v>8647</v>
          </cell>
          <cell r="C18">
            <v>28</v>
          </cell>
          <cell r="D18">
            <v>8675</v>
          </cell>
          <cell r="E18">
            <v>0.02</v>
          </cell>
          <cell r="F18">
            <v>0</v>
          </cell>
          <cell r="G18">
            <v>1.7999999999999999E-2</v>
          </cell>
        </row>
        <row r="19">
          <cell r="B19">
            <v>127096</v>
          </cell>
          <cell r="C19">
            <v>42977</v>
          </cell>
          <cell r="D19">
            <v>170073</v>
          </cell>
          <cell r="E19">
            <v>0.29399999999999998</v>
          </cell>
          <cell r="F19">
            <v>0.76200000000000001</v>
          </cell>
          <cell r="G19">
            <v>0.34799999999999998</v>
          </cell>
        </row>
        <row r="20">
          <cell r="B20">
            <v>220478</v>
          </cell>
          <cell r="C20">
            <v>8695</v>
          </cell>
          <cell r="D20">
            <v>229173</v>
          </cell>
          <cell r="E20">
            <v>0.51</v>
          </cell>
          <cell r="F20">
            <v>0.154</v>
          </cell>
          <cell r="G20">
            <v>0.46899999999999997</v>
          </cell>
        </row>
        <row r="21">
          <cell r="B21">
            <v>3611</v>
          </cell>
          <cell r="C21">
            <v>3405</v>
          </cell>
          <cell r="D21">
            <v>7016</v>
          </cell>
          <cell r="E21">
            <v>8.0000000000000002E-3</v>
          </cell>
          <cell r="F21">
            <v>0.06</v>
          </cell>
          <cell r="G21">
            <v>1.4E-2</v>
          </cell>
        </row>
        <row r="22">
          <cell r="B22">
            <v>2541</v>
          </cell>
          <cell r="C22">
            <v>539</v>
          </cell>
          <cell r="D22">
            <v>3080</v>
          </cell>
          <cell r="E22">
            <v>6.0000000000000001E-3</v>
          </cell>
          <cell r="F22">
            <v>0.01</v>
          </cell>
          <cell r="G22">
            <v>6.0000000000000001E-3</v>
          </cell>
        </row>
        <row r="23">
          <cell r="B23">
            <v>180</v>
          </cell>
          <cell r="C23">
            <v>180</v>
          </cell>
          <cell r="D23">
            <v>360</v>
          </cell>
          <cell r="E23">
            <v>0</v>
          </cell>
          <cell r="F23">
            <v>3.0000000000000001E-3</v>
          </cell>
          <cell r="G23">
            <v>1E-3</v>
          </cell>
        </row>
        <row r="24">
          <cell r="B24">
            <v>479</v>
          </cell>
          <cell r="C24">
            <v>239</v>
          </cell>
          <cell r="D24">
            <v>718</v>
          </cell>
          <cell r="E24">
            <v>1E-3</v>
          </cell>
          <cell r="F24">
            <v>4.0000000000000001E-3</v>
          </cell>
          <cell r="G24">
            <v>1E-3</v>
          </cell>
        </row>
        <row r="25">
          <cell r="B25">
            <v>4877</v>
          </cell>
          <cell r="C25">
            <v>121</v>
          </cell>
          <cell r="D25">
            <v>4998</v>
          </cell>
          <cell r="E25">
            <v>1.0999999999999999E-2</v>
          </cell>
          <cell r="F25">
            <v>2E-3</v>
          </cell>
          <cell r="G25">
            <v>0.01</v>
          </cell>
        </row>
        <row r="26">
          <cell r="B26">
            <v>432432</v>
          </cell>
          <cell r="C26">
            <v>56436</v>
          </cell>
          <cell r="D26">
            <v>488868</v>
          </cell>
          <cell r="E26">
            <v>1</v>
          </cell>
          <cell r="F26">
            <v>1</v>
          </cell>
          <cell r="G26">
            <v>1</v>
          </cell>
        </row>
        <row r="28">
          <cell r="B28">
            <v>8156</v>
          </cell>
          <cell r="C28">
            <v>1300</v>
          </cell>
          <cell r="D28">
            <v>9456</v>
          </cell>
          <cell r="E28">
            <v>7.4999999999999997E-2</v>
          </cell>
          <cell r="F28">
            <v>2E-3</v>
          </cell>
          <cell r="G28">
            <v>1.2E-2</v>
          </cell>
        </row>
        <row r="29">
          <cell r="B29">
            <v>689</v>
          </cell>
          <cell r="C29">
            <v>246</v>
          </cell>
          <cell r="D29">
            <v>935</v>
          </cell>
          <cell r="E29">
            <v>6.0000000000000001E-3</v>
          </cell>
          <cell r="F29">
            <v>0</v>
          </cell>
          <cell r="G29">
            <v>1E-3</v>
          </cell>
        </row>
        <row r="30">
          <cell r="B30">
            <v>63568</v>
          </cell>
          <cell r="C30">
            <v>500005</v>
          </cell>
          <cell r="D30">
            <v>563573</v>
          </cell>
          <cell r="E30">
            <v>0.58499999999999996</v>
          </cell>
          <cell r="F30">
            <v>0.76800000000000002</v>
          </cell>
          <cell r="G30">
            <v>0.74099999999999999</v>
          </cell>
        </row>
        <row r="31">
          <cell r="B31">
            <v>30555</v>
          </cell>
          <cell r="C31">
            <v>86956</v>
          </cell>
          <cell r="D31">
            <v>117511</v>
          </cell>
          <cell r="E31">
            <v>0.28100000000000003</v>
          </cell>
          <cell r="F31">
            <v>0.13300000000000001</v>
          </cell>
          <cell r="G31">
            <v>0.155</v>
          </cell>
        </row>
        <row r="32">
          <cell r="B32">
            <v>4036</v>
          </cell>
          <cell r="C32">
            <v>47833</v>
          </cell>
          <cell r="D32">
            <v>51869</v>
          </cell>
          <cell r="E32">
            <v>3.6999999999999998E-2</v>
          </cell>
          <cell r="F32">
            <v>7.2999999999999995E-2</v>
          </cell>
          <cell r="G32">
            <v>6.8000000000000005E-2</v>
          </cell>
        </row>
        <row r="33">
          <cell r="B33">
            <v>1082</v>
          </cell>
          <cell r="C33">
            <v>8778</v>
          </cell>
          <cell r="D33">
            <v>9860</v>
          </cell>
          <cell r="E33">
            <v>0.01</v>
          </cell>
          <cell r="F33">
            <v>1.2999999999999999E-2</v>
          </cell>
          <cell r="G33">
            <v>1.2999999999999999E-2</v>
          </cell>
        </row>
        <row r="34">
          <cell r="B34">
            <v>193</v>
          </cell>
          <cell r="C34">
            <v>3200</v>
          </cell>
          <cell r="D34">
            <v>3393</v>
          </cell>
          <cell r="E34">
            <v>2E-3</v>
          </cell>
          <cell r="F34">
            <v>5.0000000000000001E-3</v>
          </cell>
          <cell r="G34">
            <v>4.0000000000000001E-3</v>
          </cell>
        </row>
        <row r="35">
          <cell r="B35">
            <v>209</v>
          </cell>
          <cell r="C35">
            <v>2224</v>
          </cell>
          <cell r="D35">
            <v>2433</v>
          </cell>
          <cell r="E35">
            <v>2E-3</v>
          </cell>
          <cell r="F35">
            <v>3.0000000000000001E-3</v>
          </cell>
          <cell r="G35">
            <v>3.0000000000000001E-3</v>
          </cell>
        </row>
        <row r="36">
          <cell r="B36">
            <v>231</v>
          </cell>
          <cell r="C36">
            <v>912</v>
          </cell>
          <cell r="D36">
            <v>1143</v>
          </cell>
          <cell r="E36">
            <v>2E-3</v>
          </cell>
          <cell r="F36">
            <v>1E-3</v>
          </cell>
          <cell r="G36">
            <v>2E-3</v>
          </cell>
        </row>
        <row r="37">
          <cell r="B37">
            <v>108719</v>
          </cell>
          <cell r="C37">
            <v>651454</v>
          </cell>
          <cell r="D37">
            <v>760173</v>
          </cell>
          <cell r="E37">
            <v>1</v>
          </cell>
          <cell r="F37">
            <v>1</v>
          </cell>
          <cell r="G37">
            <v>1</v>
          </cell>
        </row>
        <row r="39">
          <cell r="B39">
            <v>8824</v>
          </cell>
          <cell r="C39">
            <v>2181</v>
          </cell>
          <cell r="D39">
            <v>11005</v>
          </cell>
          <cell r="E39">
            <v>5.8999999999999997E-2</v>
          </cell>
          <cell r="F39">
            <v>4.0000000000000001E-3</v>
          </cell>
          <cell r="G39">
            <v>1.6E-2</v>
          </cell>
        </row>
        <row r="40">
          <cell r="B40">
            <v>2425</v>
          </cell>
          <cell r="C40">
            <v>355</v>
          </cell>
          <cell r="D40">
            <v>2780</v>
          </cell>
          <cell r="E40">
            <v>1.6E-2</v>
          </cell>
          <cell r="F40">
            <v>1E-3</v>
          </cell>
          <cell r="G40">
            <v>4.0000000000000001E-3</v>
          </cell>
        </row>
        <row r="41">
          <cell r="B41">
            <v>84648</v>
          </cell>
          <cell r="C41">
            <v>403906</v>
          </cell>
          <cell r="D41">
            <v>488554</v>
          </cell>
          <cell r="E41">
            <v>0.56899999999999995</v>
          </cell>
          <cell r="F41">
            <v>0.77300000000000002</v>
          </cell>
          <cell r="G41">
            <v>0.72799999999999998</v>
          </cell>
        </row>
        <row r="42">
          <cell r="B42">
            <v>40913</v>
          </cell>
          <cell r="C42">
            <v>65034</v>
          </cell>
          <cell r="D42">
            <v>105947</v>
          </cell>
          <cell r="E42">
            <v>0.27500000000000002</v>
          </cell>
          <cell r="F42">
            <v>0.124</v>
          </cell>
          <cell r="G42">
            <v>0.158</v>
          </cell>
        </row>
        <row r="43">
          <cell r="B43">
            <v>6954</v>
          </cell>
          <cell r="C43">
            <v>37508</v>
          </cell>
          <cell r="D43">
            <v>44462</v>
          </cell>
          <cell r="E43">
            <v>4.7E-2</v>
          </cell>
          <cell r="F43">
            <v>7.1999999999999995E-2</v>
          </cell>
          <cell r="G43">
            <v>6.6000000000000003E-2</v>
          </cell>
        </row>
        <row r="44">
          <cell r="B44">
            <v>2532</v>
          </cell>
          <cell r="C44">
            <v>7305</v>
          </cell>
          <cell r="D44">
            <v>9837</v>
          </cell>
          <cell r="E44">
            <v>1.7000000000000001E-2</v>
          </cell>
          <cell r="F44">
            <v>1.4E-2</v>
          </cell>
          <cell r="G44">
            <v>1.4999999999999999E-2</v>
          </cell>
        </row>
        <row r="45">
          <cell r="B45">
            <v>642</v>
          </cell>
          <cell r="C45">
            <v>3170</v>
          </cell>
          <cell r="D45">
            <v>3812</v>
          </cell>
          <cell r="E45">
            <v>4.0000000000000001E-3</v>
          </cell>
          <cell r="F45">
            <v>6.0000000000000001E-3</v>
          </cell>
          <cell r="G45">
            <v>6.0000000000000001E-3</v>
          </cell>
        </row>
        <row r="46">
          <cell r="B46">
            <v>528</v>
          </cell>
          <cell r="C46">
            <v>1570</v>
          </cell>
          <cell r="D46">
            <v>2098</v>
          </cell>
          <cell r="E46">
            <v>4.0000000000000001E-3</v>
          </cell>
          <cell r="F46">
            <v>3.0000000000000001E-3</v>
          </cell>
          <cell r="G46">
            <v>3.0000000000000001E-3</v>
          </cell>
        </row>
        <row r="47">
          <cell r="B47">
            <v>1193</v>
          </cell>
          <cell r="C47">
            <v>1818</v>
          </cell>
          <cell r="D47">
            <v>3011</v>
          </cell>
          <cell r="E47">
            <v>8.0000000000000002E-3</v>
          </cell>
          <cell r="F47">
            <v>3.0000000000000001E-3</v>
          </cell>
          <cell r="G47">
            <v>4.0000000000000001E-3</v>
          </cell>
        </row>
        <row r="48">
          <cell r="B48">
            <v>148659</v>
          </cell>
          <cell r="C48">
            <v>522847</v>
          </cell>
          <cell r="D48">
            <v>671506</v>
          </cell>
          <cell r="E48">
            <v>1</v>
          </cell>
          <cell r="F48">
            <v>1</v>
          </cell>
          <cell r="G48">
            <v>1</v>
          </cell>
        </row>
        <row r="50">
          <cell r="B50">
            <v>5105</v>
          </cell>
          <cell r="C50">
            <v>1146</v>
          </cell>
          <cell r="D50">
            <v>6251</v>
          </cell>
          <cell r="E50">
            <v>5.8000000000000003E-2</v>
          </cell>
          <cell r="F50">
            <v>3.0000000000000001E-3</v>
          </cell>
          <cell r="G50">
            <v>1.2E-2</v>
          </cell>
        </row>
        <row r="51">
          <cell r="B51">
            <v>941</v>
          </cell>
          <cell r="C51">
            <v>259</v>
          </cell>
          <cell r="D51">
            <v>1200</v>
          </cell>
          <cell r="E51">
            <v>1.0999999999999999E-2</v>
          </cell>
          <cell r="F51">
            <v>1E-3</v>
          </cell>
          <cell r="G51">
            <v>2E-3</v>
          </cell>
        </row>
        <row r="52">
          <cell r="B52">
            <v>53603</v>
          </cell>
          <cell r="C52">
            <v>342210</v>
          </cell>
          <cell r="D52">
            <v>395813</v>
          </cell>
          <cell r="E52">
            <v>0.60599999999999998</v>
          </cell>
          <cell r="F52">
            <v>0.81899999999999995</v>
          </cell>
          <cell r="G52">
            <v>0.78200000000000003</v>
          </cell>
        </row>
        <row r="53">
          <cell r="B53">
            <v>20547</v>
          </cell>
          <cell r="C53">
            <v>35399</v>
          </cell>
          <cell r="D53">
            <v>55946</v>
          </cell>
          <cell r="E53">
            <v>0.23200000000000001</v>
          </cell>
          <cell r="F53">
            <v>8.5000000000000006E-2</v>
          </cell>
          <cell r="G53">
            <v>0.111</v>
          </cell>
        </row>
        <row r="54">
          <cell r="B54">
            <v>6012</v>
          </cell>
          <cell r="C54">
            <v>31059</v>
          </cell>
          <cell r="D54">
            <v>37071</v>
          </cell>
          <cell r="E54">
            <v>6.8000000000000005E-2</v>
          </cell>
          <cell r="F54">
            <v>7.3999999999999996E-2</v>
          </cell>
          <cell r="G54">
            <v>7.2999999999999995E-2</v>
          </cell>
        </row>
        <row r="55">
          <cell r="B55">
            <v>1316</v>
          </cell>
          <cell r="C55">
            <v>3961</v>
          </cell>
          <cell r="D55">
            <v>5277</v>
          </cell>
          <cell r="E55">
            <v>1.4999999999999999E-2</v>
          </cell>
          <cell r="F55">
            <v>8.9999999999999993E-3</v>
          </cell>
          <cell r="G55">
            <v>0.01</v>
          </cell>
        </row>
        <row r="56">
          <cell r="B56">
            <v>221</v>
          </cell>
          <cell r="C56">
            <v>1597</v>
          </cell>
          <cell r="D56">
            <v>1818</v>
          </cell>
          <cell r="E56">
            <v>3.0000000000000001E-3</v>
          </cell>
          <cell r="F56">
            <v>4.0000000000000001E-3</v>
          </cell>
          <cell r="G56">
            <v>4.0000000000000001E-3</v>
          </cell>
        </row>
        <row r="57">
          <cell r="B57">
            <v>206</v>
          </cell>
          <cell r="C57">
            <v>1153</v>
          </cell>
          <cell r="D57">
            <v>1359</v>
          </cell>
          <cell r="E57">
            <v>2E-3</v>
          </cell>
          <cell r="F57">
            <v>3.0000000000000001E-3</v>
          </cell>
          <cell r="G57">
            <v>3.0000000000000001E-3</v>
          </cell>
        </row>
        <row r="58">
          <cell r="B58">
            <v>443</v>
          </cell>
          <cell r="C58">
            <v>886</v>
          </cell>
          <cell r="D58">
            <v>1329</v>
          </cell>
          <cell r="E58">
            <v>5.0000000000000001E-3</v>
          </cell>
          <cell r="F58">
            <v>2E-3</v>
          </cell>
          <cell r="G58">
            <v>3.0000000000000001E-3</v>
          </cell>
        </row>
        <row r="59">
          <cell r="B59">
            <v>88394</v>
          </cell>
          <cell r="C59">
            <v>417670</v>
          </cell>
          <cell r="D59">
            <v>506064</v>
          </cell>
          <cell r="E59">
            <v>1</v>
          </cell>
          <cell r="F59">
            <v>1</v>
          </cell>
          <cell r="G59">
            <v>1</v>
          </cell>
        </row>
        <row r="61">
          <cell r="B61">
            <v>7175</v>
          </cell>
          <cell r="C61">
            <v>1268</v>
          </cell>
          <cell r="D61">
            <v>8443</v>
          </cell>
          <cell r="E61">
            <v>3.9E-2</v>
          </cell>
          <cell r="F61">
            <v>2E-3</v>
          </cell>
          <cell r="G61">
            <v>0.01</v>
          </cell>
        </row>
        <row r="62">
          <cell r="B62">
            <v>710</v>
          </cell>
          <cell r="C62">
            <v>328</v>
          </cell>
          <cell r="D62">
            <v>1038</v>
          </cell>
          <cell r="E62">
            <v>4.0000000000000001E-3</v>
          </cell>
          <cell r="F62">
            <v>0</v>
          </cell>
          <cell r="G62">
            <v>1E-3</v>
          </cell>
        </row>
        <row r="63">
          <cell r="B63">
            <v>117037</v>
          </cell>
          <cell r="C63">
            <v>544427</v>
          </cell>
          <cell r="D63">
            <v>661464</v>
          </cell>
          <cell r="E63">
            <v>0.629</v>
          </cell>
          <cell r="F63">
            <v>0.77800000000000002</v>
          </cell>
          <cell r="G63">
            <v>0.746</v>
          </cell>
        </row>
        <row r="64">
          <cell r="B64">
            <v>52247</v>
          </cell>
          <cell r="C64">
            <v>99609</v>
          </cell>
          <cell r="D64">
            <v>151856</v>
          </cell>
          <cell r="E64">
            <v>0.28100000000000003</v>
          </cell>
          <cell r="F64">
            <v>0.14199999999999999</v>
          </cell>
          <cell r="G64">
            <v>0.17100000000000001</v>
          </cell>
        </row>
        <row r="65">
          <cell r="B65">
            <v>6201</v>
          </cell>
          <cell r="C65">
            <v>41199</v>
          </cell>
          <cell r="D65">
            <v>47400</v>
          </cell>
          <cell r="E65">
            <v>3.3000000000000002E-2</v>
          </cell>
          <cell r="F65">
            <v>5.8999999999999997E-2</v>
          </cell>
          <cell r="G65">
            <v>5.2999999999999999E-2</v>
          </cell>
        </row>
        <row r="66">
          <cell r="B66">
            <v>1487</v>
          </cell>
          <cell r="C66">
            <v>5980</v>
          </cell>
          <cell r="D66">
            <v>7467</v>
          </cell>
          <cell r="E66">
            <v>8.0000000000000002E-3</v>
          </cell>
          <cell r="F66">
            <v>8.9999999999999993E-3</v>
          </cell>
          <cell r="G66">
            <v>8.0000000000000002E-3</v>
          </cell>
        </row>
        <row r="67">
          <cell r="B67">
            <v>326</v>
          </cell>
          <cell r="C67">
            <v>3258</v>
          </cell>
          <cell r="D67">
            <v>3584</v>
          </cell>
          <cell r="E67">
            <v>2E-3</v>
          </cell>
          <cell r="F67">
            <v>5.0000000000000001E-3</v>
          </cell>
          <cell r="G67">
            <v>4.0000000000000001E-3</v>
          </cell>
        </row>
        <row r="68">
          <cell r="B68">
            <v>442</v>
          </cell>
          <cell r="C68">
            <v>2653</v>
          </cell>
          <cell r="D68">
            <v>3095</v>
          </cell>
          <cell r="E68">
            <v>2E-3</v>
          </cell>
          <cell r="F68">
            <v>4.0000000000000001E-3</v>
          </cell>
          <cell r="G68">
            <v>3.0000000000000001E-3</v>
          </cell>
        </row>
        <row r="69">
          <cell r="B69">
            <v>458</v>
          </cell>
          <cell r="C69">
            <v>1327</v>
          </cell>
          <cell r="D69">
            <v>1785</v>
          </cell>
          <cell r="E69">
            <v>2E-3</v>
          </cell>
          <cell r="F69">
            <v>2E-3</v>
          </cell>
          <cell r="G69">
            <v>2E-3</v>
          </cell>
        </row>
        <row r="70">
          <cell r="B70">
            <v>186083</v>
          </cell>
          <cell r="C70">
            <v>700049</v>
          </cell>
          <cell r="D70">
            <v>886132</v>
          </cell>
          <cell r="E70">
            <v>1</v>
          </cell>
          <cell r="F70">
            <v>1</v>
          </cell>
          <cell r="G70">
            <v>1</v>
          </cell>
        </row>
      </sheetData>
      <sheetData sheetId="5" refreshError="1">
        <row r="6">
          <cell r="B6">
            <v>2.8000000000000001E-2</v>
          </cell>
          <cell r="C6">
            <v>1E-3</v>
          </cell>
          <cell r="D6">
            <v>0.13800000000000001</v>
          </cell>
          <cell r="E6">
            <v>1.2999999999999999E-2</v>
          </cell>
          <cell r="F6">
            <v>5.6000000000000001E-2</v>
          </cell>
          <cell r="G6">
            <v>0.17799999999999999</v>
          </cell>
          <cell r="H6">
            <v>0.58299999999999996</v>
          </cell>
          <cell r="I6">
            <v>3.0000000000000001E-3</v>
          </cell>
          <cell r="J6">
            <v>1</v>
          </cell>
          <cell r="K6">
            <v>99930</v>
          </cell>
        </row>
        <row r="7">
          <cell r="B7">
            <v>7.3999999999999996E-2</v>
          </cell>
          <cell r="C7">
            <v>4.0000000000000001E-3</v>
          </cell>
          <cell r="D7">
            <v>0.32400000000000001</v>
          </cell>
          <cell r="E7">
            <v>1.4999999999999999E-2</v>
          </cell>
          <cell r="F7">
            <v>0.10299999999999999</v>
          </cell>
          <cell r="G7">
            <v>0.23100000000000001</v>
          </cell>
          <cell r="H7">
            <v>0.246</v>
          </cell>
          <cell r="I7">
            <v>1E-3</v>
          </cell>
          <cell r="J7">
            <v>1</v>
          </cell>
          <cell r="K7">
            <v>14628</v>
          </cell>
        </row>
        <row r="8">
          <cell r="B8">
            <v>0.24</v>
          </cell>
          <cell r="C8">
            <v>1E-3</v>
          </cell>
          <cell r="D8">
            <v>0.59599999999999997</v>
          </cell>
          <cell r="E8">
            <v>1.6E-2</v>
          </cell>
          <cell r="F8">
            <v>5.5E-2</v>
          </cell>
          <cell r="G8">
            <v>5.5E-2</v>
          </cell>
          <cell r="H8">
            <v>3.5000000000000003E-2</v>
          </cell>
          <cell r="I8">
            <v>0</v>
          </cell>
          <cell r="J8">
            <v>1</v>
          </cell>
          <cell r="K8">
            <v>2279477</v>
          </cell>
        </row>
        <row r="9">
          <cell r="B9">
            <v>0.16700000000000001</v>
          </cell>
          <cell r="C9">
            <v>1E-3</v>
          </cell>
          <cell r="D9">
            <v>0.51900000000000002</v>
          </cell>
          <cell r="E9">
            <v>1.2999999999999999E-2</v>
          </cell>
          <cell r="F9">
            <v>0.106</v>
          </cell>
          <cell r="G9">
            <v>0.127</v>
          </cell>
          <cell r="H9">
            <v>6.6000000000000003E-2</v>
          </cell>
          <cell r="I9">
            <v>1E-3</v>
          </cell>
          <cell r="J9">
            <v>1</v>
          </cell>
          <cell r="K9">
            <v>660433</v>
          </cell>
        </row>
        <row r="10">
          <cell r="B10">
            <v>0.34</v>
          </cell>
          <cell r="C10">
            <v>1E-3</v>
          </cell>
          <cell r="D10">
            <v>0.58799999999999997</v>
          </cell>
          <cell r="E10">
            <v>8.0000000000000002E-3</v>
          </cell>
          <cell r="F10">
            <v>3.7999999999999999E-2</v>
          </cell>
          <cell r="G10">
            <v>0.02</v>
          </cell>
          <cell r="H10">
            <v>6.0000000000000001E-3</v>
          </cell>
          <cell r="I10">
            <v>0</v>
          </cell>
          <cell r="J10">
            <v>1</v>
          </cell>
          <cell r="K10">
            <v>187818</v>
          </cell>
        </row>
        <row r="11">
          <cell r="B11">
            <v>0.33</v>
          </cell>
          <cell r="C11">
            <v>1E-3</v>
          </cell>
          <cell r="D11">
            <v>0.56799999999999995</v>
          </cell>
          <cell r="E11">
            <v>7.0000000000000001E-3</v>
          </cell>
          <cell r="F11">
            <v>5.1999999999999998E-2</v>
          </cell>
          <cell r="G11">
            <v>3.2000000000000001E-2</v>
          </cell>
          <cell r="H11">
            <v>8.9999999999999993E-3</v>
          </cell>
          <cell r="I11">
            <v>0</v>
          </cell>
          <cell r="J11">
            <v>1</v>
          </cell>
          <cell r="K11">
            <v>35521</v>
          </cell>
        </row>
        <row r="12">
          <cell r="B12">
            <v>0.438</v>
          </cell>
          <cell r="C12">
            <v>2E-3</v>
          </cell>
          <cell r="D12">
            <v>0.51400000000000001</v>
          </cell>
          <cell r="E12">
            <v>3.0000000000000001E-3</v>
          </cell>
          <cell r="F12">
            <v>2.9000000000000001E-2</v>
          </cell>
          <cell r="G12">
            <v>1.2E-2</v>
          </cell>
          <cell r="H12">
            <v>2E-3</v>
          </cell>
          <cell r="I12">
            <v>0</v>
          </cell>
          <cell r="J12">
            <v>1</v>
          </cell>
          <cell r="K12">
            <v>12967</v>
          </cell>
        </row>
        <row r="13">
          <cell r="B13">
            <v>0.313</v>
          </cell>
          <cell r="C13">
            <v>1E-3</v>
          </cell>
          <cell r="D13">
            <v>0.59599999999999997</v>
          </cell>
          <cell r="E13">
            <v>7.0000000000000001E-3</v>
          </cell>
          <cell r="F13">
            <v>0.05</v>
          </cell>
          <cell r="G13">
            <v>2.5000000000000001E-2</v>
          </cell>
          <cell r="H13">
            <v>8.0000000000000002E-3</v>
          </cell>
          <cell r="I13">
            <v>0</v>
          </cell>
          <cell r="J13">
            <v>1</v>
          </cell>
          <cell r="K13">
            <v>9703</v>
          </cell>
        </row>
        <row r="14">
          <cell r="B14">
            <v>0.21099999999999999</v>
          </cell>
          <cell r="C14">
            <v>1E-3</v>
          </cell>
          <cell r="D14">
            <v>0.505</v>
          </cell>
          <cell r="E14">
            <v>1.4E-2</v>
          </cell>
          <cell r="F14">
            <v>8.5999999999999993E-2</v>
          </cell>
          <cell r="G14">
            <v>0.10299999999999999</v>
          </cell>
          <cell r="H14">
            <v>7.1999999999999995E-2</v>
          </cell>
          <cell r="I14">
            <v>8.0000000000000002E-3</v>
          </cell>
          <cell r="J14">
            <v>1</v>
          </cell>
          <cell r="K14">
            <v>12266</v>
          </cell>
        </row>
        <row r="15">
          <cell r="B15">
            <v>0.22600000000000001</v>
          </cell>
          <cell r="C15">
            <v>1E-3</v>
          </cell>
          <cell r="D15">
            <v>0.56399999999999995</v>
          </cell>
          <cell r="E15">
            <v>1.4999999999999999E-2</v>
          </cell>
          <cell r="F15">
            <v>6.4000000000000001E-2</v>
          </cell>
          <cell r="G15">
            <v>7.1999999999999995E-2</v>
          </cell>
          <cell r="H15">
            <v>5.7000000000000002E-2</v>
          </cell>
          <cell r="I15">
            <v>1E-3</v>
          </cell>
          <cell r="J15">
            <v>1</v>
          </cell>
          <cell r="K15">
            <v>3312743</v>
          </cell>
        </row>
        <row r="17">
          <cell r="B17">
            <v>1.7000000000000001E-2</v>
          </cell>
          <cell r="C17">
            <v>0</v>
          </cell>
          <cell r="D17">
            <v>0.128</v>
          </cell>
          <cell r="E17">
            <v>1.2E-2</v>
          </cell>
          <cell r="F17">
            <v>5.1999999999999998E-2</v>
          </cell>
          <cell r="G17">
            <v>0.16800000000000001</v>
          </cell>
          <cell r="H17">
            <v>0.621</v>
          </cell>
          <cell r="I17">
            <v>3.0000000000000001E-3</v>
          </cell>
          <cell r="J17">
            <v>1</v>
          </cell>
          <cell r="K17">
            <v>79476</v>
          </cell>
        </row>
        <row r="18">
          <cell r="B18">
            <v>0.06</v>
          </cell>
          <cell r="C18">
            <v>4.0000000000000001E-3</v>
          </cell>
          <cell r="D18">
            <v>0.32500000000000001</v>
          </cell>
          <cell r="E18">
            <v>1.4999999999999999E-2</v>
          </cell>
          <cell r="F18">
            <v>0.105</v>
          </cell>
          <cell r="G18">
            <v>0.22600000000000001</v>
          </cell>
          <cell r="H18">
            <v>0.26500000000000001</v>
          </cell>
          <cell r="I18">
            <v>1E-3</v>
          </cell>
          <cell r="J18">
            <v>1</v>
          </cell>
          <cell r="K18">
            <v>10731</v>
          </cell>
        </row>
        <row r="19">
          <cell r="B19">
            <v>0.17799999999999999</v>
          </cell>
          <cell r="C19">
            <v>1E-3</v>
          </cell>
          <cell r="D19">
            <v>0.63700000000000001</v>
          </cell>
          <cell r="E19">
            <v>1.7000000000000001E-2</v>
          </cell>
          <cell r="F19">
            <v>6.2E-2</v>
          </cell>
          <cell r="G19">
            <v>6.2E-2</v>
          </cell>
          <cell r="H19">
            <v>4.2999999999999997E-2</v>
          </cell>
          <cell r="I19">
            <v>0</v>
          </cell>
          <cell r="J19">
            <v>1</v>
          </cell>
          <cell r="K19">
            <v>1648397</v>
          </cell>
        </row>
        <row r="20">
          <cell r="B20">
            <v>0.11600000000000001</v>
          </cell>
          <cell r="C20">
            <v>1E-3</v>
          </cell>
          <cell r="D20">
            <v>0.53900000000000003</v>
          </cell>
          <cell r="E20">
            <v>1.4E-2</v>
          </cell>
          <cell r="F20">
            <v>0.114</v>
          </cell>
          <cell r="G20">
            <v>0.13900000000000001</v>
          </cell>
          <cell r="H20">
            <v>7.5999999999999998E-2</v>
          </cell>
          <cell r="I20">
            <v>1E-3</v>
          </cell>
          <cell r="J20">
            <v>1</v>
          </cell>
          <cell r="K20">
            <v>451733</v>
          </cell>
        </row>
        <row r="21">
          <cell r="B21">
            <v>0.26900000000000002</v>
          </cell>
          <cell r="C21">
            <v>1E-3</v>
          </cell>
          <cell r="D21">
            <v>0.64200000000000002</v>
          </cell>
          <cell r="E21">
            <v>8.0000000000000002E-3</v>
          </cell>
          <cell r="F21">
            <v>4.5999999999999999E-2</v>
          </cell>
          <cell r="G21">
            <v>2.5999999999999999E-2</v>
          </cell>
          <cell r="H21">
            <v>7.0000000000000001E-3</v>
          </cell>
          <cell r="I21">
            <v>0</v>
          </cell>
          <cell r="J21">
            <v>1</v>
          </cell>
          <cell r="K21">
            <v>121127</v>
          </cell>
        </row>
        <row r="22">
          <cell r="B22">
            <v>0.25900000000000001</v>
          </cell>
          <cell r="C22">
            <v>1E-3</v>
          </cell>
          <cell r="D22">
            <v>0.61499999999999999</v>
          </cell>
          <cell r="E22">
            <v>7.0000000000000001E-3</v>
          </cell>
          <cell r="F22">
            <v>6.3E-2</v>
          </cell>
          <cell r="G22">
            <v>4.2000000000000003E-2</v>
          </cell>
          <cell r="H22">
            <v>1.2E-2</v>
          </cell>
          <cell r="I22">
            <v>0</v>
          </cell>
          <cell r="J22">
            <v>1</v>
          </cell>
          <cell r="K22">
            <v>21790</v>
          </cell>
        </row>
        <row r="23">
          <cell r="B23">
            <v>0.377</v>
          </cell>
          <cell r="C23">
            <v>2E-3</v>
          </cell>
          <cell r="D23">
            <v>0.56000000000000005</v>
          </cell>
          <cell r="E23">
            <v>3.0000000000000001E-3</v>
          </cell>
          <cell r="F23">
            <v>3.7999999999999999E-2</v>
          </cell>
          <cell r="G23">
            <v>1.7000000000000001E-2</v>
          </cell>
          <cell r="H23">
            <v>3.0000000000000001E-3</v>
          </cell>
          <cell r="I23">
            <v>0</v>
          </cell>
          <cell r="J23">
            <v>1</v>
          </cell>
          <cell r="K23">
            <v>7763</v>
          </cell>
        </row>
        <row r="24">
          <cell r="B24">
            <v>0.23799999999999999</v>
          </cell>
          <cell r="C24">
            <v>1E-3</v>
          </cell>
          <cell r="D24">
            <v>0.64300000000000002</v>
          </cell>
          <cell r="E24">
            <v>7.0000000000000001E-3</v>
          </cell>
          <cell r="F24">
            <v>6.5000000000000002E-2</v>
          </cell>
          <cell r="G24">
            <v>3.4000000000000002E-2</v>
          </cell>
          <cell r="H24">
            <v>1.0999999999999999E-2</v>
          </cell>
          <cell r="I24">
            <v>1E-3</v>
          </cell>
          <cell r="J24">
            <v>1</v>
          </cell>
          <cell r="K24">
            <v>5862</v>
          </cell>
        </row>
        <row r="25">
          <cell r="B25">
            <v>0.153</v>
          </cell>
          <cell r="C25">
            <v>1E-3</v>
          </cell>
          <cell r="D25">
            <v>0.52600000000000002</v>
          </cell>
          <cell r="E25">
            <v>1.2999999999999999E-2</v>
          </cell>
          <cell r="F25">
            <v>9.2999999999999999E-2</v>
          </cell>
          <cell r="G25">
            <v>0.11700000000000001</v>
          </cell>
          <cell r="H25">
            <v>8.6999999999999994E-2</v>
          </cell>
          <cell r="I25">
            <v>8.9999999999999993E-3</v>
          </cell>
          <cell r="J25">
            <v>1</v>
          </cell>
          <cell r="K25">
            <v>8419</v>
          </cell>
        </row>
        <row r="26">
          <cell r="B26">
            <v>0.16700000000000001</v>
          </cell>
          <cell r="C26">
            <v>1E-3</v>
          </cell>
          <cell r="D26">
            <v>0.59899999999999998</v>
          </cell>
          <cell r="E26">
            <v>1.4999999999999999E-2</v>
          </cell>
          <cell r="F26">
            <v>7.0999999999999994E-2</v>
          </cell>
          <cell r="G26">
            <v>7.9000000000000001E-2</v>
          </cell>
          <cell r="H26">
            <v>6.7000000000000004E-2</v>
          </cell>
          <cell r="I26">
            <v>1E-3</v>
          </cell>
          <cell r="J26">
            <v>1</v>
          </cell>
          <cell r="K26">
            <v>2355298</v>
          </cell>
        </row>
        <row r="28">
          <cell r="B28">
            <v>6.8000000000000005E-2</v>
          </cell>
          <cell r="C28">
            <v>1E-3</v>
          </cell>
          <cell r="D28">
            <v>0.17599999999999999</v>
          </cell>
          <cell r="E28">
            <v>0.02</v>
          </cell>
          <cell r="F28">
            <v>7.3999999999999996E-2</v>
          </cell>
          <cell r="G28">
            <v>0.22</v>
          </cell>
          <cell r="H28">
            <v>0.438</v>
          </cell>
          <cell r="I28">
            <v>3.0000000000000001E-3</v>
          </cell>
          <cell r="J28">
            <v>1</v>
          </cell>
          <cell r="K28">
            <v>20454</v>
          </cell>
        </row>
        <row r="29">
          <cell r="B29">
            <v>0.113</v>
          </cell>
          <cell r="C29">
            <v>5.0000000000000001E-3</v>
          </cell>
          <cell r="D29">
            <v>0.32400000000000001</v>
          </cell>
          <cell r="E29">
            <v>1.4999999999999999E-2</v>
          </cell>
          <cell r="F29">
            <v>9.8000000000000004E-2</v>
          </cell>
          <cell r="G29">
            <v>0.247</v>
          </cell>
          <cell r="H29">
            <v>0.19600000000000001</v>
          </cell>
          <cell r="I29">
            <v>2E-3</v>
          </cell>
          <cell r="J29">
            <v>1</v>
          </cell>
          <cell r="K29">
            <v>3897</v>
          </cell>
        </row>
        <row r="30">
          <cell r="B30">
            <v>0.40200000000000002</v>
          </cell>
          <cell r="C30">
            <v>1E-3</v>
          </cell>
          <cell r="D30">
            <v>0.49099999999999999</v>
          </cell>
          <cell r="E30">
            <v>1.4E-2</v>
          </cell>
          <cell r="F30">
            <v>3.7999999999999999E-2</v>
          </cell>
          <cell r="G30">
            <v>3.6999999999999998E-2</v>
          </cell>
          <cell r="H30">
            <v>1.6E-2</v>
          </cell>
          <cell r="I30">
            <v>0</v>
          </cell>
          <cell r="J30">
            <v>1</v>
          </cell>
          <cell r="K30">
            <v>631080</v>
          </cell>
        </row>
        <row r="31">
          <cell r="B31">
            <v>0.27700000000000002</v>
          </cell>
          <cell r="C31">
            <v>1E-3</v>
          </cell>
          <cell r="D31">
            <v>0.47499999999999998</v>
          </cell>
          <cell r="E31">
            <v>1.0999999999999999E-2</v>
          </cell>
          <cell r="F31">
            <v>8.6999999999999994E-2</v>
          </cell>
          <cell r="G31">
            <v>0.10199999999999999</v>
          </cell>
          <cell r="H31">
            <v>4.4999999999999998E-2</v>
          </cell>
          <cell r="I31">
            <v>1E-3</v>
          </cell>
          <cell r="J31">
            <v>1</v>
          </cell>
          <cell r="K31">
            <v>208700</v>
          </cell>
        </row>
        <row r="32">
          <cell r="B32">
            <v>0.46800000000000003</v>
          </cell>
          <cell r="C32">
            <v>1E-3</v>
          </cell>
          <cell r="D32">
            <v>0.49</v>
          </cell>
          <cell r="E32">
            <v>7.0000000000000001E-3</v>
          </cell>
          <cell r="F32">
            <v>2.3E-2</v>
          </cell>
          <cell r="G32">
            <v>8.9999999999999993E-3</v>
          </cell>
          <cell r="H32">
            <v>3.0000000000000001E-3</v>
          </cell>
          <cell r="I32">
            <v>0</v>
          </cell>
          <cell r="J32">
            <v>1</v>
          </cell>
          <cell r="K32">
            <v>66691</v>
          </cell>
        </row>
        <row r="33">
          <cell r="B33">
            <v>0.44400000000000001</v>
          </cell>
          <cell r="C33">
            <v>2E-3</v>
          </cell>
          <cell r="D33">
            <v>0.49299999999999999</v>
          </cell>
          <cell r="E33">
            <v>6.0000000000000001E-3</v>
          </cell>
          <cell r="F33">
            <v>3.5000000000000003E-2</v>
          </cell>
          <cell r="G33">
            <v>1.7000000000000001E-2</v>
          </cell>
          <cell r="H33">
            <v>5.0000000000000001E-3</v>
          </cell>
          <cell r="I33">
            <v>1E-3</v>
          </cell>
          <cell r="J33">
            <v>1</v>
          </cell>
          <cell r="K33">
            <v>13731</v>
          </cell>
        </row>
        <row r="34">
          <cell r="B34">
            <v>0.52700000000000002</v>
          </cell>
          <cell r="C34">
            <v>1E-3</v>
          </cell>
          <cell r="D34">
            <v>0.44500000000000001</v>
          </cell>
          <cell r="E34">
            <v>2E-3</v>
          </cell>
          <cell r="F34">
            <v>1.7000000000000001E-2</v>
          </cell>
          <cell r="G34">
            <v>5.0000000000000001E-3</v>
          </cell>
          <cell r="H34">
            <v>2E-3</v>
          </cell>
          <cell r="I34">
            <v>0</v>
          </cell>
          <cell r="J34">
            <v>1</v>
          </cell>
          <cell r="K34">
            <v>5204</v>
          </cell>
        </row>
        <row r="35">
          <cell r="B35">
            <v>0.42699999999999999</v>
          </cell>
          <cell r="C35">
            <v>1E-3</v>
          </cell>
          <cell r="D35">
            <v>0.52300000000000002</v>
          </cell>
          <cell r="E35">
            <v>6.0000000000000001E-3</v>
          </cell>
          <cell r="F35">
            <v>2.9000000000000001E-2</v>
          </cell>
          <cell r="G35">
            <v>1.0999999999999999E-2</v>
          </cell>
          <cell r="H35">
            <v>3.0000000000000001E-3</v>
          </cell>
          <cell r="I35">
            <v>0</v>
          </cell>
          <cell r="J35">
            <v>1</v>
          </cell>
          <cell r="K35">
            <v>3841</v>
          </cell>
        </row>
        <row r="36">
          <cell r="B36">
            <v>0.33700000000000002</v>
          </cell>
          <cell r="C36">
            <v>2E-3</v>
          </cell>
          <cell r="D36">
            <v>0.45900000000000002</v>
          </cell>
          <cell r="E36">
            <v>1.6E-2</v>
          </cell>
          <cell r="F36">
            <v>7.0999999999999994E-2</v>
          </cell>
          <cell r="G36">
            <v>7.0000000000000007E-2</v>
          </cell>
          <cell r="H36">
            <v>3.7999999999999999E-2</v>
          </cell>
          <cell r="I36">
            <v>6.0000000000000001E-3</v>
          </cell>
          <cell r="J36">
            <v>1</v>
          </cell>
          <cell r="K36">
            <v>3847</v>
          </cell>
        </row>
        <row r="37">
          <cell r="B37">
            <v>0.372</v>
          </cell>
          <cell r="C37">
            <v>1E-3</v>
          </cell>
          <cell r="D37">
            <v>0.48</v>
          </cell>
          <cell r="E37">
            <v>1.2999999999999999E-2</v>
          </cell>
          <cell r="F37">
            <v>4.8000000000000001E-2</v>
          </cell>
          <cell r="G37">
            <v>5.3999999999999999E-2</v>
          </cell>
          <cell r="H37">
            <v>3.1E-2</v>
          </cell>
          <cell r="I37">
            <v>0</v>
          </cell>
          <cell r="J37">
            <v>1</v>
          </cell>
          <cell r="K37">
            <v>957445</v>
          </cell>
        </row>
      </sheetData>
      <sheetData sheetId="6" refreshError="1"/>
      <sheetData sheetId="7" refreshError="1"/>
      <sheetData sheetId="8" refreshError="1"/>
      <sheetData sheetId="9" refreshError="1">
        <row r="6">
          <cell r="B6">
            <v>539735</v>
          </cell>
          <cell r="C6">
            <v>1839672</v>
          </cell>
          <cell r="D6">
            <v>2379407</v>
          </cell>
          <cell r="E6">
            <v>0.56000000000000005</v>
          </cell>
          <cell r="F6">
            <v>0.78300000000000003</v>
          </cell>
          <cell r="G6">
            <v>0.71799999999999997</v>
          </cell>
        </row>
        <row r="7">
          <cell r="B7">
            <v>417350</v>
          </cell>
          <cell r="C7">
            <v>503720</v>
          </cell>
          <cell r="D7">
            <v>921070</v>
          </cell>
          <cell r="E7">
            <v>0.433</v>
          </cell>
          <cell r="F7">
            <v>0.214</v>
          </cell>
          <cell r="G7">
            <v>0.27800000000000002</v>
          </cell>
        </row>
        <row r="8">
          <cell r="B8">
            <v>7202</v>
          </cell>
          <cell r="C8">
            <v>5064</v>
          </cell>
          <cell r="D8">
            <v>12266</v>
          </cell>
          <cell r="E8">
            <v>7.0000000000000001E-3</v>
          </cell>
          <cell r="F8">
            <v>2E-3</v>
          </cell>
          <cell r="G8">
            <v>4.0000000000000001E-3</v>
          </cell>
        </row>
        <row r="9">
          <cell r="B9">
            <v>964287</v>
          </cell>
          <cell r="C9">
            <v>2348456</v>
          </cell>
          <cell r="D9">
            <v>3312743</v>
          </cell>
          <cell r="E9">
            <v>1</v>
          </cell>
          <cell r="F9">
            <v>1</v>
          </cell>
          <cell r="G9">
            <v>1</v>
          </cell>
        </row>
        <row r="11">
          <cell r="B11">
            <v>405331</v>
          </cell>
          <cell r="C11">
            <v>1322542</v>
          </cell>
          <cell r="D11">
            <v>1727873</v>
          </cell>
          <cell r="E11">
            <v>0.57099999999999995</v>
          </cell>
          <cell r="F11">
            <v>0.80400000000000005</v>
          </cell>
          <cell r="G11">
            <v>0.73399999999999999</v>
          </cell>
        </row>
        <row r="12">
          <cell r="B12">
            <v>299136</v>
          </cell>
          <cell r="C12">
            <v>319870</v>
          </cell>
          <cell r="D12">
            <v>619006</v>
          </cell>
          <cell r="E12">
            <v>0.42199999999999999</v>
          </cell>
          <cell r="F12">
            <v>0.19400000000000001</v>
          </cell>
          <cell r="G12">
            <v>0.26300000000000001</v>
          </cell>
        </row>
        <row r="13">
          <cell r="B13">
            <v>5198</v>
          </cell>
          <cell r="C13">
            <v>3221</v>
          </cell>
          <cell r="D13">
            <v>8419</v>
          </cell>
          <cell r="E13">
            <v>7.0000000000000001E-3</v>
          </cell>
          <cell r="F13">
            <v>2E-3</v>
          </cell>
          <cell r="G13">
            <v>4.0000000000000001E-3</v>
          </cell>
        </row>
        <row r="14">
          <cell r="B14">
            <v>709665</v>
          </cell>
          <cell r="C14">
            <v>1645633</v>
          </cell>
          <cell r="D14">
            <v>2355298</v>
          </cell>
          <cell r="E14">
            <v>1</v>
          </cell>
          <cell r="F14">
            <v>1</v>
          </cell>
          <cell r="G14">
            <v>1</v>
          </cell>
        </row>
        <row r="16">
          <cell r="B16">
            <v>134404</v>
          </cell>
          <cell r="C16">
            <v>517130</v>
          </cell>
          <cell r="D16">
            <v>651534</v>
          </cell>
          <cell r="E16">
            <v>0.52800000000000002</v>
          </cell>
          <cell r="F16">
            <v>0.73599999999999999</v>
          </cell>
          <cell r="G16">
            <v>0.68</v>
          </cell>
        </row>
        <row r="17">
          <cell r="B17">
            <v>118214</v>
          </cell>
          <cell r="C17">
            <v>183850</v>
          </cell>
          <cell r="D17">
            <v>302064</v>
          </cell>
          <cell r="E17">
            <v>0.46400000000000002</v>
          </cell>
          <cell r="F17">
            <v>0.26200000000000001</v>
          </cell>
          <cell r="G17">
            <v>0.315</v>
          </cell>
        </row>
        <row r="18">
          <cell r="B18">
            <v>2004</v>
          </cell>
          <cell r="C18">
            <v>1843</v>
          </cell>
          <cell r="D18">
            <v>3847</v>
          </cell>
          <cell r="E18">
            <v>8.0000000000000002E-3</v>
          </cell>
          <cell r="F18">
            <v>3.0000000000000001E-3</v>
          </cell>
          <cell r="G18">
            <v>4.0000000000000001E-3</v>
          </cell>
        </row>
        <row r="19">
          <cell r="B19">
            <v>254622</v>
          </cell>
          <cell r="C19">
            <v>702823</v>
          </cell>
          <cell r="D19">
            <v>957445</v>
          </cell>
          <cell r="E19">
            <v>1</v>
          </cell>
          <cell r="F19">
            <v>1</v>
          </cell>
          <cell r="G19">
            <v>1</v>
          </cell>
        </row>
      </sheetData>
      <sheetData sheetId="10" refreshError="1">
        <row r="6">
          <cell r="B6">
            <v>539735</v>
          </cell>
          <cell r="C6">
            <v>1839672</v>
          </cell>
          <cell r="D6">
            <v>2379407</v>
          </cell>
          <cell r="E6">
            <v>0.56000000000000005</v>
          </cell>
          <cell r="F6">
            <v>0.78300000000000003</v>
          </cell>
          <cell r="G6">
            <v>0.71799999999999997</v>
          </cell>
        </row>
        <row r="7">
          <cell r="B7">
            <v>417350</v>
          </cell>
          <cell r="C7">
            <v>503720</v>
          </cell>
          <cell r="D7">
            <v>921070</v>
          </cell>
          <cell r="E7">
            <v>0.433</v>
          </cell>
          <cell r="F7">
            <v>0.214</v>
          </cell>
          <cell r="G7">
            <v>0.27800000000000002</v>
          </cell>
        </row>
        <row r="8">
          <cell r="B8">
            <v>7202</v>
          </cell>
          <cell r="C8">
            <v>5064</v>
          </cell>
          <cell r="D8">
            <v>12266</v>
          </cell>
          <cell r="E8">
            <v>7.0000000000000001E-3</v>
          </cell>
          <cell r="F8">
            <v>2E-3</v>
          </cell>
          <cell r="G8">
            <v>4.0000000000000001E-3</v>
          </cell>
        </row>
        <row r="9">
          <cell r="B9">
            <v>964287</v>
          </cell>
          <cell r="C9">
            <v>2348456</v>
          </cell>
          <cell r="D9">
            <v>3312743</v>
          </cell>
          <cell r="E9">
            <v>1</v>
          </cell>
          <cell r="F9">
            <v>1</v>
          </cell>
          <cell r="G9">
            <v>1</v>
          </cell>
        </row>
        <row r="11">
          <cell r="B11">
            <v>191619</v>
          </cell>
          <cell r="C11">
            <v>43229</v>
          </cell>
          <cell r="D11">
            <v>234848</v>
          </cell>
          <cell r="E11">
            <v>0.443</v>
          </cell>
          <cell r="F11">
            <v>0.76600000000000001</v>
          </cell>
          <cell r="G11">
            <v>0.48</v>
          </cell>
        </row>
        <row r="12">
          <cell r="B12">
            <v>235936</v>
          </cell>
          <cell r="C12">
            <v>13086</v>
          </cell>
          <cell r="D12">
            <v>249022</v>
          </cell>
          <cell r="E12">
            <v>0.54600000000000004</v>
          </cell>
          <cell r="F12">
            <v>0.23200000000000001</v>
          </cell>
          <cell r="G12">
            <v>0.50900000000000001</v>
          </cell>
        </row>
        <row r="13">
          <cell r="B13">
            <v>4877</v>
          </cell>
          <cell r="C13">
            <v>121</v>
          </cell>
          <cell r="D13">
            <v>4998</v>
          </cell>
          <cell r="E13">
            <v>1.0999999999999999E-2</v>
          </cell>
          <cell r="F13">
            <v>2E-3</v>
          </cell>
          <cell r="G13">
            <v>0.01</v>
          </cell>
        </row>
        <row r="14">
          <cell r="B14">
            <v>432432</v>
          </cell>
          <cell r="C14">
            <v>56436</v>
          </cell>
          <cell r="D14">
            <v>488868</v>
          </cell>
          <cell r="E14">
            <v>1</v>
          </cell>
          <cell r="F14">
            <v>1</v>
          </cell>
          <cell r="G14">
            <v>1</v>
          </cell>
        </row>
        <row r="16">
          <cell r="B16">
            <v>71724</v>
          </cell>
          <cell r="C16">
            <v>501305</v>
          </cell>
          <cell r="D16">
            <v>573029</v>
          </cell>
          <cell r="E16">
            <v>0.66</v>
          </cell>
          <cell r="F16">
            <v>0.77</v>
          </cell>
          <cell r="G16">
            <v>0.754</v>
          </cell>
        </row>
        <row r="17">
          <cell r="B17">
            <v>36764</v>
          </cell>
          <cell r="C17">
            <v>149237</v>
          </cell>
          <cell r="D17">
            <v>186001</v>
          </cell>
          <cell r="E17">
            <v>0.33800000000000002</v>
          </cell>
          <cell r="F17">
            <v>0.22900000000000001</v>
          </cell>
          <cell r="G17">
            <v>0.245</v>
          </cell>
        </row>
        <row r="18">
          <cell r="B18">
            <v>231</v>
          </cell>
          <cell r="C18">
            <v>912</v>
          </cell>
          <cell r="D18">
            <v>1143</v>
          </cell>
          <cell r="E18">
            <v>2E-3</v>
          </cell>
          <cell r="F18">
            <v>1E-3</v>
          </cell>
          <cell r="G18">
            <v>2E-3</v>
          </cell>
        </row>
        <row r="19">
          <cell r="B19">
            <v>108719</v>
          </cell>
          <cell r="C19">
            <v>651454</v>
          </cell>
          <cell r="D19">
            <v>760173</v>
          </cell>
          <cell r="E19">
            <v>1</v>
          </cell>
          <cell r="F19">
            <v>1</v>
          </cell>
          <cell r="G19">
            <v>1</v>
          </cell>
        </row>
        <row r="21">
          <cell r="B21">
            <v>93472</v>
          </cell>
          <cell r="C21">
            <v>406087</v>
          </cell>
          <cell r="D21">
            <v>499559</v>
          </cell>
          <cell r="E21">
            <v>0.629</v>
          </cell>
          <cell r="F21">
            <v>0.77700000000000002</v>
          </cell>
          <cell r="G21">
            <v>0.74399999999999999</v>
          </cell>
        </row>
        <row r="22">
          <cell r="B22">
            <v>53994</v>
          </cell>
          <cell r="C22">
            <v>114942</v>
          </cell>
          <cell r="D22">
            <v>168936</v>
          </cell>
          <cell r="E22">
            <v>0.36299999999999999</v>
          </cell>
          <cell r="F22">
            <v>0.22</v>
          </cell>
          <cell r="G22">
            <v>0.252</v>
          </cell>
        </row>
        <row r="23">
          <cell r="B23">
            <v>1193</v>
          </cell>
          <cell r="C23">
            <v>1818</v>
          </cell>
          <cell r="D23">
            <v>3011</v>
          </cell>
          <cell r="E23">
            <v>8.0000000000000002E-3</v>
          </cell>
          <cell r="F23">
            <v>3.0000000000000001E-3</v>
          </cell>
          <cell r="G23">
            <v>4.0000000000000001E-3</v>
          </cell>
        </row>
        <row r="24">
          <cell r="B24">
            <v>148659</v>
          </cell>
          <cell r="C24">
            <v>522847</v>
          </cell>
          <cell r="D24">
            <v>671506</v>
          </cell>
          <cell r="E24">
            <v>1</v>
          </cell>
          <cell r="F24">
            <v>1</v>
          </cell>
          <cell r="G24">
            <v>1</v>
          </cell>
        </row>
        <row r="26">
          <cell r="B26">
            <v>58708</v>
          </cell>
          <cell r="C26">
            <v>343356</v>
          </cell>
          <cell r="D26">
            <v>402064</v>
          </cell>
          <cell r="E26">
            <v>0.66400000000000003</v>
          </cell>
          <cell r="F26">
            <v>0.82199999999999995</v>
          </cell>
          <cell r="G26">
            <v>0.79400000000000004</v>
          </cell>
        </row>
        <row r="27">
          <cell r="B27">
            <v>29243</v>
          </cell>
          <cell r="C27">
            <v>73428</v>
          </cell>
          <cell r="D27">
            <v>102671</v>
          </cell>
          <cell r="E27">
            <v>0.33100000000000002</v>
          </cell>
          <cell r="F27">
            <v>0.17599999999999999</v>
          </cell>
          <cell r="G27">
            <v>0.20300000000000001</v>
          </cell>
        </row>
        <row r="28">
          <cell r="B28">
            <v>443</v>
          </cell>
          <cell r="C28">
            <v>886</v>
          </cell>
          <cell r="D28">
            <v>1329</v>
          </cell>
          <cell r="E28">
            <v>5.0000000000000001E-3</v>
          </cell>
          <cell r="F28">
            <v>2E-3</v>
          </cell>
          <cell r="G28">
            <v>3.0000000000000001E-3</v>
          </cell>
        </row>
        <row r="29">
          <cell r="B29">
            <v>88394</v>
          </cell>
          <cell r="C29">
            <v>417670</v>
          </cell>
          <cell r="D29">
            <v>506064</v>
          </cell>
          <cell r="E29">
            <v>1</v>
          </cell>
          <cell r="F29">
            <v>1</v>
          </cell>
          <cell r="G29">
            <v>1</v>
          </cell>
        </row>
        <row r="31">
          <cell r="B31">
            <v>124212</v>
          </cell>
          <cell r="C31">
            <v>545695</v>
          </cell>
          <cell r="D31">
            <v>669907</v>
          </cell>
          <cell r="E31">
            <v>0.66800000000000004</v>
          </cell>
          <cell r="F31">
            <v>0.78</v>
          </cell>
          <cell r="G31">
            <v>0.75600000000000001</v>
          </cell>
        </row>
        <row r="32">
          <cell r="B32">
            <v>61413</v>
          </cell>
          <cell r="C32">
            <v>153027</v>
          </cell>
          <cell r="D32">
            <v>214440</v>
          </cell>
          <cell r="E32">
            <v>0.33</v>
          </cell>
          <cell r="F32">
            <v>0.219</v>
          </cell>
          <cell r="G32">
            <v>0.24199999999999999</v>
          </cell>
        </row>
        <row r="33">
          <cell r="B33">
            <v>458</v>
          </cell>
          <cell r="C33">
            <v>1327</v>
          </cell>
          <cell r="D33">
            <v>1785</v>
          </cell>
          <cell r="E33">
            <v>2E-3</v>
          </cell>
          <cell r="F33">
            <v>2E-3</v>
          </cell>
          <cell r="G33">
            <v>2E-3</v>
          </cell>
        </row>
        <row r="34">
          <cell r="B34">
            <v>186083</v>
          </cell>
          <cell r="C34">
            <v>700049</v>
          </cell>
          <cell r="D34">
            <v>886132</v>
          </cell>
          <cell r="E34">
            <v>1</v>
          </cell>
          <cell r="F34">
            <v>1</v>
          </cell>
          <cell r="G34">
            <v>1</v>
          </cell>
        </row>
      </sheetData>
      <sheetData sheetId="11" refreshError="1">
        <row r="6">
          <cell r="B6" t="str">
            <v>23.2%</v>
          </cell>
          <cell r="C6" t="str">
            <v>0.1%</v>
          </cell>
          <cell r="D6" t="str">
            <v>57.7%</v>
          </cell>
          <cell r="E6" t="str">
            <v>1.6%</v>
          </cell>
          <cell r="F6" t="str">
            <v>5.5%</v>
          </cell>
          <cell r="G6" t="str">
            <v>6.1%</v>
          </cell>
          <cell r="H6" t="str">
            <v>5.8%</v>
          </cell>
          <cell r="I6" t="str">
            <v>0.0%</v>
          </cell>
          <cell r="J6" t="str">
            <v>100.0%</v>
          </cell>
          <cell r="K6">
            <v>2379407</v>
          </cell>
        </row>
        <row r="7">
          <cell r="B7" t="str">
            <v>21.2%</v>
          </cell>
          <cell r="C7" t="str">
            <v>0.1%</v>
          </cell>
          <cell r="D7" t="str">
            <v>53.2%</v>
          </cell>
          <cell r="E7" t="str">
            <v>1.2%</v>
          </cell>
          <cell r="F7" t="str">
            <v>8.8%</v>
          </cell>
          <cell r="G7" t="str">
            <v>10.1%</v>
          </cell>
          <cell r="H7" t="str">
            <v>5.3%</v>
          </cell>
          <cell r="I7" t="str">
            <v>0.1%</v>
          </cell>
          <cell r="J7" t="str">
            <v>100.0%</v>
          </cell>
          <cell r="K7">
            <v>921070</v>
          </cell>
        </row>
        <row r="8">
          <cell r="B8" t="str">
            <v>21.1%</v>
          </cell>
          <cell r="C8" t="str">
            <v>0.1%</v>
          </cell>
          <cell r="D8" t="str">
            <v>50.5%</v>
          </cell>
          <cell r="E8" t="str">
            <v>1.4%</v>
          </cell>
          <cell r="F8" t="str">
            <v>8.6%</v>
          </cell>
          <cell r="G8" t="str">
            <v>10.3%</v>
          </cell>
          <cell r="H8" t="str">
            <v>7.2%</v>
          </cell>
          <cell r="I8" t="str">
            <v>0.8%</v>
          </cell>
          <cell r="J8" t="str">
            <v>100.0%</v>
          </cell>
          <cell r="K8">
            <v>12266</v>
          </cell>
        </row>
        <row r="9">
          <cell r="B9" t="str">
            <v>22.6%</v>
          </cell>
          <cell r="C9" t="str">
            <v>0.1%</v>
          </cell>
          <cell r="D9" t="str">
            <v>56.4%</v>
          </cell>
          <cell r="E9" t="str">
            <v>1.5%</v>
          </cell>
          <cell r="F9" t="str">
            <v>6.4%</v>
          </cell>
          <cell r="G9" t="str">
            <v>7.2%</v>
          </cell>
          <cell r="H9" t="str">
            <v>5.7%</v>
          </cell>
          <cell r="I9" t="str">
            <v>0.1%</v>
          </cell>
          <cell r="J9" t="str">
            <v>100.0%</v>
          </cell>
          <cell r="K9">
            <v>3312743</v>
          </cell>
        </row>
        <row r="11">
          <cell r="B11" t="str">
            <v>17.1%</v>
          </cell>
          <cell r="C11" t="str">
            <v>0.1%</v>
          </cell>
          <cell r="D11" t="str">
            <v>61.3%</v>
          </cell>
          <cell r="E11" t="str">
            <v>1.6%</v>
          </cell>
          <cell r="F11" t="str">
            <v>6.1%</v>
          </cell>
          <cell r="G11" t="str">
            <v>6.7%</v>
          </cell>
          <cell r="H11" t="str">
            <v>6.9%</v>
          </cell>
          <cell r="I11" t="str">
            <v>0.0%</v>
          </cell>
          <cell r="J11" t="str">
            <v>100.0%</v>
          </cell>
          <cell r="K11">
            <v>1727873</v>
          </cell>
        </row>
        <row r="12">
          <cell r="B12" t="str">
            <v>15.4%</v>
          </cell>
          <cell r="C12" t="str">
            <v>0.1%</v>
          </cell>
          <cell r="D12" t="str">
            <v>55.9%</v>
          </cell>
          <cell r="E12" t="str">
            <v>1.3%</v>
          </cell>
          <cell r="F12" t="str">
            <v>9.7%</v>
          </cell>
          <cell r="G12" t="str">
            <v>11.2%</v>
          </cell>
          <cell r="H12" t="str">
            <v>6.2%</v>
          </cell>
          <cell r="I12" t="str">
            <v>0.1%</v>
          </cell>
          <cell r="J12" t="str">
            <v>100.0%</v>
          </cell>
          <cell r="K12">
            <v>619006</v>
          </cell>
        </row>
        <row r="13">
          <cell r="B13" t="str">
            <v>15.3%</v>
          </cell>
          <cell r="C13" t="str">
            <v>0.1%</v>
          </cell>
          <cell r="D13" t="str">
            <v>52.6%</v>
          </cell>
          <cell r="E13" t="str">
            <v>1.3%</v>
          </cell>
          <cell r="F13" t="str">
            <v>9.3%</v>
          </cell>
          <cell r="G13" t="str">
            <v>11.7%</v>
          </cell>
          <cell r="H13" t="str">
            <v>8.7%</v>
          </cell>
          <cell r="I13" t="str">
            <v>0.9%</v>
          </cell>
          <cell r="J13" t="str">
            <v>100.0%</v>
          </cell>
          <cell r="K13">
            <v>8419</v>
          </cell>
        </row>
        <row r="14">
          <cell r="B14" t="str">
            <v>16.7%</v>
          </cell>
          <cell r="C14" t="str">
            <v>0.1%</v>
          </cell>
          <cell r="D14" t="str">
            <v>59.9%</v>
          </cell>
          <cell r="E14" t="str">
            <v>1.5%</v>
          </cell>
          <cell r="F14" t="str">
            <v>7.1%</v>
          </cell>
          <cell r="G14" t="str">
            <v>7.9%</v>
          </cell>
          <cell r="H14" t="str">
            <v>6.7%</v>
          </cell>
          <cell r="I14" t="str">
            <v>0.1%</v>
          </cell>
          <cell r="J14" t="str">
            <v>100.0%</v>
          </cell>
          <cell r="K14">
            <v>2355298</v>
          </cell>
        </row>
        <row r="16">
          <cell r="B16" t="str">
            <v>39.2%</v>
          </cell>
          <cell r="C16" t="str">
            <v>0.1%</v>
          </cell>
          <cell r="D16" t="str">
            <v>48.1%</v>
          </cell>
          <cell r="E16" t="str">
            <v>1.4%</v>
          </cell>
          <cell r="F16" t="str">
            <v>3.9%</v>
          </cell>
          <cell r="G16" t="str">
            <v>4.3%</v>
          </cell>
          <cell r="H16" t="str">
            <v>2.9%</v>
          </cell>
          <cell r="I16" t="str">
            <v>0.0%</v>
          </cell>
          <cell r="J16" t="str">
            <v>100.0%</v>
          </cell>
          <cell r="K16">
            <v>651534</v>
          </cell>
        </row>
        <row r="17">
          <cell r="B17" t="str">
            <v>33.1%</v>
          </cell>
          <cell r="C17" t="str">
            <v>0.1%</v>
          </cell>
          <cell r="D17" t="str">
            <v>47.7%</v>
          </cell>
          <cell r="E17" t="str">
            <v>1.0%</v>
          </cell>
          <cell r="F17" t="str">
            <v>6.9%</v>
          </cell>
          <cell r="G17" t="str">
            <v>7.7%</v>
          </cell>
          <cell r="H17" t="str">
            <v>3.4%</v>
          </cell>
          <cell r="I17" t="str">
            <v>0.0%</v>
          </cell>
          <cell r="J17" t="str">
            <v>100.0%</v>
          </cell>
          <cell r="K17">
            <v>302064</v>
          </cell>
        </row>
        <row r="18">
          <cell r="B18" t="str">
            <v>33.7%</v>
          </cell>
          <cell r="C18" t="str">
            <v>0.2%</v>
          </cell>
          <cell r="D18" t="str">
            <v>45.9%</v>
          </cell>
          <cell r="E18" t="str">
            <v>1.6%</v>
          </cell>
          <cell r="F18" t="str">
            <v>7.1%</v>
          </cell>
          <cell r="G18" t="str">
            <v>7.0%</v>
          </cell>
          <cell r="H18" t="str">
            <v>3.8%</v>
          </cell>
          <cell r="I18" t="str">
            <v>0.6%</v>
          </cell>
          <cell r="J18" t="str">
            <v>100.0%</v>
          </cell>
          <cell r="K18">
            <v>3847</v>
          </cell>
        </row>
        <row r="19">
          <cell r="B19" t="str">
            <v>37.2%</v>
          </cell>
          <cell r="C19" t="str">
            <v>0.1%</v>
          </cell>
          <cell r="D19" t="str">
            <v>48.0%</v>
          </cell>
          <cell r="E19" t="str">
            <v>1.3%</v>
          </cell>
          <cell r="F19" t="str">
            <v>4.8%</v>
          </cell>
          <cell r="G19" t="str">
            <v>5.4%</v>
          </cell>
          <cell r="H19" t="str">
            <v>3.1%</v>
          </cell>
          <cell r="I19" t="str">
            <v>0.0%</v>
          </cell>
          <cell r="J19" t="str">
            <v>100.0%</v>
          </cell>
          <cell r="K19">
            <v>957445</v>
          </cell>
        </row>
      </sheetData>
      <sheetData sheetId="12" refreshError="1">
        <row r="6">
          <cell r="B6">
            <v>80457</v>
          </cell>
          <cell r="C6">
            <v>176158</v>
          </cell>
          <cell r="D6">
            <v>256615</v>
          </cell>
          <cell r="E6">
            <v>8.3000000000000004E-2</v>
          </cell>
          <cell r="F6">
            <v>7.4999999999999997E-2</v>
          </cell>
          <cell r="G6">
            <v>7.6999999999999999E-2</v>
          </cell>
        </row>
        <row r="7">
          <cell r="B7">
            <v>232214</v>
          </cell>
          <cell r="C7">
            <v>1253682</v>
          </cell>
          <cell r="D7">
            <v>1485896</v>
          </cell>
          <cell r="E7">
            <v>0.24099999999999999</v>
          </cell>
          <cell r="F7">
            <v>0.53400000000000003</v>
          </cell>
          <cell r="G7">
            <v>0.44900000000000001</v>
          </cell>
        </row>
        <row r="8">
          <cell r="B8">
            <v>17043</v>
          </cell>
          <cell r="C8">
            <v>7902</v>
          </cell>
          <cell r="D8">
            <v>24945</v>
          </cell>
          <cell r="E8">
            <v>1.7999999999999999E-2</v>
          </cell>
          <cell r="F8">
            <v>3.0000000000000001E-3</v>
          </cell>
          <cell r="G8">
            <v>8.0000000000000002E-3</v>
          </cell>
        </row>
        <row r="9">
          <cell r="B9">
            <v>8525</v>
          </cell>
          <cell r="C9">
            <v>9960</v>
          </cell>
          <cell r="D9">
            <v>18485</v>
          </cell>
          <cell r="E9">
            <v>8.9999999999999993E-3</v>
          </cell>
          <cell r="F9">
            <v>4.0000000000000001E-3</v>
          </cell>
          <cell r="G9">
            <v>6.0000000000000001E-3</v>
          </cell>
        </row>
        <row r="10">
          <cell r="B10">
            <v>73628</v>
          </cell>
          <cell r="C10">
            <v>107227</v>
          </cell>
          <cell r="D10">
            <v>180855</v>
          </cell>
          <cell r="E10">
            <v>7.5999999999999998E-2</v>
          </cell>
          <cell r="F10">
            <v>4.5999999999999999E-2</v>
          </cell>
          <cell r="G10">
            <v>5.5E-2</v>
          </cell>
        </row>
        <row r="11">
          <cell r="B11">
            <v>409745</v>
          </cell>
          <cell r="C11">
            <v>190545</v>
          </cell>
          <cell r="D11">
            <v>600290</v>
          </cell>
          <cell r="E11">
            <v>0.42499999999999999</v>
          </cell>
          <cell r="F11">
            <v>8.1000000000000003E-2</v>
          </cell>
          <cell r="G11">
            <v>0.18099999999999999</v>
          </cell>
        </row>
        <row r="12">
          <cell r="B12">
            <v>106514</v>
          </cell>
          <cell r="C12">
            <v>523237</v>
          </cell>
          <cell r="D12">
            <v>629751</v>
          </cell>
          <cell r="E12">
            <v>0.11</v>
          </cell>
          <cell r="F12">
            <v>0.223</v>
          </cell>
          <cell r="G12">
            <v>0.19</v>
          </cell>
        </row>
        <row r="13">
          <cell r="B13">
            <v>12841</v>
          </cell>
          <cell r="C13">
            <v>75922</v>
          </cell>
          <cell r="D13">
            <v>88763</v>
          </cell>
          <cell r="E13">
            <v>1.2999999999999999E-2</v>
          </cell>
          <cell r="F13">
            <v>3.2000000000000001E-2</v>
          </cell>
          <cell r="G13">
            <v>2.7E-2</v>
          </cell>
        </row>
        <row r="14">
          <cell r="B14">
            <v>23320</v>
          </cell>
          <cell r="C14">
            <v>3823</v>
          </cell>
          <cell r="D14">
            <v>27143</v>
          </cell>
          <cell r="E14">
            <v>2.4E-2</v>
          </cell>
          <cell r="F14">
            <v>2E-3</v>
          </cell>
          <cell r="G14">
            <v>8.0000000000000002E-3</v>
          </cell>
        </row>
        <row r="15">
          <cell r="B15">
            <v>964287</v>
          </cell>
          <cell r="C15">
            <v>2348456</v>
          </cell>
          <cell r="D15">
            <v>3312743</v>
          </cell>
          <cell r="E15">
            <v>1</v>
          </cell>
          <cell r="F15">
            <v>1</v>
          </cell>
          <cell r="G15">
            <v>1</v>
          </cell>
        </row>
        <row r="17">
          <cell r="B17">
            <v>59764</v>
          </cell>
          <cell r="C17">
            <v>130264</v>
          </cell>
          <cell r="D17">
            <v>190028</v>
          </cell>
          <cell r="E17">
            <v>8.4000000000000005E-2</v>
          </cell>
          <cell r="F17">
            <v>7.9000000000000001E-2</v>
          </cell>
          <cell r="G17">
            <v>8.1000000000000003E-2</v>
          </cell>
        </row>
        <row r="18">
          <cell r="B18">
            <v>162420</v>
          </cell>
          <cell r="C18">
            <v>863728</v>
          </cell>
          <cell r="D18">
            <v>1026148</v>
          </cell>
          <cell r="E18">
            <v>0.22900000000000001</v>
          </cell>
          <cell r="F18">
            <v>0.52500000000000002</v>
          </cell>
          <cell r="G18">
            <v>0.436</v>
          </cell>
        </row>
        <row r="19">
          <cell r="B19">
            <v>11980</v>
          </cell>
          <cell r="C19">
            <v>5322</v>
          </cell>
          <cell r="D19">
            <v>17302</v>
          </cell>
          <cell r="E19">
            <v>1.7000000000000001E-2</v>
          </cell>
          <cell r="F19">
            <v>3.0000000000000001E-3</v>
          </cell>
          <cell r="G19">
            <v>7.0000000000000001E-3</v>
          </cell>
        </row>
        <row r="20">
          <cell r="B20">
            <v>5917</v>
          </cell>
          <cell r="C20">
            <v>6623</v>
          </cell>
          <cell r="D20">
            <v>12540</v>
          </cell>
          <cell r="E20">
            <v>8.0000000000000002E-3</v>
          </cell>
          <cell r="F20">
            <v>4.0000000000000001E-3</v>
          </cell>
          <cell r="G20">
            <v>5.0000000000000001E-3</v>
          </cell>
        </row>
        <row r="21">
          <cell r="B21">
            <v>55062</v>
          </cell>
          <cell r="C21">
            <v>78671</v>
          </cell>
          <cell r="D21">
            <v>133733</v>
          </cell>
          <cell r="E21">
            <v>7.8E-2</v>
          </cell>
          <cell r="F21">
            <v>4.8000000000000001E-2</v>
          </cell>
          <cell r="G21">
            <v>5.7000000000000002E-2</v>
          </cell>
        </row>
        <row r="22">
          <cell r="B22">
            <v>314648</v>
          </cell>
          <cell r="C22">
            <v>145527</v>
          </cell>
          <cell r="D22">
            <v>460175</v>
          </cell>
          <cell r="E22">
            <v>0.443</v>
          </cell>
          <cell r="F22">
            <v>8.7999999999999995E-2</v>
          </cell>
          <cell r="G22">
            <v>0.19500000000000001</v>
          </cell>
        </row>
        <row r="23">
          <cell r="B23">
            <v>73856</v>
          </cell>
          <cell r="C23">
            <v>360617</v>
          </cell>
          <cell r="D23">
            <v>434473</v>
          </cell>
          <cell r="E23">
            <v>0.104</v>
          </cell>
          <cell r="F23">
            <v>0.219</v>
          </cell>
          <cell r="G23">
            <v>0.184</v>
          </cell>
        </row>
        <row r="24">
          <cell r="B24">
            <v>8955</v>
          </cell>
          <cell r="C24">
            <v>52429</v>
          </cell>
          <cell r="D24">
            <v>61384</v>
          </cell>
          <cell r="E24">
            <v>1.2999999999999999E-2</v>
          </cell>
          <cell r="F24">
            <v>3.2000000000000001E-2</v>
          </cell>
          <cell r="G24">
            <v>2.5999999999999999E-2</v>
          </cell>
        </row>
        <row r="25">
          <cell r="B25">
            <v>17063</v>
          </cell>
          <cell r="C25">
            <v>2452</v>
          </cell>
          <cell r="D25">
            <v>19515</v>
          </cell>
          <cell r="E25">
            <v>2.4E-2</v>
          </cell>
          <cell r="F25">
            <v>1E-3</v>
          </cell>
          <cell r="G25">
            <v>8.0000000000000002E-3</v>
          </cell>
        </row>
        <row r="26">
          <cell r="B26">
            <v>709665</v>
          </cell>
          <cell r="C26">
            <v>1645633</v>
          </cell>
          <cell r="D26">
            <v>2355298</v>
          </cell>
          <cell r="E26">
            <v>1</v>
          </cell>
          <cell r="F26">
            <v>1</v>
          </cell>
          <cell r="G26">
            <v>1</v>
          </cell>
        </row>
        <row r="28">
          <cell r="B28">
            <v>20693</v>
          </cell>
          <cell r="C28">
            <v>45894</v>
          </cell>
          <cell r="D28">
            <v>66587</v>
          </cell>
          <cell r="E28">
            <v>8.1000000000000003E-2</v>
          </cell>
          <cell r="F28">
            <v>6.5000000000000002E-2</v>
          </cell>
          <cell r="G28">
            <v>7.0000000000000007E-2</v>
          </cell>
        </row>
        <row r="29">
          <cell r="B29">
            <v>69794</v>
          </cell>
          <cell r="C29">
            <v>389954</v>
          </cell>
          <cell r="D29">
            <v>459748</v>
          </cell>
          <cell r="E29">
            <v>0.27400000000000002</v>
          </cell>
          <cell r="F29">
            <v>0.55500000000000005</v>
          </cell>
          <cell r="G29">
            <v>0.48</v>
          </cell>
        </row>
        <row r="30">
          <cell r="B30">
            <v>5063</v>
          </cell>
          <cell r="C30">
            <v>2580</v>
          </cell>
          <cell r="D30">
            <v>7643</v>
          </cell>
          <cell r="E30">
            <v>0.02</v>
          </cell>
          <cell r="F30">
            <v>4.0000000000000001E-3</v>
          </cell>
          <cell r="G30">
            <v>8.0000000000000002E-3</v>
          </cell>
        </row>
        <row r="31">
          <cell r="B31">
            <v>2608</v>
          </cell>
          <cell r="C31">
            <v>3337</v>
          </cell>
          <cell r="D31">
            <v>5945</v>
          </cell>
          <cell r="E31">
            <v>0.01</v>
          </cell>
          <cell r="F31">
            <v>5.0000000000000001E-3</v>
          </cell>
          <cell r="G31">
            <v>6.0000000000000001E-3</v>
          </cell>
        </row>
        <row r="32">
          <cell r="B32">
            <v>18566</v>
          </cell>
          <cell r="C32">
            <v>28556</v>
          </cell>
          <cell r="D32">
            <v>47122</v>
          </cell>
          <cell r="E32">
            <v>7.2999999999999995E-2</v>
          </cell>
          <cell r="F32">
            <v>4.1000000000000002E-2</v>
          </cell>
          <cell r="G32">
            <v>4.9000000000000002E-2</v>
          </cell>
        </row>
        <row r="33">
          <cell r="B33">
            <v>95097</v>
          </cell>
          <cell r="C33">
            <v>45018</v>
          </cell>
          <cell r="D33">
            <v>140115</v>
          </cell>
          <cell r="E33">
            <v>0.373</v>
          </cell>
          <cell r="F33">
            <v>6.4000000000000001E-2</v>
          </cell>
          <cell r="G33">
            <v>0.14599999999999999</v>
          </cell>
        </row>
        <row r="34">
          <cell r="B34">
            <v>32658</v>
          </cell>
          <cell r="C34">
            <v>162620</v>
          </cell>
          <cell r="D34">
            <v>195278</v>
          </cell>
          <cell r="E34">
            <v>0.128</v>
          </cell>
          <cell r="F34">
            <v>0.23100000000000001</v>
          </cell>
          <cell r="G34">
            <v>0.20399999999999999</v>
          </cell>
        </row>
        <row r="35">
          <cell r="B35">
            <v>3886</v>
          </cell>
          <cell r="C35">
            <v>23493</v>
          </cell>
          <cell r="D35">
            <v>27379</v>
          </cell>
          <cell r="E35">
            <v>1.4999999999999999E-2</v>
          </cell>
          <cell r="F35">
            <v>3.3000000000000002E-2</v>
          </cell>
          <cell r="G35">
            <v>2.9000000000000001E-2</v>
          </cell>
        </row>
        <row r="36">
          <cell r="B36">
            <v>6257</v>
          </cell>
          <cell r="C36">
            <v>1371</v>
          </cell>
          <cell r="D36">
            <v>7628</v>
          </cell>
          <cell r="E36">
            <v>2.5000000000000001E-2</v>
          </cell>
          <cell r="F36">
            <v>2E-3</v>
          </cell>
          <cell r="G36">
            <v>8.0000000000000002E-3</v>
          </cell>
        </row>
        <row r="37">
          <cell r="B37">
            <v>254622</v>
          </cell>
          <cell r="C37">
            <v>702823</v>
          </cell>
          <cell r="D37">
            <v>957445</v>
          </cell>
          <cell r="E37">
            <v>1</v>
          </cell>
          <cell r="F37">
            <v>1</v>
          </cell>
          <cell r="G37">
            <v>1</v>
          </cell>
        </row>
      </sheetData>
      <sheetData sheetId="13" refreshError="1">
        <row r="6">
          <cell r="B6">
            <v>80457</v>
          </cell>
          <cell r="C6">
            <v>176158</v>
          </cell>
          <cell r="D6">
            <v>256615</v>
          </cell>
          <cell r="E6">
            <v>8.3000000000000004E-2</v>
          </cell>
          <cell r="F6">
            <v>7.4999999999999997E-2</v>
          </cell>
          <cell r="G6">
            <v>7.6999999999999999E-2</v>
          </cell>
        </row>
        <row r="7">
          <cell r="B7">
            <v>232214</v>
          </cell>
          <cell r="C7">
            <v>1253682</v>
          </cell>
          <cell r="D7">
            <v>1485896</v>
          </cell>
          <cell r="E7">
            <v>0.24099999999999999</v>
          </cell>
          <cell r="F7">
            <v>0.53400000000000003</v>
          </cell>
          <cell r="G7">
            <v>0.44900000000000001</v>
          </cell>
        </row>
        <row r="8">
          <cell r="B8">
            <v>17043</v>
          </cell>
          <cell r="C8">
            <v>7902</v>
          </cell>
          <cell r="D8">
            <v>24945</v>
          </cell>
          <cell r="E8">
            <v>1.7999999999999999E-2</v>
          </cell>
          <cell r="F8">
            <v>3.0000000000000001E-3</v>
          </cell>
          <cell r="G8">
            <v>8.0000000000000002E-3</v>
          </cell>
        </row>
        <row r="9">
          <cell r="B9">
            <v>8525</v>
          </cell>
          <cell r="C9">
            <v>9960</v>
          </cell>
          <cell r="D9">
            <v>18485</v>
          </cell>
          <cell r="E9">
            <v>8.9999999999999993E-3</v>
          </cell>
          <cell r="F9">
            <v>4.0000000000000001E-3</v>
          </cell>
          <cell r="G9">
            <v>6.0000000000000001E-3</v>
          </cell>
        </row>
        <row r="10">
          <cell r="B10">
            <v>73628</v>
          </cell>
          <cell r="C10">
            <v>107227</v>
          </cell>
          <cell r="D10">
            <v>180855</v>
          </cell>
          <cell r="E10">
            <v>7.5999999999999998E-2</v>
          </cell>
          <cell r="F10">
            <v>4.5999999999999999E-2</v>
          </cell>
          <cell r="G10">
            <v>5.5E-2</v>
          </cell>
        </row>
        <row r="11">
          <cell r="B11">
            <v>409745</v>
          </cell>
          <cell r="C11">
            <v>190545</v>
          </cell>
          <cell r="D11">
            <v>600290</v>
          </cell>
          <cell r="E11">
            <v>0.42499999999999999</v>
          </cell>
          <cell r="F11">
            <v>8.1000000000000003E-2</v>
          </cell>
          <cell r="G11">
            <v>0.18099999999999999</v>
          </cell>
        </row>
        <row r="12">
          <cell r="B12">
            <v>106514</v>
          </cell>
          <cell r="C12">
            <v>523237</v>
          </cell>
          <cell r="D12">
            <v>629751</v>
          </cell>
          <cell r="E12">
            <v>0.11</v>
          </cell>
          <cell r="F12">
            <v>0.223</v>
          </cell>
          <cell r="G12">
            <v>0.19</v>
          </cell>
        </row>
        <row r="13">
          <cell r="B13">
            <v>12841</v>
          </cell>
          <cell r="C13">
            <v>75922</v>
          </cell>
          <cell r="D13">
            <v>88763</v>
          </cell>
          <cell r="E13">
            <v>1.2999999999999999E-2</v>
          </cell>
          <cell r="F13">
            <v>3.2000000000000001E-2</v>
          </cell>
          <cell r="G13">
            <v>2.7E-2</v>
          </cell>
        </row>
        <row r="14">
          <cell r="B14">
            <v>23320</v>
          </cell>
          <cell r="C14">
            <v>3823</v>
          </cell>
          <cell r="D14">
            <v>27143</v>
          </cell>
          <cell r="E14">
            <v>2.4E-2</v>
          </cell>
          <cell r="F14">
            <v>2E-3</v>
          </cell>
          <cell r="G14">
            <v>8.0000000000000002E-3</v>
          </cell>
        </row>
        <row r="15">
          <cell r="B15">
            <v>964287</v>
          </cell>
          <cell r="C15">
            <v>2348456</v>
          </cell>
          <cell r="D15">
            <v>3312743</v>
          </cell>
          <cell r="E15">
            <v>1</v>
          </cell>
          <cell r="F15">
            <v>1</v>
          </cell>
          <cell r="G15">
            <v>1</v>
          </cell>
        </row>
        <row r="17">
          <cell r="B17">
            <v>27790</v>
          </cell>
          <cell r="C17">
            <v>6140</v>
          </cell>
          <cell r="D17">
            <v>33930</v>
          </cell>
          <cell r="E17">
            <v>6.4000000000000001E-2</v>
          </cell>
          <cell r="F17">
            <v>0.109</v>
          </cell>
          <cell r="G17">
            <v>6.9000000000000006E-2</v>
          </cell>
        </row>
        <row r="18">
          <cell r="B18">
            <v>58319</v>
          </cell>
          <cell r="C18">
            <v>24779</v>
          </cell>
          <cell r="D18">
            <v>83098</v>
          </cell>
          <cell r="E18">
            <v>0.13500000000000001</v>
          </cell>
          <cell r="F18">
            <v>0.439</v>
          </cell>
          <cell r="G18">
            <v>0.17</v>
          </cell>
        </row>
        <row r="19">
          <cell r="B19">
            <v>13420</v>
          </cell>
          <cell r="C19">
            <v>147</v>
          </cell>
          <cell r="D19">
            <v>13567</v>
          </cell>
          <cell r="E19">
            <v>3.1E-2</v>
          </cell>
          <cell r="F19">
            <v>3.0000000000000001E-3</v>
          </cell>
          <cell r="G19">
            <v>2.8000000000000001E-2</v>
          </cell>
        </row>
        <row r="20">
          <cell r="B20">
            <v>3979</v>
          </cell>
          <cell r="C20">
            <v>242</v>
          </cell>
          <cell r="D20">
            <v>4221</v>
          </cell>
          <cell r="E20">
            <v>8.9999999999999993E-3</v>
          </cell>
          <cell r="F20">
            <v>4.0000000000000001E-3</v>
          </cell>
          <cell r="G20">
            <v>8.9999999999999993E-3</v>
          </cell>
        </row>
        <row r="21">
          <cell r="B21">
            <v>38265</v>
          </cell>
          <cell r="C21">
            <v>1688</v>
          </cell>
          <cell r="D21">
            <v>39953</v>
          </cell>
          <cell r="E21">
            <v>8.7999999999999995E-2</v>
          </cell>
          <cell r="F21">
            <v>0.03</v>
          </cell>
          <cell r="G21">
            <v>8.2000000000000003E-2</v>
          </cell>
        </row>
        <row r="22">
          <cell r="B22">
            <v>246582</v>
          </cell>
          <cell r="C22">
            <v>7282</v>
          </cell>
          <cell r="D22">
            <v>253864</v>
          </cell>
          <cell r="E22">
            <v>0.56999999999999995</v>
          </cell>
          <cell r="F22">
            <v>0.129</v>
          </cell>
          <cell r="G22">
            <v>0.51900000000000002</v>
          </cell>
        </row>
        <row r="23">
          <cell r="B23">
            <v>20158</v>
          </cell>
          <cell r="C23">
            <v>14608</v>
          </cell>
          <cell r="D23">
            <v>34766</v>
          </cell>
          <cell r="E23">
            <v>4.7E-2</v>
          </cell>
          <cell r="F23">
            <v>0.25900000000000001</v>
          </cell>
          <cell r="G23">
            <v>7.0999999999999994E-2</v>
          </cell>
        </row>
        <row r="24">
          <cell r="B24">
            <v>2415</v>
          </cell>
          <cell r="C24">
            <v>1197</v>
          </cell>
          <cell r="D24">
            <v>3612</v>
          </cell>
          <cell r="E24">
            <v>6.0000000000000001E-3</v>
          </cell>
          <cell r="F24">
            <v>2.1000000000000001E-2</v>
          </cell>
          <cell r="G24">
            <v>7.0000000000000001E-3</v>
          </cell>
        </row>
        <row r="25">
          <cell r="B25">
            <v>21504</v>
          </cell>
          <cell r="C25">
            <v>353</v>
          </cell>
          <cell r="D25">
            <v>21857</v>
          </cell>
          <cell r="E25">
            <v>0.05</v>
          </cell>
          <cell r="F25">
            <v>6.0000000000000001E-3</v>
          </cell>
          <cell r="G25">
            <v>4.4999999999999998E-2</v>
          </cell>
        </row>
        <row r="26">
          <cell r="B26">
            <v>432432</v>
          </cell>
          <cell r="C26">
            <v>56436</v>
          </cell>
          <cell r="D26">
            <v>488868</v>
          </cell>
          <cell r="E26">
            <v>1</v>
          </cell>
          <cell r="F26">
            <v>1</v>
          </cell>
          <cell r="G26">
            <v>1</v>
          </cell>
        </row>
        <row r="28">
          <cell r="B28">
            <v>7303</v>
          </cell>
          <cell r="C28">
            <v>40105</v>
          </cell>
          <cell r="D28">
            <v>47408</v>
          </cell>
          <cell r="E28">
            <v>6.7000000000000004E-2</v>
          </cell>
          <cell r="F28">
            <v>6.2E-2</v>
          </cell>
          <cell r="G28">
            <v>6.2E-2</v>
          </cell>
        </row>
        <row r="29">
          <cell r="B29">
            <v>41099</v>
          </cell>
          <cell r="C29">
            <v>404910</v>
          </cell>
          <cell r="D29">
            <v>446009</v>
          </cell>
          <cell r="E29">
            <v>0.378</v>
          </cell>
          <cell r="F29">
            <v>0.622</v>
          </cell>
          <cell r="G29">
            <v>0.58699999999999997</v>
          </cell>
        </row>
        <row r="30">
          <cell r="B30">
            <v>1250</v>
          </cell>
          <cell r="C30">
            <v>2246</v>
          </cell>
          <cell r="D30">
            <v>3496</v>
          </cell>
          <cell r="E30">
            <v>1.0999999999999999E-2</v>
          </cell>
          <cell r="F30">
            <v>3.0000000000000001E-3</v>
          </cell>
          <cell r="G30">
            <v>5.0000000000000001E-3</v>
          </cell>
        </row>
        <row r="31">
          <cell r="B31">
            <v>930</v>
          </cell>
          <cell r="C31">
            <v>3235</v>
          </cell>
          <cell r="D31">
            <v>4165</v>
          </cell>
          <cell r="E31">
            <v>8.9999999999999993E-3</v>
          </cell>
          <cell r="F31">
            <v>5.0000000000000001E-3</v>
          </cell>
          <cell r="G31">
            <v>5.0000000000000001E-3</v>
          </cell>
        </row>
        <row r="32">
          <cell r="B32">
            <v>10844</v>
          </cell>
          <cell r="C32">
            <v>44775</v>
          </cell>
          <cell r="D32">
            <v>55619</v>
          </cell>
          <cell r="E32">
            <v>0.1</v>
          </cell>
          <cell r="F32">
            <v>6.9000000000000006E-2</v>
          </cell>
          <cell r="G32">
            <v>7.2999999999999995E-2</v>
          </cell>
        </row>
        <row r="33">
          <cell r="B33">
            <v>35151</v>
          </cell>
          <cell r="C33">
            <v>39108</v>
          </cell>
          <cell r="D33">
            <v>74259</v>
          </cell>
          <cell r="E33">
            <v>0.32300000000000001</v>
          </cell>
          <cell r="F33">
            <v>0.06</v>
          </cell>
          <cell r="G33">
            <v>9.8000000000000004E-2</v>
          </cell>
        </row>
        <row r="34">
          <cell r="B34">
            <v>10185</v>
          </cell>
          <cell r="C34">
            <v>91793</v>
          </cell>
          <cell r="D34">
            <v>101978</v>
          </cell>
          <cell r="E34">
            <v>9.4E-2</v>
          </cell>
          <cell r="F34">
            <v>0.14099999999999999</v>
          </cell>
          <cell r="G34">
            <v>0.13400000000000001</v>
          </cell>
        </row>
        <row r="35">
          <cell r="B35">
            <v>1626</v>
          </cell>
          <cell r="C35">
            <v>24250</v>
          </cell>
          <cell r="D35">
            <v>25876</v>
          </cell>
          <cell r="E35">
            <v>1.4999999999999999E-2</v>
          </cell>
          <cell r="F35">
            <v>3.6999999999999998E-2</v>
          </cell>
          <cell r="G35">
            <v>3.4000000000000002E-2</v>
          </cell>
        </row>
        <row r="36">
          <cell r="B36">
            <v>331</v>
          </cell>
          <cell r="C36">
            <v>1032</v>
          </cell>
          <cell r="D36">
            <v>1363</v>
          </cell>
          <cell r="E36">
            <v>3.0000000000000001E-3</v>
          </cell>
          <cell r="F36">
            <v>2E-3</v>
          </cell>
          <cell r="G36">
            <v>2E-3</v>
          </cell>
        </row>
        <row r="37">
          <cell r="B37">
            <v>108719</v>
          </cell>
          <cell r="C37">
            <v>651454</v>
          </cell>
          <cell r="D37">
            <v>760173</v>
          </cell>
          <cell r="E37">
            <v>1</v>
          </cell>
          <cell r="F37">
            <v>1</v>
          </cell>
          <cell r="G37">
            <v>1</v>
          </cell>
        </row>
        <row r="39">
          <cell r="B39">
            <v>17346</v>
          </cell>
          <cell r="C39">
            <v>43385</v>
          </cell>
          <cell r="D39">
            <v>60731</v>
          </cell>
          <cell r="E39">
            <v>0.11700000000000001</v>
          </cell>
          <cell r="F39">
            <v>8.3000000000000004E-2</v>
          </cell>
          <cell r="G39">
            <v>0.09</v>
          </cell>
        </row>
        <row r="40">
          <cell r="B40">
            <v>40725</v>
          </cell>
          <cell r="C40">
            <v>244752</v>
          </cell>
          <cell r="D40">
            <v>285477</v>
          </cell>
          <cell r="E40">
            <v>0.27400000000000002</v>
          </cell>
          <cell r="F40">
            <v>0.46800000000000003</v>
          </cell>
          <cell r="G40">
            <v>0.42499999999999999</v>
          </cell>
        </row>
        <row r="41">
          <cell r="B41">
            <v>1520</v>
          </cell>
          <cell r="C41">
            <v>2536</v>
          </cell>
          <cell r="D41">
            <v>4056</v>
          </cell>
          <cell r="E41">
            <v>0.01</v>
          </cell>
          <cell r="F41">
            <v>5.0000000000000001E-3</v>
          </cell>
          <cell r="G41">
            <v>6.0000000000000001E-3</v>
          </cell>
        </row>
        <row r="42">
          <cell r="B42">
            <v>1623</v>
          </cell>
          <cell r="C42">
            <v>2251</v>
          </cell>
          <cell r="D42">
            <v>3874</v>
          </cell>
          <cell r="E42">
            <v>1.0999999999999999E-2</v>
          </cell>
          <cell r="F42">
            <v>4.0000000000000001E-3</v>
          </cell>
          <cell r="G42">
            <v>6.0000000000000001E-3</v>
          </cell>
        </row>
        <row r="43">
          <cell r="B43">
            <v>9282</v>
          </cell>
          <cell r="C43">
            <v>23561</v>
          </cell>
          <cell r="D43">
            <v>32843</v>
          </cell>
          <cell r="E43">
            <v>6.2E-2</v>
          </cell>
          <cell r="F43">
            <v>4.4999999999999998E-2</v>
          </cell>
          <cell r="G43">
            <v>4.9000000000000002E-2</v>
          </cell>
        </row>
        <row r="44">
          <cell r="B44">
            <v>47523</v>
          </cell>
          <cell r="C44">
            <v>53819</v>
          </cell>
          <cell r="D44">
            <v>101342</v>
          </cell>
          <cell r="E44">
            <v>0.32</v>
          </cell>
          <cell r="F44">
            <v>0.10299999999999999</v>
          </cell>
          <cell r="G44">
            <v>0.151</v>
          </cell>
        </row>
        <row r="45">
          <cell r="B45">
            <v>27428</v>
          </cell>
          <cell r="C45">
            <v>139668</v>
          </cell>
          <cell r="D45">
            <v>167096</v>
          </cell>
          <cell r="E45">
            <v>0.185</v>
          </cell>
          <cell r="F45">
            <v>0.26700000000000002</v>
          </cell>
          <cell r="G45">
            <v>0.249</v>
          </cell>
        </row>
        <row r="46">
          <cell r="B46">
            <v>2651</v>
          </cell>
          <cell r="C46">
            <v>11700</v>
          </cell>
          <cell r="D46">
            <v>14351</v>
          </cell>
          <cell r="E46">
            <v>1.7999999999999999E-2</v>
          </cell>
          <cell r="F46">
            <v>2.1999999999999999E-2</v>
          </cell>
          <cell r="G46">
            <v>2.1000000000000001E-2</v>
          </cell>
        </row>
        <row r="47">
          <cell r="B47">
            <v>561</v>
          </cell>
          <cell r="C47">
            <v>1175</v>
          </cell>
          <cell r="D47">
            <v>1736</v>
          </cell>
          <cell r="E47">
            <v>4.0000000000000001E-3</v>
          </cell>
          <cell r="F47">
            <v>2E-3</v>
          </cell>
          <cell r="G47">
            <v>3.0000000000000001E-3</v>
          </cell>
        </row>
        <row r="48">
          <cell r="B48">
            <v>148659</v>
          </cell>
          <cell r="C48">
            <v>522847</v>
          </cell>
          <cell r="D48">
            <v>671506</v>
          </cell>
          <cell r="E48">
            <v>1</v>
          </cell>
          <cell r="F48">
            <v>1</v>
          </cell>
          <cell r="G48">
            <v>1</v>
          </cell>
        </row>
        <row r="50">
          <cell r="B50">
            <v>10722</v>
          </cell>
          <cell r="C50">
            <v>25439</v>
          </cell>
          <cell r="D50">
            <v>36161</v>
          </cell>
          <cell r="E50">
            <v>0.121</v>
          </cell>
          <cell r="F50">
            <v>6.0999999999999999E-2</v>
          </cell>
          <cell r="G50">
            <v>7.0999999999999994E-2</v>
          </cell>
        </row>
        <row r="51">
          <cell r="B51">
            <v>28604</v>
          </cell>
          <cell r="C51">
            <v>229222</v>
          </cell>
          <cell r="D51">
            <v>257826</v>
          </cell>
          <cell r="E51">
            <v>0.32400000000000001</v>
          </cell>
          <cell r="F51">
            <v>0.54900000000000004</v>
          </cell>
          <cell r="G51">
            <v>0.50900000000000001</v>
          </cell>
        </row>
        <row r="52">
          <cell r="B52">
            <v>269</v>
          </cell>
          <cell r="C52">
            <v>848</v>
          </cell>
          <cell r="D52">
            <v>1117</v>
          </cell>
          <cell r="E52">
            <v>3.0000000000000001E-3</v>
          </cell>
          <cell r="F52">
            <v>2E-3</v>
          </cell>
          <cell r="G52">
            <v>2E-3</v>
          </cell>
        </row>
        <row r="53">
          <cell r="B53">
            <v>439</v>
          </cell>
          <cell r="C53">
            <v>844</v>
          </cell>
          <cell r="D53">
            <v>1283</v>
          </cell>
          <cell r="E53">
            <v>5.0000000000000001E-3</v>
          </cell>
          <cell r="F53">
            <v>2E-3</v>
          </cell>
          <cell r="G53">
            <v>3.0000000000000001E-3</v>
          </cell>
        </row>
        <row r="54">
          <cell r="B54">
            <v>4552</v>
          </cell>
          <cell r="C54">
            <v>12585</v>
          </cell>
          <cell r="D54">
            <v>17137</v>
          </cell>
          <cell r="E54">
            <v>5.0999999999999997E-2</v>
          </cell>
          <cell r="F54">
            <v>0.03</v>
          </cell>
          <cell r="G54">
            <v>3.4000000000000002E-2</v>
          </cell>
        </row>
        <row r="55">
          <cell r="B55">
            <v>27362</v>
          </cell>
          <cell r="C55">
            <v>26932</v>
          </cell>
          <cell r="D55">
            <v>54294</v>
          </cell>
          <cell r="E55">
            <v>0.31</v>
          </cell>
          <cell r="F55">
            <v>6.4000000000000001E-2</v>
          </cell>
          <cell r="G55">
            <v>0.107</v>
          </cell>
        </row>
        <row r="56">
          <cell r="B56">
            <v>14977</v>
          </cell>
          <cell r="C56">
            <v>110035</v>
          </cell>
          <cell r="D56">
            <v>125012</v>
          </cell>
          <cell r="E56">
            <v>0.16900000000000001</v>
          </cell>
          <cell r="F56">
            <v>0.26300000000000001</v>
          </cell>
          <cell r="G56">
            <v>0.247</v>
          </cell>
        </row>
        <row r="57">
          <cell r="B57">
            <v>1311</v>
          </cell>
          <cell r="C57">
            <v>11131</v>
          </cell>
          <cell r="D57">
            <v>12442</v>
          </cell>
          <cell r="E57">
            <v>1.4999999999999999E-2</v>
          </cell>
          <cell r="F57">
            <v>2.7E-2</v>
          </cell>
          <cell r="G57">
            <v>2.5000000000000001E-2</v>
          </cell>
        </row>
        <row r="58">
          <cell r="B58">
            <v>158</v>
          </cell>
          <cell r="C58">
            <v>634</v>
          </cell>
          <cell r="D58">
            <v>792</v>
          </cell>
          <cell r="E58">
            <v>2E-3</v>
          </cell>
          <cell r="F58">
            <v>2E-3</v>
          </cell>
          <cell r="G58">
            <v>2E-3</v>
          </cell>
        </row>
        <row r="59">
          <cell r="B59">
            <v>88394</v>
          </cell>
          <cell r="C59">
            <v>417670</v>
          </cell>
          <cell r="D59">
            <v>506064</v>
          </cell>
          <cell r="E59">
            <v>1</v>
          </cell>
          <cell r="F59">
            <v>1</v>
          </cell>
          <cell r="G59">
            <v>1</v>
          </cell>
        </row>
        <row r="61">
          <cell r="B61">
            <v>17296</v>
          </cell>
          <cell r="C61">
            <v>61089</v>
          </cell>
          <cell r="D61">
            <v>78385</v>
          </cell>
          <cell r="E61">
            <v>9.2999999999999999E-2</v>
          </cell>
          <cell r="F61">
            <v>8.6999999999999994E-2</v>
          </cell>
          <cell r="G61">
            <v>8.7999999999999995E-2</v>
          </cell>
        </row>
        <row r="62">
          <cell r="B62">
            <v>63467</v>
          </cell>
          <cell r="C62">
            <v>350019</v>
          </cell>
          <cell r="D62">
            <v>413486</v>
          </cell>
          <cell r="E62">
            <v>0.34100000000000003</v>
          </cell>
          <cell r="F62">
            <v>0.5</v>
          </cell>
          <cell r="G62">
            <v>0.46700000000000003</v>
          </cell>
        </row>
        <row r="63">
          <cell r="B63">
            <v>584</v>
          </cell>
          <cell r="C63">
            <v>2125</v>
          </cell>
          <cell r="D63">
            <v>2709</v>
          </cell>
          <cell r="E63">
            <v>3.0000000000000001E-3</v>
          </cell>
          <cell r="F63">
            <v>3.0000000000000001E-3</v>
          </cell>
          <cell r="G63">
            <v>3.0000000000000001E-3</v>
          </cell>
        </row>
        <row r="64">
          <cell r="B64">
            <v>1554</v>
          </cell>
          <cell r="C64">
            <v>3388</v>
          </cell>
          <cell r="D64">
            <v>4942</v>
          </cell>
          <cell r="E64">
            <v>8.0000000000000002E-3</v>
          </cell>
          <cell r="F64">
            <v>5.0000000000000001E-3</v>
          </cell>
          <cell r="G64">
            <v>6.0000000000000001E-3</v>
          </cell>
        </row>
        <row r="65">
          <cell r="B65">
            <v>10685</v>
          </cell>
          <cell r="C65">
            <v>24618</v>
          </cell>
          <cell r="D65">
            <v>35303</v>
          </cell>
          <cell r="E65">
            <v>5.7000000000000002E-2</v>
          </cell>
          <cell r="F65">
            <v>3.5000000000000003E-2</v>
          </cell>
          <cell r="G65">
            <v>0.04</v>
          </cell>
        </row>
        <row r="66">
          <cell r="B66">
            <v>53127</v>
          </cell>
          <cell r="C66">
            <v>63404</v>
          </cell>
          <cell r="D66">
            <v>116531</v>
          </cell>
          <cell r="E66">
            <v>0.28599999999999998</v>
          </cell>
          <cell r="F66">
            <v>9.0999999999999998E-2</v>
          </cell>
          <cell r="G66">
            <v>0.13200000000000001</v>
          </cell>
        </row>
        <row r="67">
          <cell r="B67">
            <v>33766</v>
          </cell>
          <cell r="C67">
            <v>167133</v>
          </cell>
          <cell r="D67">
            <v>200899</v>
          </cell>
          <cell r="E67">
            <v>0.18099999999999999</v>
          </cell>
          <cell r="F67">
            <v>0.23899999999999999</v>
          </cell>
          <cell r="G67">
            <v>0.22700000000000001</v>
          </cell>
        </row>
        <row r="68">
          <cell r="B68">
            <v>4838</v>
          </cell>
          <cell r="C68">
            <v>27644</v>
          </cell>
          <cell r="D68">
            <v>32482</v>
          </cell>
          <cell r="E68">
            <v>2.5999999999999999E-2</v>
          </cell>
          <cell r="F68">
            <v>3.9E-2</v>
          </cell>
          <cell r="G68">
            <v>3.6999999999999998E-2</v>
          </cell>
        </row>
        <row r="69">
          <cell r="B69">
            <v>766</v>
          </cell>
          <cell r="C69">
            <v>629</v>
          </cell>
          <cell r="D69">
            <v>1395</v>
          </cell>
          <cell r="E69">
            <v>4.0000000000000001E-3</v>
          </cell>
          <cell r="F69">
            <v>1E-3</v>
          </cell>
          <cell r="G69">
            <v>2E-3</v>
          </cell>
        </row>
        <row r="70">
          <cell r="B70">
            <v>186083</v>
          </cell>
          <cell r="C70">
            <v>700049</v>
          </cell>
          <cell r="D70">
            <v>886132</v>
          </cell>
          <cell r="E70">
            <v>1</v>
          </cell>
          <cell r="F70">
            <v>1</v>
          </cell>
          <cell r="G70">
            <v>1</v>
          </cell>
        </row>
      </sheetData>
      <sheetData sheetId="14" refreshError="1">
        <row r="6">
          <cell r="B6">
            <v>56536</v>
          </cell>
          <cell r="C6">
            <v>100773</v>
          </cell>
          <cell r="D6">
            <v>157309</v>
          </cell>
          <cell r="E6">
            <v>5.8999999999999997E-2</v>
          </cell>
          <cell r="F6">
            <v>4.2999999999999997E-2</v>
          </cell>
          <cell r="G6">
            <v>4.7E-2</v>
          </cell>
        </row>
        <row r="7">
          <cell r="B7">
            <v>312689</v>
          </cell>
          <cell r="C7">
            <v>1382463</v>
          </cell>
          <cell r="D7">
            <v>1695152</v>
          </cell>
          <cell r="E7">
            <v>0.32400000000000001</v>
          </cell>
          <cell r="F7">
            <v>0.58899999999999997</v>
          </cell>
          <cell r="G7">
            <v>0.51200000000000001</v>
          </cell>
        </row>
        <row r="8">
          <cell r="B8">
            <v>321274</v>
          </cell>
          <cell r="C8">
            <v>8496</v>
          </cell>
          <cell r="D8">
            <v>329770</v>
          </cell>
          <cell r="E8">
            <v>0.33300000000000002</v>
          </cell>
          <cell r="F8">
            <v>4.0000000000000001E-3</v>
          </cell>
          <cell r="G8">
            <v>0.1</v>
          </cell>
        </row>
        <row r="9">
          <cell r="B9">
            <v>257527</v>
          </cell>
          <cell r="C9">
            <v>816300</v>
          </cell>
          <cell r="D9">
            <v>1073827</v>
          </cell>
          <cell r="E9">
            <v>0.26700000000000002</v>
          </cell>
          <cell r="F9">
            <v>0.34799999999999998</v>
          </cell>
          <cell r="G9">
            <v>0.32400000000000001</v>
          </cell>
        </row>
        <row r="10">
          <cell r="B10">
            <v>4073</v>
          </cell>
          <cell r="C10">
            <v>7855</v>
          </cell>
          <cell r="D10">
            <v>11928</v>
          </cell>
          <cell r="E10">
            <v>4.0000000000000001E-3</v>
          </cell>
          <cell r="F10">
            <v>3.0000000000000001E-3</v>
          </cell>
          <cell r="G10">
            <v>4.0000000000000001E-3</v>
          </cell>
        </row>
        <row r="11">
          <cell r="B11">
            <v>843</v>
          </cell>
          <cell r="C11">
            <v>787</v>
          </cell>
          <cell r="D11">
            <v>1630</v>
          </cell>
          <cell r="E11">
            <v>1E-3</v>
          </cell>
          <cell r="F11">
            <v>0</v>
          </cell>
          <cell r="G11">
            <v>0</v>
          </cell>
        </row>
        <row r="12">
          <cell r="B12">
            <v>10420</v>
          </cell>
          <cell r="C12">
            <v>31639</v>
          </cell>
          <cell r="D12">
            <v>42059</v>
          </cell>
          <cell r="E12">
            <v>1.0999999999999999E-2</v>
          </cell>
          <cell r="F12">
            <v>1.2999999999999999E-2</v>
          </cell>
          <cell r="G12">
            <v>1.2999999999999999E-2</v>
          </cell>
        </row>
        <row r="13">
          <cell r="B13">
            <v>925</v>
          </cell>
          <cell r="C13">
            <v>143</v>
          </cell>
          <cell r="D13">
            <v>1068</v>
          </cell>
          <cell r="E13">
            <v>1E-3</v>
          </cell>
          <cell r="F13">
            <v>0</v>
          </cell>
          <cell r="G13">
            <v>0</v>
          </cell>
        </row>
        <row r="14">
          <cell r="B14">
            <v>964287</v>
          </cell>
          <cell r="C14">
            <v>2348456</v>
          </cell>
          <cell r="D14">
            <v>3312743</v>
          </cell>
          <cell r="E14">
            <v>1</v>
          </cell>
          <cell r="F14">
            <v>1</v>
          </cell>
          <cell r="G14">
            <v>1</v>
          </cell>
        </row>
        <row r="16">
          <cell r="B16">
            <v>40809</v>
          </cell>
          <cell r="C16">
            <v>68676</v>
          </cell>
          <cell r="D16">
            <v>109485</v>
          </cell>
          <cell r="E16">
            <v>5.8000000000000003E-2</v>
          </cell>
          <cell r="F16">
            <v>4.2000000000000003E-2</v>
          </cell>
          <cell r="G16">
            <v>4.5999999999999999E-2</v>
          </cell>
        </row>
        <row r="17">
          <cell r="B17">
            <v>230802</v>
          </cell>
          <cell r="C17">
            <v>1009056</v>
          </cell>
          <cell r="D17">
            <v>1239858</v>
          </cell>
          <cell r="E17">
            <v>0.32500000000000001</v>
          </cell>
          <cell r="F17">
            <v>0.61299999999999999</v>
          </cell>
          <cell r="G17">
            <v>0.52600000000000002</v>
          </cell>
        </row>
        <row r="18">
          <cell r="B18">
            <v>243378</v>
          </cell>
          <cell r="C18">
            <v>5363</v>
          </cell>
          <cell r="D18">
            <v>248741</v>
          </cell>
          <cell r="E18">
            <v>0.34300000000000003</v>
          </cell>
          <cell r="F18">
            <v>3.0000000000000001E-3</v>
          </cell>
          <cell r="G18">
            <v>0.106</v>
          </cell>
        </row>
        <row r="19">
          <cell r="B19">
            <v>182761</v>
          </cell>
          <cell r="C19">
            <v>536276</v>
          </cell>
          <cell r="D19">
            <v>719037</v>
          </cell>
          <cell r="E19">
            <v>0.25800000000000001</v>
          </cell>
          <cell r="F19">
            <v>0.32600000000000001</v>
          </cell>
          <cell r="G19">
            <v>0.30499999999999999</v>
          </cell>
        </row>
        <row r="20">
          <cell r="B20">
            <v>2970</v>
          </cell>
          <cell r="C20">
            <v>5481</v>
          </cell>
          <cell r="D20">
            <v>8451</v>
          </cell>
          <cell r="E20">
            <v>4.0000000000000001E-3</v>
          </cell>
          <cell r="F20">
            <v>3.0000000000000001E-3</v>
          </cell>
          <cell r="G20">
            <v>4.0000000000000001E-3</v>
          </cell>
        </row>
        <row r="21">
          <cell r="B21">
            <v>576</v>
          </cell>
          <cell r="C21">
            <v>514</v>
          </cell>
          <cell r="D21">
            <v>1090</v>
          </cell>
          <cell r="E21">
            <v>1E-3</v>
          </cell>
          <cell r="F21">
            <v>0</v>
          </cell>
          <cell r="G21">
            <v>0</v>
          </cell>
        </row>
        <row r="22">
          <cell r="B22">
            <v>7665</v>
          </cell>
          <cell r="C22">
            <v>20170</v>
          </cell>
          <cell r="D22">
            <v>27835</v>
          </cell>
          <cell r="E22">
            <v>1.0999999999999999E-2</v>
          </cell>
          <cell r="F22">
            <v>1.2E-2</v>
          </cell>
          <cell r="G22">
            <v>1.2E-2</v>
          </cell>
        </row>
        <row r="23">
          <cell r="B23">
            <v>704</v>
          </cell>
          <cell r="C23">
            <v>97</v>
          </cell>
          <cell r="D23">
            <v>801</v>
          </cell>
          <cell r="E23">
            <v>1E-3</v>
          </cell>
          <cell r="F23">
            <v>0</v>
          </cell>
          <cell r="G23">
            <v>0</v>
          </cell>
        </row>
        <row r="24">
          <cell r="B24">
            <v>709665</v>
          </cell>
          <cell r="C24">
            <v>1645633</v>
          </cell>
          <cell r="D24">
            <v>2355298</v>
          </cell>
          <cell r="E24">
            <v>1</v>
          </cell>
          <cell r="F24">
            <v>1</v>
          </cell>
          <cell r="G24">
            <v>1</v>
          </cell>
        </row>
        <row r="26">
          <cell r="B26">
            <v>15727</v>
          </cell>
          <cell r="C26">
            <v>32097</v>
          </cell>
          <cell r="D26">
            <v>47824</v>
          </cell>
          <cell r="E26">
            <v>6.2E-2</v>
          </cell>
          <cell r="F26">
            <v>4.5999999999999999E-2</v>
          </cell>
          <cell r="G26">
            <v>0.05</v>
          </cell>
        </row>
        <row r="27">
          <cell r="B27">
            <v>81887</v>
          </cell>
          <cell r="C27">
            <v>373407</v>
          </cell>
          <cell r="D27">
            <v>455294</v>
          </cell>
          <cell r="E27">
            <v>0.32200000000000001</v>
          </cell>
          <cell r="F27">
            <v>0.53100000000000003</v>
          </cell>
          <cell r="G27">
            <v>0.47599999999999998</v>
          </cell>
        </row>
        <row r="28">
          <cell r="B28">
            <v>77896</v>
          </cell>
          <cell r="C28">
            <v>3133</v>
          </cell>
          <cell r="D28">
            <v>81029</v>
          </cell>
          <cell r="E28">
            <v>0.30599999999999999</v>
          </cell>
          <cell r="F28">
            <v>4.0000000000000001E-3</v>
          </cell>
          <cell r="G28">
            <v>8.5000000000000006E-2</v>
          </cell>
        </row>
        <row r="29">
          <cell r="B29">
            <v>74766</v>
          </cell>
          <cell r="C29">
            <v>280024</v>
          </cell>
          <cell r="D29">
            <v>354790</v>
          </cell>
          <cell r="E29">
            <v>0.29399999999999998</v>
          </cell>
          <cell r="F29">
            <v>0.39800000000000002</v>
          </cell>
          <cell r="G29">
            <v>0.371</v>
          </cell>
        </row>
        <row r="30">
          <cell r="B30">
            <v>1103</v>
          </cell>
          <cell r="C30">
            <v>2374</v>
          </cell>
          <cell r="D30">
            <v>3477</v>
          </cell>
          <cell r="E30">
            <v>4.0000000000000001E-3</v>
          </cell>
          <cell r="F30">
            <v>3.0000000000000001E-3</v>
          </cell>
          <cell r="G30">
            <v>4.0000000000000001E-3</v>
          </cell>
        </row>
        <row r="31">
          <cell r="B31">
            <v>267</v>
          </cell>
          <cell r="C31">
            <v>273</v>
          </cell>
          <cell r="D31">
            <v>540</v>
          </cell>
          <cell r="E31">
            <v>1E-3</v>
          </cell>
          <cell r="F31">
            <v>0</v>
          </cell>
          <cell r="G31">
            <v>1E-3</v>
          </cell>
        </row>
        <row r="32">
          <cell r="B32">
            <v>2755</v>
          </cell>
          <cell r="C32">
            <v>11469</v>
          </cell>
          <cell r="D32">
            <v>14224</v>
          </cell>
          <cell r="E32">
            <v>1.0999999999999999E-2</v>
          </cell>
          <cell r="F32">
            <v>1.6E-2</v>
          </cell>
          <cell r="G32">
            <v>1.4999999999999999E-2</v>
          </cell>
        </row>
        <row r="33">
          <cell r="B33">
            <v>221</v>
          </cell>
          <cell r="C33">
            <v>46</v>
          </cell>
          <cell r="D33">
            <v>267</v>
          </cell>
          <cell r="E33">
            <v>1E-3</v>
          </cell>
          <cell r="F33">
            <v>0</v>
          </cell>
          <cell r="G33">
            <v>0</v>
          </cell>
        </row>
        <row r="34">
          <cell r="B34">
            <v>254622</v>
          </cell>
          <cell r="C34">
            <v>702823</v>
          </cell>
          <cell r="D34">
            <v>957445</v>
          </cell>
          <cell r="E34">
            <v>1</v>
          </cell>
          <cell r="F34">
            <v>1</v>
          </cell>
          <cell r="G34">
            <v>1</v>
          </cell>
        </row>
      </sheetData>
      <sheetData sheetId="15" refreshError="1">
        <row r="6">
          <cell r="B6">
            <v>56536</v>
          </cell>
          <cell r="C6">
            <v>100773</v>
          </cell>
          <cell r="D6">
            <v>157309</v>
          </cell>
          <cell r="E6">
            <v>5.8999999999999997E-2</v>
          </cell>
          <cell r="F6">
            <v>4.2999999999999997E-2</v>
          </cell>
          <cell r="G6">
            <v>4.7E-2</v>
          </cell>
        </row>
        <row r="7">
          <cell r="B7">
            <v>312689</v>
          </cell>
          <cell r="C7">
            <v>1382463</v>
          </cell>
          <cell r="D7">
            <v>1695152</v>
          </cell>
          <cell r="E7">
            <v>0.32400000000000001</v>
          </cell>
          <cell r="F7">
            <v>0.58899999999999997</v>
          </cell>
          <cell r="G7">
            <v>0.51200000000000001</v>
          </cell>
        </row>
        <row r="8">
          <cell r="B8">
            <v>321274</v>
          </cell>
          <cell r="C8">
            <v>8496</v>
          </cell>
          <cell r="D8">
            <v>329770</v>
          </cell>
          <cell r="E8">
            <v>0.33300000000000002</v>
          </cell>
          <cell r="F8">
            <v>4.0000000000000001E-3</v>
          </cell>
          <cell r="G8">
            <v>0.1</v>
          </cell>
        </row>
        <row r="9">
          <cell r="B9">
            <v>257527</v>
          </cell>
          <cell r="C9">
            <v>816300</v>
          </cell>
          <cell r="D9">
            <v>1073827</v>
          </cell>
          <cell r="E9">
            <v>0.26700000000000002</v>
          </cell>
          <cell r="F9">
            <v>0.34799999999999998</v>
          </cell>
          <cell r="G9">
            <v>0.32400000000000001</v>
          </cell>
        </row>
        <row r="10">
          <cell r="B10">
            <v>4073</v>
          </cell>
          <cell r="C10">
            <v>7855</v>
          </cell>
          <cell r="D10">
            <v>11928</v>
          </cell>
          <cell r="E10">
            <v>4.0000000000000001E-3</v>
          </cell>
          <cell r="F10">
            <v>3.0000000000000001E-3</v>
          </cell>
          <cell r="G10">
            <v>4.0000000000000001E-3</v>
          </cell>
        </row>
        <row r="11">
          <cell r="B11">
            <v>843</v>
          </cell>
          <cell r="C11">
            <v>787</v>
          </cell>
          <cell r="D11">
            <v>1630</v>
          </cell>
          <cell r="E11">
            <v>1E-3</v>
          </cell>
          <cell r="F11">
            <v>0</v>
          </cell>
          <cell r="G11">
            <v>0</v>
          </cell>
        </row>
        <row r="12">
          <cell r="B12">
            <v>10420</v>
          </cell>
          <cell r="C12">
            <v>31639</v>
          </cell>
          <cell r="D12">
            <v>42059</v>
          </cell>
          <cell r="E12">
            <v>1.0999999999999999E-2</v>
          </cell>
          <cell r="F12">
            <v>1.2999999999999999E-2</v>
          </cell>
          <cell r="G12">
            <v>1.2999999999999999E-2</v>
          </cell>
        </row>
        <row r="13">
          <cell r="B13">
            <v>925</v>
          </cell>
          <cell r="C13">
            <v>143</v>
          </cell>
          <cell r="D13">
            <v>1068</v>
          </cell>
          <cell r="E13">
            <v>1E-3</v>
          </cell>
          <cell r="F13">
            <v>0</v>
          </cell>
          <cell r="G13">
            <v>0</v>
          </cell>
        </row>
        <row r="14">
          <cell r="B14">
            <v>964287</v>
          </cell>
          <cell r="C14">
            <v>2348456</v>
          </cell>
          <cell r="D14">
            <v>3312743</v>
          </cell>
          <cell r="E14">
            <v>1</v>
          </cell>
          <cell r="F14">
            <v>1</v>
          </cell>
          <cell r="G14">
            <v>1</v>
          </cell>
        </row>
        <row r="16">
          <cell r="B16">
            <v>16393</v>
          </cell>
          <cell r="C16">
            <v>1304</v>
          </cell>
          <cell r="D16">
            <v>17697</v>
          </cell>
          <cell r="E16">
            <v>3.7999999999999999E-2</v>
          </cell>
          <cell r="F16">
            <v>2.3E-2</v>
          </cell>
          <cell r="G16">
            <v>3.5999999999999997E-2</v>
          </cell>
        </row>
        <row r="17">
          <cell r="B17">
            <v>56299</v>
          </cell>
          <cell r="C17">
            <v>27749</v>
          </cell>
          <cell r="D17">
            <v>84048</v>
          </cell>
          <cell r="E17">
            <v>0.13</v>
          </cell>
          <cell r="F17">
            <v>0.49199999999999999</v>
          </cell>
          <cell r="G17">
            <v>0.17199999999999999</v>
          </cell>
        </row>
        <row r="18">
          <cell r="B18">
            <v>258284</v>
          </cell>
          <cell r="C18">
            <v>488</v>
          </cell>
          <cell r="D18">
            <v>258772</v>
          </cell>
          <cell r="E18">
            <v>0.59699999999999998</v>
          </cell>
          <cell r="F18">
            <v>8.9999999999999993E-3</v>
          </cell>
          <cell r="G18">
            <v>0.52900000000000003</v>
          </cell>
        </row>
        <row r="19">
          <cell r="B19">
            <v>96764</v>
          </cell>
          <cell r="C19">
            <v>26066</v>
          </cell>
          <cell r="D19">
            <v>122830</v>
          </cell>
          <cell r="E19">
            <v>0.224</v>
          </cell>
          <cell r="F19">
            <v>0.46200000000000002</v>
          </cell>
          <cell r="G19">
            <v>0.251</v>
          </cell>
        </row>
        <row r="20">
          <cell r="B20">
            <v>720</v>
          </cell>
          <cell r="C20">
            <v>180</v>
          </cell>
          <cell r="D20">
            <v>900</v>
          </cell>
          <cell r="E20">
            <v>2E-3</v>
          </cell>
          <cell r="F20">
            <v>3.0000000000000001E-3</v>
          </cell>
          <cell r="G20">
            <v>2E-3</v>
          </cell>
        </row>
        <row r="21">
          <cell r="B21">
            <v>448</v>
          </cell>
          <cell r="C21">
            <v>14</v>
          </cell>
          <cell r="D21">
            <v>462</v>
          </cell>
          <cell r="E21">
            <v>1E-3</v>
          </cell>
          <cell r="F21">
            <v>0</v>
          </cell>
          <cell r="G21">
            <v>1E-3</v>
          </cell>
        </row>
        <row r="22">
          <cell r="B22">
            <v>2760</v>
          </cell>
          <cell r="C22">
            <v>624</v>
          </cell>
          <cell r="D22">
            <v>3384</v>
          </cell>
          <cell r="E22">
            <v>6.0000000000000001E-3</v>
          </cell>
          <cell r="F22">
            <v>1.0999999999999999E-2</v>
          </cell>
          <cell r="G22">
            <v>7.0000000000000001E-3</v>
          </cell>
        </row>
        <row r="23">
          <cell r="B23">
            <v>764</v>
          </cell>
          <cell r="C23">
            <v>11</v>
          </cell>
          <cell r="D23">
            <v>775</v>
          </cell>
          <cell r="E23">
            <v>2E-3</v>
          </cell>
          <cell r="F23">
            <v>0</v>
          </cell>
          <cell r="G23">
            <v>2E-3</v>
          </cell>
        </row>
        <row r="24">
          <cell r="B24">
            <v>432432</v>
          </cell>
          <cell r="C24">
            <v>56436</v>
          </cell>
          <cell r="D24">
            <v>488868</v>
          </cell>
          <cell r="E24">
            <v>1</v>
          </cell>
          <cell r="F24">
            <v>1</v>
          </cell>
          <cell r="G24">
            <v>1</v>
          </cell>
        </row>
        <row r="26">
          <cell r="B26">
            <v>9236</v>
          </cell>
          <cell r="C26">
            <v>27860</v>
          </cell>
          <cell r="D26">
            <v>37096</v>
          </cell>
          <cell r="E26">
            <v>8.5000000000000006E-2</v>
          </cell>
          <cell r="F26">
            <v>4.2999999999999997E-2</v>
          </cell>
          <cell r="G26">
            <v>4.9000000000000002E-2</v>
          </cell>
        </row>
        <row r="27">
          <cell r="B27">
            <v>48321</v>
          </cell>
          <cell r="C27">
            <v>360867</v>
          </cell>
          <cell r="D27">
            <v>409188</v>
          </cell>
          <cell r="E27">
            <v>0.44400000000000001</v>
          </cell>
          <cell r="F27">
            <v>0.55400000000000005</v>
          </cell>
          <cell r="G27">
            <v>0.53800000000000003</v>
          </cell>
        </row>
        <row r="28">
          <cell r="B28">
            <v>13667</v>
          </cell>
          <cell r="C28">
            <v>2517</v>
          </cell>
          <cell r="D28">
            <v>16184</v>
          </cell>
          <cell r="E28">
            <v>0.126</v>
          </cell>
          <cell r="F28">
            <v>4.0000000000000001E-3</v>
          </cell>
          <cell r="G28">
            <v>2.1000000000000001E-2</v>
          </cell>
        </row>
        <row r="29">
          <cell r="B29">
            <v>35748</v>
          </cell>
          <cell r="C29">
            <v>250174</v>
          </cell>
          <cell r="D29">
            <v>285922</v>
          </cell>
          <cell r="E29">
            <v>0.32900000000000001</v>
          </cell>
          <cell r="F29">
            <v>0.38400000000000001</v>
          </cell>
          <cell r="G29">
            <v>0.376</v>
          </cell>
        </row>
        <row r="30">
          <cell r="B30">
            <v>413</v>
          </cell>
          <cell r="C30">
            <v>1473</v>
          </cell>
          <cell r="D30">
            <v>1886</v>
          </cell>
          <cell r="E30">
            <v>4.0000000000000001E-3</v>
          </cell>
          <cell r="F30">
            <v>2E-3</v>
          </cell>
          <cell r="G30">
            <v>2E-3</v>
          </cell>
        </row>
        <row r="31">
          <cell r="B31">
            <v>37</v>
          </cell>
          <cell r="C31">
            <v>127</v>
          </cell>
          <cell r="D31">
            <v>164</v>
          </cell>
          <cell r="E31">
            <v>0</v>
          </cell>
          <cell r="F31">
            <v>0</v>
          </cell>
          <cell r="G31">
            <v>0</v>
          </cell>
        </row>
        <row r="32">
          <cell r="B32">
            <v>1270</v>
          </cell>
          <cell r="C32">
            <v>8393</v>
          </cell>
          <cell r="D32">
            <v>9663</v>
          </cell>
          <cell r="E32">
            <v>1.2E-2</v>
          </cell>
          <cell r="F32">
            <v>1.2999999999999999E-2</v>
          </cell>
          <cell r="G32">
            <v>1.2999999999999999E-2</v>
          </cell>
        </row>
        <row r="33">
          <cell r="B33">
            <v>27</v>
          </cell>
          <cell r="C33">
            <v>43</v>
          </cell>
          <cell r="D33">
            <v>70</v>
          </cell>
          <cell r="E33">
            <v>0</v>
          </cell>
          <cell r="F33">
            <v>0</v>
          </cell>
          <cell r="G33">
            <v>0</v>
          </cell>
        </row>
        <row r="34">
          <cell r="B34">
            <v>108719</v>
          </cell>
          <cell r="C34">
            <v>651454</v>
          </cell>
          <cell r="D34">
            <v>760173</v>
          </cell>
          <cell r="E34">
            <v>1</v>
          </cell>
          <cell r="F34">
            <v>1</v>
          </cell>
          <cell r="G34">
            <v>1</v>
          </cell>
        </row>
        <row r="36">
          <cell r="B36">
            <v>16236</v>
          </cell>
          <cell r="C36">
            <v>31326</v>
          </cell>
          <cell r="D36">
            <v>47562</v>
          </cell>
          <cell r="E36">
            <v>0.109</v>
          </cell>
          <cell r="F36">
            <v>0.06</v>
          </cell>
          <cell r="G36">
            <v>7.0999999999999994E-2</v>
          </cell>
        </row>
        <row r="37">
          <cell r="B37">
            <v>60916</v>
          </cell>
          <cell r="C37">
            <v>270258</v>
          </cell>
          <cell r="D37">
            <v>331174</v>
          </cell>
          <cell r="E37">
            <v>0.41</v>
          </cell>
          <cell r="F37">
            <v>0.51700000000000002</v>
          </cell>
          <cell r="G37">
            <v>0.49299999999999999</v>
          </cell>
        </row>
        <row r="38">
          <cell r="B38">
            <v>17273</v>
          </cell>
          <cell r="C38">
            <v>1175</v>
          </cell>
          <cell r="D38">
            <v>18448</v>
          </cell>
          <cell r="E38">
            <v>0.11600000000000001</v>
          </cell>
          <cell r="F38">
            <v>2E-3</v>
          </cell>
          <cell r="G38">
            <v>2.7E-2</v>
          </cell>
        </row>
        <row r="39">
          <cell r="B39">
            <v>50105</v>
          </cell>
          <cell r="C39">
            <v>210448</v>
          </cell>
          <cell r="D39">
            <v>260553</v>
          </cell>
          <cell r="E39">
            <v>0.33700000000000002</v>
          </cell>
          <cell r="F39">
            <v>0.40300000000000002</v>
          </cell>
          <cell r="G39">
            <v>0.38800000000000001</v>
          </cell>
        </row>
        <row r="40">
          <cell r="B40">
            <v>1401</v>
          </cell>
          <cell r="C40">
            <v>2093</v>
          </cell>
          <cell r="D40">
            <v>3494</v>
          </cell>
          <cell r="E40">
            <v>8.9999999999999993E-3</v>
          </cell>
          <cell r="F40">
            <v>4.0000000000000001E-3</v>
          </cell>
          <cell r="G40">
            <v>5.0000000000000001E-3</v>
          </cell>
        </row>
        <row r="41">
          <cell r="B41">
            <v>224</v>
          </cell>
          <cell r="C41">
            <v>355</v>
          </cell>
          <cell r="D41">
            <v>579</v>
          </cell>
          <cell r="E41">
            <v>2E-3</v>
          </cell>
          <cell r="F41">
            <v>1E-3</v>
          </cell>
          <cell r="G41">
            <v>1E-3</v>
          </cell>
        </row>
        <row r="42">
          <cell r="B42">
            <v>2449</v>
          </cell>
          <cell r="C42">
            <v>7151</v>
          </cell>
          <cell r="D42">
            <v>9600</v>
          </cell>
          <cell r="E42">
            <v>1.6E-2</v>
          </cell>
          <cell r="F42">
            <v>1.4E-2</v>
          </cell>
          <cell r="G42">
            <v>1.4E-2</v>
          </cell>
        </row>
        <row r="43">
          <cell r="B43">
            <v>55</v>
          </cell>
          <cell r="C43">
            <v>41</v>
          </cell>
          <cell r="D43">
            <v>96</v>
          </cell>
          <cell r="E43">
            <v>0</v>
          </cell>
          <cell r="F43">
            <v>0</v>
          </cell>
          <cell r="G43">
            <v>0</v>
          </cell>
        </row>
        <row r="44">
          <cell r="B44">
            <v>148659</v>
          </cell>
          <cell r="C44">
            <v>522847</v>
          </cell>
          <cell r="D44">
            <v>671506</v>
          </cell>
          <cell r="E44">
            <v>1</v>
          </cell>
          <cell r="F44">
            <v>1</v>
          </cell>
          <cell r="G44">
            <v>1</v>
          </cell>
        </row>
        <row r="46">
          <cell r="B46">
            <v>5193</v>
          </cell>
          <cell r="C46">
            <v>10611</v>
          </cell>
          <cell r="D46">
            <v>15804</v>
          </cell>
          <cell r="E46">
            <v>5.8999999999999997E-2</v>
          </cell>
          <cell r="F46">
            <v>2.5000000000000001E-2</v>
          </cell>
          <cell r="G46">
            <v>3.1E-2</v>
          </cell>
        </row>
        <row r="47">
          <cell r="B47">
            <v>41106</v>
          </cell>
          <cell r="C47">
            <v>234765</v>
          </cell>
          <cell r="D47">
            <v>275871</v>
          </cell>
          <cell r="E47">
            <v>0.46500000000000002</v>
          </cell>
          <cell r="F47">
            <v>0.56200000000000006</v>
          </cell>
          <cell r="G47">
            <v>0.54500000000000004</v>
          </cell>
        </row>
        <row r="48">
          <cell r="B48">
            <v>11946</v>
          </cell>
          <cell r="C48">
            <v>1051</v>
          </cell>
          <cell r="D48">
            <v>12997</v>
          </cell>
          <cell r="E48">
            <v>0.13500000000000001</v>
          </cell>
          <cell r="F48">
            <v>3.0000000000000001E-3</v>
          </cell>
          <cell r="G48">
            <v>2.5999999999999999E-2</v>
          </cell>
        </row>
        <row r="49">
          <cell r="B49">
            <v>28450</v>
          </cell>
          <cell r="C49">
            <v>164388</v>
          </cell>
          <cell r="D49">
            <v>192838</v>
          </cell>
          <cell r="E49">
            <v>0.32200000000000001</v>
          </cell>
          <cell r="F49">
            <v>0.39400000000000002</v>
          </cell>
          <cell r="G49">
            <v>0.38100000000000001</v>
          </cell>
        </row>
        <row r="50">
          <cell r="B50">
            <v>438</v>
          </cell>
          <cell r="C50">
            <v>1472</v>
          </cell>
          <cell r="D50">
            <v>1910</v>
          </cell>
          <cell r="E50">
            <v>5.0000000000000001E-3</v>
          </cell>
          <cell r="F50">
            <v>4.0000000000000001E-3</v>
          </cell>
          <cell r="G50">
            <v>4.0000000000000001E-3</v>
          </cell>
        </row>
        <row r="51">
          <cell r="B51">
            <v>76</v>
          </cell>
          <cell r="C51">
            <v>119</v>
          </cell>
          <cell r="D51">
            <v>195</v>
          </cell>
          <cell r="E51">
            <v>1E-3</v>
          </cell>
          <cell r="F51">
            <v>0</v>
          </cell>
          <cell r="G51">
            <v>0</v>
          </cell>
        </row>
        <row r="52">
          <cell r="B52">
            <v>1156</v>
          </cell>
          <cell r="C52">
            <v>5248</v>
          </cell>
          <cell r="D52">
            <v>6404</v>
          </cell>
          <cell r="E52">
            <v>1.2999999999999999E-2</v>
          </cell>
          <cell r="F52">
            <v>1.2999999999999999E-2</v>
          </cell>
          <cell r="G52">
            <v>1.2999999999999999E-2</v>
          </cell>
        </row>
        <row r="53">
          <cell r="B53">
            <v>29</v>
          </cell>
          <cell r="C53">
            <v>16</v>
          </cell>
          <cell r="D53">
            <v>45</v>
          </cell>
          <cell r="E53">
            <v>0</v>
          </cell>
          <cell r="F53">
            <v>0</v>
          </cell>
          <cell r="G53">
            <v>0</v>
          </cell>
        </row>
        <row r="54">
          <cell r="B54">
            <v>88394</v>
          </cell>
          <cell r="C54">
            <v>417670</v>
          </cell>
          <cell r="D54">
            <v>506064</v>
          </cell>
          <cell r="E54">
            <v>1</v>
          </cell>
          <cell r="F54">
            <v>1</v>
          </cell>
          <cell r="G54">
            <v>1</v>
          </cell>
        </row>
        <row r="56">
          <cell r="B56">
            <v>9478</v>
          </cell>
          <cell r="C56">
            <v>29672</v>
          </cell>
          <cell r="D56">
            <v>39150</v>
          </cell>
          <cell r="E56">
            <v>5.0999999999999997E-2</v>
          </cell>
          <cell r="F56">
            <v>4.2000000000000003E-2</v>
          </cell>
          <cell r="G56">
            <v>4.3999999999999997E-2</v>
          </cell>
        </row>
        <row r="57">
          <cell r="B57">
            <v>106047</v>
          </cell>
          <cell r="C57">
            <v>488824</v>
          </cell>
          <cell r="D57">
            <v>594871</v>
          </cell>
          <cell r="E57">
            <v>0.56999999999999995</v>
          </cell>
          <cell r="F57">
            <v>0.69799999999999995</v>
          </cell>
          <cell r="G57">
            <v>0.67100000000000004</v>
          </cell>
        </row>
        <row r="58">
          <cell r="B58">
            <v>20104</v>
          </cell>
          <cell r="C58">
            <v>3265</v>
          </cell>
          <cell r="D58">
            <v>23369</v>
          </cell>
          <cell r="E58">
            <v>0.108</v>
          </cell>
          <cell r="F58">
            <v>5.0000000000000001E-3</v>
          </cell>
          <cell r="G58">
            <v>2.5999999999999999E-2</v>
          </cell>
        </row>
        <row r="59">
          <cell r="B59">
            <v>46460</v>
          </cell>
          <cell r="C59">
            <v>165224</v>
          </cell>
          <cell r="D59">
            <v>211684</v>
          </cell>
          <cell r="E59">
            <v>0.25</v>
          </cell>
          <cell r="F59">
            <v>0.23599999999999999</v>
          </cell>
          <cell r="G59">
            <v>0.23899999999999999</v>
          </cell>
        </row>
        <row r="60">
          <cell r="B60">
            <v>1101</v>
          </cell>
          <cell r="C60">
            <v>2637</v>
          </cell>
          <cell r="D60">
            <v>3738</v>
          </cell>
          <cell r="E60">
            <v>6.0000000000000001E-3</v>
          </cell>
          <cell r="F60">
            <v>4.0000000000000001E-3</v>
          </cell>
          <cell r="G60">
            <v>4.0000000000000001E-3</v>
          </cell>
        </row>
        <row r="61">
          <cell r="B61">
            <v>58</v>
          </cell>
          <cell r="C61">
            <v>172</v>
          </cell>
          <cell r="D61">
            <v>230</v>
          </cell>
          <cell r="E61">
            <v>0</v>
          </cell>
          <cell r="F61">
            <v>0</v>
          </cell>
          <cell r="G61">
            <v>0</v>
          </cell>
        </row>
        <row r="62">
          <cell r="B62">
            <v>2785</v>
          </cell>
          <cell r="C62">
            <v>10223</v>
          </cell>
          <cell r="D62">
            <v>13008</v>
          </cell>
          <cell r="E62">
            <v>1.4999999999999999E-2</v>
          </cell>
          <cell r="F62">
            <v>1.4999999999999999E-2</v>
          </cell>
          <cell r="G62">
            <v>1.4999999999999999E-2</v>
          </cell>
        </row>
        <row r="63">
          <cell r="B63">
            <v>50</v>
          </cell>
          <cell r="C63">
            <v>32</v>
          </cell>
          <cell r="D63">
            <v>82</v>
          </cell>
          <cell r="E63">
            <v>0</v>
          </cell>
          <cell r="F63">
            <v>0</v>
          </cell>
          <cell r="G63">
            <v>0</v>
          </cell>
        </row>
        <row r="64">
          <cell r="B64">
            <v>186083</v>
          </cell>
          <cell r="C64">
            <v>700049</v>
          </cell>
          <cell r="D64">
            <v>886132</v>
          </cell>
          <cell r="E64">
            <v>1</v>
          </cell>
          <cell r="F64">
            <v>1</v>
          </cell>
          <cell r="G64">
            <v>1</v>
          </cell>
        </row>
      </sheetData>
      <sheetData sheetId="16" refreshError="1">
        <row r="6">
          <cell r="B6">
            <v>784983</v>
          </cell>
          <cell r="C6">
            <v>776305</v>
          </cell>
          <cell r="D6">
            <v>1561288</v>
          </cell>
          <cell r="E6">
            <v>0.81399999999999995</v>
          </cell>
          <cell r="F6">
            <v>0.33100000000000002</v>
          </cell>
          <cell r="G6">
            <v>0.47099999999999997</v>
          </cell>
        </row>
        <row r="7">
          <cell r="B7">
            <v>30992</v>
          </cell>
          <cell r="C7">
            <v>429432</v>
          </cell>
          <cell r="D7">
            <v>460424</v>
          </cell>
          <cell r="E7">
            <v>3.2000000000000001E-2</v>
          </cell>
          <cell r="F7">
            <v>0.183</v>
          </cell>
          <cell r="G7">
            <v>0.13900000000000001</v>
          </cell>
        </row>
        <row r="8">
          <cell r="B8">
            <v>16</v>
          </cell>
          <cell r="C8">
            <v>87</v>
          </cell>
          <cell r="D8">
            <v>103</v>
          </cell>
          <cell r="E8">
            <v>0</v>
          </cell>
          <cell r="F8">
            <v>0</v>
          </cell>
          <cell r="G8">
            <v>0</v>
          </cell>
        </row>
        <row r="9">
          <cell r="B9">
            <v>2739</v>
          </cell>
          <cell r="C9">
            <v>11080</v>
          </cell>
          <cell r="D9">
            <v>13819</v>
          </cell>
          <cell r="E9">
            <v>3.0000000000000001E-3</v>
          </cell>
          <cell r="F9">
            <v>5.0000000000000001E-3</v>
          </cell>
          <cell r="G9">
            <v>4.0000000000000001E-3</v>
          </cell>
        </row>
        <row r="10">
          <cell r="B10">
            <v>163</v>
          </cell>
          <cell r="C10">
            <v>308</v>
          </cell>
          <cell r="D10">
            <v>471</v>
          </cell>
          <cell r="E10">
            <v>0</v>
          </cell>
          <cell r="F10">
            <v>0</v>
          </cell>
          <cell r="G10">
            <v>0</v>
          </cell>
        </row>
        <row r="11">
          <cell r="B11">
            <v>36763</v>
          </cell>
          <cell r="C11">
            <v>60775</v>
          </cell>
          <cell r="D11">
            <v>97538</v>
          </cell>
          <cell r="E11">
            <v>3.7999999999999999E-2</v>
          </cell>
          <cell r="F11">
            <v>2.5999999999999999E-2</v>
          </cell>
          <cell r="G11">
            <v>2.9000000000000001E-2</v>
          </cell>
        </row>
        <row r="12">
          <cell r="B12">
            <v>8270</v>
          </cell>
          <cell r="C12">
            <v>131468</v>
          </cell>
          <cell r="D12">
            <v>139738</v>
          </cell>
          <cell r="E12">
            <v>8.9999999999999993E-3</v>
          </cell>
          <cell r="F12">
            <v>5.6000000000000001E-2</v>
          </cell>
          <cell r="G12">
            <v>4.2000000000000003E-2</v>
          </cell>
        </row>
        <row r="13">
          <cell r="B13">
            <v>2488</v>
          </cell>
          <cell r="C13">
            <v>35165</v>
          </cell>
          <cell r="D13">
            <v>37653</v>
          </cell>
          <cell r="E13">
            <v>3.0000000000000001E-3</v>
          </cell>
          <cell r="F13">
            <v>1.4999999999999999E-2</v>
          </cell>
          <cell r="G13">
            <v>1.0999999999999999E-2</v>
          </cell>
        </row>
        <row r="14">
          <cell r="B14">
            <v>88856</v>
          </cell>
          <cell r="C14">
            <v>853294</v>
          </cell>
          <cell r="D14">
            <v>942150</v>
          </cell>
          <cell r="E14">
            <v>9.1999999999999998E-2</v>
          </cell>
          <cell r="F14">
            <v>0.36299999999999999</v>
          </cell>
          <cell r="G14">
            <v>0.28399999999999997</v>
          </cell>
        </row>
        <row r="15">
          <cell r="B15">
            <v>481</v>
          </cell>
          <cell r="C15">
            <v>4105</v>
          </cell>
          <cell r="D15">
            <v>4586</v>
          </cell>
          <cell r="E15">
            <v>0</v>
          </cell>
          <cell r="F15">
            <v>2E-3</v>
          </cell>
          <cell r="G15">
            <v>1E-3</v>
          </cell>
        </row>
        <row r="16">
          <cell r="B16">
            <v>6220</v>
          </cell>
          <cell r="C16">
            <v>33175</v>
          </cell>
          <cell r="D16">
            <v>39395</v>
          </cell>
          <cell r="E16">
            <v>6.0000000000000001E-3</v>
          </cell>
          <cell r="F16">
            <v>1.4E-2</v>
          </cell>
          <cell r="G16">
            <v>1.2E-2</v>
          </cell>
        </row>
        <row r="17">
          <cell r="B17">
            <v>2272</v>
          </cell>
          <cell r="C17">
            <v>13198</v>
          </cell>
          <cell r="D17">
            <v>15470</v>
          </cell>
          <cell r="E17">
            <v>2E-3</v>
          </cell>
          <cell r="F17">
            <v>6.0000000000000001E-3</v>
          </cell>
          <cell r="G17">
            <v>5.0000000000000001E-3</v>
          </cell>
        </row>
        <row r="18">
          <cell r="B18">
            <v>44</v>
          </cell>
          <cell r="C18">
            <v>64</v>
          </cell>
          <cell r="D18">
            <v>108</v>
          </cell>
          <cell r="E18">
            <v>0</v>
          </cell>
          <cell r="F18">
            <v>0</v>
          </cell>
          <cell r="G18">
            <v>0</v>
          </cell>
        </row>
        <row r="19">
          <cell r="B19">
            <v>964287</v>
          </cell>
          <cell r="C19">
            <v>2348456</v>
          </cell>
          <cell r="D19">
            <v>3312743</v>
          </cell>
          <cell r="E19">
            <v>1</v>
          </cell>
          <cell r="F19">
            <v>1</v>
          </cell>
          <cell r="G19">
            <v>1</v>
          </cell>
        </row>
        <row r="21">
          <cell r="B21">
            <v>590742</v>
          </cell>
          <cell r="C21">
            <v>576625</v>
          </cell>
          <cell r="D21">
            <v>1167367</v>
          </cell>
          <cell r="E21">
            <v>0.83199999999999996</v>
          </cell>
          <cell r="F21">
            <v>0.35</v>
          </cell>
          <cell r="G21">
            <v>0.496</v>
          </cell>
        </row>
        <row r="22">
          <cell r="B22">
            <v>22182</v>
          </cell>
          <cell r="C22">
            <v>314723</v>
          </cell>
          <cell r="D22">
            <v>336905</v>
          </cell>
          <cell r="E22">
            <v>3.1E-2</v>
          </cell>
          <cell r="F22">
            <v>0.191</v>
          </cell>
          <cell r="G22">
            <v>0.14299999999999999</v>
          </cell>
        </row>
        <row r="23">
          <cell r="B23">
            <v>9</v>
          </cell>
          <cell r="C23">
            <v>60</v>
          </cell>
          <cell r="D23">
            <v>69</v>
          </cell>
          <cell r="E23">
            <v>0</v>
          </cell>
          <cell r="F23">
            <v>0</v>
          </cell>
          <cell r="G23">
            <v>0</v>
          </cell>
        </row>
        <row r="24">
          <cell r="B24">
            <v>1695</v>
          </cell>
          <cell r="C24">
            <v>7555</v>
          </cell>
          <cell r="D24">
            <v>9250</v>
          </cell>
          <cell r="E24">
            <v>2E-3</v>
          </cell>
          <cell r="F24">
            <v>5.0000000000000001E-3</v>
          </cell>
          <cell r="G24">
            <v>4.0000000000000001E-3</v>
          </cell>
        </row>
        <row r="25">
          <cell r="B25">
            <v>112</v>
          </cell>
          <cell r="C25">
            <v>211</v>
          </cell>
          <cell r="D25">
            <v>323</v>
          </cell>
          <cell r="E25">
            <v>0</v>
          </cell>
          <cell r="F25">
            <v>0</v>
          </cell>
          <cell r="G25">
            <v>0</v>
          </cell>
        </row>
        <row r="26">
          <cell r="B26">
            <v>24963</v>
          </cell>
          <cell r="C26">
            <v>42225</v>
          </cell>
          <cell r="D26">
            <v>67188</v>
          </cell>
          <cell r="E26">
            <v>3.5000000000000003E-2</v>
          </cell>
          <cell r="F26">
            <v>2.5999999999999999E-2</v>
          </cell>
          <cell r="G26">
            <v>2.9000000000000001E-2</v>
          </cell>
        </row>
        <row r="27">
          <cell r="B27">
            <v>4389</v>
          </cell>
          <cell r="C27">
            <v>73917</v>
          </cell>
          <cell r="D27">
            <v>78306</v>
          </cell>
          <cell r="E27">
            <v>6.0000000000000001E-3</v>
          </cell>
          <cell r="F27">
            <v>4.4999999999999998E-2</v>
          </cell>
          <cell r="G27">
            <v>3.3000000000000002E-2</v>
          </cell>
        </row>
        <row r="28">
          <cell r="B28">
            <v>1614</v>
          </cell>
          <cell r="C28">
            <v>23437</v>
          </cell>
          <cell r="D28">
            <v>25051</v>
          </cell>
          <cell r="E28">
            <v>2E-3</v>
          </cell>
          <cell r="F28">
            <v>1.4E-2</v>
          </cell>
          <cell r="G28">
            <v>1.0999999999999999E-2</v>
          </cell>
        </row>
        <row r="29">
          <cell r="B29">
            <v>58501</v>
          </cell>
          <cell r="C29">
            <v>574200</v>
          </cell>
          <cell r="D29">
            <v>632701</v>
          </cell>
          <cell r="E29">
            <v>8.2000000000000003E-2</v>
          </cell>
          <cell r="F29">
            <v>0.34899999999999998</v>
          </cell>
          <cell r="G29">
            <v>0.26900000000000002</v>
          </cell>
        </row>
        <row r="30">
          <cell r="B30">
            <v>344</v>
          </cell>
          <cell r="C30">
            <v>2968</v>
          </cell>
          <cell r="D30">
            <v>3312</v>
          </cell>
          <cell r="E30">
            <v>0</v>
          </cell>
          <cell r="F30">
            <v>2E-3</v>
          </cell>
          <cell r="G30">
            <v>1E-3</v>
          </cell>
        </row>
        <row r="31">
          <cell r="B31">
            <v>3729</v>
          </cell>
          <cell r="C31">
            <v>21974</v>
          </cell>
          <cell r="D31">
            <v>25703</v>
          </cell>
          <cell r="E31">
            <v>5.0000000000000001E-3</v>
          </cell>
          <cell r="F31">
            <v>1.2999999999999999E-2</v>
          </cell>
          <cell r="G31">
            <v>1.0999999999999999E-2</v>
          </cell>
        </row>
        <row r="32">
          <cell r="B32">
            <v>1349</v>
          </cell>
          <cell r="C32">
            <v>7692</v>
          </cell>
          <cell r="D32">
            <v>9041</v>
          </cell>
          <cell r="E32">
            <v>2E-3</v>
          </cell>
          <cell r="F32">
            <v>5.0000000000000001E-3</v>
          </cell>
          <cell r="G32">
            <v>4.0000000000000001E-3</v>
          </cell>
        </row>
        <row r="33">
          <cell r="B33">
            <v>36</v>
          </cell>
          <cell r="C33">
            <v>46</v>
          </cell>
          <cell r="D33">
            <v>82</v>
          </cell>
          <cell r="E33">
            <v>0</v>
          </cell>
          <cell r="F33">
            <v>0</v>
          </cell>
          <cell r="G33">
            <v>0</v>
          </cell>
        </row>
        <row r="34">
          <cell r="B34">
            <v>709665</v>
          </cell>
          <cell r="C34">
            <v>1645633</v>
          </cell>
          <cell r="D34">
            <v>2355298</v>
          </cell>
          <cell r="E34">
            <v>1</v>
          </cell>
          <cell r="F34">
            <v>1</v>
          </cell>
          <cell r="G34">
            <v>1</v>
          </cell>
        </row>
        <row r="36">
          <cell r="B36">
            <v>194241</v>
          </cell>
          <cell r="C36">
            <v>199680</v>
          </cell>
          <cell r="D36">
            <v>393921</v>
          </cell>
          <cell r="E36">
            <v>0.76300000000000001</v>
          </cell>
          <cell r="F36">
            <v>0.28399999999999997</v>
          </cell>
          <cell r="G36">
            <v>0.41099999999999998</v>
          </cell>
        </row>
        <row r="37">
          <cell r="B37">
            <v>8810</v>
          </cell>
          <cell r="C37">
            <v>114709</v>
          </cell>
          <cell r="D37">
            <v>123519</v>
          </cell>
          <cell r="E37">
            <v>3.5000000000000003E-2</v>
          </cell>
          <cell r="F37">
            <v>0.16300000000000001</v>
          </cell>
          <cell r="G37">
            <v>0.129</v>
          </cell>
        </row>
        <row r="38">
          <cell r="B38">
            <v>7</v>
          </cell>
          <cell r="C38">
            <v>27</v>
          </cell>
          <cell r="D38">
            <v>34</v>
          </cell>
          <cell r="E38">
            <v>0</v>
          </cell>
          <cell r="F38">
            <v>0</v>
          </cell>
          <cell r="G38">
            <v>0</v>
          </cell>
        </row>
        <row r="39">
          <cell r="B39">
            <v>1044</v>
          </cell>
          <cell r="C39">
            <v>3525</v>
          </cell>
          <cell r="D39">
            <v>4569</v>
          </cell>
          <cell r="E39">
            <v>4.0000000000000001E-3</v>
          </cell>
          <cell r="F39">
            <v>5.0000000000000001E-3</v>
          </cell>
          <cell r="G39">
            <v>5.0000000000000001E-3</v>
          </cell>
        </row>
        <row r="40">
          <cell r="B40">
            <v>51</v>
          </cell>
          <cell r="C40">
            <v>97</v>
          </cell>
          <cell r="D40">
            <v>148</v>
          </cell>
          <cell r="E40">
            <v>0</v>
          </cell>
          <cell r="F40">
            <v>0</v>
          </cell>
          <cell r="G40">
            <v>0</v>
          </cell>
        </row>
        <row r="41">
          <cell r="B41">
            <v>11800</v>
          </cell>
          <cell r="C41">
            <v>18550</v>
          </cell>
          <cell r="D41">
            <v>30350</v>
          </cell>
          <cell r="E41">
            <v>4.5999999999999999E-2</v>
          </cell>
          <cell r="F41">
            <v>2.5999999999999999E-2</v>
          </cell>
          <cell r="G41">
            <v>3.2000000000000001E-2</v>
          </cell>
        </row>
        <row r="42">
          <cell r="B42">
            <v>3881</v>
          </cell>
          <cell r="C42">
            <v>57551</v>
          </cell>
          <cell r="D42">
            <v>61432</v>
          </cell>
          <cell r="E42">
            <v>1.4999999999999999E-2</v>
          </cell>
          <cell r="F42">
            <v>8.2000000000000003E-2</v>
          </cell>
          <cell r="G42">
            <v>6.4000000000000001E-2</v>
          </cell>
        </row>
        <row r="43">
          <cell r="B43">
            <v>874</v>
          </cell>
          <cell r="C43">
            <v>11728</v>
          </cell>
          <cell r="D43">
            <v>12602</v>
          </cell>
          <cell r="E43">
            <v>3.0000000000000001E-3</v>
          </cell>
          <cell r="F43">
            <v>1.7000000000000001E-2</v>
          </cell>
          <cell r="G43">
            <v>1.2999999999999999E-2</v>
          </cell>
        </row>
        <row r="44">
          <cell r="B44">
            <v>30355</v>
          </cell>
          <cell r="C44">
            <v>279094</v>
          </cell>
          <cell r="D44">
            <v>309449</v>
          </cell>
          <cell r="E44">
            <v>0.11899999999999999</v>
          </cell>
          <cell r="F44">
            <v>0.39700000000000002</v>
          </cell>
          <cell r="G44">
            <v>0.32300000000000001</v>
          </cell>
        </row>
        <row r="45">
          <cell r="B45">
            <v>137</v>
          </cell>
          <cell r="C45">
            <v>1137</v>
          </cell>
          <cell r="D45">
            <v>1274</v>
          </cell>
          <cell r="E45">
            <v>1E-3</v>
          </cell>
          <cell r="F45">
            <v>2E-3</v>
          </cell>
          <cell r="G45">
            <v>1E-3</v>
          </cell>
        </row>
        <row r="46">
          <cell r="B46">
            <v>2491</v>
          </cell>
          <cell r="C46">
            <v>11201</v>
          </cell>
          <cell r="D46">
            <v>13692</v>
          </cell>
          <cell r="E46">
            <v>0.01</v>
          </cell>
          <cell r="F46">
            <v>1.6E-2</v>
          </cell>
          <cell r="G46">
            <v>1.4E-2</v>
          </cell>
        </row>
        <row r="47">
          <cell r="B47">
            <v>923</v>
          </cell>
          <cell r="C47">
            <v>5506</v>
          </cell>
          <cell r="D47">
            <v>6429</v>
          </cell>
          <cell r="E47">
            <v>4.0000000000000001E-3</v>
          </cell>
          <cell r="F47">
            <v>8.0000000000000002E-3</v>
          </cell>
          <cell r="G47">
            <v>7.0000000000000001E-3</v>
          </cell>
        </row>
        <row r="48">
          <cell r="B48">
            <v>8</v>
          </cell>
          <cell r="C48">
            <v>18</v>
          </cell>
          <cell r="D48">
            <v>26</v>
          </cell>
          <cell r="E48">
            <v>0</v>
          </cell>
          <cell r="F48">
            <v>0</v>
          </cell>
          <cell r="G48">
            <v>0</v>
          </cell>
        </row>
        <row r="49">
          <cell r="B49">
            <v>254622</v>
          </cell>
          <cell r="C49">
            <v>702823</v>
          </cell>
          <cell r="D49">
            <v>957445</v>
          </cell>
          <cell r="E49">
            <v>1</v>
          </cell>
          <cell r="F49">
            <v>1</v>
          </cell>
          <cell r="G49">
            <v>1</v>
          </cell>
        </row>
      </sheetData>
      <sheetData sheetId="17" refreshError="1">
        <row r="6">
          <cell r="B6">
            <v>784983</v>
          </cell>
          <cell r="C6">
            <v>776305</v>
          </cell>
          <cell r="D6">
            <v>1561288</v>
          </cell>
          <cell r="E6">
            <v>0.81399999999999995</v>
          </cell>
          <cell r="F6">
            <v>0.33100000000000002</v>
          </cell>
          <cell r="G6">
            <v>0.47099999999999997</v>
          </cell>
        </row>
        <row r="7">
          <cell r="B7">
            <v>30992</v>
          </cell>
          <cell r="C7">
            <v>429432</v>
          </cell>
          <cell r="D7">
            <v>460424</v>
          </cell>
          <cell r="E7">
            <v>3.2000000000000001E-2</v>
          </cell>
          <cell r="F7">
            <v>0.183</v>
          </cell>
          <cell r="G7">
            <v>0.13900000000000001</v>
          </cell>
        </row>
        <row r="8">
          <cell r="B8">
            <v>16</v>
          </cell>
          <cell r="C8">
            <v>87</v>
          </cell>
          <cell r="D8">
            <v>103</v>
          </cell>
          <cell r="E8">
            <v>0</v>
          </cell>
          <cell r="F8">
            <v>0</v>
          </cell>
          <cell r="G8">
            <v>0</v>
          </cell>
        </row>
        <row r="9">
          <cell r="B9">
            <v>2739</v>
          </cell>
          <cell r="C9">
            <v>11080</v>
          </cell>
          <cell r="D9">
            <v>13819</v>
          </cell>
          <cell r="E9">
            <v>3.0000000000000001E-3</v>
          </cell>
          <cell r="F9">
            <v>5.0000000000000001E-3</v>
          </cell>
          <cell r="G9">
            <v>4.0000000000000001E-3</v>
          </cell>
        </row>
        <row r="10">
          <cell r="B10">
            <v>163</v>
          </cell>
          <cell r="C10">
            <v>308</v>
          </cell>
          <cell r="D10">
            <v>471</v>
          </cell>
          <cell r="E10">
            <v>0</v>
          </cell>
          <cell r="F10">
            <v>0</v>
          </cell>
          <cell r="G10">
            <v>0</v>
          </cell>
        </row>
        <row r="11">
          <cell r="B11">
            <v>36763</v>
          </cell>
          <cell r="C11">
            <v>60775</v>
          </cell>
          <cell r="D11">
            <v>97538</v>
          </cell>
          <cell r="E11">
            <v>3.7999999999999999E-2</v>
          </cell>
          <cell r="F11">
            <v>2.5999999999999999E-2</v>
          </cell>
          <cell r="G11">
            <v>2.9000000000000001E-2</v>
          </cell>
        </row>
        <row r="12">
          <cell r="B12">
            <v>8270</v>
          </cell>
          <cell r="C12">
            <v>131468</v>
          </cell>
          <cell r="D12">
            <v>139738</v>
          </cell>
          <cell r="E12">
            <v>8.9999999999999993E-3</v>
          </cell>
          <cell r="F12">
            <v>5.6000000000000001E-2</v>
          </cell>
          <cell r="G12">
            <v>4.2000000000000003E-2</v>
          </cell>
        </row>
        <row r="13">
          <cell r="B13">
            <v>2488</v>
          </cell>
          <cell r="C13">
            <v>35165</v>
          </cell>
          <cell r="D13">
            <v>37653</v>
          </cell>
          <cell r="E13">
            <v>3.0000000000000001E-3</v>
          </cell>
          <cell r="F13">
            <v>1.4999999999999999E-2</v>
          </cell>
          <cell r="G13">
            <v>1.0999999999999999E-2</v>
          </cell>
        </row>
        <row r="14">
          <cell r="B14">
            <v>88856</v>
          </cell>
          <cell r="C14">
            <v>853294</v>
          </cell>
          <cell r="D14">
            <v>942150</v>
          </cell>
          <cell r="E14">
            <v>9.1999999999999998E-2</v>
          </cell>
          <cell r="F14">
            <v>0.36299999999999999</v>
          </cell>
          <cell r="G14">
            <v>0.28399999999999997</v>
          </cell>
        </row>
        <row r="15">
          <cell r="B15">
            <v>481</v>
          </cell>
          <cell r="C15">
            <v>4105</v>
          </cell>
          <cell r="D15">
            <v>4586</v>
          </cell>
          <cell r="E15">
            <v>0</v>
          </cell>
          <cell r="F15">
            <v>2E-3</v>
          </cell>
          <cell r="G15">
            <v>1E-3</v>
          </cell>
        </row>
        <row r="16">
          <cell r="B16">
            <v>6220</v>
          </cell>
          <cell r="C16">
            <v>33175</v>
          </cell>
          <cell r="D16">
            <v>39395</v>
          </cell>
          <cell r="E16">
            <v>6.0000000000000001E-3</v>
          </cell>
          <cell r="F16">
            <v>1.4E-2</v>
          </cell>
          <cell r="G16">
            <v>1.2E-2</v>
          </cell>
        </row>
        <row r="17">
          <cell r="B17">
            <v>2272</v>
          </cell>
          <cell r="C17">
            <v>13198</v>
          </cell>
          <cell r="D17">
            <v>15470</v>
          </cell>
          <cell r="E17">
            <v>2E-3</v>
          </cell>
          <cell r="F17">
            <v>6.0000000000000001E-3</v>
          </cell>
          <cell r="G17">
            <v>5.0000000000000001E-3</v>
          </cell>
        </row>
        <row r="18">
          <cell r="B18">
            <v>44</v>
          </cell>
          <cell r="C18">
            <v>64</v>
          </cell>
          <cell r="D18">
            <v>108</v>
          </cell>
          <cell r="E18">
            <v>0</v>
          </cell>
          <cell r="F18">
            <v>0</v>
          </cell>
          <cell r="G18">
            <v>0</v>
          </cell>
        </row>
        <row r="19">
          <cell r="B19">
            <v>964287</v>
          </cell>
          <cell r="C19">
            <v>2348456</v>
          </cell>
          <cell r="D19">
            <v>3312743</v>
          </cell>
          <cell r="E19">
            <v>1</v>
          </cell>
          <cell r="F19">
            <v>1</v>
          </cell>
          <cell r="G19">
            <v>1</v>
          </cell>
        </row>
        <row r="21">
          <cell r="B21">
            <v>401753</v>
          </cell>
          <cell r="C21">
            <v>28946</v>
          </cell>
          <cell r="D21">
            <v>430699</v>
          </cell>
          <cell r="E21">
            <v>0.92900000000000005</v>
          </cell>
          <cell r="F21">
            <v>0.51300000000000001</v>
          </cell>
          <cell r="G21">
            <v>0.88100000000000001</v>
          </cell>
        </row>
        <row r="22">
          <cell r="B22">
            <v>3445</v>
          </cell>
          <cell r="C22">
            <v>4146</v>
          </cell>
          <cell r="D22">
            <v>7591</v>
          </cell>
          <cell r="E22">
            <v>8.0000000000000002E-3</v>
          </cell>
          <cell r="F22">
            <v>7.2999999999999995E-2</v>
          </cell>
          <cell r="G22">
            <v>1.6E-2</v>
          </cell>
        </row>
        <row r="23">
          <cell r="B23">
            <v>5</v>
          </cell>
          <cell r="C23">
            <v>2</v>
          </cell>
          <cell r="D23">
            <v>7</v>
          </cell>
          <cell r="E23">
            <v>0</v>
          </cell>
          <cell r="F23">
            <v>0</v>
          </cell>
          <cell r="G23">
            <v>0</v>
          </cell>
        </row>
        <row r="24">
          <cell r="B24">
            <v>479</v>
          </cell>
          <cell r="C24">
            <v>240</v>
          </cell>
          <cell r="D24">
            <v>719</v>
          </cell>
          <cell r="E24">
            <v>1E-3</v>
          </cell>
          <cell r="F24">
            <v>4.0000000000000001E-3</v>
          </cell>
          <cell r="G24">
            <v>1E-3</v>
          </cell>
        </row>
        <row r="25">
          <cell r="B25">
            <v>46</v>
          </cell>
          <cell r="C25">
            <v>11</v>
          </cell>
          <cell r="D25">
            <v>57</v>
          </cell>
          <cell r="E25">
            <v>0</v>
          </cell>
          <cell r="F25">
            <v>0</v>
          </cell>
          <cell r="G25">
            <v>0</v>
          </cell>
        </row>
        <row r="26">
          <cell r="B26">
            <v>13878</v>
          </cell>
          <cell r="C26">
            <v>4963</v>
          </cell>
          <cell r="D26">
            <v>18841</v>
          </cell>
          <cell r="E26">
            <v>3.2000000000000001E-2</v>
          </cell>
          <cell r="F26">
            <v>8.7999999999999995E-2</v>
          </cell>
          <cell r="G26">
            <v>3.9E-2</v>
          </cell>
        </row>
        <row r="27">
          <cell r="B27">
            <v>483</v>
          </cell>
          <cell r="C27">
            <v>671</v>
          </cell>
          <cell r="D27">
            <v>1154</v>
          </cell>
          <cell r="E27">
            <v>1E-3</v>
          </cell>
          <cell r="F27">
            <v>1.2E-2</v>
          </cell>
          <cell r="G27">
            <v>2E-3</v>
          </cell>
        </row>
        <row r="28">
          <cell r="B28">
            <v>190</v>
          </cell>
          <cell r="C28">
            <v>543</v>
          </cell>
          <cell r="D28">
            <v>733</v>
          </cell>
          <cell r="E28">
            <v>0</v>
          </cell>
          <cell r="F28">
            <v>0.01</v>
          </cell>
          <cell r="G28">
            <v>1E-3</v>
          </cell>
        </row>
        <row r="29">
          <cell r="B29">
            <v>10845</v>
          </cell>
          <cell r="C29">
            <v>16169</v>
          </cell>
          <cell r="D29">
            <v>27014</v>
          </cell>
          <cell r="E29">
            <v>2.5000000000000001E-2</v>
          </cell>
          <cell r="F29">
            <v>0.28699999999999998</v>
          </cell>
          <cell r="G29">
            <v>5.5E-2</v>
          </cell>
        </row>
        <row r="30">
          <cell r="B30">
            <v>116</v>
          </cell>
          <cell r="C30">
            <v>66</v>
          </cell>
          <cell r="D30">
            <v>182</v>
          </cell>
          <cell r="E30">
            <v>0</v>
          </cell>
          <cell r="F30">
            <v>1E-3</v>
          </cell>
          <cell r="G30">
            <v>0</v>
          </cell>
        </row>
        <row r="31">
          <cell r="B31">
            <v>681</v>
          </cell>
          <cell r="C31">
            <v>487</v>
          </cell>
          <cell r="D31">
            <v>1168</v>
          </cell>
          <cell r="E31">
            <v>2E-3</v>
          </cell>
          <cell r="F31">
            <v>8.9999999999999993E-3</v>
          </cell>
          <cell r="G31">
            <v>2E-3</v>
          </cell>
        </row>
        <row r="32">
          <cell r="B32">
            <v>491</v>
          </cell>
          <cell r="C32">
            <v>191</v>
          </cell>
          <cell r="D32">
            <v>682</v>
          </cell>
          <cell r="E32">
            <v>1E-3</v>
          </cell>
          <cell r="F32">
            <v>3.0000000000000001E-3</v>
          </cell>
          <cell r="G32">
            <v>1E-3</v>
          </cell>
        </row>
        <row r="33">
          <cell r="B33">
            <v>20</v>
          </cell>
          <cell r="C33">
            <v>1</v>
          </cell>
          <cell r="D33">
            <v>21</v>
          </cell>
          <cell r="E33">
            <v>0</v>
          </cell>
          <cell r="F33">
            <v>0</v>
          </cell>
          <cell r="G33">
            <v>0</v>
          </cell>
        </row>
        <row r="34">
          <cell r="B34">
            <v>432432</v>
          </cell>
          <cell r="C34">
            <v>56436</v>
          </cell>
          <cell r="D34">
            <v>488868</v>
          </cell>
          <cell r="E34">
            <v>1</v>
          </cell>
          <cell r="F34">
            <v>1</v>
          </cell>
          <cell r="G34">
            <v>1</v>
          </cell>
        </row>
        <row r="36">
          <cell r="B36">
            <v>78214</v>
          </cell>
          <cell r="C36">
            <v>189133</v>
          </cell>
          <cell r="D36">
            <v>267347</v>
          </cell>
          <cell r="E36">
            <v>0.71899999999999997</v>
          </cell>
          <cell r="F36">
            <v>0.28999999999999998</v>
          </cell>
          <cell r="G36">
            <v>0.35199999999999998</v>
          </cell>
        </row>
        <row r="37">
          <cell r="B37">
            <v>7130</v>
          </cell>
          <cell r="C37">
            <v>143989</v>
          </cell>
          <cell r="D37">
            <v>151119</v>
          </cell>
          <cell r="E37">
            <v>6.6000000000000003E-2</v>
          </cell>
          <cell r="F37">
            <v>0.221</v>
          </cell>
          <cell r="G37">
            <v>0.19900000000000001</v>
          </cell>
        </row>
        <row r="38">
          <cell r="B38">
            <v>3</v>
          </cell>
          <cell r="C38">
            <v>16</v>
          </cell>
          <cell r="D38">
            <v>19</v>
          </cell>
          <cell r="E38">
            <v>0</v>
          </cell>
          <cell r="F38">
            <v>0</v>
          </cell>
          <cell r="G38">
            <v>0</v>
          </cell>
        </row>
        <row r="39">
          <cell r="B39">
            <v>544</v>
          </cell>
          <cell r="C39">
            <v>2088</v>
          </cell>
          <cell r="D39">
            <v>2632</v>
          </cell>
          <cell r="E39">
            <v>5.0000000000000001E-3</v>
          </cell>
          <cell r="F39">
            <v>3.0000000000000001E-3</v>
          </cell>
          <cell r="G39">
            <v>3.0000000000000001E-3</v>
          </cell>
        </row>
        <row r="40">
          <cell r="B40">
            <v>14</v>
          </cell>
          <cell r="C40">
            <v>64</v>
          </cell>
          <cell r="D40">
            <v>78</v>
          </cell>
          <cell r="E40">
            <v>0</v>
          </cell>
          <cell r="F40">
            <v>0</v>
          </cell>
          <cell r="G40">
            <v>0</v>
          </cell>
        </row>
        <row r="41">
          <cell r="B41">
            <v>4049</v>
          </cell>
          <cell r="C41">
            <v>11267</v>
          </cell>
          <cell r="D41">
            <v>15316</v>
          </cell>
          <cell r="E41">
            <v>3.6999999999999998E-2</v>
          </cell>
          <cell r="F41">
            <v>1.7000000000000001E-2</v>
          </cell>
          <cell r="G41">
            <v>0.02</v>
          </cell>
        </row>
        <row r="42">
          <cell r="B42">
            <v>1323</v>
          </cell>
          <cell r="C42">
            <v>34060</v>
          </cell>
          <cell r="D42">
            <v>35383</v>
          </cell>
          <cell r="E42">
            <v>1.2E-2</v>
          </cell>
          <cell r="F42">
            <v>5.1999999999999998E-2</v>
          </cell>
          <cell r="G42">
            <v>4.7E-2</v>
          </cell>
        </row>
        <row r="43">
          <cell r="B43">
            <v>398</v>
          </cell>
          <cell r="C43">
            <v>11783</v>
          </cell>
          <cell r="D43">
            <v>12181</v>
          </cell>
          <cell r="E43">
            <v>4.0000000000000001E-3</v>
          </cell>
          <cell r="F43">
            <v>1.7999999999999999E-2</v>
          </cell>
          <cell r="G43">
            <v>1.6E-2</v>
          </cell>
        </row>
        <row r="44">
          <cell r="B44">
            <v>15360</v>
          </cell>
          <cell r="C44">
            <v>247988</v>
          </cell>
          <cell r="D44">
            <v>263348</v>
          </cell>
          <cell r="E44">
            <v>0.14099999999999999</v>
          </cell>
          <cell r="F44">
            <v>0.38100000000000001</v>
          </cell>
          <cell r="G44">
            <v>0.34599999999999997</v>
          </cell>
        </row>
        <row r="45">
          <cell r="B45">
            <v>95</v>
          </cell>
          <cell r="C45">
            <v>1331</v>
          </cell>
          <cell r="D45">
            <v>1426</v>
          </cell>
          <cell r="E45">
            <v>1E-3</v>
          </cell>
          <cell r="F45">
            <v>2E-3</v>
          </cell>
          <cell r="G45">
            <v>2E-3</v>
          </cell>
        </row>
        <row r="46">
          <cell r="B46">
            <v>1246</v>
          </cell>
          <cell r="C46">
            <v>5818</v>
          </cell>
          <cell r="D46">
            <v>7064</v>
          </cell>
          <cell r="E46">
            <v>1.0999999999999999E-2</v>
          </cell>
          <cell r="F46">
            <v>8.9999999999999993E-3</v>
          </cell>
          <cell r="G46">
            <v>8.9999999999999993E-3</v>
          </cell>
        </row>
        <row r="47">
          <cell r="B47">
            <v>339</v>
          </cell>
          <cell r="C47">
            <v>3900</v>
          </cell>
          <cell r="D47">
            <v>4239</v>
          </cell>
          <cell r="E47">
            <v>3.0000000000000001E-3</v>
          </cell>
          <cell r="F47">
            <v>6.0000000000000001E-3</v>
          </cell>
          <cell r="G47">
            <v>6.0000000000000001E-3</v>
          </cell>
        </row>
        <row r="48">
          <cell r="B48">
            <v>4</v>
          </cell>
          <cell r="C48">
            <v>17</v>
          </cell>
          <cell r="D48">
            <v>21</v>
          </cell>
          <cell r="E48">
            <v>0</v>
          </cell>
          <cell r="F48">
            <v>0</v>
          </cell>
          <cell r="G48">
            <v>0</v>
          </cell>
        </row>
        <row r="49">
          <cell r="B49">
            <v>108719</v>
          </cell>
          <cell r="C49">
            <v>651454</v>
          </cell>
          <cell r="D49">
            <v>760173</v>
          </cell>
          <cell r="E49">
            <v>1</v>
          </cell>
          <cell r="F49">
            <v>1</v>
          </cell>
          <cell r="G49">
            <v>1</v>
          </cell>
        </row>
        <row r="51">
          <cell r="B51">
            <v>115299</v>
          </cell>
          <cell r="C51">
            <v>190810</v>
          </cell>
          <cell r="D51">
            <v>306109</v>
          </cell>
          <cell r="E51">
            <v>0.77600000000000002</v>
          </cell>
          <cell r="F51">
            <v>0.36499999999999999</v>
          </cell>
          <cell r="G51">
            <v>0.45600000000000002</v>
          </cell>
        </row>
        <row r="52">
          <cell r="B52">
            <v>3413</v>
          </cell>
          <cell r="C52">
            <v>71206</v>
          </cell>
          <cell r="D52">
            <v>74619</v>
          </cell>
          <cell r="E52">
            <v>2.3E-2</v>
          </cell>
          <cell r="F52">
            <v>0.13600000000000001</v>
          </cell>
          <cell r="G52">
            <v>0.111</v>
          </cell>
        </row>
        <row r="53">
          <cell r="B53">
            <v>0</v>
          </cell>
          <cell r="C53">
            <v>10</v>
          </cell>
          <cell r="D53">
            <v>10</v>
          </cell>
          <cell r="E53">
            <v>0</v>
          </cell>
          <cell r="F53">
            <v>0</v>
          </cell>
          <cell r="G53">
            <v>0</v>
          </cell>
        </row>
        <row r="54">
          <cell r="B54">
            <v>900</v>
          </cell>
          <cell r="C54">
            <v>2963</v>
          </cell>
          <cell r="D54">
            <v>3863</v>
          </cell>
          <cell r="E54">
            <v>6.0000000000000001E-3</v>
          </cell>
          <cell r="F54">
            <v>6.0000000000000001E-3</v>
          </cell>
          <cell r="G54">
            <v>6.0000000000000001E-3</v>
          </cell>
        </row>
        <row r="55">
          <cell r="B55">
            <v>24</v>
          </cell>
          <cell r="C55">
            <v>65</v>
          </cell>
          <cell r="D55">
            <v>89</v>
          </cell>
          <cell r="E55">
            <v>0</v>
          </cell>
          <cell r="F55">
            <v>0</v>
          </cell>
          <cell r="G55">
            <v>0</v>
          </cell>
        </row>
        <row r="56">
          <cell r="B56">
            <v>7282</v>
          </cell>
          <cell r="C56">
            <v>13875</v>
          </cell>
          <cell r="D56">
            <v>21157</v>
          </cell>
          <cell r="E56">
            <v>4.9000000000000002E-2</v>
          </cell>
          <cell r="F56">
            <v>2.7E-2</v>
          </cell>
          <cell r="G56">
            <v>3.2000000000000001E-2</v>
          </cell>
        </row>
        <row r="57">
          <cell r="B57">
            <v>3666</v>
          </cell>
          <cell r="C57">
            <v>61885</v>
          </cell>
          <cell r="D57">
            <v>65551</v>
          </cell>
          <cell r="E57">
            <v>2.5000000000000001E-2</v>
          </cell>
          <cell r="F57">
            <v>0.11799999999999999</v>
          </cell>
          <cell r="G57">
            <v>9.8000000000000004E-2</v>
          </cell>
        </row>
        <row r="58">
          <cell r="B58">
            <v>375</v>
          </cell>
          <cell r="C58">
            <v>5216</v>
          </cell>
          <cell r="D58">
            <v>5591</v>
          </cell>
          <cell r="E58">
            <v>3.0000000000000001E-3</v>
          </cell>
          <cell r="F58">
            <v>0.01</v>
          </cell>
          <cell r="G58">
            <v>8.0000000000000002E-3</v>
          </cell>
        </row>
        <row r="59">
          <cell r="B59">
            <v>14865</v>
          </cell>
          <cell r="C59">
            <v>164229</v>
          </cell>
          <cell r="D59">
            <v>179094</v>
          </cell>
          <cell r="E59">
            <v>0.1</v>
          </cell>
          <cell r="F59">
            <v>0.314</v>
          </cell>
          <cell r="G59">
            <v>0.26700000000000002</v>
          </cell>
        </row>
        <row r="60">
          <cell r="B60">
            <v>71</v>
          </cell>
          <cell r="C60">
            <v>974</v>
          </cell>
          <cell r="D60">
            <v>1045</v>
          </cell>
          <cell r="E60">
            <v>0</v>
          </cell>
          <cell r="F60">
            <v>2E-3</v>
          </cell>
          <cell r="G60">
            <v>2E-3</v>
          </cell>
        </row>
        <row r="61">
          <cell r="B61">
            <v>2114</v>
          </cell>
          <cell r="C61">
            <v>8112</v>
          </cell>
          <cell r="D61">
            <v>10226</v>
          </cell>
          <cell r="E61">
            <v>1.4E-2</v>
          </cell>
          <cell r="F61">
            <v>1.6E-2</v>
          </cell>
          <cell r="G61">
            <v>1.4999999999999999E-2</v>
          </cell>
        </row>
        <row r="62">
          <cell r="B62">
            <v>647</v>
          </cell>
          <cell r="C62">
            <v>3485</v>
          </cell>
          <cell r="D62">
            <v>4132</v>
          </cell>
          <cell r="E62">
            <v>4.0000000000000001E-3</v>
          </cell>
          <cell r="F62">
            <v>7.0000000000000001E-3</v>
          </cell>
          <cell r="G62">
            <v>6.0000000000000001E-3</v>
          </cell>
        </row>
        <row r="63">
          <cell r="B63">
            <v>3</v>
          </cell>
          <cell r="C63">
            <v>17</v>
          </cell>
          <cell r="D63">
            <v>20</v>
          </cell>
          <cell r="E63">
            <v>0</v>
          </cell>
          <cell r="F63">
            <v>0</v>
          </cell>
          <cell r="G63">
            <v>0</v>
          </cell>
        </row>
        <row r="64">
          <cell r="B64">
            <v>148659</v>
          </cell>
          <cell r="C64">
            <v>522847</v>
          </cell>
          <cell r="D64">
            <v>671506</v>
          </cell>
          <cell r="E64">
            <v>1</v>
          </cell>
          <cell r="F64">
            <v>1</v>
          </cell>
          <cell r="G64">
            <v>1</v>
          </cell>
        </row>
        <row r="66">
          <cell r="B66">
            <v>64233</v>
          </cell>
          <cell r="C66">
            <v>133601</v>
          </cell>
          <cell r="D66">
            <v>197834</v>
          </cell>
          <cell r="E66">
            <v>0.72699999999999998</v>
          </cell>
          <cell r="F66">
            <v>0.32</v>
          </cell>
          <cell r="G66">
            <v>0.39100000000000001</v>
          </cell>
        </row>
        <row r="67">
          <cell r="B67">
            <v>3075</v>
          </cell>
          <cell r="C67">
            <v>72907</v>
          </cell>
          <cell r="D67">
            <v>75982</v>
          </cell>
          <cell r="E67">
            <v>3.5000000000000003E-2</v>
          </cell>
          <cell r="F67">
            <v>0.17499999999999999</v>
          </cell>
          <cell r="G67">
            <v>0.15</v>
          </cell>
        </row>
        <row r="68">
          <cell r="B68">
            <v>2</v>
          </cell>
          <cell r="C68">
            <v>15</v>
          </cell>
          <cell r="D68">
            <v>17</v>
          </cell>
          <cell r="E68">
            <v>0</v>
          </cell>
          <cell r="F68">
            <v>0</v>
          </cell>
          <cell r="G68">
            <v>0</v>
          </cell>
        </row>
        <row r="69">
          <cell r="B69">
            <v>176</v>
          </cell>
          <cell r="C69">
            <v>1102</v>
          </cell>
          <cell r="D69">
            <v>1278</v>
          </cell>
          <cell r="E69">
            <v>2E-3</v>
          </cell>
          <cell r="F69">
            <v>3.0000000000000001E-3</v>
          </cell>
          <cell r="G69">
            <v>3.0000000000000001E-3</v>
          </cell>
        </row>
        <row r="70">
          <cell r="B70">
            <v>8</v>
          </cell>
          <cell r="C70">
            <v>46</v>
          </cell>
          <cell r="D70">
            <v>54</v>
          </cell>
          <cell r="E70">
            <v>0</v>
          </cell>
          <cell r="F70">
            <v>0</v>
          </cell>
          <cell r="G70">
            <v>0</v>
          </cell>
        </row>
        <row r="71">
          <cell r="B71">
            <v>4392</v>
          </cell>
          <cell r="C71">
            <v>10769</v>
          </cell>
          <cell r="D71">
            <v>15161</v>
          </cell>
          <cell r="E71">
            <v>0.05</v>
          </cell>
          <cell r="F71">
            <v>2.5999999999999999E-2</v>
          </cell>
          <cell r="G71">
            <v>0.03</v>
          </cell>
        </row>
        <row r="72">
          <cell r="B72">
            <v>1368</v>
          </cell>
          <cell r="C72">
            <v>24177</v>
          </cell>
          <cell r="D72">
            <v>25545</v>
          </cell>
          <cell r="E72">
            <v>1.4999999999999999E-2</v>
          </cell>
          <cell r="F72">
            <v>5.8000000000000003E-2</v>
          </cell>
          <cell r="G72">
            <v>0.05</v>
          </cell>
        </row>
        <row r="73">
          <cell r="B73">
            <v>178</v>
          </cell>
          <cell r="C73">
            <v>3848</v>
          </cell>
          <cell r="D73">
            <v>4026</v>
          </cell>
          <cell r="E73">
            <v>2E-3</v>
          </cell>
          <cell r="F73">
            <v>8.9999999999999993E-3</v>
          </cell>
          <cell r="G73">
            <v>8.0000000000000002E-3</v>
          </cell>
        </row>
        <row r="74">
          <cell r="B74">
            <v>13960</v>
          </cell>
          <cell r="C74">
            <v>164677</v>
          </cell>
          <cell r="D74">
            <v>178637</v>
          </cell>
          <cell r="E74">
            <v>0.158</v>
          </cell>
          <cell r="F74">
            <v>0.39400000000000002</v>
          </cell>
          <cell r="G74">
            <v>0.35299999999999998</v>
          </cell>
        </row>
        <row r="75">
          <cell r="B75">
            <v>55</v>
          </cell>
          <cell r="C75">
            <v>457</v>
          </cell>
          <cell r="D75">
            <v>512</v>
          </cell>
          <cell r="E75">
            <v>1E-3</v>
          </cell>
          <cell r="F75">
            <v>1E-3</v>
          </cell>
          <cell r="G75">
            <v>1E-3</v>
          </cell>
        </row>
        <row r="76">
          <cell r="B76">
            <v>703</v>
          </cell>
          <cell r="C76">
            <v>4089</v>
          </cell>
          <cell r="D76">
            <v>4792</v>
          </cell>
          <cell r="E76">
            <v>8.0000000000000002E-3</v>
          </cell>
          <cell r="F76">
            <v>0.01</v>
          </cell>
          <cell r="G76">
            <v>8.9999999999999993E-3</v>
          </cell>
        </row>
        <row r="77">
          <cell r="B77">
            <v>242</v>
          </cell>
          <cell r="C77">
            <v>1974</v>
          </cell>
          <cell r="D77">
            <v>2216</v>
          </cell>
          <cell r="E77">
            <v>3.0000000000000001E-3</v>
          </cell>
          <cell r="F77">
            <v>5.0000000000000001E-3</v>
          </cell>
          <cell r="G77">
            <v>4.0000000000000001E-3</v>
          </cell>
        </row>
        <row r="78">
          <cell r="B78">
            <v>2</v>
          </cell>
          <cell r="C78">
            <v>8</v>
          </cell>
          <cell r="D78">
            <v>10</v>
          </cell>
          <cell r="E78">
            <v>0</v>
          </cell>
          <cell r="F78">
            <v>0</v>
          </cell>
          <cell r="G78">
            <v>0</v>
          </cell>
        </row>
        <row r="79">
          <cell r="B79">
            <v>88394</v>
          </cell>
          <cell r="C79">
            <v>417670</v>
          </cell>
          <cell r="D79">
            <v>506064</v>
          </cell>
          <cell r="E79">
            <v>1</v>
          </cell>
          <cell r="F79">
            <v>1</v>
          </cell>
          <cell r="G79">
            <v>1</v>
          </cell>
        </row>
        <row r="81">
          <cell r="B81">
            <v>125484</v>
          </cell>
          <cell r="C81">
            <v>233815</v>
          </cell>
          <cell r="D81">
            <v>359299</v>
          </cell>
          <cell r="E81">
            <v>0.67400000000000004</v>
          </cell>
          <cell r="F81">
            <v>0.33400000000000002</v>
          </cell>
          <cell r="G81">
            <v>0.40500000000000003</v>
          </cell>
        </row>
        <row r="82">
          <cell r="B82">
            <v>13929</v>
          </cell>
          <cell r="C82">
            <v>137184</v>
          </cell>
          <cell r="D82">
            <v>151113</v>
          </cell>
          <cell r="E82">
            <v>7.4999999999999997E-2</v>
          </cell>
          <cell r="F82">
            <v>0.19600000000000001</v>
          </cell>
          <cell r="G82">
            <v>0.17100000000000001</v>
          </cell>
        </row>
        <row r="83">
          <cell r="B83">
            <v>6</v>
          </cell>
          <cell r="C83">
            <v>44</v>
          </cell>
          <cell r="D83">
            <v>50</v>
          </cell>
          <cell r="E83">
            <v>0</v>
          </cell>
          <cell r="F83">
            <v>0</v>
          </cell>
          <cell r="G83">
            <v>0</v>
          </cell>
        </row>
        <row r="84">
          <cell r="B84">
            <v>640</v>
          </cell>
          <cell r="C84">
            <v>4687</v>
          </cell>
          <cell r="D84">
            <v>5327</v>
          </cell>
          <cell r="E84">
            <v>3.0000000000000001E-3</v>
          </cell>
          <cell r="F84">
            <v>7.0000000000000001E-3</v>
          </cell>
          <cell r="G84">
            <v>6.0000000000000001E-3</v>
          </cell>
        </row>
        <row r="85">
          <cell r="B85">
            <v>71</v>
          </cell>
          <cell r="C85">
            <v>122</v>
          </cell>
          <cell r="D85">
            <v>193</v>
          </cell>
          <cell r="E85">
            <v>0</v>
          </cell>
          <cell r="F85">
            <v>0</v>
          </cell>
          <cell r="G85">
            <v>0</v>
          </cell>
        </row>
        <row r="86">
          <cell r="B86">
            <v>7162</v>
          </cell>
          <cell r="C86">
            <v>19901</v>
          </cell>
          <cell r="D86">
            <v>27063</v>
          </cell>
          <cell r="E86">
            <v>3.7999999999999999E-2</v>
          </cell>
          <cell r="F86">
            <v>2.8000000000000001E-2</v>
          </cell>
          <cell r="G86">
            <v>3.1E-2</v>
          </cell>
        </row>
        <row r="87">
          <cell r="B87">
            <v>1430</v>
          </cell>
          <cell r="C87">
            <v>10675</v>
          </cell>
          <cell r="D87">
            <v>12105</v>
          </cell>
          <cell r="E87">
            <v>8.0000000000000002E-3</v>
          </cell>
          <cell r="F87">
            <v>1.4999999999999999E-2</v>
          </cell>
          <cell r="G87">
            <v>1.4E-2</v>
          </cell>
        </row>
        <row r="88">
          <cell r="B88">
            <v>1347</v>
          </cell>
          <cell r="C88">
            <v>13775</v>
          </cell>
          <cell r="D88">
            <v>15122</v>
          </cell>
          <cell r="E88">
            <v>7.0000000000000001E-3</v>
          </cell>
          <cell r="F88">
            <v>0.02</v>
          </cell>
          <cell r="G88">
            <v>1.7000000000000001E-2</v>
          </cell>
        </row>
        <row r="89">
          <cell r="B89">
            <v>33826</v>
          </cell>
          <cell r="C89">
            <v>260231</v>
          </cell>
          <cell r="D89">
            <v>294057</v>
          </cell>
          <cell r="E89">
            <v>0.182</v>
          </cell>
          <cell r="F89">
            <v>0.372</v>
          </cell>
          <cell r="G89">
            <v>0.33200000000000002</v>
          </cell>
        </row>
        <row r="90">
          <cell r="B90">
            <v>144</v>
          </cell>
          <cell r="C90">
            <v>1277</v>
          </cell>
          <cell r="D90">
            <v>1421</v>
          </cell>
          <cell r="E90">
            <v>1E-3</v>
          </cell>
          <cell r="F90">
            <v>2E-3</v>
          </cell>
          <cell r="G90">
            <v>2E-3</v>
          </cell>
        </row>
        <row r="91">
          <cell r="B91">
            <v>1476</v>
          </cell>
          <cell r="C91">
            <v>14669</v>
          </cell>
          <cell r="D91">
            <v>16145</v>
          </cell>
          <cell r="E91">
            <v>8.0000000000000002E-3</v>
          </cell>
          <cell r="F91">
            <v>2.1000000000000001E-2</v>
          </cell>
          <cell r="G91">
            <v>1.7999999999999999E-2</v>
          </cell>
        </row>
        <row r="92">
          <cell r="B92">
            <v>553</v>
          </cell>
          <cell r="C92">
            <v>3648</v>
          </cell>
          <cell r="D92">
            <v>4201</v>
          </cell>
          <cell r="E92">
            <v>3.0000000000000001E-3</v>
          </cell>
          <cell r="F92">
            <v>5.0000000000000001E-3</v>
          </cell>
          <cell r="G92">
            <v>5.0000000000000001E-3</v>
          </cell>
        </row>
        <row r="93">
          <cell r="B93">
            <v>15</v>
          </cell>
          <cell r="C93">
            <v>21</v>
          </cell>
          <cell r="D93">
            <v>36</v>
          </cell>
          <cell r="E93">
            <v>0</v>
          </cell>
          <cell r="F93">
            <v>0</v>
          </cell>
          <cell r="G93">
            <v>0</v>
          </cell>
        </row>
        <row r="94">
          <cell r="B94">
            <v>186083</v>
          </cell>
          <cell r="C94">
            <v>700049</v>
          </cell>
          <cell r="D94">
            <v>886132</v>
          </cell>
          <cell r="E94">
            <v>1</v>
          </cell>
          <cell r="F94">
            <v>1</v>
          </cell>
          <cell r="G94">
            <v>1</v>
          </cell>
        </row>
      </sheetData>
      <sheetData sheetId="18" refreshError="1">
        <row r="6">
          <cell r="B6">
            <v>799245</v>
          </cell>
          <cell r="C6">
            <v>941071</v>
          </cell>
          <cell r="D6">
            <v>1740316</v>
          </cell>
          <cell r="E6">
            <v>0.82899999999999996</v>
          </cell>
          <cell r="F6">
            <v>0.40100000000000002</v>
          </cell>
          <cell r="G6">
            <v>0.52500000000000002</v>
          </cell>
        </row>
        <row r="7">
          <cell r="B7">
            <v>164998</v>
          </cell>
          <cell r="C7">
            <v>1407321</v>
          </cell>
          <cell r="D7">
            <v>1572319</v>
          </cell>
          <cell r="E7">
            <v>0.17100000000000001</v>
          </cell>
          <cell r="F7">
            <v>0.59899999999999998</v>
          </cell>
          <cell r="G7">
            <v>0.47499999999999998</v>
          </cell>
        </row>
        <row r="8">
          <cell r="B8">
            <v>44</v>
          </cell>
          <cell r="C8">
            <v>64</v>
          </cell>
          <cell r="D8">
            <v>108</v>
          </cell>
          <cell r="E8">
            <v>0</v>
          </cell>
          <cell r="F8">
            <v>0</v>
          </cell>
          <cell r="G8">
            <v>0</v>
          </cell>
        </row>
        <row r="9">
          <cell r="B9">
            <v>964287</v>
          </cell>
          <cell r="C9">
            <v>2348456</v>
          </cell>
          <cell r="D9">
            <v>3312743</v>
          </cell>
          <cell r="E9">
            <v>1</v>
          </cell>
          <cell r="F9">
            <v>1</v>
          </cell>
          <cell r="G9">
            <v>1</v>
          </cell>
        </row>
        <row r="11">
          <cell r="B11">
            <v>600664</v>
          </cell>
          <cell r="C11">
            <v>695284</v>
          </cell>
          <cell r="D11">
            <v>1295948</v>
          </cell>
          <cell r="E11">
            <v>0.84599999999999997</v>
          </cell>
          <cell r="F11">
            <v>0.42299999999999999</v>
          </cell>
          <cell r="G11">
            <v>0.55000000000000004</v>
          </cell>
        </row>
        <row r="12">
          <cell r="B12">
            <v>108965</v>
          </cell>
          <cell r="C12">
            <v>950303</v>
          </cell>
          <cell r="D12">
            <v>1059268</v>
          </cell>
          <cell r="E12">
            <v>0.154</v>
          </cell>
          <cell r="F12">
            <v>0.57699999999999996</v>
          </cell>
          <cell r="G12">
            <v>0.45</v>
          </cell>
        </row>
        <row r="13">
          <cell r="B13">
            <v>36</v>
          </cell>
          <cell r="C13">
            <v>46</v>
          </cell>
          <cell r="D13">
            <v>82</v>
          </cell>
          <cell r="E13">
            <v>0</v>
          </cell>
          <cell r="F13">
            <v>0</v>
          </cell>
          <cell r="G13">
            <v>0</v>
          </cell>
        </row>
        <row r="14">
          <cell r="B14">
            <v>709665</v>
          </cell>
          <cell r="C14">
            <v>1645633</v>
          </cell>
          <cell r="D14">
            <v>2355298</v>
          </cell>
          <cell r="E14">
            <v>1</v>
          </cell>
          <cell r="F14">
            <v>1</v>
          </cell>
          <cell r="G14">
            <v>1</v>
          </cell>
        </row>
        <row r="16">
          <cell r="B16">
            <v>198581</v>
          </cell>
          <cell r="C16">
            <v>245787</v>
          </cell>
          <cell r="D16">
            <v>444368</v>
          </cell>
          <cell r="E16">
            <v>0.78</v>
          </cell>
          <cell r="F16">
            <v>0.35</v>
          </cell>
          <cell r="G16">
            <v>0.46400000000000002</v>
          </cell>
        </row>
        <row r="17">
          <cell r="B17">
            <v>56033</v>
          </cell>
          <cell r="C17">
            <v>457018</v>
          </cell>
          <cell r="D17">
            <v>513051</v>
          </cell>
          <cell r="E17">
            <v>0.22</v>
          </cell>
          <cell r="F17">
            <v>0.65</v>
          </cell>
          <cell r="G17">
            <v>0.53600000000000003</v>
          </cell>
        </row>
        <row r="18">
          <cell r="B18">
            <v>8</v>
          </cell>
          <cell r="C18">
            <v>18</v>
          </cell>
          <cell r="D18">
            <v>26</v>
          </cell>
          <cell r="E18">
            <v>0</v>
          </cell>
          <cell r="F18">
            <v>0</v>
          </cell>
          <cell r="G18">
            <v>0</v>
          </cell>
        </row>
        <row r="19">
          <cell r="B19">
            <v>254622</v>
          </cell>
          <cell r="C19">
            <v>702823</v>
          </cell>
          <cell r="D19">
            <v>957445</v>
          </cell>
          <cell r="E19">
            <v>1</v>
          </cell>
          <cell r="F19">
            <v>1</v>
          </cell>
          <cell r="G19">
            <v>1</v>
          </cell>
        </row>
      </sheetData>
      <sheetData sheetId="19" refreshError="1">
        <row r="6">
          <cell r="B6">
            <v>799245</v>
          </cell>
          <cell r="C6">
            <v>941071</v>
          </cell>
          <cell r="D6">
            <v>1740316</v>
          </cell>
          <cell r="E6">
            <v>0.82899999999999996</v>
          </cell>
          <cell r="F6">
            <v>0.40100000000000002</v>
          </cell>
          <cell r="G6">
            <v>0.52500000000000002</v>
          </cell>
        </row>
        <row r="7">
          <cell r="B7">
            <v>164998</v>
          </cell>
          <cell r="C7">
            <v>1407321</v>
          </cell>
          <cell r="D7">
            <v>1572319</v>
          </cell>
          <cell r="E7">
            <v>0.17100000000000001</v>
          </cell>
          <cell r="F7">
            <v>0.59899999999999998</v>
          </cell>
          <cell r="G7">
            <v>0.47499999999999998</v>
          </cell>
        </row>
        <row r="8">
          <cell r="B8">
            <v>44</v>
          </cell>
          <cell r="C8">
            <v>64</v>
          </cell>
          <cell r="D8">
            <v>108</v>
          </cell>
          <cell r="E8">
            <v>0</v>
          </cell>
          <cell r="F8">
            <v>0</v>
          </cell>
          <cell r="G8">
            <v>0</v>
          </cell>
        </row>
        <row r="9">
          <cell r="B9">
            <v>964287</v>
          </cell>
          <cell r="C9">
            <v>2348456</v>
          </cell>
          <cell r="D9">
            <v>3312743</v>
          </cell>
          <cell r="E9">
            <v>1</v>
          </cell>
          <cell r="F9">
            <v>1</v>
          </cell>
          <cell r="G9">
            <v>1</v>
          </cell>
        </row>
        <row r="11">
          <cell r="B11">
            <v>403666</v>
          </cell>
          <cell r="C11">
            <v>30522</v>
          </cell>
          <cell r="D11">
            <v>434188</v>
          </cell>
          <cell r="E11">
            <v>0.93300000000000005</v>
          </cell>
          <cell r="F11">
            <v>0.54100000000000004</v>
          </cell>
          <cell r="G11">
            <v>0.88800000000000001</v>
          </cell>
        </row>
        <row r="12">
          <cell r="B12">
            <v>28746</v>
          </cell>
          <cell r="C12">
            <v>25913</v>
          </cell>
          <cell r="D12">
            <v>54659</v>
          </cell>
          <cell r="E12">
            <v>6.6000000000000003E-2</v>
          </cell>
          <cell r="F12">
            <v>0.45900000000000002</v>
          </cell>
          <cell r="G12">
            <v>0.112</v>
          </cell>
        </row>
        <row r="13">
          <cell r="B13">
            <v>20</v>
          </cell>
          <cell r="C13">
            <v>1</v>
          </cell>
          <cell r="D13">
            <v>21</v>
          </cell>
          <cell r="E13">
            <v>0</v>
          </cell>
          <cell r="F13">
            <v>0</v>
          </cell>
          <cell r="G13">
            <v>0</v>
          </cell>
        </row>
        <row r="14">
          <cell r="B14">
            <v>432432</v>
          </cell>
          <cell r="C14">
            <v>56436</v>
          </cell>
          <cell r="D14">
            <v>488868</v>
          </cell>
          <cell r="E14">
            <v>1</v>
          </cell>
          <cell r="F14">
            <v>1</v>
          </cell>
          <cell r="G14">
            <v>1</v>
          </cell>
        </row>
        <row r="16">
          <cell r="B16">
            <v>81867</v>
          </cell>
          <cell r="C16">
            <v>250729</v>
          </cell>
          <cell r="D16">
            <v>332596</v>
          </cell>
          <cell r="E16">
            <v>0.753</v>
          </cell>
          <cell r="F16">
            <v>0.38500000000000001</v>
          </cell>
          <cell r="G16">
            <v>0.438</v>
          </cell>
        </row>
        <row r="17">
          <cell r="B17">
            <v>26848</v>
          </cell>
          <cell r="C17">
            <v>400708</v>
          </cell>
          <cell r="D17">
            <v>427556</v>
          </cell>
          <cell r="E17">
            <v>0.247</v>
          </cell>
          <cell r="F17">
            <v>0.61499999999999999</v>
          </cell>
          <cell r="G17">
            <v>0.56200000000000006</v>
          </cell>
        </row>
        <row r="18">
          <cell r="B18">
            <v>4</v>
          </cell>
          <cell r="C18">
            <v>17</v>
          </cell>
          <cell r="D18">
            <v>21</v>
          </cell>
          <cell r="E18">
            <v>0</v>
          </cell>
          <cell r="F18">
            <v>0</v>
          </cell>
          <cell r="G18">
            <v>0</v>
          </cell>
        </row>
        <row r="19">
          <cell r="B19">
            <v>108719</v>
          </cell>
          <cell r="C19">
            <v>651454</v>
          </cell>
          <cell r="D19">
            <v>760173</v>
          </cell>
          <cell r="E19">
            <v>1</v>
          </cell>
          <cell r="F19">
            <v>1</v>
          </cell>
          <cell r="G19">
            <v>1</v>
          </cell>
        </row>
        <row r="21">
          <cell r="B21">
            <v>116921</v>
          </cell>
          <cell r="C21">
            <v>212274</v>
          </cell>
          <cell r="D21">
            <v>329195</v>
          </cell>
          <cell r="E21">
            <v>0.78700000000000003</v>
          </cell>
          <cell r="F21">
            <v>0.40600000000000003</v>
          </cell>
          <cell r="G21">
            <v>0.49</v>
          </cell>
        </row>
        <row r="22">
          <cell r="B22">
            <v>31735</v>
          </cell>
          <cell r="C22">
            <v>310556</v>
          </cell>
          <cell r="D22">
            <v>342291</v>
          </cell>
          <cell r="E22">
            <v>0.21299999999999999</v>
          </cell>
          <cell r="F22">
            <v>0.59399999999999997</v>
          </cell>
          <cell r="G22">
            <v>0.51</v>
          </cell>
        </row>
        <row r="23">
          <cell r="B23">
            <v>3</v>
          </cell>
          <cell r="C23">
            <v>17</v>
          </cell>
          <cell r="D23">
            <v>20</v>
          </cell>
          <cell r="E23">
            <v>0</v>
          </cell>
          <cell r="F23">
            <v>0</v>
          </cell>
          <cell r="G23">
            <v>0</v>
          </cell>
        </row>
        <row r="24">
          <cell r="B24">
            <v>148659</v>
          </cell>
          <cell r="C24">
            <v>522847</v>
          </cell>
          <cell r="D24">
            <v>671506</v>
          </cell>
          <cell r="E24">
            <v>1</v>
          </cell>
          <cell r="F24">
            <v>1</v>
          </cell>
          <cell r="G24">
            <v>1</v>
          </cell>
        </row>
        <row r="26">
          <cell r="B26">
            <v>65538</v>
          </cell>
          <cell r="C26">
            <v>159577</v>
          </cell>
          <cell r="D26">
            <v>225115</v>
          </cell>
          <cell r="E26">
            <v>0.74099999999999999</v>
          </cell>
          <cell r="F26">
            <v>0.38200000000000001</v>
          </cell>
          <cell r="G26">
            <v>0.44500000000000001</v>
          </cell>
        </row>
        <row r="27">
          <cell r="B27">
            <v>22854</v>
          </cell>
          <cell r="C27">
            <v>258085</v>
          </cell>
          <cell r="D27">
            <v>280939</v>
          </cell>
          <cell r="E27">
            <v>0.25900000000000001</v>
          </cell>
          <cell r="F27">
            <v>0.61799999999999999</v>
          </cell>
          <cell r="G27">
            <v>0.55500000000000005</v>
          </cell>
        </row>
        <row r="28">
          <cell r="B28">
            <v>2</v>
          </cell>
          <cell r="C28">
            <v>8</v>
          </cell>
          <cell r="D28">
            <v>10</v>
          </cell>
          <cell r="E28">
            <v>0</v>
          </cell>
          <cell r="F28">
            <v>0</v>
          </cell>
          <cell r="G28">
            <v>0</v>
          </cell>
        </row>
        <row r="29">
          <cell r="B29">
            <v>88394</v>
          </cell>
          <cell r="C29">
            <v>417670</v>
          </cell>
          <cell r="D29">
            <v>506064</v>
          </cell>
          <cell r="E29">
            <v>1</v>
          </cell>
          <cell r="F29">
            <v>1</v>
          </cell>
          <cell r="G29">
            <v>1</v>
          </cell>
        </row>
        <row r="31">
          <cell r="B31">
            <v>131253</v>
          </cell>
          <cell r="C31">
            <v>287969</v>
          </cell>
          <cell r="D31">
            <v>419222</v>
          </cell>
          <cell r="E31">
            <v>0.70499999999999996</v>
          </cell>
          <cell r="F31">
            <v>0.41099999999999998</v>
          </cell>
          <cell r="G31">
            <v>0.47299999999999998</v>
          </cell>
        </row>
        <row r="32">
          <cell r="B32">
            <v>54815</v>
          </cell>
          <cell r="C32">
            <v>412059</v>
          </cell>
          <cell r="D32">
            <v>466874</v>
          </cell>
          <cell r="E32">
            <v>0.29499999999999998</v>
          </cell>
          <cell r="F32">
            <v>0.58899999999999997</v>
          </cell>
          <cell r="G32">
            <v>0.52700000000000002</v>
          </cell>
        </row>
        <row r="33">
          <cell r="B33">
            <v>15</v>
          </cell>
          <cell r="C33">
            <v>21</v>
          </cell>
          <cell r="D33">
            <v>36</v>
          </cell>
          <cell r="E33">
            <v>0</v>
          </cell>
          <cell r="F33">
            <v>0</v>
          </cell>
          <cell r="G33">
            <v>0</v>
          </cell>
        </row>
        <row r="34">
          <cell r="B34">
            <v>186083</v>
          </cell>
          <cell r="C34">
            <v>700049</v>
          </cell>
          <cell r="D34">
            <v>886132</v>
          </cell>
          <cell r="E34">
            <v>1</v>
          </cell>
          <cell r="F34">
            <v>1</v>
          </cell>
          <cell r="G34">
            <v>1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>
        <row r="6">
          <cell r="B6">
            <v>329422</v>
          </cell>
          <cell r="C6">
            <v>2190867</v>
          </cell>
          <cell r="D6">
            <v>2520289</v>
          </cell>
          <cell r="E6">
            <v>0.34200000000000003</v>
          </cell>
          <cell r="F6">
            <v>0.93300000000000005</v>
          </cell>
          <cell r="G6">
            <v>0.76100000000000001</v>
          </cell>
        </row>
        <row r="7">
          <cell r="B7">
            <v>478164</v>
          </cell>
          <cell r="C7">
            <v>94984</v>
          </cell>
          <cell r="D7">
            <v>573148</v>
          </cell>
          <cell r="E7">
            <v>0.496</v>
          </cell>
          <cell r="F7">
            <v>0.04</v>
          </cell>
          <cell r="G7">
            <v>0.17299999999999999</v>
          </cell>
        </row>
        <row r="8">
          <cell r="B8">
            <v>129507</v>
          </cell>
          <cell r="C8">
            <v>21265</v>
          </cell>
          <cell r="D8">
            <v>150772</v>
          </cell>
          <cell r="E8">
            <v>0.13400000000000001</v>
          </cell>
          <cell r="F8">
            <v>8.9999999999999993E-3</v>
          </cell>
          <cell r="G8">
            <v>4.5999999999999999E-2</v>
          </cell>
        </row>
        <row r="9">
          <cell r="B9">
            <v>803</v>
          </cell>
          <cell r="C9">
            <v>190</v>
          </cell>
          <cell r="D9">
            <v>993</v>
          </cell>
          <cell r="E9">
            <v>1E-3</v>
          </cell>
          <cell r="F9">
            <v>0</v>
          </cell>
          <cell r="G9">
            <v>0</v>
          </cell>
        </row>
        <row r="10">
          <cell r="B10">
            <v>155</v>
          </cell>
          <cell r="C10">
            <v>87</v>
          </cell>
          <cell r="D10">
            <v>242</v>
          </cell>
          <cell r="E10">
            <v>0</v>
          </cell>
          <cell r="F10">
            <v>0</v>
          </cell>
          <cell r="G10">
            <v>0</v>
          </cell>
        </row>
        <row r="11">
          <cell r="B11">
            <v>138</v>
          </cell>
          <cell r="C11">
            <v>149</v>
          </cell>
          <cell r="D11">
            <v>287</v>
          </cell>
          <cell r="E11">
            <v>0</v>
          </cell>
          <cell r="F11">
            <v>0</v>
          </cell>
          <cell r="G11">
            <v>0</v>
          </cell>
        </row>
        <row r="12">
          <cell r="B12">
            <v>76</v>
          </cell>
          <cell r="C12">
            <v>589</v>
          </cell>
          <cell r="D12">
            <v>665</v>
          </cell>
          <cell r="E12">
            <v>0</v>
          </cell>
          <cell r="F12">
            <v>0</v>
          </cell>
          <cell r="G12">
            <v>0</v>
          </cell>
        </row>
        <row r="13">
          <cell r="B13">
            <v>2884</v>
          </cell>
          <cell r="C13">
            <v>14272</v>
          </cell>
          <cell r="D13">
            <v>17156</v>
          </cell>
          <cell r="E13">
            <v>3.0000000000000001E-3</v>
          </cell>
          <cell r="F13">
            <v>6.0000000000000001E-3</v>
          </cell>
          <cell r="G13">
            <v>5.0000000000000001E-3</v>
          </cell>
        </row>
        <row r="14">
          <cell r="B14">
            <v>34</v>
          </cell>
          <cell r="C14">
            <v>270</v>
          </cell>
          <cell r="D14">
            <v>304</v>
          </cell>
          <cell r="E14">
            <v>0</v>
          </cell>
          <cell r="F14">
            <v>0</v>
          </cell>
          <cell r="G14">
            <v>0</v>
          </cell>
        </row>
        <row r="15">
          <cell r="B15">
            <v>42</v>
          </cell>
          <cell r="C15">
            <v>285</v>
          </cell>
          <cell r="D15">
            <v>327</v>
          </cell>
          <cell r="E15">
            <v>0</v>
          </cell>
          <cell r="F15">
            <v>0</v>
          </cell>
          <cell r="G15">
            <v>0</v>
          </cell>
        </row>
        <row r="16">
          <cell r="B16">
            <v>10</v>
          </cell>
          <cell r="C16">
            <v>27</v>
          </cell>
          <cell r="D16">
            <v>37</v>
          </cell>
          <cell r="E16">
            <v>0</v>
          </cell>
          <cell r="F16">
            <v>0</v>
          </cell>
          <cell r="G16">
            <v>0</v>
          </cell>
        </row>
        <row r="17">
          <cell r="B17">
            <v>245</v>
          </cell>
          <cell r="C17">
            <v>723</v>
          </cell>
          <cell r="D17">
            <v>968</v>
          </cell>
          <cell r="E17">
            <v>0</v>
          </cell>
          <cell r="F17">
            <v>0</v>
          </cell>
          <cell r="G17">
            <v>0</v>
          </cell>
        </row>
        <row r="18">
          <cell r="B18">
            <v>249</v>
          </cell>
          <cell r="C18">
            <v>1031</v>
          </cell>
          <cell r="D18">
            <v>1280</v>
          </cell>
          <cell r="E18">
            <v>0</v>
          </cell>
          <cell r="F18">
            <v>0</v>
          </cell>
          <cell r="G18">
            <v>0</v>
          </cell>
        </row>
        <row r="19">
          <cell r="B19">
            <v>22513</v>
          </cell>
          <cell r="C19">
            <v>23634</v>
          </cell>
          <cell r="D19">
            <v>46147</v>
          </cell>
          <cell r="E19">
            <v>2.3E-2</v>
          </cell>
          <cell r="F19">
            <v>0.01</v>
          </cell>
          <cell r="G19">
            <v>1.4E-2</v>
          </cell>
        </row>
        <row r="20">
          <cell r="B20">
            <v>45</v>
          </cell>
          <cell r="C20">
            <v>83</v>
          </cell>
          <cell r="D20">
            <v>128</v>
          </cell>
          <cell r="E20">
            <v>0</v>
          </cell>
          <cell r="F20">
            <v>0</v>
          </cell>
          <cell r="G20">
            <v>0</v>
          </cell>
        </row>
        <row r="21">
          <cell r="B21">
            <v>964287</v>
          </cell>
          <cell r="C21">
            <v>2348456</v>
          </cell>
          <cell r="D21">
            <v>3312743</v>
          </cell>
          <cell r="E21">
            <v>1</v>
          </cell>
          <cell r="F21">
            <v>1</v>
          </cell>
          <cell r="G21">
            <v>1</v>
          </cell>
        </row>
        <row r="23">
          <cell r="B23">
            <v>226129</v>
          </cell>
          <cell r="C23">
            <v>1529126</v>
          </cell>
          <cell r="D23">
            <v>1755255</v>
          </cell>
          <cell r="E23">
            <v>0.31900000000000001</v>
          </cell>
          <cell r="F23">
            <v>0.92900000000000005</v>
          </cell>
          <cell r="G23">
            <v>0.745</v>
          </cell>
        </row>
        <row r="24">
          <cell r="B24">
            <v>358650</v>
          </cell>
          <cell r="C24">
            <v>71943</v>
          </cell>
          <cell r="D24">
            <v>430593</v>
          </cell>
          <cell r="E24">
            <v>0.505</v>
          </cell>
          <cell r="F24">
            <v>4.3999999999999997E-2</v>
          </cell>
          <cell r="G24">
            <v>0.183</v>
          </cell>
        </row>
        <row r="25">
          <cell r="B25">
            <v>101055</v>
          </cell>
          <cell r="C25">
            <v>12737</v>
          </cell>
          <cell r="D25">
            <v>113792</v>
          </cell>
          <cell r="E25">
            <v>0.14199999999999999</v>
          </cell>
          <cell r="F25">
            <v>8.0000000000000002E-3</v>
          </cell>
          <cell r="G25">
            <v>4.8000000000000001E-2</v>
          </cell>
        </row>
        <row r="26">
          <cell r="B26">
            <v>624</v>
          </cell>
          <cell r="C26">
            <v>164</v>
          </cell>
          <cell r="D26">
            <v>788</v>
          </cell>
          <cell r="E26">
            <v>1E-3</v>
          </cell>
          <cell r="F26">
            <v>0</v>
          </cell>
          <cell r="G26">
            <v>0</v>
          </cell>
        </row>
        <row r="27">
          <cell r="B27">
            <v>135</v>
          </cell>
          <cell r="C27">
            <v>74</v>
          </cell>
          <cell r="D27">
            <v>209</v>
          </cell>
          <cell r="E27">
            <v>0</v>
          </cell>
          <cell r="F27">
            <v>0</v>
          </cell>
          <cell r="G27">
            <v>0</v>
          </cell>
        </row>
        <row r="28">
          <cell r="B28">
            <v>111</v>
          </cell>
          <cell r="C28">
            <v>113</v>
          </cell>
          <cell r="D28">
            <v>224</v>
          </cell>
          <cell r="E28">
            <v>0</v>
          </cell>
          <cell r="F28">
            <v>0</v>
          </cell>
          <cell r="G28">
            <v>0</v>
          </cell>
        </row>
        <row r="29">
          <cell r="B29">
            <v>47</v>
          </cell>
          <cell r="C29">
            <v>411</v>
          </cell>
          <cell r="D29">
            <v>458</v>
          </cell>
          <cell r="E29">
            <v>0</v>
          </cell>
          <cell r="F29">
            <v>0</v>
          </cell>
          <cell r="G29">
            <v>0</v>
          </cell>
        </row>
        <row r="30">
          <cell r="B30">
            <v>1923</v>
          </cell>
          <cell r="C30">
            <v>9601</v>
          </cell>
          <cell r="D30">
            <v>11524</v>
          </cell>
          <cell r="E30">
            <v>3.0000000000000001E-3</v>
          </cell>
          <cell r="F30">
            <v>6.0000000000000001E-3</v>
          </cell>
          <cell r="G30">
            <v>5.0000000000000001E-3</v>
          </cell>
        </row>
        <row r="31">
          <cell r="B31">
            <v>21</v>
          </cell>
          <cell r="C31">
            <v>162</v>
          </cell>
          <cell r="D31">
            <v>183</v>
          </cell>
          <cell r="E31">
            <v>0</v>
          </cell>
          <cell r="F31">
            <v>0</v>
          </cell>
          <cell r="G31">
            <v>0</v>
          </cell>
        </row>
        <row r="32">
          <cell r="B32">
            <v>31</v>
          </cell>
          <cell r="C32">
            <v>190</v>
          </cell>
          <cell r="D32">
            <v>221</v>
          </cell>
          <cell r="E32">
            <v>0</v>
          </cell>
          <cell r="F32">
            <v>0</v>
          </cell>
          <cell r="G32">
            <v>0</v>
          </cell>
        </row>
        <row r="33">
          <cell r="B33">
            <v>8</v>
          </cell>
          <cell r="C33">
            <v>14</v>
          </cell>
          <cell r="D33">
            <v>22</v>
          </cell>
          <cell r="E33">
            <v>0</v>
          </cell>
          <cell r="F33">
            <v>0</v>
          </cell>
          <cell r="G33">
            <v>0</v>
          </cell>
        </row>
        <row r="34">
          <cell r="B34">
            <v>183</v>
          </cell>
          <cell r="C34">
            <v>519</v>
          </cell>
          <cell r="D34">
            <v>702</v>
          </cell>
          <cell r="E34">
            <v>0</v>
          </cell>
          <cell r="F34">
            <v>0</v>
          </cell>
          <cell r="G34">
            <v>0</v>
          </cell>
        </row>
        <row r="35">
          <cell r="B35">
            <v>173</v>
          </cell>
          <cell r="C35">
            <v>649</v>
          </cell>
          <cell r="D35">
            <v>822</v>
          </cell>
          <cell r="E35">
            <v>0</v>
          </cell>
          <cell r="F35">
            <v>0</v>
          </cell>
          <cell r="G35">
            <v>0</v>
          </cell>
        </row>
        <row r="36">
          <cell r="B36">
            <v>20539</v>
          </cell>
          <cell r="C36">
            <v>19872</v>
          </cell>
          <cell r="D36">
            <v>40411</v>
          </cell>
          <cell r="E36">
            <v>2.9000000000000001E-2</v>
          </cell>
          <cell r="F36">
            <v>1.2E-2</v>
          </cell>
          <cell r="G36">
            <v>1.7000000000000001E-2</v>
          </cell>
        </row>
        <row r="37">
          <cell r="B37">
            <v>36</v>
          </cell>
          <cell r="C37">
            <v>58</v>
          </cell>
          <cell r="D37">
            <v>94</v>
          </cell>
          <cell r="E37">
            <v>0</v>
          </cell>
          <cell r="F37">
            <v>0</v>
          </cell>
          <cell r="G37">
            <v>0</v>
          </cell>
        </row>
        <row r="38">
          <cell r="B38">
            <v>709665</v>
          </cell>
          <cell r="C38">
            <v>1645633</v>
          </cell>
          <cell r="D38">
            <v>2355298</v>
          </cell>
          <cell r="E38">
            <v>1</v>
          </cell>
          <cell r="F38">
            <v>1</v>
          </cell>
          <cell r="G38">
            <v>1</v>
          </cell>
        </row>
        <row r="40">
          <cell r="B40">
            <v>103293</v>
          </cell>
          <cell r="C40">
            <v>661741</v>
          </cell>
          <cell r="D40">
            <v>765034</v>
          </cell>
          <cell r="E40">
            <v>0.40600000000000003</v>
          </cell>
          <cell r="F40">
            <v>0.94199999999999995</v>
          </cell>
          <cell r="G40">
            <v>0.79900000000000004</v>
          </cell>
        </row>
        <row r="41">
          <cell r="B41">
            <v>119514</v>
          </cell>
          <cell r="C41">
            <v>23041</v>
          </cell>
          <cell r="D41">
            <v>142555</v>
          </cell>
          <cell r="E41">
            <v>0.46899999999999997</v>
          </cell>
          <cell r="F41">
            <v>3.3000000000000002E-2</v>
          </cell>
          <cell r="G41">
            <v>0.14899999999999999</v>
          </cell>
        </row>
        <row r="42">
          <cell r="B42">
            <v>28452</v>
          </cell>
          <cell r="C42">
            <v>8528</v>
          </cell>
          <cell r="D42">
            <v>36980</v>
          </cell>
          <cell r="E42">
            <v>0.112</v>
          </cell>
          <cell r="F42">
            <v>1.2E-2</v>
          </cell>
          <cell r="G42">
            <v>3.9E-2</v>
          </cell>
        </row>
        <row r="43">
          <cell r="B43">
            <v>179</v>
          </cell>
          <cell r="C43">
            <v>26</v>
          </cell>
          <cell r="D43">
            <v>205</v>
          </cell>
          <cell r="E43">
            <v>1E-3</v>
          </cell>
          <cell r="F43">
            <v>0</v>
          </cell>
          <cell r="G43">
            <v>0</v>
          </cell>
        </row>
        <row r="44">
          <cell r="B44">
            <v>20</v>
          </cell>
          <cell r="C44">
            <v>13</v>
          </cell>
          <cell r="D44">
            <v>33</v>
          </cell>
          <cell r="E44">
            <v>0</v>
          </cell>
          <cell r="F44">
            <v>0</v>
          </cell>
          <cell r="G44">
            <v>0</v>
          </cell>
        </row>
        <row r="45">
          <cell r="B45">
            <v>27</v>
          </cell>
          <cell r="C45">
            <v>36</v>
          </cell>
          <cell r="D45">
            <v>63</v>
          </cell>
          <cell r="E45">
            <v>0</v>
          </cell>
          <cell r="F45">
            <v>0</v>
          </cell>
          <cell r="G45">
            <v>0</v>
          </cell>
        </row>
        <row r="46">
          <cell r="B46">
            <v>29</v>
          </cell>
          <cell r="C46">
            <v>178</v>
          </cell>
          <cell r="D46">
            <v>207</v>
          </cell>
          <cell r="E46">
            <v>0</v>
          </cell>
          <cell r="F46">
            <v>0</v>
          </cell>
          <cell r="G46">
            <v>0</v>
          </cell>
        </row>
        <row r="47">
          <cell r="B47">
            <v>961</v>
          </cell>
          <cell r="C47">
            <v>4671</v>
          </cell>
          <cell r="D47">
            <v>5632</v>
          </cell>
          <cell r="E47">
            <v>4.0000000000000001E-3</v>
          </cell>
          <cell r="F47">
            <v>7.0000000000000001E-3</v>
          </cell>
          <cell r="G47">
            <v>6.0000000000000001E-3</v>
          </cell>
        </row>
        <row r="48">
          <cell r="B48">
            <v>13</v>
          </cell>
          <cell r="C48">
            <v>108</v>
          </cell>
          <cell r="D48">
            <v>121</v>
          </cell>
          <cell r="E48">
            <v>0</v>
          </cell>
          <cell r="F48">
            <v>0</v>
          </cell>
          <cell r="G48">
            <v>0</v>
          </cell>
        </row>
        <row r="49">
          <cell r="B49">
            <v>11</v>
          </cell>
          <cell r="C49">
            <v>95</v>
          </cell>
          <cell r="D49">
            <v>106</v>
          </cell>
          <cell r="E49">
            <v>0</v>
          </cell>
          <cell r="F49">
            <v>0</v>
          </cell>
          <cell r="G49">
            <v>0</v>
          </cell>
        </row>
        <row r="50">
          <cell r="B50">
            <v>2</v>
          </cell>
          <cell r="C50">
            <v>13</v>
          </cell>
          <cell r="D50">
            <v>15</v>
          </cell>
          <cell r="E50">
            <v>0</v>
          </cell>
          <cell r="F50">
            <v>0</v>
          </cell>
          <cell r="G50">
            <v>0</v>
          </cell>
        </row>
        <row r="51">
          <cell r="B51">
            <v>62</v>
          </cell>
          <cell r="C51">
            <v>204</v>
          </cell>
          <cell r="D51">
            <v>266</v>
          </cell>
          <cell r="E51">
            <v>0</v>
          </cell>
          <cell r="F51">
            <v>0</v>
          </cell>
          <cell r="G51">
            <v>0</v>
          </cell>
        </row>
        <row r="52">
          <cell r="B52">
            <v>76</v>
          </cell>
          <cell r="C52">
            <v>382</v>
          </cell>
          <cell r="D52">
            <v>458</v>
          </cell>
          <cell r="E52">
            <v>0</v>
          </cell>
          <cell r="F52">
            <v>1E-3</v>
          </cell>
          <cell r="G52">
            <v>0</v>
          </cell>
        </row>
        <row r="53">
          <cell r="B53">
            <v>1974</v>
          </cell>
          <cell r="C53">
            <v>3762</v>
          </cell>
          <cell r="D53">
            <v>5736</v>
          </cell>
          <cell r="E53">
            <v>8.0000000000000002E-3</v>
          </cell>
          <cell r="F53">
            <v>5.0000000000000001E-3</v>
          </cell>
          <cell r="G53">
            <v>6.0000000000000001E-3</v>
          </cell>
        </row>
        <row r="54">
          <cell r="B54">
            <v>9</v>
          </cell>
          <cell r="C54">
            <v>25</v>
          </cell>
          <cell r="D54">
            <v>34</v>
          </cell>
          <cell r="E54">
            <v>0</v>
          </cell>
          <cell r="F54">
            <v>0</v>
          </cell>
          <cell r="G54">
            <v>0</v>
          </cell>
        </row>
        <row r="55">
          <cell r="B55">
            <v>254622</v>
          </cell>
          <cell r="C55">
            <v>702823</v>
          </cell>
          <cell r="D55">
            <v>957445</v>
          </cell>
          <cell r="E55">
            <v>1</v>
          </cell>
          <cell r="F55">
            <v>1</v>
          </cell>
          <cell r="G55">
            <v>1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.81"/>
      <sheetName val="Table.82_New"/>
      <sheetName val="Table.83_New"/>
      <sheetName val="Table.84_Annex_76"/>
      <sheetName val="Table.85_Annex_63"/>
      <sheetName val="Table.86_New"/>
      <sheetName val="Table.87_New"/>
      <sheetName val="Table.88_New"/>
      <sheetName val="Table.89_New"/>
      <sheetName val="Table.90_New_!"/>
      <sheetName val="Table.91_New_!"/>
      <sheetName val="Table.92_New"/>
      <sheetName val="Table.93_New"/>
      <sheetName val="Table.94_Annex_63"/>
      <sheetName val="Table.95_New"/>
      <sheetName val="Table.96_New"/>
      <sheetName val="Table.97_(Annex.80.A)"/>
      <sheetName val="Table.97_(Annex.80.B)"/>
      <sheetName val="Table.98_(Annex.81.A)"/>
      <sheetName val="Table.98_(Annex.81.B)"/>
      <sheetName val="Table.100_(Annex.82)"/>
    </sheetNames>
    <sheetDataSet>
      <sheetData sheetId="0">
        <row r="6">
          <cell r="B6">
            <v>329422</v>
          </cell>
          <cell r="C6">
            <v>2190867</v>
          </cell>
          <cell r="D6">
            <v>2520289</v>
          </cell>
          <cell r="E6">
            <v>0.34200000000000003</v>
          </cell>
          <cell r="F6">
            <v>0.93300000000000005</v>
          </cell>
          <cell r="G6">
            <v>0.76100000000000001</v>
          </cell>
        </row>
        <row r="7">
          <cell r="B7">
            <v>478164</v>
          </cell>
          <cell r="C7">
            <v>94984</v>
          </cell>
          <cell r="D7">
            <v>573148</v>
          </cell>
          <cell r="E7">
            <v>0.496</v>
          </cell>
          <cell r="F7">
            <v>0.04</v>
          </cell>
          <cell r="G7">
            <v>0.17299999999999999</v>
          </cell>
        </row>
        <row r="8">
          <cell r="B8">
            <v>129507</v>
          </cell>
          <cell r="C8">
            <v>21265</v>
          </cell>
          <cell r="D8">
            <v>150772</v>
          </cell>
          <cell r="E8">
            <v>0.13400000000000001</v>
          </cell>
          <cell r="F8">
            <v>8.9999999999999993E-3</v>
          </cell>
          <cell r="G8">
            <v>4.5999999999999999E-2</v>
          </cell>
        </row>
        <row r="9">
          <cell r="B9">
            <v>803</v>
          </cell>
          <cell r="C9">
            <v>190</v>
          </cell>
          <cell r="D9">
            <v>993</v>
          </cell>
          <cell r="E9">
            <v>1E-3</v>
          </cell>
          <cell r="F9">
            <v>0</v>
          </cell>
          <cell r="G9">
            <v>0</v>
          </cell>
        </row>
        <row r="10">
          <cell r="B10">
            <v>155</v>
          </cell>
          <cell r="C10">
            <v>87</v>
          </cell>
          <cell r="D10">
            <v>242</v>
          </cell>
          <cell r="E10">
            <v>0</v>
          </cell>
          <cell r="F10">
            <v>0</v>
          </cell>
          <cell r="G10">
            <v>0</v>
          </cell>
        </row>
        <row r="11">
          <cell r="B11">
            <v>138</v>
          </cell>
          <cell r="C11">
            <v>149</v>
          </cell>
          <cell r="D11">
            <v>287</v>
          </cell>
          <cell r="E11">
            <v>0</v>
          </cell>
          <cell r="F11">
            <v>0</v>
          </cell>
          <cell r="G11">
            <v>0</v>
          </cell>
        </row>
        <row r="12">
          <cell r="B12">
            <v>76</v>
          </cell>
          <cell r="C12">
            <v>589</v>
          </cell>
          <cell r="D12">
            <v>665</v>
          </cell>
          <cell r="E12">
            <v>0</v>
          </cell>
          <cell r="F12">
            <v>0</v>
          </cell>
          <cell r="G12">
            <v>0</v>
          </cell>
        </row>
        <row r="13">
          <cell r="B13">
            <v>2884</v>
          </cell>
          <cell r="C13">
            <v>14272</v>
          </cell>
          <cell r="D13">
            <v>17156</v>
          </cell>
          <cell r="E13">
            <v>3.0000000000000001E-3</v>
          </cell>
          <cell r="F13">
            <v>6.0000000000000001E-3</v>
          </cell>
          <cell r="G13">
            <v>5.0000000000000001E-3</v>
          </cell>
        </row>
        <row r="14">
          <cell r="B14">
            <v>34</v>
          </cell>
          <cell r="C14">
            <v>270</v>
          </cell>
          <cell r="D14">
            <v>304</v>
          </cell>
          <cell r="E14">
            <v>0</v>
          </cell>
          <cell r="F14">
            <v>0</v>
          </cell>
          <cell r="G14">
            <v>0</v>
          </cell>
        </row>
        <row r="15">
          <cell r="B15">
            <v>42</v>
          </cell>
          <cell r="C15">
            <v>285</v>
          </cell>
          <cell r="D15">
            <v>327</v>
          </cell>
          <cell r="E15">
            <v>0</v>
          </cell>
          <cell r="F15">
            <v>0</v>
          </cell>
          <cell r="G15">
            <v>0</v>
          </cell>
        </row>
        <row r="16">
          <cell r="B16">
            <v>10</v>
          </cell>
          <cell r="C16">
            <v>27</v>
          </cell>
          <cell r="D16">
            <v>37</v>
          </cell>
          <cell r="E16">
            <v>0</v>
          </cell>
          <cell r="F16">
            <v>0</v>
          </cell>
          <cell r="G16">
            <v>0</v>
          </cell>
        </row>
        <row r="17">
          <cell r="B17">
            <v>245</v>
          </cell>
          <cell r="C17">
            <v>723</v>
          </cell>
          <cell r="D17">
            <v>968</v>
          </cell>
          <cell r="E17">
            <v>0</v>
          </cell>
          <cell r="F17">
            <v>0</v>
          </cell>
          <cell r="G17">
            <v>0</v>
          </cell>
        </row>
        <row r="18">
          <cell r="B18">
            <v>249</v>
          </cell>
          <cell r="C18">
            <v>1031</v>
          </cell>
          <cell r="D18">
            <v>1280</v>
          </cell>
          <cell r="E18">
            <v>0</v>
          </cell>
          <cell r="F18">
            <v>0</v>
          </cell>
          <cell r="G18">
            <v>0</v>
          </cell>
        </row>
        <row r="19">
          <cell r="B19">
            <v>22513</v>
          </cell>
          <cell r="C19">
            <v>23634</v>
          </cell>
          <cell r="D19">
            <v>46147</v>
          </cell>
          <cell r="E19">
            <v>2.3E-2</v>
          </cell>
          <cell r="F19">
            <v>0.01</v>
          </cell>
          <cell r="G19">
            <v>1.4E-2</v>
          </cell>
        </row>
        <row r="20">
          <cell r="B20">
            <v>45</v>
          </cell>
          <cell r="C20">
            <v>83</v>
          </cell>
          <cell r="D20">
            <v>128</v>
          </cell>
          <cell r="E20">
            <v>0</v>
          </cell>
          <cell r="F20">
            <v>0</v>
          </cell>
          <cell r="G20">
            <v>0</v>
          </cell>
        </row>
        <row r="21">
          <cell r="B21">
            <v>964287</v>
          </cell>
          <cell r="C21">
            <v>2348456</v>
          </cell>
          <cell r="D21">
            <v>3312743</v>
          </cell>
          <cell r="E21">
            <v>1</v>
          </cell>
          <cell r="F21">
            <v>1</v>
          </cell>
          <cell r="G21">
            <v>1</v>
          </cell>
        </row>
        <row r="23">
          <cell r="B23">
            <v>49219</v>
          </cell>
          <cell r="C23">
            <v>45191</v>
          </cell>
          <cell r="D23">
            <v>94410</v>
          </cell>
          <cell r="E23">
            <v>0.114</v>
          </cell>
          <cell r="F23">
            <v>0.80100000000000005</v>
          </cell>
          <cell r="G23">
            <v>0.193</v>
          </cell>
        </row>
        <row r="24">
          <cell r="B24">
            <v>271871</v>
          </cell>
          <cell r="C24">
            <v>9502</v>
          </cell>
          <cell r="D24">
            <v>281373</v>
          </cell>
          <cell r="E24">
            <v>0.629</v>
          </cell>
          <cell r="F24">
            <v>0.16800000000000001</v>
          </cell>
          <cell r="G24">
            <v>0.57599999999999996</v>
          </cell>
        </row>
        <row r="25">
          <cell r="B25">
            <v>96831</v>
          </cell>
          <cell r="C25">
            <v>783</v>
          </cell>
          <cell r="D25">
            <v>97614</v>
          </cell>
          <cell r="E25">
            <v>0.224</v>
          </cell>
          <cell r="F25">
            <v>1.4E-2</v>
          </cell>
          <cell r="G25">
            <v>0.2</v>
          </cell>
        </row>
        <row r="26">
          <cell r="B26">
            <v>616</v>
          </cell>
          <cell r="C26">
            <v>12</v>
          </cell>
          <cell r="D26">
            <v>628</v>
          </cell>
          <cell r="E26">
            <v>1E-3</v>
          </cell>
          <cell r="F26">
            <v>0</v>
          </cell>
          <cell r="G26">
            <v>1E-3</v>
          </cell>
        </row>
        <row r="27">
          <cell r="B27">
            <v>105</v>
          </cell>
          <cell r="C27">
            <v>3</v>
          </cell>
          <cell r="D27">
            <v>108</v>
          </cell>
          <cell r="E27">
            <v>0</v>
          </cell>
          <cell r="F27">
            <v>0</v>
          </cell>
          <cell r="G27">
            <v>0</v>
          </cell>
        </row>
        <row r="28">
          <cell r="B28">
            <v>86</v>
          </cell>
          <cell r="C28">
            <v>2</v>
          </cell>
          <cell r="D28">
            <v>88</v>
          </cell>
          <cell r="E28">
            <v>0</v>
          </cell>
          <cell r="F28">
            <v>0</v>
          </cell>
          <cell r="G28">
            <v>0</v>
          </cell>
        </row>
        <row r="29">
          <cell r="B29">
            <v>12</v>
          </cell>
          <cell r="C29">
            <v>6</v>
          </cell>
          <cell r="D29">
            <v>18</v>
          </cell>
          <cell r="E29">
            <v>0</v>
          </cell>
          <cell r="F29">
            <v>0</v>
          </cell>
          <cell r="G29">
            <v>0</v>
          </cell>
        </row>
        <row r="30">
          <cell r="B30">
            <v>15</v>
          </cell>
          <cell r="C30">
            <v>20</v>
          </cell>
          <cell r="D30">
            <v>35</v>
          </cell>
          <cell r="E30">
            <v>0</v>
          </cell>
          <cell r="F30">
            <v>0</v>
          </cell>
          <cell r="G30">
            <v>0</v>
          </cell>
        </row>
        <row r="31">
          <cell r="B31">
            <v>4</v>
          </cell>
          <cell r="C31">
            <v>0</v>
          </cell>
          <cell r="D31">
            <v>4</v>
          </cell>
          <cell r="E31">
            <v>0</v>
          </cell>
          <cell r="F31">
            <v>0</v>
          </cell>
          <cell r="G31">
            <v>0</v>
          </cell>
        </row>
        <row r="32">
          <cell r="B32">
            <v>15</v>
          </cell>
          <cell r="C32">
            <v>1</v>
          </cell>
          <cell r="D32">
            <v>16</v>
          </cell>
          <cell r="E32">
            <v>0</v>
          </cell>
          <cell r="F32">
            <v>0</v>
          </cell>
          <cell r="G32">
            <v>0</v>
          </cell>
        </row>
        <row r="33">
          <cell r="B33">
            <v>1</v>
          </cell>
          <cell r="C33">
            <v>0</v>
          </cell>
          <cell r="D33">
            <v>1</v>
          </cell>
          <cell r="E33">
            <v>0</v>
          </cell>
          <cell r="F33">
            <v>0</v>
          </cell>
          <cell r="G33">
            <v>0</v>
          </cell>
        </row>
        <row r="34">
          <cell r="B34">
            <v>53</v>
          </cell>
          <cell r="C34">
            <v>8</v>
          </cell>
          <cell r="D34">
            <v>61</v>
          </cell>
          <cell r="E34">
            <v>0</v>
          </cell>
          <cell r="F34">
            <v>0</v>
          </cell>
          <cell r="G34">
            <v>0</v>
          </cell>
        </row>
        <row r="35">
          <cell r="B35">
            <v>59</v>
          </cell>
          <cell r="C35">
            <v>14</v>
          </cell>
          <cell r="D35">
            <v>73</v>
          </cell>
          <cell r="E35">
            <v>0</v>
          </cell>
          <cell r="F35">
            <v>0</v>
          </cell>
          <cell r="G35">
            <v>0</v>
          </cell>
        </row>
        <row r="36">
          <cell r="B36">
            <v>13525</v>
          </cell>
          <cell r="C36">
            <v>893</v>
          </cell>
          <cell r="D36">
            <v>14418</v>
          </cell>
          <cell r="E36">
            <v>3.1E-2</v>
          </cell>
          <cell r="F36">
            <v>1.6E-2</v>
          </cell>
          <cell r="G36">
            <v>2.9000000000000001E-2</v>
          </cell>
        </row>
        <row r="37">
          <cell r="B37">
            <v>20</v>
          </cell>
          <cell r="C37">
            <v>1</v>
          </cell>
          <cell r="D37">
            <v>21</v>
          </cell>
          <cell r="E37">
            <v>0</v>
          </cell>
          <cell r="F37">
            <v>0</v>
          </cell>
          <cell r="G37">
            <v>0</v>
          </cell>
        </row>
        <row r="38">
          <cell r="B38">
            <v>432432</v>
          </cell>
          <cell r="C38">
            <v>56436</v>
          </cell>
          <cell r="D38">
            <v>488868</v>
          </cell>
          <cell r="E38">
            <v>1</v>
          </cell>
          <cell r="F38">
            <v>1</v>
          </cell>
          <cell r="G38">
            <v>1</v>
          </cell>
        </row>
        <row r="40">
          <cell r="B40">
            <v>53507</v>
          </cell>
          <cell r="C40">
            <v>618959</v>
          </cell>
          <cell r="D40">
            <v>672466</v>
          </cell>
          <cell r="E40">
            <v>0.49199999999999999</v>
          </cell>
          <cell r="F40">
            <v>0.95</v>
          </cell>
          <cell r="G40">
            <v>0.88500000000000001</v>
          </cell>
        </row>
        <row r="41">
          <cell r="B41">
            <v>45824</v>
          </cell>
          <cell r="C41">
            <v>20785</v>
          </cell>
          <cell r="D41">
            <v>66609</v>
          </cell>
          <cell r="E41">
            <v>0.42099999999999999</v>
          </cell>
          <cell r="F41">
            <v>3.2000000000000001E-2</v>
          </cell>
          <cell r="G41">
            <v>8.7999999999999995E-2</v>
          </cell>
        </row>
        <row r="42">
          <cell r="B42">
            <v>6815</v>
          </cell>
          <cell r="C42">
            <v>3134</v>
          </cell>
          <cell r="D42">
            <v>9949</v>
          </cell>
          <cell r="E42">
            <v>6.3E-2</v>
          </cell>
          <cell r="F42">
            <v>5.0000000000000001E-3</v>
          </cell>
          <cell r="G42">
            <v>1.2999999999999999E-2</v>
          </cell>
        </row>
        <row r="43">
          <cell r="B43">
            <v>50</v>
          </cell>
          <cell r="C43">
            <v>46</v>
          </cell>
          <cell r="D43">
            <v>96</v>
          </cell>
          <cell r="E43">
            <v>0</v>
          </cell>
          <cell r="F43">
            <v>0</v>
          </cell>
          <cell r="G43">
            <v>0</v>
          </cell>
        </row>
        <row r="44">
          <cell r="B44">
            <v>13</v>
          </cell>
          <cell r="C44">
            <v>23</v>
          </cell>
          <cell r="D44">
            <v>36</v>
          </cell>
          <cell r="E44">
            <v>0</v>
          </cell>
          <cell r="F44">
            <v>0</v>
          </cell>
          <cell r="G44">
            <v>0</v>
          </cell>
        </row>
        <row r="45">
          <cell r="B45">
            <v>11</v>
          </cell>
          <cell r="C45">
            <v>45</v>
          </cell>
          <cell r="D45">
            <v>56</v>
          </cell>
          <cell r="E45">
            <v>0</v>
          </cell>
          <cell r="F45">
            <v>0</v>
          </cell>
          <cell r="G45">
            <v>0</v>
          </cell>
        </row>
        <row r="46">
          <cell r="B46">
            <v>20</v>
          </cell>
          <cell r="C46">
            <v>153</v>
          </cell>
          <cell r="D46">
            <v>173</v>
          </cell>
          <cell r="E46">
            <v>0</v>
          </cell>
          <cell r="F46">
            <v>0</v>
          </cell>
          <cell r="G46">
            <v>0</v>
          </cell>
        </row>
        <row r="47">
          <cell r="B47">
            <v>125</v>
          </cell>
          <cell r="C47">
            <v>1392</v>
          </cell>
          <cell r="D47">
            <v>1517</v>
          </cell>
          <cell r="E47">
            <v>1E-3</v>
          </cell>
          <cell r="F47">
            <v>2E-3</v>
          </cell>
          <cell r="G47">
            <v>2E-3</v>
          </cell>
        </row>
        <row r="48">
          <cell r="B48">
            <v>5</v>
          </cell>
          <cell r="C48">
            <v>82</v>
          </cell>
          <cell r="D48">
            <v>87</v>
          </cell>
          <cell r="E48">
            <v>0</v>
          </cell>
          <cell r="F48">
            <v>0</v>
          </cell>
          <cell r="G48">
            <v>0</v>
          </cell>
        </row>
        <row r="49">
          <cell r="B49">
            <v>5</v>
          </cell>
          <cell r="C49">
            <v>36</v>
          </cell>
          <cell r="D49">
            <v>41</v>
          </cell>
          <cell r="E49">
            <v>0</v>
          </cell>
          <cell r="F49">
            <v>0</v>
          </cell>
          <cell r="G49">
            <v>0</v>
          </cell>
        </row>
        <row r="50">
          <cell r="B50">
            <v>2</v>
          </cell>
          <cell r="C50">
            <v>1</v>
          </cell>
          <cell r="D50">
            <v>3</v>
          </cell>
          <cell r="E50">
            <v>0</v>
          </cell>
          <cell r="F50">
            <v>0</v>
          </cell>
          <cell r="G50">
            <v>0</v>
          </cell>
        </row>
        <row r="51">
          <cell r="B51">
            <v>25</v>
          </cell>
          <cell r="C51">
            <v>197</v>
          </cell>
          <cell r="D51">
            <v>222</v>
          </cell>
          <cell r="E51">
            <v>0</v>
          </cell>
          <cell r="F51">
            <v>0</v>
          </cell>
          <cell r="G51">
            <v>0</v>
          </cell>
        </row>
        <row r="52">
          <cell r="B52">
            <v>17</v>
          </cell>
          <cell r="C52">
            <v>169</v>
          </cell>
          <cell r="D52">
            <v>186</v>
          </cell>
          <cell r="E52">
            <v>0</v>
          </cell>
          <cell r="F52">
            <v>0</v>
          </cell>
          <cell r="G52">
            <v>0</v>
          </cell>
        </row>
        <row r="53">
          <cell r="B53">
            <v>2295</v>
          </cell>
          <cell r="C53">
            <v>6410</v>
          </cell>
          <cell r="D53">
            <v>8705</v>
          </cell>
          <cell r="E53">
            <v>2.1000000000000001E-2</v>
          </cell>
          <cell r="F53">
            <v>0.01</v>
          </cell>
          <cell r="G53">
            <v>1.0999999999999999E-2</v>
          </cell>
        </row>
        <row r="54">
          <cell r="B54">
            <v>5</v>
          </cell>
          <cell r="C54">
            <v>22</v>
          </cell>
          <cell r="D54">
            <v>27</v>
          </cell>
          <cell r="E54">
            <v>0</v>
          </cell>
          <cell r="F54">
            <v>0</v>
          </cell>
          <cell r="G54">
            <v>0</v>
          </cell>
        </row>
        <row r="55">
          <cell r="B55">
            <v>108719</v>
          </cell>
          <cell r="C55">
            <v>651454</v>
          </cell>
          <cell r="D55">
            <v>760173</v>
          </cell>
          <cell r="E55">
            <v>1</v>
          </cell>
          <cell r="F55">
            <v>1</v>
          </cell>
          <cell r="G55">
            <v>1</v>
          </cell>
        </row>
        <row r="57">
          <cell r="B57">
            <v>70770</v>
          </cell>
          <cell r="C57">
            <v>492930</v>
          </cell>
          <cell r="D57">
            <v>563700</v>
          </cell>
          <cell r="E57">
            <v>0.47599999999999998</v>
          </cell>
          <cell r="F57">
            <v>0.94299999999999995</v>
          </cell>
          <cell r="G57">
            <v>0.83899999999999997</v>
          </cell>
        </row>
        <row r="58">
          <cell r="B58">
            <v>68308</v>
          </cell>
          <cell r="C58">
            <v>24707</v>
          </cell>
          <cell r="D58">
            <v>93015</v>
          </cell>
          <cell r="E58">
            <v>0.45900000000000002</v>
          </cell>
          <cell r="F58">
            <v>4.7E-2</v>
          </cell>
          <cell r="G58">
            <v>0.13900000000000001</v>
          </cell>
        </row>
        <row r="59">
          <cell r="B59">
            <v>7344</v>
          </cell>
          <cell r="C59">
            <v>854</v>
          </cell>
          <cell r="D59">
            <v>8198</v>
          </cell>
          <cell r="E59">
            <v>4.9000000000000002E-2</v>
          </cell>
          <cell r="F59">
            <v>2E-3</v>
          </cell>
          <cell r="G59">
            <v>1.2E-2</v>
          </cell>
        </row>
        <row r="60">
          <cell r="B60">
            <v>51</v>
          </cell>
          <cell r="C60">
            <v>60</v>
          </cell>
          <cell r="D60">
            <v>111</v>
          </cell>
          <cell r="E60">
            <v>0</v>
          </cell>
          <cell r="F60">
            <v>0</v>
          </cell>
          <cell r="G60">
            <v>0</v>
          </cell>
        </row>
        <row r="61">
          <cell r="B61">
            <v>6</v>
          </cell>
          <cell r="C61">
            <v>21</v>
          </cell>
          <cell r="D61">
            <v>27</v>
          </cell>
          <cell r="E61">
            <v>0</v>
          </cell>
          <cell r="F61">
            <v>0</v>
          </cell>
          <cell r="G61">
            <v>0</v>
          </cell>
        </row>
        <row r="62">
          <cell r="B62">
            <v>6</v>
          </cell>
          <cell r="C62">
            <v>17</v>
          </cell>
          <cell r="D62">
            <v>23</v>
          </cell>
          <cell r="E62">
            <v>0</v>
          </cell>
          <cell r="F62">
            <v>0</v>
          </cell>
          <cell r="G62">
            <v>0</v>
          </cell>
        </row>
        <row r="63">
          <cell r="B63">
            <v>7</v>
          </cell>
          <cell r="C63">
            <v>125</v>
          </cell>
          <cell r="D63">
            <v>132</v>
          </cell>
          <cell r="E63">
            <v>0</v>
          </cell>
          <cell r="F63">
            <v>0</v>
          </cell>
          <cell r="G63">
            <v>0</v>
          </cell>
        </row>
        <row r="64">
          <cell r="B64">
            <v>204</v>
          </cell>
          <cell r="C64">
            <v>231</v>
          </cell>
          <cell r="D64">
            <v>435</v>
          </cell>
          <cell r="E64">
            <v>1E-3</v>
          </cell>
          <cell r="F64">
            <v>0</v>
          </cell>
          <cell r="G64">
            <v>1E-3</v>
          </cell>
        </row>
        <row r="65">
          <cell r="B65">
            <v>5</v>
          </cell>
          <cell r="C65">
            <v>43</v>
          </cell>
          <cell r="D65">
            <v>48</v>
          </cell>
          <cell r="E65">
            <v>0</v>
          </cell>
          <cell r="F65">
            <v>0</v>
          </cell>
          <cell r="G65">
            <v>0</v>
          </cell>
        </row>
        <row r="66">
          <cell r="B66">
            <v>4</v>
          </cell>
          <cell r="C66">
            <v>28</v>
          </cell>
          <cell r="D66">
            <v>32</v>
          </cell>
          <cell r="E66">
            <v>0</v>
          </cell>
          <cell r="F66">
            <v>0</v>
          </cell>
          <cell r="G66">
            <v>0</v>
          </cell>
        </row>
        <row r="67">
          <cell r="B67">
            <v>1</v>
          </cell>
          <cell r="C67">
            <v>5</v>
          </cell>
          <cell r="D67">
            <v>6</v>
          </cell>
          <cell r="E67">
            <v>0</v>
          </cell>
          <cell r="F67">
            <v>0</v>
          </cell>
          <cell r="G67">
            <v>0</v>
          </cell>
        </row>
        <row r="68">
          <cell r="B68">
            <v>16</v>
          </cell>
          <cell r="C68">
            <v>148</v>
          </cell>
          <cell r="D68">
            <v>164</v>
          </cell>
          <cell r="E68">
            <v>0</v>
          </cell>
          <cell r="F68">
            <v>0</v>
          </cell>
          <cell r="G68">
            <v>0</v>
          </cell>
        </row>
        <row r="69">
          <cell r="B69">
            <v>46</v>
          </cell>
          <cell r="C69">
            <v>188</v>
          </cell>
          <cell r="D69">
            <v>234</v>
          </cell>
          <cell r="E69">
            <v>0</v>
          </cell>
          <cell r="F69">
            <v>0</v>
          </cell>
          <cell r="G69">
            <v>0</v>
          </cell>
        </row>
        <row r="70">
          <cell r="B70">
            <v>1888</v>
          </cell>
          <cell r="C70">
            <v>3471</v>
          </cell>
          <cell r="D70">
            <v>5359</v>
          </cell>
          <cell r="E70">
            <v>1.2999999999999999E-2</v>
          </cell>
          <cell r="F70">
            <v>7.0000000000000001E-3</v>
          </cell>
          <cell r="G70">
            <v>8.0000000000000002E-3</v>
          </cell>
        </row>
        <row r="71">
          <cell r="B71">
            <v>3</v>
          </cell>
          <cell r="C71">
            <v>19</v>
          </cell>
          <cell r="D71">
            <v>22</v>
          </cell>
          <cell r="E71">
            <v>0</v>
          </cell>
          <cell r="F71">
            <v>0</v>
          </cell>
          <cell r="G71">
            <v>0</v>
          </cell>
        </row>
        <row r="72">
          <cell r="B72">
            <v>148659</v>
          </cell>
          <cell r="C72">
            <v>522847</v>
          </cell>
          <cell r="D72">
            <v>671506</v>
          </cell>
          <cell r="E72">
            <v>1</v>
          </cell>
          <cell r="F72">
            <v>1</v>
          </cell>
          <cell r="G72">
            <v>1</v>
          </cell>
        </row>
        <row r="74">
          <cell r="B74">
            <v>48429</v>
          </cell>
          <cell r="C74">
            <v>399032</v>
          </cell>
          <cell r="D74">
            <v>447461</v>
          </cell>
          <cell r="E74">
            <v>0.54800000000000004</v>
          </cell>
          <cell r="F74">
            <v>0.95499999999999996</v>
          </cell>
          <cell r="G74">
            <v>0.88400000000000001</v>
          </cell>
        </row>
        <row r="75">
          <cell r="B75">
            <v>32266</v>
          </cell>
          <cell r="C75">
            <v>11552</v>
          </cell>
          <cell r="D75">
            <v>43818</v>
          </cell>
          <cell r="E75">
            <v>0.36499999999999999</v>
          </cell>
          <cell r="F75">
            <v>2.8000000000000001E-2</v>
          </cell>
          <cell r="G75">
            <v>8.6999999999999994E-2</v>
          </cell>
        </row>
        <row r="76">
          <cell r="B76">
            <v>5847</v>
          </cell>
          <cell r="C76">
            <v>1222</v>
          </cell>
          <cell r="D76">
            <v>7069</v>
          </cell>
          <cell r="E76">
            <v>6.6000000000000003E-2</v>
          </cell>
          <cell r="F76">
            <v>3.0000000000000001E-3</v>
          </cell>
          <cell r="G76">
            <v>1.4E-2</v>
          </cell>
        </row>
        <row r="77">
          <cell r="B77">
            <v>27</v>
          </cell>
          <cell r="C77">
            <v>32</v>
          </cell>
          <cell r="D77">
            <v>59</v>
          </cell>
          <cell r="E77">
            <v>0</v>
          </cell>
          <cell r="F77">
            <v>0</v>
          </cell>
          <cell r="G77">
            <v>0</v>
          </cell>
        </row>
        <row r="78">
          <cell r="B78">
            <v>6</v>
          </cell>
          <cell r="C78">
            <v>6</v>
          </cell>
          <cell r="D78">
            <v>12</v>
          </cell>
          <cell r="E78">
            <v>0</v>
          </cell>
          <cell r="F78">
            <v>0</v>
          </cell>
          <cell r="G78">
            <v>0</v>
          </cell>
        </row>
        <row r="79">
          <cell r="B79">
            <v>5</v>
          </cell>
          <cell r="C79">
            <v>25</v>
          </cell>
          <cell r="D79">
            <v>30</v>
          </cell>
          <cell r="E79">
            <v>0</v>
          </cell>
          <cell r="F79">
            <v>0</v>
          </cell>
          <cell r="G79">
            <v>0</v>
          </cell>
        </row>
        <row r="80">
          <cell r="B80">
            <v>11</v>
          </cell>
          <cell r="C80">
            <v>105</v>
          </cell>
          <cell r="D80">
            <v>116</v>
          </cell>
          <cell r="E80">
            <v>0</v>
          </cell>
          <cell r="F80">
            <v>0</v>
          </cell>
          <cell r="G80">
            <v>0</v>
          </cell>
        </row>
        <row r="81">
          <cell r="B81">
            <v>875</v>
          </cell>
          <cell r="C81">
            <v>2434</v>
          </cell>
          <cell r="D81">
            <v>3309</v>
          </cell>
          <cell r="E81">
            <v>0.01</v>
          </cell>
          <cell r="F81">
            <v>6.0000000000000001E-3</v>
          </cell>
          <cell r="G81">
            <v>7.0000000000000001E-3</v>
          </cell>
        </row>
        <row r="82">
          <cell r="B82">
            <v>2</v>
          </cell>
          <cell r="C82">
            <v>17</v>
          </cell>
          <cell r="D82">
            <v>19</v>
          </cell>
          <cell r="E82">
            <v>0</v>
          </cell>
          <cell r="F82">
            <v>0</v>
          </cell>
          <cell r="G82">
            <v>0</v>
          </cell>
        </row>
        <row r="83">
          <cell r="B83">
            <v>5</v>
          </cell>
          <cell r="C83">
            <v>49</v>
          </cell>
          <cell r="D83">
            <v>54</v>
          </cell>
          <cell r="E83">
            <v>0</v>
          </cell>
          <cell r="F83">
            <v>0</v>
          </cell>
          <cell r="G83">
            <v>0</v>
          </cell>
        </row>
        <row r="84">
          <cell r="B84">
            <v>3</v>
          </cell>
          <cell r="C84">
            <v>6</v>
          </cell>
          <cell r="D84">
            <v>9</v>
          </cell>
          <cell r="E84">
            <v>0</v>
          </cell>
          <cell r="F84">
            <v>0</v>
          </cell>
          <cell r="G84">
            <v>0</v>
          </cell>
        </row>
        <row r="85">
          <cell r="B85">
            <v>17</v>
          </cell>
          <cell r="C85">
            <v>153</v>
          </cell>
          <cell r="D85">
            <v>170</v>
          </cell>
          <cell r="E85">
            <v>0</v>
          </cell>
          <cell r="F85">
            <v>0</v>
          </cell>
          <cell r="G85">
            <v>0</v>
          </cell>
        </row>
        <row r="86">
          <cell r="B86">
            <v>15</v>
          </cell>
          <cell r="C86">
            <v>95</v>
          </cell>
          <cell r="D86">
            <v>110</v>
          </cell>
          <cell r="E86">
            <v>0</v>
          </cell>
          <cell r="F86">
            <v>0</v>
          </cell>
          <cell r="G86">
            <v>0</v>
          </cell>
        </row>
        <row r="87">
          <cell r="B87">
            <v>884</v>
          </cell>
          <cell r="C87">
            <v>2930</v>
          </cell>
          <cell r="D87">
            <v>3814</v>
          </cell>
          <cell r="E87">
            <v>0.01</v>
          </cell>
          <cell r="F87">
            <v>7.0000000000000001E-3</v>
          </cell>
          <cell r="G87">
            <v>8.0000000000000002E-3</v>
          </cell>
        </row>
        <row r="88">
          <cell r="B88">
            <v>2</v>
          </cell>
          <cell r="C88">
            <v>12</v>
          </cell>
          <cell r="D88">
            <v>14</v>
          </cell>
          <cell r="E88">
            <v>0</v>
          </cell>
          <cell r="F88">
            <v>0</v>
          </cell>
          <cell r="G88">
            <v>0</v>
          </cell>
        </row>
        <row r="89">
          <cell r="B89">
            <v>88394</v>
          </cell>
          <cell r="C89">
            <v>417670</v>
          </cell>
          <cell r="D89">
            <v>506064</v>
          </cell>
          <cell r="E89">
            <v>1</v>
          </cell>
          <cell r="F89">
            <v>1</v>
          </cell>
          <cell r="G89">
            <v>1</v>
          </cell>
        </row>
        <row r="91">
          <cell r="B91">
            <v>107497</v>
          </cell>
          <cell r="C91">
            <v>634755</v>
          </cell>
          <cell r="D91">
            <v>742252</v>
          </cell>
          <cell r="E91">
            <v>0.57799999999999996</v>
          </cell>
          <cell r="F91">
            <v>0.90700000000000003</v>
          </cell>
          <cell r="G91">
            <v>0.83799999999999997</v>
          </cell>
        </row>
        <row r="92">
          <cell r="B92">
            <v>59895</v>
          </cell>
          <cell r="C92">
            <v>28438</v>
          </cell>
          <cell r="D92">
            <v>88333</v>
          </cell>
          <cell r="E92">
            <v>0.32200000000000001</v>
          </cell>
          <cell r="F92">
            <v>4.1000000000000002E-2</v>
          </cell>
          <cell r="G92">
            <v>0.1</v>
          </cell>
        </row>
        <row r="93">
          <cell r="B93">
            <v>12670</v>
          </cell>
          <cell r="C93">
            <v>15272</v>
          </cell>
          <cell r="D93">
            <v>27942</v>
          </cell>
          <cell r="E93">
            <v>6.8000000000000005E-2</v>
          </cell>
          <cell r="F93">
            <v>2.1999999999999999E-2</v>
          </cell>
          <cell r="G93">
            <v>3.2000000000000001E-2</v>
          </cell>
        </row>
        <row r="94">
          <cell r="B94">
            <v>59</v>
          </cell>
          <cell r="C94">
            <v>40</v>
          </cell>
          <cell r="D94">
            <v>99</v>
          </cell>
          <cell r="E94">
            <v>0</v>
          </cell>
          <cell r="F94">
            <v>0</v>
          </cell>
          <cell r="G94">
            <v>0</v>
          </cell>
        </row>
        <row r="95">
          <cell r="B95">
            <v>25</v>
          </cell>
          <cell r="C95">
            <v>34</v>
          </cell>
          <cell r="D95">
            <v>59</v>
          </cell>
          <cell r="E95">
            <v>0</v>
          </cell>
          <cell r="F95">
            <v>0</v>
          </cell>
          <cell r="G95">
            <v>0</v>
          </cell>
        </row>
        <row r="96">
          <cell r="B96">
            <v>30</v>
          </cell>
          <cell r="C96">
            <v>60</v>
          </cell>
          <cell r="D96">
            <v>90</v>
          </cell>
          <cell r="E96">
            <v>0</v>
          </cell>
          <cell r="F96">
            <v>0</v>
          </cell>
          <cell r="G96">
            <v>0</v>
          </cell>
        </row>
        <row r="97">
          <cell r="B97">
            <v>26</v>
          </cell>
          <cell r="C97">
            <v>200</v>
          </cell>
          <cell r="D97">
            <v>226</v>
          </cell>
          <cell r="E97">
            <v>0</v>
          </cell>
          <cell r="F97">
            <v>0</v>
          </cell>
          <cell r="G97">
            <v>0</v>
          </cell>
        </row>
        <row r="98">
          <cell r="B98">
            <v>1665</v>
          </cell>
          <cell r="C98">
            <v>10195</v>
          </cell>
          <cell r="D98">
            <v>11860</v>
          </cell>
          <cell r="E98">
            <v>8.9999999999999993E-3</v>
          </cell>
          <cell r="F98">
            <v>1.4999999999999999E-2</v>
          </cell>
          <cell r="G98">
            <v>1.2999999999999999E-2</v>
          </cell>
        </row>
        <row r="99">
          <cell r="B99">
            <v>18</v>
          </cell>
          <cell r="C99">
            <v>128</v>
          </cell>
          <cell r="D99">
            <v>146</v>
          </cell>
          <cell r="E99">
            <v>0</v>
          </cell>
          <cell r="F99">
            <v>0</v>
          </cell>
          <cell r="G99">
            <v>0</v>
          </cell>
        </row>
        <row r="100">
          <cell r="B100">
            <v>13</v>
          </cell>
          <cell r="C100">
            <v>171</v>
          </cell>
          <cell r="D100">
            <v>184</v>
          </cell>
          <cell r="E100">
            <v>0</v>
          </cell>
          <cell r="F100">
            <v>0</v>
          </cell>
          <cell r="G100">
            <v>0</v>
          </cell>
        </row>
        <row r="101">
          <cell r="B101">
            <v>3</v>
          </cell>
          <cell r="C101">
            <v>15</v>
          </cell>
          <cell r="D101">
            <v>18</v>
          </cell>
          <cell r="E101">
            <v>0</v>
          </cell>
          <cell r="F101">
            <v>0</v>
          </cell>
          <cell r="G101">
            <v>0</v>
          </cell>
        </row>
        <row r="102">
          <cell r="B102">
            <v>134</v>
          </cell>
          <cell r="C102">
            <v>217</v>
          </cell>
          <cell r="D102">
            <v>351</v>
          </cell>
          <cell r="E102">
            <v>1E-3</v>
          </cell>
          <cell r="F102">
            <v>0</v>
          </cell>
          <cell r="G102">
            <v>0</v>
          </cell>
        </row>
        <row r="103">
          <cell r="B103">
            <v>112</v>
          </cell>
          <cell r="C103">
            <v>565</v>
          </cell>
          <cell r="D103">
            <v>677</v>
          </cell>
          <cell r="E103">
            <v>1E-3</v>
          </cell>
          <cell r="F103">
            <v>1E-3</v>
          </cell>
          <cell r="G103">
            <v>1E-3</v>
          </cell>
        </row>
        <row r="104">
          <cell r="B104">
            <v>3921</v>
          </cell>
          <cell r="C104">
            <v>9930</v>
          </cell>
          <cell r="D104">
            <v>13851</v>
          </cell>
          <cell r="E104">
            <v>2.1000000000000001E-2</v>
          </cell>
          <cell r="F104">
            <v>1.4E-2</v>
          </cell>
          <cell r="G104">
            <v>1.6E-2</v>
          </cell>
        </row>
        <row r="105">
          <cell r="B105">
            <v>15</v>
          </cell>
          <cell r="C105">
            <v>29</v>
          </cell>
          <cell r="D105">
            <v>44</v>
          </cell>
          <cell r="E105">
            <v>0</v>
          </cell>
          <cell r="F105">
            <v>0</v>
          </cell>
          <cell r="G105">
            <v>0</v>
          </cell>
        </row>
        <row r="106">
          <cell r="B106">
            <v>186083</v>
          </cell>
          <cell r="C106">
            <v>700049</v>
          </cell>
          <cell r="D106">
            <v>886132</v>
          </cell>
          <cell r="E106">
            <v>1</v>
          </cell>
          <cell r="F106">
            <v>1</v>
          </cell>
          <cell r="G106">
            <v>1</v>
          </cell>
        </row>
      </sheetData>
      <sheetData sheetId="1">
        <row r="6">
          <cell r="B6">
            <v>203499</v>
          </cell>
          <cell r="C6">
            <v>574675</v>
          </cell>
          <cell r="D6">
            <v>778174</v>
          </cell>
          <cell r="E6">
            <v>0.216</v>
          </cell>
          <cell r="F6">
            <v>0.247</v>
          </cell>
          <cell r="G6">
            <v>0.23799999999999999</v>
          </cell>
        </row>
        <row r="7">
          <cell r="B7">
            <v>244829</v>
          </cell>
          <cell r="C7">
            <v>320702</v>
          </cell>
          <cell r="D7">
            <v>565531</v>
          </cell>
          <cell r="E7">
            <v>0.26</v>
          </cell>
          <cell r="F7">
            <v>0.13800000000000001</v>
          </cell>
          <cell r="G7">
            <v>0.17299999999999999</v>
          </cell>
        </row>
        <row r="8">
          <cell r="B8">
            <v>103253</v>
          </cell>
          <cell r="C8">
            <v>14548</v>
          </cell>
          <cell r="D8">
            <v>117801</v>
          </cell>
          <cell r="E8">
            <v>0.11</v>
          </cell>
          <cell r="F8">
            <v>6.0000000000000001E-3</v>
          </cell>
          <cell r="G8">
            <v>3.5999999999999997E-2</v>
          </cell>
        </row>
        <row r="9">
          <cell r="B9">
            <v>3171</v>
          </cell>
          <cell r="C9">
            <v>327</v>
          </cell>
          <cell r="D9">
            <v>3498</v>
          </cell>
          <cell r="E9">
            <v>3.0000000000000001E-3</v>
          </cell>
          <cell r="F9">
            <v>0</v>
          </cell>
          <cell r="G9">
            <v>1E-3</v>
          </cell>
        </row>
        <row r="10">
          <cell r="B10">
            <v>268</v>
          </cell>
          <cell r="C10">
            <v>131</v>
          </cell>
          <cell r="D10">
            <v>399</v>
          </cell>
          <cell r="E10">
            <v>0</v>
          </cell>
          <cell r="F10">
            <v>0</v>
          </cell>
          <cell r="G10">
            <v>0</v>
          </cell>
        </row>
        <row r="11">
          <cell r="B11">
            <v>222</v>
          </cell>
          <cell r="C11">
            <v>730</v>
          </cell>
          <cell r="D11">
            <v>952</v>
          </cell>
          <cell r="E11">
            <v>0</v>
          </cell>
          <cell r="F11">
            <v>0</v>
          </cell>
          <cell r="G11">
            <v>0</v>
          </cell>
        </row>
        <row r="12">
          <cell r="B12">
            <v>72</v>
          </cell>
          <cell r="C12">
            <v>443</v>
          </cell>
          <cell r="D12">
            <v>515</v>
          </cell>
          <cell r="E12">
            <v>0</v>
          </cell>
          <cell r="F12">
            <v>0</v>
          </cell>
          <cell r="G12">
            <v>0</v>
          </cell>
        </row>
        <row r="13">
          <cell r="B13">
            <v>5264</v>
          </cell>
          <cell r="C13">
            <v>48953</v>
          </cell>
          <cell r="D13">
            <v>54217</v>
          </cell>
          <cell r="E13">
            <v>6.0000000000000001E-3</v>
          </cell>
          <cell r="F13">
            <v>2.1000000000000001E-2</v>
          </cell>
          <cell r="G13">
            <v>1.7000000000000001E-2</v>
          </cell>
        </row>
        <row r="14">
          <cell r="B14">
            <v>119</v>
          </cell>
          <cell r="C14">
            <v>1792</v>
          </cell>
          <cell r="D14">
            <v>1911</v>
          </cell>
          <cell r="E14">
            <v>0</v>
          </cell>
          <cell r="F14">
            <v>1E-3</v>
          </cell>
          <cell r="G14">
            <v>1E-3</v>
          </cell>
        </row>
        <row r="15">
          <cell r="B15">
            <v>165</v>
          </cell>
          <cell r="C15">
            <v>1125</v>
          </cell>
          <cell r="D15">
            <v>1290</v>
          </cell>
          <cell r="E15">
            <v>0</v>
          </cell>
          <cell r="F15">
            <v>0</v>
          </cell>
          <cell r="G15">
            <v>0</v>
          </cell>
        </row>
        <row r="16">
          <cell r="B16">
            <v>16</v>
          </cell>
          <cell r="C16">
            <v>59</v>
          </cell>
          <cell r="D16">
            <v>75</v>
          </cell>
          <cell r="E16">
            <v>0</v>
          </cell>
          <cell r="F16">
            <v>0</v>
          </cell>
          <cell r="G16">
            <v>0</v>
          </cell>
        </row>
        <row r="17">
          <cell r="B17">
            <v>581</v>
          </cell>
          <cell r="C17">
            <v>2867</v>
          </cell>
          <cell r="D17">
            <v>3448</v>
          </cell>
          <cell r="E17">
            <v>1E-3</v>
          </cell>
          <cell r="F17">
            <v>1E-3</v>
          </cell>
          <cell r="G17">
            <v>1E-3</v>
          </cell>
        </row>
        <row r="18">
          <cell r="B18">
            <v>488</v>
          </cell>
          <cell r="C18">
            <v>3038</v>
          </cell>
          <cell r="D18">
            <v>3526</v>
          </cell>
          <cell r="E18">
            <v>1E-3</v>
          </cell>
          <cell r="F18">
            <v>1E-3</v>
          </cell>
          <cell r="G18">
            <v>1E-3</v>
          </cell>
        </row>
        <row r="19">
          <cell r="B19">
            <v>379780</v>
          </cell>
          <cell r="C19">
            <v>1355345</v>
          </cell>
          <cell r="D19">
            <v>1735125</v>
          </cell>
          <cell r="E19">
            <v>0.40300000000000002</v>
          </cell>
          <cell r="F19">
            <v>0.58299999999999996</v>
          </cell>
          <cell r="G19">
            <v>0.53100000000000003</v>
          </cell>
        </row>
        <row r="20">
          <cell r="B20">
            <v>2</v>
          </cell>
          <cell r="C20">
            <v>4</v>
          </cell>
          <cell r="D20">
            <v>6</v>
          </cell>
          <cell r="E20">
            <v>0</v>
          </cell>
          <cell r="F20">
            <v>0</v>
          </cell>
          <cell r="G20">
            <v>0</v>
          </cell>
        </row>
        <row r="21">
          <cell r="B21">
            <v>941729</v>
          </cell>
          <cell r="C21">
            <v>2324739</v>
          </cell>
          <cell r="D21">
            <v>3266468</v>
          </cell>
          <cell r="E21">
            <v>1</v>
          </cell>
          <cell r="F21">
            <v>1</v>
          </cell>
          <cell r="G21">
            <v>1</v>
          </cell>
        </row>
        <row r="23">
          <cell r="B23">
            <v>146997</v>
          </cell>
          <cell r="C23">
            <v>395612</v>
          </cell>
          <cell r="D23">
            <v>542609</v>
          </cell>
          <cell r="E23">
            <v>0.21299999999999999</v>
          </cell>
          <cell r="F23">
            <v>0.24299999999999999</v>
          </cell>
          <cell r="G23">
            <v>0.23400000000000001</v>
          </cell>
        </row>
        <row r="24">
          <cell r="B24">
            <v>180353</v>
          </cell>
          <cell r="C24">
            <v>238318</v>
          </cell>
          <cell r="D24">
            <v>418671</v>
          </cell>
          <cell r="E24">
            <v>0.26200000000000001</v>
          </cell>
          <cell r="F24">
            <v>0.14699999999999999</v>
          </cell>
          <cell r="G24">
            <v>0.18099999999999999</v>
          </cell>
        </row>
        <row r="25">
          <cell r="B25">
            <v>81862</v>
          </cell>
          <cell r="C25">
            <v>11612</v>
          </cell>
          <cell r="D25">
            <v>93474</v>
          </cell>
          <cell r="E25">
            <v>0.11899999999999999</v>
          </cell>
          <cell r="F25">
            <v>7.0000000000000001E-3</v>
          </cell>
          <cell r="G25">
            <v>0.04</v>
          </cell>
        </row>
        <row r="26">
          <cell r="B26">
            <v>2513</v>
          </cell>
          <cell r="C26">
            <v>281</v>
          </cell>
          <cell r="D26">
            <v>2794</v>
          </cell>
          <cell r="E26">
            <v>4.0000000000000001E-3</v>
          </cell>
          <cell r="F26">
            <v>0</v>
          </cell>
          <cell r="G26">
            <v>1E-3</v>
          </cell>
        </row>
        <row r="27">
          <cell r="B27">
            <v>216</v>
          </cell>
          <cell r="C27">
            <v>102</v>
          </cell>
          <cell r="D27">
            <v>318</v>
          </cell>
          <cell r="E27">
            <v>0</v>
          </cell>
          <cell r="F27">
            <v>0</v>
          </cell>
          <cell r="G27">
            <v>0</v>
          </cell>
        </row>
        <row r="28">
          <cell r="B28">
            <v>170</v>
          </cell>
          <cell r="C28">
            <v>601</v>
          </cell>
          <cell r="D28">
            <v>771</v>
          </cell>
          <cell r="E28">
            <v>0</v>
          </cell>
          <cell r="F28">
            <v>0</v>
          </cell>
          <cell r="G28">
            <v>0</v>
          </cell>
        </row>
        <row r="29">
          <cell r="B29">
            <v>47</v>
          </cell>
          <cell r="C29">
            <v>290</v>
          </cell>
          <cell r="D29">
            <v>337</v>
          </cell>
          <cell r="E29">
            <v>0</v>
          </cell>
          <cell r="F29">
            <v>0</v>
          </cell>
          <cell r="G29">
            <v>0</v>
          </cell>
        </row>
        <row r="30">
          <cell r="B30">
            <v>3654</v>
          </cell>
          <cell r="C30">
            <v>33937</v>
          </cell>
          <cell r="D30">
            <v>37591</v>
          </cell>
          <cell r="E30">
            <v>5.0000000000000001E-3</v>
          </cell>
          <cell r="F30">
            <v>2.1000000000000001E-2</v>
          </cell>
          <cell r="G30">
            <v>1.6E-2</v>
          </cell>
        </row>
        <row r="31">
          <cell r="B31">
            <v>78</v>
          </cell>
          <cell r="C31">
            <v>1215</v>
          </cell>
          <cell r="D31">
            <v>1293</v>
          </cell>
          <cell r="E31">
            <v>0</v>
          </cell>
          <cell r="F31">
            <v>1E-3</v>
          </cell>
          <cell r="G31">
            <v>1E-3</v>
          </cell>
        </row>
        <row r="32">
          <cell r="B32">
            <v>113</v>
          </cell>
          <cell r="C32">
            <v>765</v>
          </cell>
          <cell r="D32">
            <v>878</v>
          </cell>
          <cell r="E32">
            <v>0</v>
          </cell>
          <cell r="F32">
            <v>0</v>
          </cell>
          <cell r="G32">
            <v>0</v>
          </cell>
        </row>
        <row r="33">
          <cell r="B33">
            <v>13</v>
          </cell>
          <cell r="C33">
            <v>39</v>
          </cell>
          <cell r="D33">
            <v>52</v>
          </cell>
          <cell r="E33">
            <v>0</v>
          </cell>
          <cell r="F33">
            <v>0</v>
          </cell>
          <cell r="G33">
            <v>0</v>
          </cell>
        </row>
        <row r="34">
          <cell r="B34">
            <v>431</v>
          </cell>
          <cell r="C34">
            <v>2099</v>
          </cell>
          <cell r="D34">
            <v>2530</v>
          </cell>
          <cell r="E34">
            <v>1E-3</v>
          </cell>
          <cell r="F34">
            <v>1E-3</v>
          </cell>
          <cell r="G34">
            <v>1E-3</v>
          </cell>
        </row>
        <row r="35">
          <cell r="B35">
            <v>335</v>
          </cell>
          <cell r="C35">
            <v>2010</v>
          </cell>
          <cell r="D35">
            <v>2345</v>
          </cell>
          <cell r="E35">
            <v>0</v>
          </cell>
          <cell r="F35">
            <v>1E-3</v>
          </cell>
          <cell r="G35">
            <v>1E-3</v>
          </cell>
        </row>
        <row r="36">
          <cell r="B36">
            <v>272306</v>
          </cell>
          <cell r="C36">
            <v>938818</v>
          </cell>
          <cell r="D36">
            <v>1211124</v>
          </cell>
          <cell r="E36">
            <v>0.39500000000000002</v>
          </cell>
          <cell r="F36">
            <v>0.57699999999999996</v>
          </cell>
          <cell r="G36">
            <v>0.52300000000000002</v>
          </cell>
        </row>
        <row r="37">
          <cell r="B37">
            <v>2</v>
          </cell>
          <cell r="C37">
            <v>4</v>
          </cell>
          <cell r="D37">
            <v>6</v>
          </cell>
          <cell r="E37">
            <v>0</v>
          </cell>
          <cell r="F37">
            <v>0</v>
          </cell>
          <cell r="G37">
            <v>0</v>
          </cell>
        </row>
        <row r="38">
          <cell r="B38">
            <v>689090</v>
          </cell>
          <cell r="C38">
            <v>1625703</v>
          </cell>
          <cell r="D38">
            <v>2314793</v>
          </cell>
          <cell r="E38">
            <v>1</v>
          </cell>
          <cell r="F38">
            <v>1</v>
          </cell>
          <cell r="G38">
            <v>1</v>
          </cell>
        </row>
        <row r="40">
          <cell r="B40">
            <v>56502</v>
          </cell>
          <cell r="C40">
            <v>179063</v>
          </cell>
          <cell r="D40">
            <v>235565</v>
          </cell>
          <cell r="E40">
            <v>0.224</v>
          </cell>
          <cell r="F40">
            <v>0.25600000000000001</v>
          </cell>
          <cell r="G40">
            <v>0.248</v>
          </cell>
        </row>
        <row r="41">
          <cell r="B41">
            <v>64476</v>
          </cell>
          <cell r="C41">
            <v>82384</v>
          </cell>
          <cell r="D41">
            <v>146860</v>
          </cell>
          <cell r="E41">
            <v>0.255</v>
          </cell>
          <cell r="F41">
            <v>0.11799999999999999</v>
          </cell>
          <cell r="G41">
            <v>0.154</v>
          </cell>
        </row>
        <row r="42">
          <cell r="B42">
            <v>21391</v>
          </cell>
          <cell r="C42">
            <v>2936</v>
          </cell>
          <cell r="D42">
            <v>24327</v>
          </cell>
          <cell r="E42">
            <v>8.5000000000000006E-2</v>
          </cell>
          <cell r="F42">
            <v>4.0000000000000001E-3</v>
          </cell>
          <cell r="G42">
            <v>2.5999999999999999E-2</v>
          </cell>
        </row>
        <row r="43">
          <cell r="B43">
            <v>658</v>
          </cell>
          <cell r="C43">
            <v>46</v>
          </cell>
          <cell r="D43">
            <v>704</v>
          </cell>
          <cell r="E43">
            <v>3.0000000000000001E-3</v>
          </cell>
          <cell r="F43">
            <v>0</v>
          </cell>
          <cell r="G43">
            <v>1E-3</v>
          </cell>
        </row>
        <row r="44">
          <cell r="B44">
            <v>52</v>
          </cell>
          <cell r="C44">
            <v>29</v>
          </cell>
          <cell r="D44">
            <v>81</v>
          </cell>
          <cell r="E44">
            <v>0</v>
          </cell>
          <cell r="F44">
            <v>0</v>
          </cell>
          <cell r="G44">
            <v>0</v>
          </cell>
        </row>
        <row r="45">
          <cell r="B45">
            <v>52</v>
          </cell>
          <cell r="C45">
            <v>129</v>
          </cell>
          <cell r="D45">
            <v>181</v>
          </cell>
          <cell r="E45">
            <v>0</v>
          </cell>
          <cell r="F45">
            <v>0</v>
          </cell>
          <cell r="G45">
            <v>0</v>
          </cell>
        </row>
        <row r="46">
          <cell r="B46">
            <v>25</v>
          </cell>
          <cell r="C46">
            <v>153</v>
          </cell>
          <cell r="D46">
            <v>178</v>
          </cell>
          <cell r="E46">
            <v>0</v>
          </cell>
          <cell r="F46">
            <v>0</v>
          </cell>
          <cell r="G46">
            <v>0</v>
          </cell>
        </row>
        <row r="47">
          <cell r="B47">
            <v>1610</v>
          </cell>
          <cell r="C47">
            <v>15016</v>
          </cell>
          <cell r="D47">
            <v>16626</v>
          </cell>
          <cell r="E47">
            <v>6.0000000000000001E-3</v>
          </cell>
          <cell r="F47">
            <v>2.1000000000000001E-2</v>
          </cell>
          <cell r="G47">
            <v>1.7000000000000001E-2</v>
          </cell>
        </row>
        <row r="48">
          <cell r="B48">
            <v>41</v>
          </cell>
          <cell r="C48">
            <v>577</v>
          </cell>
          <cell r="D48">
            <v>618</v>
          </cell>
          <cell r="E48">
            <v>0</v>
          </cell>
          <cell r="F48">
            <v>1E-3</v>
          </cell>
          <cell r="G48">
            <v>1E-3</v>
          </cell>
        </row>
        <row r="49">
          <cell r="B49">
            <v>52</v>
          </cell>
          <cell r="C49">
            <v>360</v>
          </cell>
          <cell r="D49">
            <v>412</v>
          </cell>
          <cell r="E49">
            <v>0</v>
          </cell>
          <cell r="F49">
            <v>1E-3</v>
          </cell>
          <cell r="G49">
            <v>0</v>
          </cell>
        </row>
        <row r="50">
          <cell r="B50">
            <v>3</v>
          </cell>
          <cell r="C50">
            <v>20</v>
          </cell>
          <cell r="D50">
            <v>23</v>
          </cell>
          <cell r="E50">
            <v>0</v>
          </cell>
          <cell r="F50">
            <v>0</v>
          </cell>
          <cell r="G50">
            <v>0</v>
          </cell>
        </row>
        <row r="51">
          <cell r="B51">
            <v>150</v>
          </cell>
          <cell r="C51">
            <v>768</v>
          </cell>
          <cell r="D51">
            <v>918</v>
          </cell>
          <cell r="E51">
            <v>1E-3</v>
          </cell>
          <cell r="F51">
            <v>1E-3</v>
          </cell>
          <cell r="G51">
            <v>1E-3</v>
          </cell>
        </row>
        <row r="52">
          <cell r="B52">
            <v>153</v>
          </cell>
          <cell r="C52">
            <v>1028</v>
          </cell>
          <cell r="D52">
            <v>1181</v>
          </cell>
          <cell r="E52">
            <v>1E-3</v>
          </cell>
          <cell r="F52">
            <v>1E-3</v>
          </cell>
          <cell r="G52">
            <v>1E-3</v>
          </cell>
        </row>
        <row r="53">
          <cell r="B53">
            <v>107474</v>
          </cell>
          <cell r="C53">
            <v>416527</v>
          </cell>
          <cell r="D53">
            <v>524001</v>
          </cell>
          <cell r="E53">
            <v>0.42499999999999999</v>
          </cell>
          <cell r="F53">
            <v>0.59599999999999997</v>
          </cell>
          <cell r="G53">
            <v>0.55100000000000005</v>
          </cell>
        </row>
        <row r="54">
          <cell r="B54">
            <v>252639</v>
          </cell>
          <cell r="C54">
            <v>699036</v>
          </cell>
          <cell r="D54">
            <v>951675</v>
          </cell>
          <cell r="E54">
            <v>1</v>
          </cell>
          <cell r="F54">
            <v>1</v>
          </cell>
          <cell r="G54">
            <v>1</v>
          </cell>
        </row>
      </sheetData>
      <sheetData sheetId="2">
        <row r="6">
          <cell r="B6">
            <v>203499</v>
          </cell>
          <cell r="C6">
            <v>574675</v>
          </cell>
          <cell r="D6">
            <v>778174</v>
          </cell>
          <cell r="E6">
            <v>0.216</v>
          </cell>
          <cell r="F6">
            <v>0.247</v>
          </cell>
          <cell r="G6">
            <v>0.23799999999999999</v>
          </cell>
        </row>
        <row r="7">
          <cell r="B7">
            <v>244829</v>
          </cell>
          <cell r="C7">
            <v>320702</v>
          </cell>
          <cell r="D7">
            <v>565531</v>
          </cell>
          <cell r="E7">
            <v>0.26</v>
          </cell>
          <cell r="F7">
            <v>0.13800000000000001</v>
          </cell>
          <cell r="G7">
            <v>0.17299999999999999</v>
          </cell>
        </row>
        <row r="8">
          <cell r="B8">
            <v>103253</v>
          </cell>
          <cell r="C8">
            <v>14548</v>
          </cell>
          <cell r="D8">
            <v>117801</v>
          </cell>
          <cell r="E8">
            <v>0.11</v>
          </cell>
          <cell r="F8">
            <v>6.0000000000000001E-3</v>
          </cell>
          <cell r="G8">
            <v>3.5999999999999997E-2</v>
          </cell>
        </row>
        <row r="9">
          <cell r="B9">
            <v>3171</v>
          </cell>
          <cell r="C9">
            <v>327</v>
          </cell>
          <cell r="D9">
            <v>3498</v>
          </cell>
          <cell r="E9">
            <v>3.0000000000000001E-3</v>
          </cell>
          <cell r="F9">
            <v>0</v>
          </cell>
          <cell r="G9">
            <v>1E-3</v>
          </cell>
        </row>
        <row r="10">
          <cell r="B10">
            <v>268</v>
          </cell>
          <cell r="C10">
            <v>131</v>
          </cell>
          <cell r="D10">
            <v>399</v>
          </cell>
          <cell r="E10">
            <v>0</v>
          </cell>
          <cell r="F10">
            <v>0</v>
          </cell>
          <cell r="G10">
            <v>0</v>
          </cell>
        </row>
        <row r="11">
          <cell r="B11">
            <v>222</v>
          </cell>
          <cell r="C11">
            <v>730</v>
          </cell>
          <cell r="D11">
            <v>952</v>
          </cell>
          <cell r="E11">
            <v>0</v>
          </cell>
          <cell r="F11">
            <v>0</v>
          </cell>
          <cell r="G11">
            <v>0</v>
          </cell>
        </row>
        <row r="12">
          <cell r="B12">
            <v>72</v>
          </cell>
          <cell r="C12">
            <v>443</v>
          </cell>
          <cell r="D12">
            <v>515</v>
          </cell>
          <cell r="E12">
            <v>0</v>
          </cell>
          <cell r="F12">
            <v>0</v>
          </cell>
          <cell r="G12">
            <v>0</v>
          </cell>
        </row>
        <row r="13">
          <cell r="B13">
            <v>5264</v>
          </cell>
          <cell r="C13">
            <v>48953</v>
          </cell>
          <cell r="D13">
            <v>54217</v>
          </cell>
          <cell r="E13">
            <v>6.0000000000000001E-3</v>
          </cell>
          <cell r="F13">
            <v>2.1000000000000001E-2</v>
          </cell>
          <cell r="G13">
            <v>1.7000000000000001E-2</v>
          </cell>
        </row>
        <row r="14">
          <cell r="B14">
            <v>119</v>
          </cell>
          <cell r="C14">
            <v>1792</v>
          </cell>
          <cell r="D14">
            <v>1911</v>
          </cell>
          <cell r="E14">
            <v>0</v>
          </cell>
          <cell r="F14">
            <v>1E-3</v>
          </cell>
          <cell r="G14">
            <v>1E-3</v>
          </cell>
        </row>
        <row r="15">
          <cell r="B15">
            <v>165</v>
          </cell>
          <cell r="C15">
            <v>1125</v>
          </cell>
          <cell r="D15">
            <v>1290</v>
          </cell>
          <cell r="E15">
            <v>0</v>
          </cell>
          <cell r="F15">
            <v>0</v>
          </cell>
          <cell r="G15">
            <v>0</v>
          </cell>
        </row>
        <row r="16">
          <cell r="B16">
            <v>16</v>
          </cell>
          <cell r="C16">
            <v>59</v>
          </cell>
          <cell r="D16">
            <v>75</v>
          </cell>
          <cell r="E16">
            <v>0</v>
          </cell>
          <cell r="F16">
            <v>0</v>
          </cell>
          <cell r="G16">
            <v>0</v>
          </cell>
        </row>
        <row r="17">
          <cell r="B17">
            <v>581</v>
          </cell>
          <cell r="C17">
            <v>2867</v>
          </cell>
          <cell r="D17">
            <v>3448</v>
          </cell>
          <cell r="E17">
            <v>1E-3</v>
          </cell>
          <cell r="F17">
            <v>1E-3</v>
          </cell>
          <cell r="G17">
            <v>1E-3</v>
          </cell>
        </row>
        <row r="18">
          <cell r="B18">
            <v>488</v>
          </cell>
          <cell r="C18">
            <v>3038</v>
          </cell>
          <cell r="D18">
            <v>3526</v>
          </cell>
          <cell r="E18">
            <v>1E-3</v>
          </cell>
          <cell r="F18">
            <v>1E-3</v>
          </cell>
          <cell r="G18">
            <v>1E-3</v>
          </cell>
        </row>
        <row r="19">
          <cell r="B19">
            <v>379780</v>
          </cell>
          <cell r="C19">
            <v>1355345</v>
          </cell>
          <cell r="D19">
            <v>1735125</v>
          </cell>
          <cell r="E19">
            <v>0.40300000000000002</v>
          </cell>
          <cell r="F19">
            <v>0.58299999999999996</v>
          </cell>
          <cell r="G19">
            <v>0.53100000000000003</v>
          </cell>
        </row>
        <row r="20">
          <cell r="B20">
            <v>2</v>
          </cell>
          <cell r="C20">
            <v>4</v>
          </cell>
          <cell r="D20">
            <v>6</v>
          </cell>
          <cell r="E20">
            <v>0</v>
          </cell>
          <cell r="F20">
            <v>0</v>
          </cell>
          <cell r="G20">
            <v>0</v>
          </cell>
        </row>
        <row r="21">
          <cell r="B21">
            <v>941729</v>
          </cell>
          <cell r="C21">
            <v>2324739</v>
          </cell>
          <cell r="D21">
            <v>3266468</v>
          </cell>
          <cell r="E21">
            <v>1</v>
          </cell>
          <cell r="F21">
            <v>1</v>
          </cell>
          <cell r="G21">
            <v>1</v>
          </cell>
        </row>
        <row r="23">
          <cell r="B23">
            <v>76157</v>
          </cell>
          <cell r="C23">
            <v>9138</v>
          </cell>
          <cell r="D23">
            <v>85295</v>
          </cell>
          <cell r="E23">
            <v>0.182</v>
          </cell>
          <cell r="F23">
            <v>0.16500000000000001</v>
          </cell>
          <cell r="G23">
            <v>0.18</v>
          </cell>
        </row>
        <row r="24">
          <cell r="B24">
            <v>100510</v>
          </cell>
          <cell r="C24">
            <v>16863</v>
          </cell>
          <cell r="D24">
            <v>117373</v>
          </cell>
          <cell r="E24">
            <v>0.24</v>
          </cell>
          <cell r="F24">
            <v>0.30399999999999999</v>
          </cell>
          <cell r="G24">
            <v>0.247</v>
          </cell>
        </row>
        <row r="25">
          <cell r="B25">
            <v>60397</v>
          </cell>
          <cell r="C25">
            <v>1344</v>
          </cell>
          <cell r="D25">
            <v>61741</v>
          </cell>
          <cell r="E25">
            <v>0.14399999999999999</v>
          </cell>
          <cell r="F25">
            <v>2.4E-2</v>
          </cell>
          <cell r="G25">
            <v>0.13</v>
          </cell>
        </row>
        <row r="26">
          <cell r="B26">
            <v>2681</v>
          </cell>
          <cell r="C26">
            <v>14</v>
          </cell>
          <cell r="D26">
            <v>2695</v>
          </cell>
          <cell r="E26">
            <v>6.0000000000000001E-3</v>
          </cell>
          <cell r="F26">
            <v>0</v>
          </cell>
          <cell r="G26">
            <v>6.0000000000000001E-3</v>
          </cell>
        </row>
        <row r="27">
          <cell r="B27">
            <v>173</v>
          </cell>
          <cell r="C27">
            <v>12</v>
          </cell>
          <cell r="D27">
            <v>185</v>
          </cell>
          <cell r="E27">
            <v>0</v>
          </cell>
          <cell r="F27">
            <v>0</v>
          </cell>
          <cell r="G27">
            <v>0</v>
          </cell>
        </row>
        <row r="28">
          <cell r="B28">
            <v>69</v>
          </cell>
          <cell r="C28">
            <v>10</v>
          </cell>
          <cell r="D28">
            <v>79</v>
          </cell>
          <cell r="E28">
            <v>0</v>
          </cell>
          <cell r="F28">
            <v>0</v>
          </cell>
          <cell r="G28">
            <v>0</v>
          </cell>
        </row>
        <row r="29">
          <cell r="B29">
            <v>31</v>
          </cell>
          <cell r="C29">
            <v>6</v>
          </cell>
          <cell r="D29">
            <v>37</v>
          </cell>
          <cell r="E29">
            <v>0</v>
          </cell>
          <cell r="F29">
            <v>0</v>
          </cell>
          <cell r="G29">
            <v>0</v>
          </cell>
        </row>
        <row r="30">
          <cell r="B30">
            <v>31</v>
          </cell>
          <cell r="C30">
            <v>141</v>
          </cell>
          <cell r="D30">
            <v>172</v>
          </cell>
          <cell r="E30">
            <v>0</v>
          </cell>
          <cell r="F30">
            <v>3.0000000000000001E-3</v>
          </cell>
          <cell r="G30">
            <v>0</v>
          </cell>
        </row>
        <row r="31">
          <cell r="B31">
            <v>10</v>
          </cell>
          <cell r="C31">
            <v>3</v>
          </cell>
          <cell r="D31">
            <v>13</v>
          </cell>
          <cell r="E31">
            <v>0</v>
          </cell>
          <cell r="F31">
            <v>0</v>
          </cell>
          <cell r="G31">
            <v>0</v>
          </cell>
        </row>
        <row r="32">
          <cell r="B32">
            <v>42</v>
          </cell>
          <cell r="C32">
            <v>4</v>
          </cell>
          <cell r="D32">
            <v>46</v>
          </cell>
          <cell r="E32">
            <v>0</v>
          </cell>
          <cell r="F32">
            <v>0</v>
          </cell>
          <cell r="G32">
            <v>0</v>
          </cell>
        </row>
        <row r="33">
          <cell r="B33">
            <v>7</v>
          </cell>
          <cell r="C33">
            <v>0</v>
          </cell>
          <cell r="D33">
            <v>7</v>
          </cell>
          <cell r="E33">
            <v>0</v>
          </cell>
          <cell r="F33">
            <v>0</v>
          </cell>
          <cell r="G33">
            <v>0</v>
          </cell>
        </row>
        <row r="34">
          <cell r="B34">
            <v>85</v>
          </cell>
          <cell r="C34">
            <v>16</v>
          </cell>
          <cell r="D34">
            <v>101</v>
          </cell>
          <cell r="E34">
            <v>0</v>
          </cell>
          <cell r="F34">
            <v>0</v>
          </cell>
          <cell r="G34">
            <v>0</v>
          </cell>
        </row>
        <row r="35">
          <cell r="B35">
            <v>101</v>
          </cell>
          <cell r="C35">
            <v>36</v>
          </cell>
          <cell r="D35">
            <v>137</v>
          </cell>
          <cell r="E35">
            <v>0</v>
          </cell>
          <cell r="F35">
            <v>1E-3</v>
          </cell>
          <cell r="G35">
            <v>0</v>
          </cell>
        </row>
        <row r="36">
          <cell r="B36">
            <v>178593</v>
          </cell>
          <cell r="C36">
            <v>27955</v>
          </cell>
          <cell r="D36">
            <v>206548</v>
          </cell>
          <cell r="E36">
            <v>0.42599999999999999</v>
          </cell>
          <cell r="F36">
            <v>0.503</v>
          </cell>
          <cell r="G36">
            <v>0.435</v>
          </cell>
        </row>
        <row r="37">
          <cell r="B37">
            <v>418887</v>
          </cell>
          <cell r="C37">
            <v>55542</v>
          </cell>
          <cell r="D37">
            <v>474429</v>
          </cell>
          <cell r="E37">
            <v>1</v>
          </cell>
          <cell r="F37">
            <v>1</v>
          </cell>
          <cell r="G37">
            <v>1</v>
          </cell>
        </row>
        <row r="39">
          <cell r="B39">
            <v>25704</v>
          </cell>
          <cell r="C39">
            <v>150696</v>
          </cell>
          <cell r="D39">
            <v>176400</v>
          </cell>
          <cell r="E39">
            <v>0.24199999999999999</v>
          </cell>
          <cell r="F39">
            <v>0.23400000000000001</v>
          </cell>
          <cell r="G39">
            <v>0.23499999999999999</v>
          </cell>
        </row>
        <row r="40">
          <cell r="B40">
            <v>25023</v>
          </cell>
          <cell r="C40">
            <v>67237</v>
          </cell>
          <cell r="D40">
            <v>92260</v>
          </cell>
          <cell r="E40">
            <v>0.23499999999999999</v>
          </cell>
          <cell r="F40">
            <v>0.104</v>
          </cell>
          <cell r="G40">
            <v>0.123</v>
          </cell>
        </row>
        <row r="41">
          <cell r="B41">
            <v>11167</v>
          </cell>
          <cell r="C41">
            <v>3380</v>
          </cell>
          <cell r="D41">
            <v>14547</v>
          </cell>
          <cell r="E41">
            <v>0.105</v>
          </cell>
          <cell r="F41">
            <v>5.0000000000000001E-3</v>
          </cell>
          <cell r="G41">
            <v>1.9E-2</v>
          </cell>
        </row>
        <row r="42">
          <cell r="B42">
            <v>140</v>
          </cell>
          <cell r="C42">
            <v>93</v>
          </cell>
          <cell r="D42">
            <v>233</v>
          </cell>
          <cell r="E42">
            <v>1E-3</v>
          </cell>
          <cell r="F42">
            <v>0</v>
          </cell>
          <cell r="G42">
            <v>0</v>
          </cell>
        </row>
        <row r="43">
          <cell r="B43">
            <v>22</v>
          </cell>
          <cell r="C43">
            <v>38</v>
          </cell>
          <cell r="D43">
            <v>60</v>
          </cell>
          <cell r="E43">
            <v>0</v>
          </cell>
          <cell r="F43">
            <v>0</v>
          </cell>
          <cell r="G43">
            <v>0</v>
          </cell>
        </row>
        <row r="44">
          <cell r="B44">
            <v>26</v>
          </cell>
          <cell r="C44">
            <v>268</v>
          </cell>
          <cell r="D44">
            <v>294</v>
          </cell>
          <cell r="E44">
            <v>0</v>
          </cell>
          <cell r="F44">
            <v>0</v>
          </cell>
          <cell r="G44">
            <v>0</v>
          </cell>
        </row>
        <row r="45">
          <cell r="B45">
            <v>9</v>
          </cell>
          <cell r="C45">
            <v>141</v>
          </cell>
          <cell r="D45">
            <v>150</v>
          </cell>
          <cell r="E45">
            <v>0</v>
          </cell>
          <cell r="F45">
            <v>0</v>
          </cell>
          <cell r="G45">
            <v>0</v>
          </cell>
        </row>
        <row r="46">
          <cell r="B46">
            <v>619</v>
          </cell>
          <cell r="C46">
            <v>10346</v>
          </cell>
          <cell r="D46">
            <v>10965</v>
          </cell>
          <cell r="E46">
            <v>6.0000000000000001E-3</v>
          </cell>
          <cell r="F46">
            <v>1.6E-2</v>
          </cell>
          <cell r="G46">
            <v>1.4999999999999999E-2</v>
          </cell>
        </row>
        <row r="47">
          <cell r="B47">
            <v>21</v>
          </cell>
          <cell r="C47">
            <v>531</v>
          </cell>
          <cell r="D47">
            <v>552</v>
          </cell>
          <cell r="E47">
            <v>0</v>
          </cell>
          <cell r="F47">
            <v>1E-3</v>
          </cell>
          <cell r="G47">
            <v>1E-3</v>
          </cell>
        </row>
        <row r="48">
          <cell r="B48">
            <v>32</v>
          </cell>
          <cell r="C48">
            <v>242</v>
          </cell>
          <cell r="D48">
            <v>274</v>
          </cell>
          <cell r="E48">
            <v>0</v>
          </cell>
          <cell r="F48">
            <v>0</v>
          </cell>
          <cell r="G48">
            <v>0</v>
          </cell>
        </row>
        <row r="49">
          <cell r="B49">
            <v>3</v>
          </cell>
          <cell r="C49">
            <v>12</v>
          </cell>
          <cell r="D49">
            <v>15</v>
          </cell>
          <cell r="E49">
            <v>0</v>
          </cell>
          <cell r="F49">
            <v>0</v>
          </cell>
          <cell r="G49">
            <v>0</v>
          </cell>
        </row>
        <row r="50">
          <cell r="B50">
            <v>68</v>
          </cell>
          <cell r="C50">
            <v>836</v>
          </cell>
          <cell r="D50">
            <v>904</v>
          </cell>
          <cell r="E50">
            <v>1E-3</v>
          </cell>
          <cell r="F50">
            <v>1E-3</v>
          </cell>
          <cell r="G50">
            <v>1E-3</v>
          </cell>
        </row>
        <row r="51">
          <cell r="B51">
            <v>36</v>
          </cell>
          <cell r="C51">
            <v>741</v>
          </cell>
          <cell r="D51">
            <v>777</v>
          </cell>
          <cell r="E51">
            <v>0</v>
          </cell>
          <cell r="F51">
            <v>1E-3</v>
          </cell>
          <cell r="G51">
            <v>1E-3</v>
          </cell>
        </row>
        <row r="52">
          <cell r="B52">
            <v>43547</v>
          </cell>
          <cell r="C52">
            <v>410459</v>
          </cell>
          <cell r="D52">
            <v>454006</v>
          </cell>
          <cell r="E52">
            <v>0.40899999999999997</v>
          </cell>
          <cell r="F52">
            <v>0.63600000000000001</v>
          </cell>
          <cell r="G52">
            <v>0.60399999999999998</v>
          </cell>
        </row>
        <row r="53">
          <cell r="B53">
            <v>2</v>
          </cell>
          <cell r="C53">
            <v>2</v>
          </cell>
          <cell r="D53">
            <v>4</v>
          </cell>
          <cell r="E53">
            <v>0</v>
          </cell>
          <cell r="F53">
            <v>0</v>
          </cell>
          <cell r="G53">
            <v>0</v>
          </cell>
        </row>
        <row r="54">
          <cell r="B54">
            <v>106419</v>
          </cell>
          <cell r="C54">
            <v>645022</v>
          </cell>
          <cell r="D54">
            <v>751441</v>
          </cell>
          <cell r="E54">
            <v>1</v>
          </cell>
          <cell r="F54">
            <v>1</v>
          </cell>
          <cell r="G54">
            <v>1</v>
          </cell>
        </row>
        <row r="56">
          <cell r="B56">
            <v>37176</v>
          </cell>
          <cell r="C56">
            <v>106850</v>
          </cell>
          <cell r="D56">
            <v>144026</v>
          </cell>
          <cell r="E56">
            <v>0.253</v>
          </cell>
          <cell r="F56">
            <v>0.20599999999999999</v>
          </cell>
          <cell r="G56">
            <v>0.216</v>
          </cell>
        </row>
        <row r="57">
          <cell r="B57">
            <v>42330</v>
          </cell>
          <cell r="C57">
            <v>91962</v>
          </cell>
          <cell r="D57">
            <v>134292</v>
          </cell>
          <cell r="E57">
            <v>0.28799999999999998</v>
          </cell>
          <cell r="F57">
            <v>0.17699999999999999</v>
          </cell>
          <cell r="G57">
            <v>0.20200000000000001</v>
          </cell>
        </row>
        <row r="58">
          <cell r="B58">
            <v>8857</v>
          </cell>
          <cell r="C58">
            <v>1870</v>
          </cell>
          <cell r="D58">
            <v>10727</v>
          </cell>
          <cell r="E58">
            <v>0.06</v>
          </cell>
          <cell r="F58">
            <v>4.0000000000000001E-3</v>
          </cell>
          <cell r="G58">
            <v>1.6E-2</v>
          </cell>
        </row>
        <row r="59">
          <cell r="B59">
            <v>164</v>
          </cell>
          <cell r="C59">
            <v>64</v>
          </cell>
          <cell r="D59">
            <v>228</v>
          </cell>
          <cell r="E59">
            <v>1E-3</v>
          </cell>
          <cell r="F59">
            <v>0</v>
          </cell>
          <cell r="G59">
            <v>0</v>
          </cell>
        </row>
        <row r="60">
          <cell r="B60">
            <v>14</v>
          </cell>
          <cell r="C60">
            <v>13</v>
          </cell>
          <cell r="D60">
            <v>27</v>
          </cell>
          <cell r="E60">
            <v>0</v>
          </cell>
          <cell r="F60">
            <v>0</v>
          </cell>
          <cell r="G60">
            <v>0</v>
          </cell>
        </row>
        <row r="61">
          <cell r="B61">
            <v>26</v>
          </cell>
          <cell r="C61">
            <v>62</v>
          </cell>
          <cell r="D61">
            <v>88</v>
          </cell>
          <cell r="E61">
            <v>0</v>
          </cell>
          <cell r="F61">
            <v>0</v>
          </cell>
          <cell r="G61">
            <v>0</v>
          </cell>
        </row>
        <row r="62">
          <cell r="B62">
            <v>7</v>
          </cell>
          <cell r="C62">
            <v>60</v>
          </cell>
          <cell r="D62">
            <v>67</v>
          </cell>
          <cell r="E62">
            <v>0</v>
          </cell>
          <cell r="F62">
            <v>0</v>
          </cell>
          <cell r="G62">
            <v>0</v>
          </cell>
        </row>
        <row r="63">
          <cell r="B63">
            <v>469</v>
          </cell>
          <cell r="C63">
            <v>2832</v>
          </cell>
          <cell r="D63">
            <v>3301</v>
          </cell>
          <cell r="E63">
            <v>3.0000000000000001E-3</v>
          </cell>
          <cell r="F63">
            <v>5.0000000000000001E-3</v>
          </cell>
          <cell r="G63">
            <v>5.0000000000000001E-3</v>
          </cell>
        </row>
        <row r="64">
          <cell r="B64">
            <v>11</v>
          </cell>
          <cell r="C64">
            <v>148</v>
          </cell>
          <cell r="D64">
            <v>159</v>
          </cell>
          <cell r="E64">
            <v>0</v>
          </cell>
          <cell r="F64">
            <v>0</v>
          </cell>
          <cell r="G64">
            <v>0</v>
          </cell>
        </row>
        <row r="65">
          <cell r="B65">
            <v>12</v>
          </cell>
          <cell r="C65">
            <v>153</v>
          </cell>
          <cell r="D65">
            <v>165</v>
          </cell>
          <cell r="E65">
            <v>0</v>
          </cell>
          <cell r="F65">
            <v>0</v>
          </cell>
          <cell r="G65">
            <v>0</v>
          </cell>
        </row>
        <row r="66">
          <cell r="B66">
            <v>1</v>
          </cell>
          <cell r="C66">
            <v>5</v>
          </cell>
          <cell r="D66">
            <v>6</v>
          </cell>
          <cell r="E66">
            <v>0</v>
          </cell>
          <cell r="F66">
            <v>0</v>
          </cell>
          <cell r="G66">
            <v>0</v>
          </cell>
        </row>
        <row r="67">
          <cell r="B67">
            <v>58</v>
          </cell>
          <cell r="C67">
            <v>635</v>
          </cell>
          <cell r="D67">
            <v>693</v>
          </cell>
          <cell r="E67">
            <v>0</v>
          </cell>
          <cell r="F67">
            <v>1E-3</v>
          </cell>
          <cell r="G67">
            <v>1E-3</v>
          </cell>
        </row>
        <row r="68">
          <cell r="B68">
            <v>94</v>
          </cell>
          <cell r="C68">
            <v>496</v>
          </cell>
          <cell r="D68">
            <v>590</v>
          </cell>
          <cell r="E68">
            <v>1E-3</v>
          </cell>
          <cell r="F68">
            <v>1E-3</v>
          </cell>
          <cell r="G68">
            <v>1E-3</v>
          </cell>
        </row>
        <row r="69">
          <cell r="B69">
            <v>57549</v>
          </cell>
          <cell r="C69">
            <v>314207</v>
          </cell>
          <cell r="D69">
            <v>371756</v>
          </cell>
          <cell r="E69">
            <v>0.39200000000000002</v>
          </cell>
          <cell r="F69">
            <v>0.60499999999999998</v>
          </cell>
          <cell r="G69">
            <v>0.55800000000000005</v>
          </cell>
        </row>
        <row r="70">
          <cell r="B70">
            <v>146768</v>
          </cell>
          <cell r="C70">
            <v>519357</v>
          </cell>
          <cell r="D70">
            <v>666125</v>
          </cell>
          <cell r="E70">
            <v>1</v>
          </cell>
          <cell r="F70">
            <v>1</v>
          </cell>
          <cell r="G70">
            <v>1</v>
          </cell>
        </row>
        <row r="72">
          <cell r="B72">
            <v>22455</v>
          </cell>
          <cell r="C72">
            <v>125906</v>
          </cell>
          <cell r="D72">
            <v>148361</v>
          </cell>
          <cell r="E72">
            <v>0.25700000000000001</v>
          </cell>
          <cell r="F72">
            <v>0.30399999999999999</v>
          </cell>
          <cell r="G72">
            <v>0.29499999999999998</v>
          </cell>
        </row>
        <row r="73">
          <cell r="B73">
            <v>27221</v>
          </cell>
          <cell r="C73">
            <v>52652</v>
          </cell>
          <cell r="D73">
            <v>79873</v>
          </cell>
          <cell r="E73">
            <v>0.311</v>
          </cell>
          <cell r="F73">
            <v>0.127</v>
          </cell>
          <cell r="G73">
            <v>0.159</v>
          </cell>
        </row>
        <row r="74">
          <cell r="B74">
            <v>7669</v>
          </cell>
          <cell r="C74">
            <v>2288</v>
          </cell>
          <cell r="D74">
            <v>9957</v>
          </cell>
          <cell r="E74">
            <v>8.7999999999999995E-2</v>
          </cell>
          <cell r="F74">
            <v>6.0000000000000001E-3</v>
          </cell>
          <cell r="G74">
            <v>0.02</v>
          </cell>
        </row>
        <row r="75">
          <cell r="B75">
            <v>66</v>
          </cell>
          <cell r="C75">
            <v>56</v>
          </cell>
          <cell r="D75">
            <v>122</v>
          </cell>
          <cell r="E75">
            <v>1E-3</v>
          </cell>
          <cell r="F75">
            <v>0</v>
          </cell>
          <cell r="G75">
            <v>0</v>
          </cell>
        </row>
        <row r="76">
          <cell r="B76">
            <v>9</v>
          </cell>
          <cell r="C76">
            <v>16</v>
          </cell>
          <cell r="D76">
            <v>25</v>
          </cell>
          <cell r="E76">
            <v>0</v>
          </cell>
          <cell r="F76">
            <v>0</v>
          </cell>
          <cell r="G76">
            <v>0</v>
          </cell>
        </row>
        <row r="77">
          <cell r="B77">
            <v>28</v>
          </cell>
          <cell r="C77">
            <v>170</v>
          </cell>
          <cell r="D77">
            <v>198</v>
          </cell>
          <cell r="E77">
            <v>0</v>
          </cell>
          <cell r="F77">
            <v>0</v>
          </cell>
          <cell r="G77">
            <v>0</v>
          </cell>
        </row>
        <row r="78">
          <cell r="B78">
            <v>8</v>
          </cell>
          <cell r="C78">
            <v>108</v>
          </cell>
          <cell r="D78">
            <v>116</v>
          </cell>
          <cell r="E78">
            <v>0</v>
          </cell>
          <cell r="F78">
            <v>0</v>
          </cell>
          <cell r="G78">
            <v>0</v>
          </cell>
        </row>
        <row r="79">
          <cell r="B79">
            <v>1309</v>
          </cell>
          <cell r="C79">
            <v>10470</v>
          </cell>
          <cell r="D79">
            <v>11779</v>
          </cell>
          <cell r="E79">
            <v>1.4999999999999999E-2</v>
          </cell>
          <cell r="F79">
            <v>2.5000000000000001E-2</v>
          </cell>
          <cell r="G79">
            <v>2.3E-2</v>
          </cell>
        </row>
        <row r="80">
          <cell r="B80">
            <v>15</v>
          </cell>
          <cell r="C80">
            <v>102</v>
          </cell>
          <cell r="D80">
            <v>117</v>
          </cell>
          <cell r="E80">
            <v>0</v>
          </cell>
          <cell r="F80">
            <v>0</v>
          </cell>
          <cell r="G80">
            <v>0</v>
          </cell>
        </row>
        <row r="81">
          <cell r="B81">
            <v>14</v>
          </cell>
          <cell r="C81">
            <v>229</v>
          </cell>
          <cell r="D81">
            <v>243</v>
          </cell>
          <cell r="E81">
            <v>0</v>
          </cell>
          <cell r="F81">
            <v>1E-3</v>
          </cell>
          <cell r="G81">
            <v>0</v>
          </cell>
        </row>
        <row r="82">
          <cell r="B82">
            <v>0</v>
          </cell>
          <cell r="C82">
            <v>12</v>
          </cell>
          <cell r="D82">
            <v>12</v>
          </cell>
          <cell r="E82">
            <v>0</v>
          </cell>
          <cell r="F82">
            <v>0</v>
          </cell>
          <cell r="G82">
            <v>0</v>
          </cell>
        </row>
        <row r="83">
          <cell r="B83">
            <v>55</v>
          </cell>
          <cell r="C83">
            <v>471</v>
          </cell>
          <cell r="D83">
            <v>526</v>
          </cell>
          <cell r="E83">
            <v>1E-3</v>
          </cell>
          <cell r="F83">
            <v>1E-3</v>
          </cell>
          <cell r="G83">
            <v>1E-3</v>
          </cell>
        </row>
        <row r="84">
          <cell r="B84">
            <v>44</v>
          </cell>
          <cell r="C84">
            <v>571</v>
          </cell>
          <cell r="D84">
            <v>615</v>
          </cell>
          <cell r="E84">
            <v>1E-3</v>
          </cell>
          <cell r="F84">
            <v>1E-3</v>
          </cell>
          <cell r="G84">
            <v>1E-3</v>
          </cell>
        </row>
        <row r="85">
          <cell r="B85">
            <v>28615</v>
          </cell>
          <cell r="C85">
            <v>221677</v>
          </cell>
          <cell r="D85">
            <v>250292</v>
          </cell>
          <cell r="E85">
            <v>0.32700000000000001</v>
          </cell>
          <cell r="F85">
            <v>0.53500000000000003</v>
          </cell>
          <cell r="G85">
            <v>0.498</v>
          </cell>
        </row>
        <row r="86">
          <cell r="B86">
            <v>87508</v>
          </cell>
          <cell r="C86">
            <v>414728</v>
          </cell>
          <cell r="D86">
            <v>502236</v>
          </cell>
          <cell r="E86">
            <v>1</v>
          </cell>
          <cell r="F86">
            <v>1</v>
          </cell>
          <cell r="G86">
            <v>1</v>
          </cell>
        </row>
        <row r="88">
          <cell r="B88">
            <v>42007</v>
          </cell>
          <cell r="C88">
            <v>182085</v>
          </cell>
          <cell r="D88">
            <v>224092</v>
          </cell>
          <cell r="E88">
            <v>0.23100000000000001</v>
          </cell>
          <cell r="F88">
            <v>0.26400000000000001</v>
          </cell>
          <cell r="G88">
            <v>0.25700000000000001</v>
          </cell>
        </row>
        <row r="89">
          <cell r="B89">
            <v>49745</v>
          </cell>
          <cell r="C89">
            <v>91988</v>
          </cell>
          <cell r="D89">
            <v>141733</v>
          </cell>
          <cell r="E89">
            <v>0.27300000000000002</v>
          </cell>
          <cell r="F89">
            <v>0.13300000000000001</v>
          </cell>
          <cell r="G89">
            <v>0.16200000000000001</v>
          </cell>
        </row>
        <row r="90">
          <cell r="B90">
            <v>15163</v>
          </cell>
          <cell r="C90">
            <v>5666</v>
          </cell>
          <cell r="D90">
            <v>20829</v>
          </cell>
          <cell r="E90">
            <v>8.3000000000000004E-2</v>
          </cell>
          <cell r="F90">
            <v>8.0000000000000002E-3</v>
          </cell>
          <cell r="G90">
            <v>2.4E-2</v>
          </cell>
        </row>
        <row r="91">
          <cell r="B91">
            <v>120</v>
          </cell>
          <cell r="C91">
            <v>100</v>
          </cell>
          <cell r="D91">
            <v>220</v>
          </cell>
          <cell r="E91">
            <v>1E-3</v>
          </cell>
          <cell r="F91">
            <v>0</v>
          </cell>
          <cell r="G91">
            <v>0</v>
          </cell>
        </row>
        <row r="92">
          <cell r="B92">
            <v>50</v>
          </cell>
          <cell r="C92">
            <v>52</v>
          </cell>
          <cell r="D92">
            <v>102</v>
          </cell>
          <cell r="E92">
            <v>0</v>
          </cell>
          <cell r="F92">
            <v>0</v>
          </cell>
          <cell r="G92">
            <v>0</v>
          </cell>
        </row>
        <row r="93">
          <cell r="B93">
            <v>73</v>
          </cell>
          <cell r="C93">
            <v>220</v>
          </cell>
          <cell r="D93">
            <v>293</v>
          </cell>
          <cell r="E93">
            <v>0</v>
          </cell>
          <cell r="F93">
            <v>0</v>
          </cell>
          <cell r="G93">
            <v>0</v>
          </cell>
        </row>
        <row r="94">
          <cell r="B94">
            <v>17</v>
          </cell>
          <cell r="C94">
            <v>128</v>
          </cell>
          <cell r="D94">
            <v>145</v>
          </cell>
          <cell r="E94">
            <v>0</v>
          </cell>
          <cell r="F94">
            <v>0</v>
          </cell>
          <cell r="G94">
            <v>0</v>
          </cell>
        </row>
        <row r="95">
          <cell r="B95">
            <v>2836</v>
          </cell>
          <cell r="C95">
            <v>25164</v>
          </cell>
          <cell r="D95">
            <v>28000</v>
          </cell>
          <cell r="E95">
            <v>1.6E-2</v>
          </cell>
          <cell r="F95">
            <v>3.5999999999999997E-2</v>
          </cell>
          <cell r="G95">
            <v>3.2000000000000001E-2</v>
          </cell>
        </row>
        <row r="96">
          <cell r="B96">
            <v>62</v>
          </cell>
          <cell r="C96">
            <v>1008</v>
          </cell>
          <cell r="D96">
            <v>1070</v>
          </cell>
          <cell r="E96">
            <v>0</v>
          </cell>
          <cell r="F96">
            <v>1E-3</v>
          </cell>
          <cell r="G96">
            <v>1E-3</v>
          </cell>
        </row>
        <row r="97">
          <cell r="B97">
            <v>65</v>
          </cell>
          <cell r="C97">
            <v>497</v>
          </cell>
          <cell r="D97">
            <v>562</v>
          </cell>
          <cell r="E97">
            <v>0</v>
          </cell>
          <cell r="F97">
            <v>1E-3</v>
          </cell>
          <cell r="G97">
            <v>1E-3</v>
          </cell>
        </row>
        <row r="98">
          <cell r="B98">
            <v>5</v>
          </cell>
          <cell r="C98">
            <v>30</v>
          </cell>
          <cell r="D98">
            <v>35</v>
          </cell>
          <cell r="E98">
            <v>0</v>
          </cell>
          <cell r="F98">
            <v>0</v>
          </cell>
          <cell r="G98">
            <v>0</v>
          </cell>
        </row>
        <row r="99">
          <cell r="B99">
            <v>315</v>
          </cell>
          <cell r="C99">
            <v>909</v>
          </cell>
          <cell r="D99">
            <v>1224</v>
          </cell>
          <cell r="E99">
            <v>2E-3</v>
          </cell>
          <cell r="F99">
            <v>1E-3</v>
          </cell>
          <cell r="G99">
            <v>1E-3</v>
          </cell>
        </row>
        <row r="100">
          <cell r="B100">
            <v>213</v>
          </cell>
          <cell r="C100">
            <v>1194</v>
          </cell>
          <cell r="D100">
            <v>1407</v>
          </cell>
          <cell r="E100">
            <v>1E-3</v>
          </cell>
          <cell r="F100">
            <v>2E-3</v>
          </cell>
          <cell r="G100">
            <v>2E-3</v>
          </cell>
        </row>
        <row r="101">
          <cell r="B101">
            <v>71476</v>
          </cell>
          <cell r="C101">
            <v>381047</v>
          </cell>
          <cell r="D101">
            <v>452523</v>
          </cell>
          <cell r="E101">
            <v>0.39200000000000002</v>
          </cell>
          <cell r="F101">
            <v>0.55200000000000005</v>
          </cell>
          <cell r="G101">
            <v>0.51900000000000002</v>
          </cell>
        </row>
        <row r="102">
          <cell r="B102">
            <v>0</v>
          </cell>
          <cell r="C102">
            <v>2</v>
          </cell>
          <cell r="D102">
            <v>2</v>
          </cell>
          <cell r="E102">
            <v>0</v>
          </cell>
          <cell r="F102">
            <v>0</v>
          </cell>
          <cell r="G102">
            <v>0</v>
          </cell>
        </row>
        <row r="103">
          <cell r="B103">
            <v>182147</v>
          </cell>
          <cell r="C103">
            <v>690090</v>
          </cell>
          <cell r="D103">
            <v>872237</v>
          </cell>
          <cell r="E103">
            <v>1</v>
          </cell>
          <cell r="F103">
            <v>1</v>
          </cell>
          <cell r="G103">
            <v>1</v>
          </cell>
        </row>
      </sheetData>
      <sheetData sheetId="3">
        <row r="7">
          <cell r="B7">
            <v>110558</v>
          </cell>
          <cell r="C7">
            <v>0.161</v>
          </cell>
          <cell r="D7">
            <v>39722</v>
          </cell>
          <cell r="E7">
            <v>0.158</v>
          </cell>
          <cell r="F7">
            <v>150280</v>
          </cell>
          <cell r="G7">
            <v>0.16</v>
          </cell>
        </row>
        <row r="8">
          <cell r="B8">
            <v>638029</v>
          </cell>
          <cell r="C8">
            <v>0.39300000000000002</v>
          </cell>
          <cell r="D8">
            <v>262438</v>
          </cell>
          <cell r="E8">
            <v>0.375</v>
          </cell>
          <cell r="F8">
            <v>900467</v>
          </cell>
          <cell r="G8">
            <v>0.38700000000000001</v>
          </cell>
        </row>
        <row r="9">
          <cell r="B9">
            <v>748587</v>
          </cell>
          <cell r="C9">
            <v>0.32400000000000001</v>
          </cell>
          <cell r="D9">
            <v>302160</v>
          </cell>
          <cell r="E9">
            <v>0.318</v>
          </cell>
          <cell r="F9">
            <v>1050747</v>
          </cell>
          <cell r="G9">
            <v>0.32200000000000001</v>
          </cell>
        </row>
        <row r="11">
          <cell r="B11">
            <v>19772</v>
          </cell>
          <cell r="C11">
            <v>6.3E-2</v>
          </cell>
          <cell r="D11">
            <v>5052</v>
          </cell>
          <cell r="E11">
            <v>0.05</v>
          </cell>
          <cell r="F11">
            <v>24824</v>
          </cell>
          <cell r="G11">
            <v>0.06</v>
          </cell>
        </row>
        <row r="12">
          <cell r="B12">
            <v>4892</v>
          </cell>
          <cell r="C12">
            <v>0.12</v>
          </cell>
          <cell r="D12">
            <v>1531</v>
          </cell>
          <cell r="E12">
            <v>0.104</v>
          </cell>
          <cell r="F12">
            <v>6423</v>
          </cell>
          <cell r="G12">
            <v>0.11600000000000001</v>
          </cell>
        </row>
        <row r="13">
          <cell r="B13">
            <v>24664</v>
          </cell>
          <cell r="C13">
            <v>6.9000000000000006E-2</v>
          </cell>
          <cell r="D13">
            <v>6583</v>
          </cell>
          <cell r="E13">
            <v>5.7000000000000002E-2</v>
          </cell>
          <cell r="F13">
            <v>31247</v>
          </cell>
          <cell r="G13">
            <v>6.6000000000000003E-2</v>
          </cell>
        </row>
        <row r="15">
          <cell r="B15">
            <v>21524</v>
          </cell>
          <cell r="C15">
            <v>0.28899999999999998</v>
          </cell>
          <cell r="D15">
            <v>9275</v>
          </cell>
          <cell r="E15">
            <v>0.28999999999999998</v>
          </cell>
          <cell r="F15">
            <v>30799</v>
          </cell>
          <cell r="G15">
            <v>0.28999999999999998</v>
          </cell>
        </row>
        <row r="16">
          <cell r="B16">
            <v>236950</v>
          </cell>
          <cell r="C16">
            <v>0.54400000000000004</v>
          </cell>
          <cell r="D16">
            <v>113222</v>
          </cell>
          <cell r="E16">
            <v>0.54100000000000004</v>
          </cell>
          <cell r="F16">
            <v>350172</v>
          </cell>
          <cell r="G16">
            <v>0.54300000000000004</v>
          </cell>
        </row>
        <row r="17">
          <cell r="B17">
            <v>258474</v>
          </cell>
          <cell r="C17">
            <v>0.50700000000000001</v>
          </cell>
          <cell r="D17">
            <v>122497</v>
          </cell>
          <cell r="E17">
            <v>0.50800000000000001</v>
          </cell>
          <cell r="F17">
            <v>380971</v>
          </cell>
          <cell r="G17">
            <v>0.50700000000000001</v>
          </cell>
        </row>
        <row r="19">
          <cell r="B19">
            <v>16615</v>
          </cell>
          <cell r="C19">
            <v>0.16</v>
          </cell>
          <cell r="D19">
            <v>5712</v>
          </cell>
          <cell r="E19">
            <v>0.13400000000000001</v>
          </cell>
          <cell r="F19">
            <v>22327</v>
          </cell>
          <cell r="G19">
            <v>0.152</v>
          </cell>
        </row>
        <row r="20">
          <cell r="B20">
            <v>91784</v>
          </cell>
          <cell r="C20">
            <v>0.252</v>
          </cell>
          <cell r="D20">
            <v>33860</v>
          </cell>
          <cell r="E20">
            <v>0.218</v>
          </cell>
          <cell r="F20">
            <v>125644</v>
          </cell>
          <cell r="G20">
            <v>0.24199999999999999</v>
          </cell>
        </row>
        <row r="21">
          <cell r="B21">
            <v>108399</v>
          </cell>
          <cell r="C21">
            <v>0.23100000000000001</v>
          </cell>
          <cell r="D21">
            <v>39572</v>
          </cell>
          <cell r="E21">
            <v>0.2</v>
          </cell>
          <cell r="F21">
            <v>147971</v>
          </cell>
          <cell r="G21">
            <v>0.222</v>
          </cell>
        </row>
        <row r="23">
          <cell r="B23">
            <v>16381</v>
          </cell>
          <cell r="C23">
            <v>0.25800000000000001</v>
          </cell>
          <cell r="D23">
            <v>5581</v>
          </cell>
          <cell r="E23">
            <v>0.23400000000000001</v>
          </cell>
          <cell r="F23">
            <v>21962</v>
          </cell>
          <cell r="G23">
            <v>0.251</v>
          </cell>
        </row>
        <row r="24">
          <cell r="B24">
            <v>129120</v>
          </cell>
          <cell r="C24">
            <v>0.42599999999999999</v>
          </cell>
          <cell r="D24">
            <v>45395</v>
          </cell>
          <cell r="E24">
            <v>0.40699999999999997</v>
          </cell>
          <cell r="F24">
            <v>174515</v>
          </cell>
          <cell r="G24">
            <v>0.42099999999999999</v>
          </cell>
        </row>
        <row r="25">
          <cell r="B25">
            <v>145501</v>
          </cell>
          <cell r="C25">
            <v>0.39700000000000002</v>
          </cell>
          <cell r="D25">
            <v>50976</v>
          </cell>
          <cell r="E25">
            <v>0.376</v>
          </cell>
          <cell r="F25">
            <v>196477</v>
          </cell>
          <cell r="G25">
            <v>0.39100000000000001</v>
          </cell>
        </row>
        <row r="27">
          <cell r="B27">
            <v>36266</v>
          </cell>
          <cell r="C27">
            <v>0.28000000000000003</v>
          </cell>
          <cell r="D27">
            <v>14102</v>
          </cell>
          <cell r="E27">
            <v>0.26800000000000002</v>
          </cell>
          <cell r="F27">
            <v>50368</v>
          </cell>
          <cell r="G27">
            <v>0.27700000000000002</v>
          </cell>
        </row>
        <row r="28">
          <cell r="B28">
            <v>175283</v>
          </cell>
          <cell r="C28">
            <v>0.36399999999999999</v>
          </cell>
          <cell r="D28">
            <v>68430</v>
          </cell>
          <cell r="E28">
            <v>0.32800000000000001</v>
          </cell>
          <cell r="F28">
            <v>243713</v>
          </cell>
          <cell r="G28">
            <v>0.35299999999999998</v>
          </cell>
        </row>
        <row r="29">
          <cell r="B29">
            <v>211549</v>
          </cell>
          <cell r="C29">
            <v>0.34599999999999997</v>
          </cell>
          <cell r="D29">
            <v>82532</v>
          </cell>
          <cell r="E29">
            <v>0.316</v>
          </cell>
          <cell r="F29">
            <v>294081</v>
          </cell>
          <cell r="G29">
            <v>0.33700000000000002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6">
          <cell r="B6">
            <v>351491</v>
          </cell>
          <cell r="C6">
            <v>0.495</v>
          </cell>
          <cell r="D6">
            <v>98852</v>
          </cell>
          <cell r="E6">
            <v>0.38800000000000001</v>
          </cell>
          <cell r="F6">
            <v>450343</v>
          </cell>
          <cell r="G6">
            <v>0.46700000000000003</v>
          </cell>
        </row>
        <row r="7">
          <cell r="B7">
            <v>223255</v>
          </cell>
          <cell r="C7">
            <v>0.13600000000000001</v>
          </cell>
          <cell r="D7">
            <v>63362</v>
          </cell>
          <cell r="E7">
            <v>0.09</v>
          </cell>
          <cell r="F7">
            <v>286617</v>
          </cell>
          <cell r="G7">
            <v>0.122</v>
          </cell>
        </row>
        <row r="8">
          <cell r="B8">
            <v>574746</v>
          </cell>
          <cell r="C8">
            <v>0.24399999999999999</v>
          </cell>
          <cell r="D8">
            <v>162214</v>
          </cell>
          <cell r="E8">
            <v>0.16900000000000001</v>
          </cell>
          <cell r="F8">
            <v>736960</v>
          </cell>
          <cell r="G8">
            <v>0.222</v>
          </cell>
        </row>
        <row r="10">
          <cell r="B10">
            <v>196264</v>
          </cell>
          <cell r="C10">
            <v>0.59499999999999997</v>
          </cell>
          <cell r="D10">
            <v>54211</v>
          </cell>
          <cell r="E10">
            <v>0.52800000000000002</v>
          </cell>
          <cell r="F10">
            <v>250475</v>
          </cell>
          <cell r="G10">
            <v>0.57899999999999996</v>
          </cell>
        </row>
        <row r="11">
          <cell r="B11">
            <v>8712</v>
          </cell>
          <cell r="C11">
            <v>0.20899999999999999</v>
          </cell>
          <cell r="D11">
            <v>1940</v>
          </cell>
          <cell r="E11">
            <v>0.13100000000000001</v>
          </cell>
          <cell r="F11">
            <v>10652</v>
          </cell>
          <cell r="G11">
            <v>0.189</v>
          </cell>
        </row>
        <row r="12">
          <cell r="B12">
            <v>204976</v>
          </cell>
          <cell r="C12">
            <v>0.55200000000000005</v>
          </cell>
          <cell r="D12">
            <v>56151</v>
          </cell>
          <cell r="E12">
            <v>0.47799999999999998</v>
          </cell>
          <cell r="F12">
            <v>261127</v>
          </cell>
          <cell r="G12">
            <v>0.53400000000000003</v>
          </cell>
        </row>
        <row r="14">
          <cell r="B14">
            <v>35807</v>
          </cell>
          <cell r="C14">
            <v>0.46800000000000003</v>
          </cell>
          <cell r="D14">
            <v>10416</v>
          </cell>
          <cell r="E14">
            <v>0.32400000000000001</v>
          </cell>
          <cell r="F14">
            <v>46223</v>
          </cell>
          <cell r="G14">
            <v>0.42499999999999999</v>
          </cell>
        </row>
        <row r="15">
          <cell r="B15">
            <v>55444</v>
          </cell>
          <cell r="C15">
            <v>0.126</v>
          </cell>
          <cell r="D15">
            <v>17845</v>
          </cell>
          <cell r="E15">
            <v>8.5000000000000006E-2</v>
          </cell>
          <cell r="F15">
            <v>73289</v>
          </cell>
          <cell r="G15">
            <v>0.113</v>
          </cell>
        </row>
        <row r="16">
          <cell r="B16">
            <v>91251</v>
          </cell>
          <cell r="C16">
            <v>0.17599999999999999</v>
          </cell>
          <cell r="D16">
            <v>28261</v>
          </cell>
          <cell r="E16">
            <v>0.11700000000000001</v>
          </cell>
          <cell r="F16">
            <v>119512</v>
          </cell>
          <cell r="G16">
            <v>0.157</v>
          </cell>
        </row>
        <row r="18">
          <cell r="B18">
            <v>41197</v>
          </cell>
          <cell r="C18">
            <v>0.38900000000000001</v>
          </cell>
          <cell r="D18">
            <v>11412</v>
          </cell>
          <cell r="E18">
            <v>0.26600000000000001</v>
          </cell>
          <cell r="F18">
            <v>52609</v>
          </cell>
          <cell r="G18">
            <v>0.35399999999999998</v>
          </cell>
        </row>
        <row r="19">
          <cell r="B19">
            <v>46965</v>
          </cell>
          <cell r="C19">
            <v>0.128</v>
          </cell>
          <cell r="D19">
            <v>12134</v>
          </cell>
          <cell r="E19">
            <v>7.8E-2</v>
          </cell>
          <cell r="F19">
            <v>59099</v>
          </cell>
          <cell r="G19">
            <v>0.113</v>
          </cell>
        </row>
        <row r="20">
          <cell r="B20">
            <v>88162</v>
          </cell>
          <cell r="C20">
            <v>0.186</v>
          </cell>
          <cell r="D20">
            <v>23546</v>
          </cell>
          <cell r="E20">
            <v>0.11899999999999999</v>
          </cell>
          <cell r="F20">
            <v>111708</v>
          </cell>
          <cell r="G20">
            <v>0.16600000000000001</v>
          </cell>
        </row>
        <row r="22">
          <cell r="B22">
            <v>26482</v>
          </cell>
          <cell r="C22">
            <v>0.41099999999999998</v>
          </cell>
          <cell r="D22">
            <v>7446</v>
          </cell>
          <cell r="E22">
            <v>0.31</v>
          </cell>
          <cell r="F22">
            <v>33928</v>
          </cell>
          <cell r="G22">
            <v>0.38400000000000001</v>
          </cell>
        </row>
        <row r="23">
          <cell r="B23">
            <v>40862</v>
          </cell>
          <cell r="C23">
            <v>0.13400000000000001</v>
          </cell>
          <cell r="D23">
            <v>9531</v>
          </cell>
          <cell r="E23">
            <v>8.5000000000000006E-2</v>
          </cell>
          <cell r="F23">
            <v>50393</v>
          </cell>
          <cell r="G23">
            <v>0.121</v>
          </cell>
        </row>
        <row r="24">
          <cell r="B24">
            <v>67344</v>
          </cell>
          <cell r="C24">
            <v>0.182</v>
          </cell>
          <cell r="D24">
            <v>16977</v>
          </cell>
          <cell r="E24">
            <v>0.125</v>
          </cell>
          <cell r="F24">
            <v>84321</v>
          </cell>
          <cell r="G24">
            <v>0.16700000000000001</v>
          </cell>
        </row>
        <row r="26">
          <cell r="B26">
            <v>51741</v>
          </cell>
          <cell r="C26">
            <v>0.38900000000000001</v>
          </cell>
          <cell r="D26">
            <v>15367</v>
          </cell>
          <cell r="E26">
            <v>0.28999999999999998</v>
          </cell>
          <cell r="F26">
            <v>67108</v>
          </cell>
          <cell r="G26">
            <v>0.36099999999999999</v>
          </cell>
        </row>
        <row r="27">
          <cell r="B27">
            <v>71272</v>
          </cell>
          <cell r="C27">
            <v>0.14499999999999999</v>
          </cell>
          <cell r="D27">
            <v>21912</v>
          </cell>
          <cell r="E27">
            <v>0.104</v>
          </cell>
          <cell r="F27">
            <v>93184</v>
          </cell>
          <cell r="G27">
            <v>0.13300000000000001</v>
          </cell>
        </row>
        <row r="28">
          <cell r="B28">
            <v>123013</v>
          </cell>
          <cell r="C28">
            <v>0.19700000000000001</v>
          </cell>
          <cell r="D28">
            <v>37279</v>
          </cell>
          <cell r="E28">
            <v>0.14199999999999999</v>
          </cell>
          <cell r="F28">
            <v>160292</v>
          </cell>
          <cell r="G28">
            <v>0.18099999999999999</v>
          </cell>
        </row>
      </sheetData>
      <sheetData sheetId="14">
        <row r="6">
          <cell r="B6">
            <v>0.63</v>
          </cell>
          <cell r="C6">
            <v>0.34100000000000003</v>
          </cell>
          <cell r="D6">
            <v>1.9E-2</v>
          </cell>
          <cell r="E6">
            <v>1E-3</v>
          </cell>
          <cell r="F6">
            <v>4.0000000000000001E-3</v>
          </cell>
          <cell r="G6">
            <v>3.0000000000000001E-3</v>
          </cell>
          <cell r="H6">
            <v>3.0000000000000001E-3</v>
          </cell>
          <cell r="I6">
            <v>0</v>
          </cell>
          <cell r="J6">
            <v>1</v>
          </cell>
          <cell r="K6">
            <v>369433</v>
          </cell>
        </row>
        <row r="7">
          <cell r="B7">
            <v>0.66200000000000003</v>
          </cell>
          <cell r="C7">
            <v>0.28799999999999998</v>
          </cell>
          <cell r="D7">
            <v>2.5000000000000001E-2</v>
          </cell>
          <cell r="E7">
            <v>6.0000000000000001E-3</v>
          </cell>
          <cell r="F7">
            <v>1.0999999999999999E-2</v>
          </cell>
          <cell r="G7">
            <v>5.0000000000000001E-3</v>
          </cell>
          <cell r="H7">
            <v>4.0000000000000001E-3</v>
          </cell>
          <cell r="I7">
            <v>0</v>
          </cell>
          <cell r="J7">
            <v>1</v>
          </cell>
          <cell r="K7">
            <v>149559</v>
          </cell>
        </row>
        <row r="8">
          <cell r="B8">
            <v>0.63900000000000001</v>
          </cell>
          <cell r="C8">
            <v>0.32600000000000001</v>
          </cell>
          <cell r="D8">
            <v>0.02</v>
          </cell>
          <cell r="E8">
            <v>2E-3</v>
          </cell>
          <cell r="F8">
            <v>6.0000000000000001E-3</v>
          </cell>
          <cell r="G8">
            <v>3.0000000000000001E-3</v>
          </cell>
          <cell r="H8">
            <v>3.0000000000000001E-3</v>
          </cell>
          <cell r="I8">
            <v>0</v>
          </cell>
          <cell r="J8">
            <v>1</v>
          </cell>
          <cell r="K8">
            <v>518992</v>
          </cell>
        </row>
        <row r="10">
          <cell r="B10">
            <v>0.64500000000000002</v>
          </cell>
          <cell r="C10">
            <v>0.32900000000000001</v>
          </cell>
          <cell r="D10">
            <v>1.6E-2</v>
          </cell>
          <cell r="E10">
            <v>1E-3</v>
          </cell>
          <cell r="F10">
            <v>4.0000000000000001E-3</v>
          </cell>
          <cell r="G10">
            <v>2E-3</v>
          </cell>
          <cell r="H10">
            <v>3.0000000000000001E-3</v>
          </cell>
          <cell r="I10">
            <v>0</v>
          </cell>
          <cell r="J10">
            <v>1</v>
          </cell>
          <cell r="K10">
            <v>216003</v>
          </cell>
        </row>
        <row r="11">
          <cell r="B11">
            <v>0.68799999999999994</v>
          </cell>
          <cell r="C11">
            <v>0.29099999999999998</v>
          </cell>
          <cell r="D11">
            <v>0.01</v>
          </cell>
          <cell r="E11">
            <v>2E-3</v>
          </cell>
          <cell r="F11">
            <v>3.0000000000000001E-3</v>
          </cell>
          <cell r="G11">
            <v>4.0000000000000001E-3</v>
          </cell>
          <cell r="H11">
            <v>3.0000000000000001E-3</v>
          </cell>
          <cell r="I11">
            <v>0</v>
          </cell>
          <cell r="J11">
            <v>1</v>
          </cell>
          <cell r="K11">
            <v>7019</v>
          </cell>
        </row>
        <row r="12">
          <cell r="B12">
            <v>0.64600000000000002</v>
          </cell>
          <cell r="C12">
            <v>0.32800000000000001</v>
          </cell>
          <cell r="D12">
            <v>1.6E-2</v>
          </cell>
          <cell r="E12">
            <v>1E-3</v>
          </cell>
          <cell r="F12">
            <v>4.0000000000000001E-3</v>
          </cell>
          <cell r="G12">
            <v>2E-3</v>
          </cell>
          <cell r="H12">
            <v>3.0000000000000001E-3</v>
          </cell>
          <cell r="I12">
            <v>0</v>
          </cell>
          <cell r="J12">
            <v>1</v>
          </cell>
          <cell r="K12">
            <v>223022</v>
          </cell>
        </row>
        <row r="14">
          <cell r="B14">
            <v>0.56999999999999995</v>
          </cell>
          <cell r="C14">
            <v>0.40500000000000003</v>
          </cell>
          <cell r="D14">
            <v>1.7000000000000001E-2</v>
          </cell>
          <cell r="E14">
            <v>1E-3</v>
          </cell>
          <cell r="F14">
            <v>2E-3</v>
          </cell>
          <cell r="G14">
            <v>3.0000000000000001E-3</v>
          </cell>
          <cell r="H14">
            <v>2E-3</v>
          </cell>
          <cell r="I14">
            <v>0</v>
          </cell>
          <cell r="J14">
            <v>1</v>
          </cell>
          <cell r="K14">
            <v>36400</v>
          </cell>
        </row>
        <row r="15">
          <cell r="B15">
            <v>0.63600000000000001</v>
          </cell>
          <cell r="C15">
            <v>0.316</v>
          </cell>
          <cell r="D15">
            <v>2.4E-2</v>
          </cell>
          <cell r="E15">
            <v>5.0000000000000001E-3</v>
          </cell>
          <cell r="F15">
            <v>8.9999999999999993E-3</v>
          </cell>
          <cell r="G15">
            <v>6.0000000000000001E-3</v>
          </cell>
          <cell r="H15">
            <v>4.0000000000000001E-3</v>
          </cell>
          <cell r="I15">
            <v>0</v>
          </cell>
          <cell r="J15">
            <v>1</v>
          </cell>
          <cell r="K15">
            <v>35099</v>
          </cell>
        </row>
        <row r="16">
          <cell r="B16">
            <v>0.60199999999999998</v>
          </cell>
          <cell r="C16">
            <v>0.36099999999999999</v>
          </cell>
          <cell r="D16">
            <v>0.02</v>
          </cell>
          <cell r="E16">
            <v>3.0000000000000001E-3</v>
          </cell>
          <cell r="F16">
            <v>5.0000000000000001E-3</v>
          </cell>
          <cell r="G16">
            <v>5.0000000000000001E-3</v>
          </cell>
          <cell r="H16">
            <v>3.0000000000000001E-3</v>
          </cell>
          <cell r="I16">
            <v>0</v>
          </cell>
          <cell r="J16">
            <v>1</v>
          </cell>
          <cell r="K16">
            <v>71499</v>
          </cell>
        </row>
        <row r="18">
          <cell r="B18">
            <v>0.66200000000000003</v>
          </cell>
          <cell r="C18">
            <v>0.309</v>
          </cell>
          <cell r="D18">
            <v>1.6E-2</v>
          </cell>
          <cell r="E18">
            <v>1E-3</v>
          </cell>
          <cell r="F18">
            <v>6.0000000000000001E-3</v>
          </cell>
          <cell r="G18">
            <v>3.0000000000000001E-3</v>
          </cell>
          <cell r="H18">
            <v>3.0000000000000001E-3</v>
          </cell>
          <cell r="I18">
            <v>0</v>
          </cell>
          <cell r="J18">
            <v>1</v>
          </cell>
          <cell r="K18">
            <v>38216</v>
          </cell>
        </row>
        <row r="19">
          <cell r="B19">
            <v>0.65500000000000003</v>
          </cell>
          <cell r="C19">
            <v>0.28999999999999998</v>
          </cell>
          <cell r="D19">
            <v>2.8000000000000001E-2</v>
          </cell>
          <cell r="E19">
            <v>7.0000000000000001E-3</v>
          </cell>
          <cell r="F19">
            <v>1.2E-2</v>
          </cell>
          <cell r="G19">
            <v>3.0000000000000001E-3</v>
          </cell>
          <cell r="H19">
            <v>5.0000000000000001E-3</v>
          </cell>
          <cell r="I19">
            <v>0</v>
          </cell>
          <cell r="J19">
            <v>1</v>
          </cell>
          <cell r="K19">
            <v>29366</v>
          </cell>
        </row>
        <row r="20">
          <cell r="B20">
            <v>0.65900000000000003</v>
          </cell>
          <cell r="C20">
            <v>0.30099999999999999</v>
          </cell>
          <cell r="D20">
            <v>2.1000000000000001E-2</v>
          </cell>
          <cell r="E20">
            <v>4.0000000000000001E-3</v>
          </cell>
          <cell r="F20">
            <v>8.0000000000000002E-3</v>
          </cell>
          <cell r="G20">
            <v>3.0000000000000001E-3</v>
          </cell>
          <cell r="H20">
            <v>4.0000000000000001E-3</v>
          </cell>
          <cell r="I20">
            <v>0</v>
          </cell>
          <cell r="J20">
            <v>1</v>
          </cell>
          <cell r="K20">
            <v>67582</v>
          </cell>
        </row>
        <row r="22">
          <cell r="B22">
            <v>0.56899999999999995</v>
          </cell>
          <cell r="C22">
            <v>0.38500000000000001</v>
          </cell>
          <cell r="D22">
            <v>3.1E-2</v>
          </cell>
          <cell r="E22">
            <v>1E-3</v>
          </cell>
          <cell r="F22">
            <v>6.0000000000000001E-3</v>
          </cell>
          <cell r="G22">
            <v>5.0000000000000001E-3</v>
          </cell>
          <cell r="H22">
            <v>3.0000000000000001E-3</v>
          </cell>
          <cell r="I22">
            <v>0</v>
          </cell>
          <cell r="J22">
            <v>1</v>
          </cell>
          <cell r="K22">
            <v>26481</v>
          </cell>
        </row>
        <row r="23">
          <cell r="B23">
            <v>0.58799999999999997</v>
          </cell>
          <cell r="C23">
            <v>0.35199999999999998</v>
          </cell>
          <cell r="D23">
            <v>3.1E-2</v>
          </cell>
          <cell r="E23">
            <v>6.0000000000000001E-3</v>
          </cell>
          <cell r="F23">
            <v>1.2E-2</v>
          </cell>
          <cell r="G23">
            <v>6.0000000000000001E-3</v>
          </cell>
          <cell r="H23">
            <v>5.0000000000000001E-3</v>
          </cell>
          <cell r="I23">
            <v>0</v>
          </cell>
          <cell r="J23">
            <v>1</v>
          </cell>
          <cell r="K23">
            <v>26122</v>
          </cell>
        </row>
        <row r="24">
          <cell r="B24">
            <v>0.57899999999999996</v>
          </cell>
          <cell r="C24">
            <v>0.36899999999999999</v>
          </cell>
          <cell r="D24">
            <v>3.1E-2</v>
          </cell>
          <cell r="E24">
            <v>4.0000000000000001E-3</v>
          </cell>
          <cell r="F24">
            <v>8.9999999999999993E-3</v>
          </cell>
          <cell r="G24">
            <v>5.0000000000000001E-3</v>
          </cell>
          <cell r="H24">
            <v>4.0000000000000001E-3</v>
          </cell>
          <cell r="I24">
            <v>0</v>
          </cell>
          <cell r="J24">
            <v>1</v>
          </cell>
          <cell r="K24">
            <v>52603</v>
          </cell>
        </row>
        <row r="26">
          <cell r="B26">
            <v>0.61799999999999999</v>
          </cell>
          <cell r="C26">
            <v>0.34599999999999997</v>
          </cell>
          <cell r="D26">
            <v>2.5000000000000001E-2</v>
          </cell>
          <cell r="E26">
            <v>1E-3</v>
          </cell>
          <cell r="F26">
            <v>5.0000000000000001E-3</v>
          </cell>
          <cell r="G26">
            <v>3.0000000000000001E-3</v>
          </cell>
          <cell r="H26">
            <v>2E-3</v>
          </cell>
          <cell r="I26">
            <v>0</v>
          </cell>
          <cell r="J26">
            <v>1</v>
          </cell>
          <cell r="K26">
            <v>52333</v>
          </cell>
        </row>
        <row r="27">
          <cell r="B27">
            <v>0.71599999999999997</v>
          </cell>
          <cell r="C27">
            <v>0.23499999999999999</v>
          </cell>
          <cell r="D27">
            <v>2.1999999999999999E-2</v>
          </cell>
          <cell r="E27">
            <v>5.0000000000000001E-3</v>
          </cell>
          <cell r="F27">
            <v>1.2E-2</v>
          </cell>
          <cell r="G27">
            <v>5.0000000000000001E-3</v>
          </cell>
          <cell r="H27">
            <v>4.0000000000000001E-3</v>
          </cell>
          <cell r="I27">
            <v>0</v>
          </cell>
          <cell r="J27">
            <v>1</v>
          </cell>
          <cell r="K27">
            <v>51953</v>
          </cell>
        </row>
        <row r="28">
          <cell r="B28">
            <v>0.66700000000000004</v>
          </cell>
          <cell r="C28">
            <v>0.29099999999999998</v>
          </cell>
          <cell r="D28">
            <v>2.4E-2</v>
          </cell>
          <cell r="E28">
            <v>3.0000000000000001E-3</v>
          </cell>
          <cell r="F28">
            <v>8.0000000000000002E-3</v>
          </cell>
          <cell r="G28">
            <v>4.0000000000000001E-3</v>
          </cell>
          <cell r="H28">
            <v>3.0000000000000001E-3</v>
          </cell>
          <cell r="I28">
            <v>0</v>
          </cell>
          <cell r="J28">
            <v>1</v>
          </cell>
          <cell r="K28">
            <v>104286</v>
          </cell>
        </row>
      </sheetData>
      <sheetData sheetId="15">
        <row r="6">
          <cell r="B6">
            <v>0.621</v>
          </cell>
          <cell r="C6">
            <v>0.34399999999999997</v>
          </cell>
          <cell r="D6">
            <v>1.9E-2</v>
          </cell>
          <cell r="E6">
            <v>2E-3</v>
          </cell>
          <cell r="F6">
            <v>6.0000000000000001E-3</v>
          </cell>
          <cell r="G6">
            <v>4.0000000000000001E-3</v>
          </cell>
          <cell r="H6">
            <v>4.0000000000000001E-3</v>
          </cell>
          <cell r="I6">
            <v>0</v>
          </cell>
          <cell r="J6">
            <v>1</v>
          </cell>
          <cell r="K6">
            <v>429999</v>
          </cell>
        </row>
        <row r="7">
          <cell r="B7">
            <v>0.72599999999999998</v>
          </cell>
          <cell r="C7">
            <v>0.23599999999999999</v>
          </cell>
          <cell r="D7">
            <v>2.7E-2</v>
          </cell>
          <cell r="E7">
            <v>2E-3</v>
          </cell>
          <cell r="F7">
            <v>4.0000000000000001E-3</v>
          </cell>
          <cell r="G7">
            <v>2E-3</v>
          </cell>
          <cell r="H7">
            <v>2E-3</v>
          </cell>
          <cell r="I7">
            <v>0</v>
          </cell>
          <cell r="J7">
            <v>1</v>
          </cell>
          <cell r="K7">
            <v>88993</v>
          </cell>
        </row>
        <row r="8">
          <cell r="B8">
            <v>0.63900000000000001</v>
          </cell>
          <cell r="C8">
            <v>0.32600000000000001</v>
          </cell>
          <cell r="D8">
            <v>0.02</v>
          </cell>
          <cell r="E8">
            <v>2E-3</v>
          </cell>
          <cell r="F8">
            <v>6.0000000000000001E-3</v>
          </cell>
          <cell r="G8">
            <v>3.0000000000000001E-3</v>
          </cell>
          <cell r="H8">
            <v>3.0000000000000001E-3</v>
          </cell>
          <cell r="I8">
            <v>0</v>
          </cell>
          <cell r="J8">
            <v>1</v>
          </cell>
          <cell r="K8">
            <v>518992</v>
          </cell>
        </row>
        <row r="10">
          <cell r="B10">
            <v>0.624</v>
          </cell>
          <cell r="C10">
            <v>0.35099999999999998</v>
          </cell>
          <cell r="D10">
            <v>1.4E-2</v>
          </cell>
          <cell r="E10">
            <v>1E-3</v>
          </cell>
          <cell r="F10">
            <v>4.0000000000000001E-3</v>
          </cell>
          <cell r="G10">
            <v>2E-3</v>
          </cell>
          <cell r="H10">
            <v>3.0000000000000001E-3</v>
          </cell>
          <cell r="I10">
            <v>0</v>
          </cell>
          <cell r="J10">
            <v>1</v>
          </cell>
          <cell r="K10">
            <v>180055</v>
          </cell>
        </row>
        <row r="11">
          <cell r="B11">
            <v>0.73699999999999999</v>
          </cell>
          <cell r="C11">
            <v>0.23</v>
          </cell>
          <cell r="D11">
            <v>2.5000000000000001E-2</v>
          </cell>
          <cell r="E11">
            <v>1E-3</v>
          </cell>
          <cell r="F11">
            <v>3.0000000000000001E-3</v>
          </cell>
          <cell r="G11">
            <v>1E-3</v>
          </cell>
          <cell r="H11">
            <v>3.0000000000000001E-3</v>
          </cell>
          <cell r="I11">
            <v>0</v>
          </cell>
          <cell r="J11">
            <v>1</v>
          </cell>
          <cell r="K11">
            <v>42967</v>
          </cell>
        </row>
        <row r="12">
          <cell r="B12">
            <v>0.64600000000000002</v>
          </cell>
          <cell r="C12">
            <v>0.32800000000000001</v>
          </cell>
          <cell r="D12">
            <v>1.6E-2</v>
          </cell>
          <cell r="E12">
            <v>1E-3</v>
          </cell>
          <cell r="F12">
            <v>4.0000000000000001E-3</v>
          </cell>
          <cell r="G12">
            <v>2E-3</v>
          </cell>
          <cell r="H12">
            <v>3.0000000000000001E-3</v>
          </cell>
          <cell r="I12">
            <v>0</v>
          </cell>
          <cell r="J12">
            <v>1</v>
          </cell>
          <cell r="K12">
            <v>223022</v>
          </cell>
        </row>
        <row r="14">
          <cell r="B14">
            <v>0.58499999999999996</v>
          </cell>
          <cell r="C14">
            <v>0.378</v>
          </cell>
          <cell r="D14">
            <v>1.9E-2</v>
          </cell>
          <cell r="E14">
            <v>3.0000000000000001E-3</v>
          </cell>
          <cell r="F14">
            <v>6.0000000000000001E-3</v>
          </cell>
          <cell r="G14">
            <v>5.0000000000000001E-3</v>
          </cell>
          <cell r="H14">
            <v>3.0000000000000001E-3</v>
          </cell>
          <cell r="I14">
            <v>0</v>
          </cell>
          <cell r="J14">
            <v>1</v>
          </cell>
          <cell r="K14">
            <v>59745</v>
          </cell>
        </row>
        <row r="15">
          <cell r="B15">
            <v>0.68799999999999994</v>
          </cell>
          <cell r="C15">
            <v>0.27300000000000002</v>
          </cell>
          <cell r="D15">
            <v>2.7E-2</v>
          </cell>
          <cell r="E15">
            <v>3.0000000000000001E-3</v>
          </cell>
          <cell r="F15">
            <v>3.0000000000000001E-3</v>
          </cell>
          <cell r="G15">
            <v>4.0000000000000001E-3</v>
          </cell>
          <cell r="H15">
            <v>2E-3</v>
          </cell>
          <cell r="I15">
            <v>0</v>
          </cell>
          <cell r="J15">
            <v>1</v>
          </cell>
          <cell r="K15">
            <v>11754</v>
          </cell>
        </row>
        <row r="16">
          <cell r="B16">
            <v>0.60199999999999998</v>
          </cell>
          <cell r="C16">
            <v>0.36099999999999999</v>
          </cell>
          <cell r="D16">
            <v>0.02</v>
          </cell>
          <cell r="E16">
            <v>3.0000000000000001E-3</v>
          </cell>
          <cell r="F16">
            <v>5.0000000000000001E-3</v>
          </cell>
          <cell r="G16">
            <v>5.0000000000000001E-3</v>
          </cell>
          <cell r="H16">
            <v>3.0000000000000001E-3</v>
          </cell>
          <cell r="I16">
            <v>0</v>
          </cell>
          <cell r="J16">
            <v>1</v>
          </cell>
          <cell r="K16">
            <v>71499</v>
          </cell>
        </row>
        <row r="18">
          <cell r="B18">
            <v>0.64800000000000002</v>
          </cell>
          <cell r="C18">
            <v>0.312</v>
          </cell>
          <cell r="D18">
            <v>2.1000000000000001E-2</v>
          </cell>
          <cell r="E18">
            <v>4.0000000000000001E-3</v>
          </cell>
          <cell r="F18">
            <v>8.9999999999999993E-3</v>
          </cell>
          <cell r="G18">
            <v>3.0000000000000001E-3</v>
          </cell>
          <cell r="H18">
            <v>4.0000000000000001E-3</v>
          </cell>
          <cell r="I18">
            <v>0</v>
          </cell>
          <cell r="J18">
            <v>1</v>
          </cell>
          <cell r="K18">
            <v>58371</v>
          </cell>
        </row>
        <row r="19">
          <cell r="B19">
            <v>0.72699999999999998</v>
          </cell>
          <cell r="C19">
            <v>0.23400000000000001</v>
          </cell>
          <cell r="D19">
            <v>2.4E-2</v>
          </cell>
          <cell r="E19">
            <v>3.0000000000000001E-3</v>
          </cell>
          <cell r="F19">
            <v>6.0000000000000001E-3</v>
          </cell>
          <cell r="G19">
            <v>2E-3</v>
          </cell>
          <cell r="H19">
            <v>3.0000000000000001E-3</v>
          </cell>
          <cell r="I19">
            <v>0</v>
          </cell>
          <cell r="J19">
            <v>1</v>
          </cell>
          <cell r="K19">
            <v>9211</v>
          </cell>
        </row>
        <row r="20">
          <cell r="B20">
            <v>0.65900000000000003</v>
          </cell>
          <cell r="C20">
            <v>0.30099999999999999</v>
          </cell>
          <cell r="D20">
            <v>2.1000000000000001E-2</v>
          </cell>
          <cell r="E20">
            <v>4.0000000000000001E-3</v>
          </cell>
          <cell r="F20">
            <v>8.0000000000000002E-3</v>
          </cell>
          <cell r="G20">
            <v>3.0000000000000001E-3</v>
          </cell>
          <cell r="H20">
            <v>4.0000000000000001E-3</v>
          </cell>
          <cell r="I20">
            <v>0</v>
          </cell>
          <cell r="J20">
            <v>1</v>
          </cell>
          <cell r="K20">
            <v>67582</v>
          </cell>
        </row>
        <row r="22">
          <cell r="B22">
            <v>0.56299999999999994</v>
          </cell>
          <cell r="C22">
            <v>0.38400000000000001</v>
          </cell>
          <cell r="D22">
            <v>3.1E-2</v>
          </cell>
          <cell r="E22">
            <v>4.0000000000000001E-3</v>
          </cell>
          <cell r="F22">
            <v>8.9999999999999993E-3</v>
          </cell>
          <cell r="G22">
            <v>6.0000000000000001E-3</v>
          </cell>
          <cell r="H22">
            <v>4.0000000000000001E-3</v>
          </cell>
          <cell r="I22">
            <v>0</v>
          </cell>
          <cell r="J22">
            <v>1</v>
          </cell>
          <cell r="K22">
            <v>45118</v>
          </cell>
        </row>
        <row r="23">
          <cell r="B23">
            <v>0.67200000000000004</v>
          </cell>
          <cell r="C23">
            <v>0.27700000000000002</v>
          </cell>
          <cell r="D23">
            <v>3.5000000000000003E-2</v>
          </cell>
          <cell r="E23">
            <v>4.0000000000000001E-3</v>
          </cell>
          <cell r="F23">
            <v>5.0000000000000001E-3</v>
          </cell>
          <cell r="G23">
            <v>4.0000000000000001E-3</v>
          </cell>
          <cell r="H23">
            <v>2E-3</v>
          </cell>
          <cell r="I23">
            <v>0</v>
          </cell>
          <cell r="J23">
            <v>1</v>
          </cell>
          <cell r="K23">
            <v>7485</v>
          </cell>
        </row>
        <row r="24">
          <cell r="B24">
            <v>0.57899999999999996</v>
          </cell>
          <cell r="C24">
            <v>0.36899999999999999</v>
          </cell>
          <cell r="D24">
            <v>3.1E-2</v>
          </cell>
          <cell r="E24">
            <v>4.0000000000000001E-3</v>
          </cell>
          <cell r="F24">
            <v>8.9999999999999993E-3</v>
          </cell>
          <cell r="G24">
            <v>5.0000000000000001E-3</v>
          </cell>
          <cell r="H24">
            <v>4.0000000000000001E-3</v>
          </cell>
          <cell r="I24">
            <v>0</v>
          </cell>
          <cell r="J24">
            <v>1</v>
          </cell>
          <cell r="K24">
            <v>52603</v>
          </cell>
        </row>
        <row r="26">
          <cell r="B26">
            <v>0.65</v>
          </cell>
          <cell r="C26">
            <v>0.308</v>
          </cell>
          <cell r="D26">
            <v>2.3E-2</v>
          </cell>
          <cell r="E26">
            <v>3.0000000000000001E-3</v>
          </cell>
          <cell r="F26">
            <v>8.0000000000000002E-3</v>
          </cell>
          <cell r="G26">
            <v>4.0000000000000001E-3</v>
          </cell>
          <cell r="H26">
            <v>3.0000000000000001E-3</v>
          </cell>
          <cell r="I26">
            <v>0</v>
          </cell>
          <cell r="J26">
            <v>1</v>
          </cell>
          <cell r="K26">
            <v>86710</v>
          </cell>
        </row>
        <row r="27">
          <cell r="B27">
            <v>0.748</v>
          </cell>
          <cell r="C27">
            <v>0.20799999999999999</v>
          </cell>
          <cell r="D27">
            <v>2.9000000000000001E-2</v>
          </cell>
          <cell r="E27">
            <v>3.0000000000000001E-3</v>
          </cell>
          <cell r="F27">
            <v>7.0000000000000001E-3</v>
          </cell>
          <cell r="G27">
            <v>4.0000000000000001E-3</v>
          </cell>
          <cell r="H27">
            <v>2E-3</v>
          </cell>
          <cell r="I27">
            <v>0</v>
          </cell>
          <cell r="J27">
            <v>1</v>
          </cell>
          <cell r="K27">
            <v>17576</v>
          </cell>
        </row>
        <row r="28">
          <cell r="B28">
            <v>0.66700000000000004</v>
          </cell>
          <cell r="C28">
            <v>0.29099999999999998</v>
          </cell>
          <cell r="D28">
            <v>2.4E-2</v>
          </cell>
          <cell r="E28">
            <v>3.0000000000000001E-3</v>
          </cell>
          <cell r="F28">
            <v>8.0000000000000002E-3</v>
          </cell>
          <cell r="G28">
            <v>4.0000000000000001E-3</v>
          </cell>
          <cell r="H28">
            <v>3.0000000000000001E-3</v>
          </cell>
          <cell r="I28">
            <v>0</v>
          </cell>
          <cell r="J28">
            <v>1</v>
          </cell>
          <cell r="K28">
            <v>104286</v>
          </cell>
        </row>
      </sheetData>
      <sheetData sheetId="16"/>
      <sheetData sheetId="17"/>
      <sheetData sheetId="18"/>
      <sheetData sheetId="19"/>
      <sheetData sheetId="20">
        <row r="5">
          <cell r="B5">
            <v>0.89900000000000002</v>
          </cell>
          <cell r="C5">
            <v>0.45400000000000001</v>
          </cell>
          <cell r="D5">
            <v>0.123</v>
          </cell>
          <cell r="F5">
            <v>0.91600000000000004</v>
          </cell>
          <cell r="G5">
            <v>0.30099999999999999</v>
          </cell>
          <cell r="H5">
            <v>5.2999999999999999E-2</v>
          </cell>
          <cell r="I5">
            <v>8.3000000000000004E-2</v>
          </cell>
          <cell r="J5">
            <v>1.4E-2</v>
          </cell>
          <cell r="K5">
            <v>0.26400000000000001</v>
          </cell>
          <cell r="L5">
            <v>0.875</v>
          </cell>
          <cell r="M5">
            <v>2.8000000000000001E-2</v>
          </cell>
          <cell r="N5">
            <v>2.4E-2</v>
          </cell>
          <cell r="O5">
            <v>8.8999999999999996E-2</v>
          </cell>
          <cell r="P5">
            <v>0.32100000000000001</v>
          </cell>
        </row>
        <row r="6">
          <cell r="B6">
            <v>0.73199999999999998</v>
          </cell>
          <cell r="C6">
            <v>0.107</v>
          </cell>
          <cell r="D6">
            <v>8.9999999999999993E-3</v>
          </cell>
          <cell r="F6">
            <v>0.77400000000000002</v>
          </cell>
          <cell r="G6">
            <v>0.05</v>
          </cell>
          <cell r="H6">
            <v>4.0000000000000001E-3</v>
          </cell>
          <cell r="I6">
            <v>4.0000000000000001E-3</v>
          </cell>
          <cell r="J6">
            <v>2E-3</v>
          </cell>
          <cell r="K6">
            <v>2.1000000000000001E-2</v>
          </cell>
          <cell r="L6">
            <v>0.63100000000000001</v>
          </cell>
          <cell r="M6">
            <v>2E-3</v>
          </cell>
          <cell r="N6">
            <v>1.2999999999999999E-2</v>
          </cell>
          <cell r="O6">
            <v>0.11799999999999999</v>
          </cell>
          <cell r="P6">
            <v>7.2999999999999995E-2</v>
          </cell>
        </row>
        <row r="7">
          <cell r="B7">
            <v>0.78100000000000003</v>
          </cell>
          <cell r="C7">
            <v>0.20799999999999999</v>
          </cell>
          <cell r="D7">
            <v>4.2000000000000003E-2</v>
          </cell>
          <cell r="F7">
            <v>0.81499999999999995</v>
          </cell>
          <cell r="G7">
            <v>0.123</v>
          </cell>
          <cell r="H7">
            <v>1.7999999999999999E-2</v>
          </cell>
          <cell r="I7">
            <v>2.7E-2</v>
          </cell>
          <cell r="J7">
            <v>5.0000000000000001E-3</v>
          </cell>
          <cell r="K7">
            <v>9.1999999999999998E-2</v>
          </cell>
          <cell r="L7">
            <v>0.70199999999999996</v>
          </cell>
          <cell r="M7">
            <v>0.01</v>
          </cell>
          <cell r="N7">
            <v>1.6E-2</v>
          </cell>
          <cell r="O7">
            <v>0.11</v>
          </cell>
          <cell r="P7">
            <v>0.14499999999999999</v>
          </cell>
        </row>
        <row r="9">
          <cell r="B9">
            <v>0.93899999999999995</v>
          </cell>
          <cell r="C9">
            <v>0.56299999999999994</v>
          </cell>
          <cell r="D9">
            <v>0.182</v>
          </cell>
          <cell r="F9">
            <v>0.95299999999999996</v>
          </cell>
          <cell r="G9">
            <v>0.39100000000000001</v>
          </cell>
          <cell r="H9">
            <v>8.5000000000000006E-2</v>
          </cell>
          <cell r="I9">
            <v>0.13700000000000001</v>
          </cell>
          <cell r="J9">
            <v>2.3E-2</v>
          </cell>
          <cell r="K9">
            <v>0.38500000000000001</v>
          </cell>
          <cell r="L9">
            <v>0.93</v>
          </cell>
          <cell r="M9">
            <v>4.9000000000000002E-2</v>
          </cell>
          <cell r="N9">
            <v>2.4E-2</v>
          </cell>
          <cell r="O9">
            <v>5.8999999999999997E-2</v>
          </cell>
          <cell r="P9">
            <v>0.4</v>
          </cell>
        </row>
        <row r="10">
          <cell r="B10">
            <v>0.80900000000000005</v>
          </cell>
          <cell r="C10">
            <v>0.18</v>
          </cell>
          <cell r="D10">
            <v>0.02</v>
          </cell>
          <cell r="F10">
            <v>0.84399999999999997</v>
          </cell>
          <cell r="G10">
            <v>0.129</v>
          </cell>
          <cell r="H10">
            <v>8.0000000000000002E-3</v>
          </cell>
          <cell r="I10">
            <v>1.2E-2</v>
          </cell>
          <cell r="J10">
            <v>3.0000000000000001E-3</v>
          </cell>
          <cell r="K10">
            <v>0.05</v>
          </cell>
          <cell r="L10">
            <v>0.78500000000000003</v>
          </cell>
          <cell r="M10">
            <v>4.0000000000000001E-3</v>
          </cell>
          <cell r="N10">
            <v>0.02</v>
          </cell>
          <cell r="O10">
            <v>0.113</v>
          </cell>
          <cell r="P10">
            <v>0.13500000000000001</v>
          </cell>
        </row>
        <row r="11">
          <cell r="B11">
            <v>0.92400000000000004</v>
          </cell>
          <cell r="C11">
            <v>0.51900000000000002</v>
          </cell>
          <cell r="D11">
            <v>0.16300000000000001</v>
          </cell>
          <cell r="F11">
            <v>0.94</v>
          </cell>
          <cell r="G11">
            <v>0.36099999999999999</v>
          </cell>
          <cell r="H11">
            <v>7.5999999999999998E-2</v>
          </cell>
          <cell r="I11">
            <v>0.123</v>
          </cell>
          <cell r="J11">
            <v>0.02</v>
          </cell>
          <cell r="K11">
            <v>0.34699999999999998</v>
          </cell>
          <cell r="L11">
            <v>0.91300000000000003</v>
          </cell>
          <cell r="M11">
            <v>4.3999999999999997E-2</v>
          </cell>
          <cell r="N11">
            <v>2.4E-2</v>
          </cell>
          <cell r="O11">
            <v>6.5000000000000002E-2</v>
          </cell>
          <cell r="P11">
            <v>0.37</v>
          </cell>
        </row>
        <row r="13">
          <cell r="B13">
            <v>0.86599999999999999</v>
          </cell>
          <cell r="C13">
            <v>0.41499999999999998</v>
          </cell>
          <cell r="D13">
            <v>0.107</v>
          </cell>
          <cell r="F13">
            <v>0.89</v>
          </cell>
          <cell r="G13">
            <v>0.27</v>
          </cell>
          <cell r="H13">
            <v>3.9E-2</v>
          </cell>
          <cell r="I13">
            <v>5.5E-2</v>
          </cell>
          <cell r="J13">
            <v>7.0000000000000001E-3</v>
          </cell>
          <cell r="K13">
            <v>0.19700000000000001</v>
          </cell>
          <cell r="L13">
            <v>0.84</v>
          </cell>
          <cell r="M13">
            <v>1.4999999999999999E-2</v>
          </cell>
          <cell r="N13">
            <v>2.8000000000000001E-2</v>
          </cell>
          <cell r="O13">
            <v>8.1000000000000003E-2</v>
          </cell>
          <cell r="P13">
            <v>0.318</v>
          </cell>
        </row>
        <row r="14">
          <cell r="B14">
            <v>0.69399999999999995</v>
          </cell>
          <cell r="C14">
            <v>9.6000000000000002E-2</v>
          </cell>
          <cell r="D14">
            <v>8.0000000000000002E-3</v>
          </cell>
          <cell r="F14">
            <v>0.74299999999999999</v>
          </cell>
          <cell r="G14">
            <v>4.2999999999999997E-2</v>
          </cell>
          <cell r="H14">
            <v>4.0000000000000001E-3</v>
          </cell>
          <cell r="I14">
            <v>4.0000000000000001E-3</v>
          </cell>
          <cell r="J14">
            <v>2E-3</v>
          </cell>
          <cell r="K14">
            <v>1.4999999999999999E-2</v>
          </cell>
          <cell r="L14">
            <v>0.58299999999999996</v>
          </cell>
          <cell r="M14">
            <v>2E-3</v>
          </cell>
          <cell r="N14">
            <v>1.0999999999999999E-2</v>
          </cell>
          <cell r="O14">
            <v>9.8000000000000004E-2</v>
          </cell>
          <cell r="P14">
            <v>7.1999999999999995E-2</v>
          </cell>
        </row>
        <row r="15">
          <cell r="B15">
            <v>0.71899999999999997</v>
          </cell>
          <cell r="C15">
            <v>0.14099999999999999</v>
          </cell>
          <cell r="D15">
            <v>2.3E-2</v>
          </cell>
          <cell r="F15">
            <v>0.76400000000000001</v>
          </cell>
          <cell r="G15">
            <v>7.5999999999999998E-2</v>
          </cell>
          <cell r="H15">
            <v>8.9999999999999993E-3</v>
          </cell>
          <cell r="I15">
            <v>1.0999999999999999E-2</v>
          </cell>
          <cell r="J15">
            <v>3.0000000000000001E-3</v>
          </cell>
          <cell r="K15">
            <v>4.1000000000000002E-2</v>
          </cell>
          <cell r="L15">
            <v>0.62</v>
          </cell>
          <cell r="M15">
            <v>4.0000000000000001E-3</v>
          </cell>
          <cell r="N15">
            <v>1.2999999999999999E-2</v>
          </cell>
          <cell r="O15">
            <v>9.5000000000000001E-2</v>
          </cell>
          <cell r="P15">
            <v>0.107</v>
          </cell>
        </row>
        <row r="17">
          <cell r="B17">
            <v>0.86099999999999999</v>
          </cell>
          <cell r="C17">
            <v>0.34799999999999998</v>
          </cell>
          <cell r="D17">
            <v>5.8000000000000003E-2</v>
          </cell>
          <cell r="F17">
            <v>0.876</v>
          </cell>
          <cell r="G17">
            <v>0.21299999999999999</v>
          </cell>
          <cell r="H17">
            <v>0.02</v>
          </cell>
          <cell r="I17">
            <v>3.1E-2</v>
          </cell>
          <cell r="J17">
            <v>5.0000000000000001E-3</v>
          </cell>
          <cell r="K17">
            <v>0.123</v>
          </cell>
          <cell r="L17">
            <v>0.80400000000000005</v>
          </cell>
          <cell r="M17">
            <v>8.9999999999999993E-3</v>
          </cell>
          <cell r="N17">
            <v>1.4999999999999999E-2</v>
          </cell>
          <cell r="O17">
            <v>4.5999999999999999E-2</v>
          </cell>
          <cell r="P17">
            <v>0.24</v>
          </cell>
        </row>
        <row r="18">
          <cell r="B18">
            <v>0.746</v>
          </cell>
          <cell r="C18">
            <v>0.104</v>
          </cell>
          <cell r="D18">
            <v>7.0000000000000001E-3</v>
          </cell>
          <cell r="F18">
            <v>0.77300000000000002</v>
          </cell>
          <cell r="G18">
            <v>4.2999999999999997E-2</v>
          </cell>
          <cell r="H18">
            <v>3.0000000000000001E-3</v>
          </cell>
          <cell r="I18">
            <v>4.0000000000000001E-3</v>
          </cell>
          <cell r="J18">
            <v>2E-3</v>
          </cell>
          <cell r="K18">
            <v>8.9999999999999993E-3</v>
          </cell>
          <cell r="L18">
            <v>0.58799999999999997</v>
          </cell>
          <cell r="M18">
            <v>2E-3</v>
          </cell>
          <cell r="N18">
            <v>6.0000000000000001E-3</v>
          </cell>
          <cell r="O18">
            <v>1.7999999999999999E-2</v>
          </cell>
          <cell r="P18">
            <v>7.1999999999999995E-2</v>
          </cell>
        </row>
        <row r="19">
          <cell r="B19">
            <v>0.77100000000000002</v>
          </cell>
          <cell r="C19">
            <v>0.158</v>
          </cell>
          <cell r="D19">
            <v>1.9E-2</v>
          </cell>
          <cell r="F19">
            <v>0.79500000000000004</v>
          </cell>
          <cell r="G19">
            <v>0.08</v>
          </cell>
          <cell r="H19">
            <v>7.0000000000000001E-3</v>
          </cell>
          <cell r="I19">
            <v>0.01</v>
          </cell>
          <cell r="J19">
            <v>3.0000000000000001E-3</v>
          </cell>
          <cell r="K19">
            <v>3.4000000000000002E-2</v>
          </cell>
          <cell r="L19">
            <v>0.63600000000000001</v>
          </cell>
          <cell r="M19">
            <v>4.0000000000000001E-3</v>
          </cell>
          <cell r="N19">
            <v>8.0000000000000002E-3</v>
          </cell>
          <cell r="O19">
            <v>2.4E-2</v>
          </cell>
          <cell r="P19">
            <v>0.109</v>
          </cell>
        </row>
        <row r="21">
          <cell r="B21">
            <v>0.874</v>
          </cell>
          <cell r="C21">
            <v>0.374</v>
          </cell>
          <cell r="D21">
            <v>8.6999999999999994E-2</v>
          </cell>
          <cell r="F21">
            <v>0.89800000000000002</v>
          </cell>
          <cell r="G21">
            <v>0.22800000000000001</v>
          </cell>
          <cell r="H21">
            <v>2.3E-2</v>
          </cell>
          <cell r="I21">
            <v>0.03</v>
          </cell>
          <cell r="J21">
            <v>7.0000000000000001E-3</v>
          </cell>
          <cell r="K21">
            <v>0.17799999999999999</v>
          </cell>
          <cell r="L21">
            <v>0.83799999999999997</v>
          </cell>
          <cell r="M21">
            <v>0.01</v>
          </cell>
          <cell r="N21">
            <v>1.7999999999999999E-2</v>
          </cell>
          <cell r="O21">
            <v>7.0999999999999994E-2</v>
          </cell>
          <cell r="P21">
            <v>0.24099999999999999</v>
          </cell>
        </row>
        <row r="22">
          <cell r="B22">
            <v>0.75600000000000001</v>
          </cell>
          <cell r="C22">
            <v>0.106</v>
          </cell>
          <cell r="D22">
            <v>0.01</v>
          </cell>
          <cell r="F22">
            <v>0.80500000000000005</v>
          </cell>
          <cell r="G22">
            <v>4.2999999999999997E-2</v>
          </cell>
          <cell r="H22">
            <v>4.0000000000000001E-3</v>
          </cell>
          <cell r="I22">
            <v>4.0000000000000001E-3</v>
          </cell>
          <cell r="J22">
            <v>2E-3</v>
          </cell>
          <cell r="K22">
            <v>1.4E-2</v>
          </cell>
          <cell r="L22">
            <v>0.65</v>
          </cell>
          <cell r="M22">
            <v>2E-3</v>
          </cell>
          <cell r="N22">
            <v>0.01</v>
          </cell>
          <cell r="O22">
            <v>6.8000000000000005E-2</v>
          </cell>
          <cell r="P22">
            <v>5.6000000000000001E-2</v>
          </cell>
        </row>
        <row r="23">
          <cell r="B23">
            <v>0.77600000000000002</v>
          </cell>
          <cell r="C23">
            <v>0.153</v>
          </cell>
          <cell r="D23">
            <v>2.3E-2</v>
          </cell>
          <cell r="F23">
            <v>0.82099999999999995</v>
          </cell>
          <cell r="G23">
            <v>7.4999999999999997E-2</v>
          </cell>
          <cell r="H23">
            <v>7.0000000000000001E-3</v>
          </cell>
          <cell r="I23">
            <v>8.0000000000000002E-3</v>
          </cell>
          <cell r="J23">
            <v>3.0000000000000001E-3</v>
          </cell>
          <cell r="K23">
            <v>4.2000000000000003E-2</v>
          </cell>
          <cell r="L23">
            <v>0.68300000000000005</v>
          </cell>
          <cell r="M23">
            <v>4.0000000000000001E-3</v>
          </cell>
          <cell r="N23">
            <v>1.0999999999999999E-2</v>
          </cell>
          <cell r="O23">
            <v>6.8000000000000005E-2</v>
          </cell>
          <cell r="P23">
            <v>8.7999999999999995E-2</v>
          </cell>
        </row>
        <row r="25">
          <cell r="B25">
            <v>0.86599999999999999</v>
          </cell>
          <cell r="C25">
            <v>0.34599999999999997</v>
          </cell>
          <cell r="D25">
            <v>6.5000000000000002E-2</v>
          </cell>
          <cell r="F25">
            <v>0.88800000000000001</v>
          </cell>
          <cell r="G25">
            <v>0.214</v>
          </cell>
          <cell r="H25">
            <v>2.5000000000000001E-2</v>
          </cell>
          <cell r="I25">
            <v>3.6999999999999998E-2</v>
          </cell>
          <cell r="J25">
            <v>6.0000000000000001E-3</v>
          </cell>
          <cell r="K25">
            <v>0.17499999999999999</v>
          </cell>
          <cell r="L25">
            <v>0.84499999999999997</v>
          </cell>
          <cell r="M25">
            <v>0.01</v>
          </cell>
          <cell r="N25">
            <v>3.4000000000000002E-2</v>
          </cell>
          <cell r="O25">
            <v>0.20699999999999999</v>
          </cell>
          <cell r="P25">
            <v>0.24199999999999999</v>
          </cell>
        </row>
        <row r="26">
          <cell r="B26">
            <v>0.73799999999999999</v>
          </cell>
          <cell r="C26">
            <v>0.11600000000000001</v>
          </cell>
          <cell r="D26">
            <v>8.9999999999999993E-3</v>
          </cell>
          <cell r="F26">
            <v>0.78</v>
          </cell>
          <cell r="G26">
            <v>6.0999999999999999E-2</v>
          </cell>
          <cell r="H26">
            <v>4.0000000000000001E-3</v>
          </cell>
          <cell r="I26">
            <v>5.0000000000000001E-3</v>
          </cell>
          <cell r="J26">
            <v>2E-3</v>
          </cell>
          <cell r="K26">
            <v>3.5999999999999997E-2</v>
          </cell>
          <cell r="L26">
            <v>0.68400000000000005</v>
          </cell>
          <cell r="M26">
            <v>3.0000000000000001E-3</v>
          </cell>
          <cell r="N26">
            <v>0.02</v>
          </cell>
          <cell r="O26">
            <v>0.24299999999999999</v>
          </cell>
          <cell r="P26">
            <v>7.9000000000000001E-2</v>
          </cell>
        </row>
        <row r="27">
          <cell r="B27">
            <v>0.76500000000000001</v>
          </cell>
          <cell r="C27">
            <v>0.16400000000000001</v>
          </cell>
          <cell r="D27">
            <v>2.1000000000000001E-2</v>
          </cell>
          <cell r="F27">
            <v>0.80300000000000005</v>
          </cell>
          <cell r="G27">
            <v>9.2999999999999999E-2</v>
          </cell>
          <cell r="H27">
            <v>8.9999999999999993E-3</v>
          </cell>
          <cell r="I27">
            <v>1.2E-2</v>
          </cell>
          <cell r="J27">
            <v>3.0000000000000001E-3</v>
          </cell>
          <cell r="K27">
            <v>6.6000000000000003E-2</v>
          </cell>
          <cell r="L27">
            <v>0.71799999999999997</v>
          </cell>
          <cell r="M27">
            <v>4.0000000000000001E-3</v>
          </cell>
          <cell r="N27">
            <v>2.3E-2</v>
          </cell>
          <cell r="O27">
            <v>0.23599999999999999</v>
          </cell>
          <cell r="P27">
            <v>0.113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.97_(Annex.80)"/>
      <sheetName val="Table.98_(Annex.81)"/>
    </sheetNames>
    <sheetDataSet>
      <sheetData sheetId="0">
        <row r="6">
          <cell r="B6">
            <v>3312743</v>
          </cell>
          <cell r="C6">
            <v>2701377</v>
          </cell>
          <cell r="D6">
            <v>0.81499999999999995</v>
          </cell>
          <cell r="E6">
            <v>13100600</v>
          </cell>
          <cell r="F6">
            <v>9764436</v>
          </cell>
          <cell r="G6">
            <v>0.745</v>
          </cell>
        </row>
        <row r="7">
          <cell r="B7">
            <v>3312743</v>
          </cell>
          <cell r="C7">
            <v>408500</v>
          </cell>
          <cell r="D7">
            <v>0.123</v>
          </cell>
          <cell r="E7">
            <v>13100600</v>
          </cell>
          <cell r="F7">
            <v>1964468</v>
          </cell>
          <cell r="G7">
            <v>0.15</v>
          </cell>
        </row>
        <row r="8">
          <cell r="B8">
            <v>3312743</v>
          </cell>
          <cell r="C8">
            <v>139735</v>
          </cell>
          <cell r="D8">
            <v>4.2000000000000003E-2</v>
          </cell>
          <cell r="E8">
            <v>13100600</v>
          </cell>
          <cell r="F8">
            <v>609169</v>
          </cell>
          <cell r="G8">
            <v>4.5999999999999999E-2</v>
          </cell>
        </row>
        <row r="9">
          <cell r="B9">
            <v>3312743</v>
          </cell>
          <cell r="C9">
            <v>2586651</v>
          </cell>
          <cell r="D9">
            <v>0.78100000000000003</v>
          </cell>
          <cell r="E9">
            <v>13100600</v>
          </cell>
          <cell r="F9">
            <v>8081992</v>
          </cell>
          <cell r="G9">
            <v>0.61699999999999999</v>
          </cell>
        </row>
        <row r="10">
          <cell r="B10">
            <v>3312743</v>
          </cell>
          <cell r="C10">
            <v>689829</v>
          </cell>
          <cell r="D10" t="str">
            <v>20.8%</v>
          </cell>
          <cell r="E10">
            <v>13100600</v>
          </cell>
          <cell r="F10">
            <v>2328797</v>
          </cell>
          <cell r="G10">
            <v>0.17799999999999999</v>
          </cell>
        </row>
        <row r="11">
          <cell r="B11">
            <v>3312743</v>
          </cell>
          <cell r="C11">
            <v>89828</v>
          </cell>
          <cell r="D11">
            <v>2.7E-2</v>
          </cell>
          <cell r="E11">
            <v>13100600</v>
          </cell>
          <cell r="F11">
            <v>429021</v>
          </cell>
          <cell r="G11">
            <v>3.3000000000000002E-2</v>
          </cell>
        </row>
        <row r="12">
          <cell r="B12">
            <v>3312743</v>
          </cell>
          <cell r="C12">
            <v>303630</v>
          </cell>
          <cell r="D12">
            <v>9.1999999999999998E-2</v>
          </cell>
          <cell r="E12">
            <v>13100600</v>
          </cell>
          <cell r="F12">
            <v>1138992</v>
          </cell>
          <cell r="G12">
            <v>8.6999999999999994E-2</v>
          </cell>
        </row>
        <row r="13">
          <cell r="B13">
            <v>3312743</v>
          </cell>
          <cell r="C13">
            <v>17700</v>
          </cell>
          <cell r="D13">
            <v>5.0000000000000001E-3</v>
          </cell>
          <cell r="E13">
            <v>13100600</v>
          </cell>
          <cell r="F13">
            <v>72737</v>
          </cell>
          <cell r="G13">
            <v>6.0000000000000001E-3</v>
          </cell>
        </row>
        <row r="14">
          <cell r="B14">
            <v>3312743</v>
          </cell>
          <cell r="C14">
            <v>32440</v>
          </cell>
          <cell r="D14">
            <v>0.01</v>
          </cell>
          <cell r="E14">
            <v>13100600</v>
          </cell>
          <cell r="F14">
            <v>148707</v>
          </cell>
          <cell r="G14">
            <v>1.0999999999999999E-2</v>
          </cell>
        </row>
        <row r="15">
          <cell r="B15">
            <v>3312743</v>
          </cell>
          <cell r="C15">
            <v>59521</v>
          </cell>
          <cell r="D15">
            <v>1.7999999999999999E-2</v>
          </cell>
          <cell r="E15">
            <v>13100600</v>
          </cell>
          <cell r="F15">
            <v>312221</v>
          </cell>
          <cell r="G15">
            <v>2.4E-2</v>
          </cell>
        </row>
        <row r="16">
          <cell r="B16">
            <v>3312743</v>
          </cell>
          <cell r="C16">
            <v>53078</v>
          </cell>
          <cell r="D16">
            <v>1.6E-2</v>
          </cell>
          <cell r="E16">
            <v>13100600</v>
          </cell>
          <cell r="F16">
            <v>267496</v>
          </cell>
          <cell r="G16">
            <v>0.02</v>
          </cell>
        </row>
        <row r="17">
          <cell r="B17">
            <v>3312743</v>
          </cell>
          <cell r="C17">
            <v>363877</v>
          </cell>
          <cell r="D17">
            <v>0.11</v>
          </cell>
          <cell r="E17">
            <v>13100600</v>
          </cell>
          <cell r="F17">
            <v>1721664</v>
          </cell>
          <cell r="G17">
            <v>0.13100000000000001</v>
          </cell>
        </row>
        <row r="19">
          <cell r="B19">
            <v>2355298</v>
          </cell>
          <cell r="C19">
            <v>2023334</v>
          </cell>
          <cell r="D19">
            <v>0.85899999999999999</v>
          </cell>
          <cell r="E19">
            <v>10063468</v>
          </cell>
          <cell r="F19">
            <v>7798374</v>
          </cell>
          <cell r="G19">
            <v>0.77500000000000002</v>
          </cell>
        </row>
        <row r="20">
          <cell r="B20">
            <v>2355298</v>
          </cell>
          <cell r="C20">
            <v>339660</v>
          </cell>
          <cell r="D20">
            <v>0.14399999999999999</v>
          </cell>
          <cell r="E20">
            <v>10063468</v>
          </cell>
          <cell r="F20">
            <v>1694261</v>
          </cell>
          <cell r="G20">
            <v>0.16800000000000001</v>
          </cell>
        </row>
        <row r="21">
          <cell r="B21">
            <v>2355298</v>
          </cell>
          <cell r="C21">
            <v>117486</v>
          </cell>
          <cell r="D21">
            <v>0.05</v>
          </cell>
          <cell r="E21">
            <v>10063468</v>
          </cell>
          <cell r="F21">
            <v>529788</v>
          </cell>
          <cell r="G21">
            <v>5.2999999999999999E-2</v>
          </cell>
        </row>
        <row r="22">
          <cell r="B22">
            <v>2355298</v>
          </cell>
          <cell r="C22">
            <v>1941725</v>
          </cell>
          <cell r="D22">
            <v>0.82399999999999995</v>
          </cell>
          <cell r="E22">
            <v>10063468</v>
          </cell>
          <cell r="F22">
            <v>6347068</v>
          </cell>
          <cell r="G22">
            <v>0.63100000000000001</v>
          </cell>
        </row>
        <row r="23">
          <cell r="B23">
            <v>2355298</v>
          </cell>
          <cell r="C23">
            <v>540083</v>
          </cell>
          <cell r="D23" t="str">
            <v>22.9%</v>
          </cell>
          <cell r="E23">
            <v>10063468</v>
          </cell>
          <cell r="F23">
            <v>1882093</v>
          </cell>
          <cell r="G23">
            <v>0.187</v>
          </cell>
        </row>
        <row r="24">
          <cell r="B24">
            <v>2355298</v>
          </cell>
          <cell r="C24">
            <v>72951</v>
          </cell>
          <cell r="D24">
            <v>3.1E-2</v>
          </cell>
          <cell r="E24">
            <v>10063468</v>
          </cell>
          <cell r="F24">
            <v>366935</v>
          </cell>
          <cell r="G24">
            <v>3.5999999999999997E-2</v>
          </cell>
        </row>
        <row r="25">
          <cell r="B25">
            <v>2355298</v>
          </cell>
          <cell r="C25">
            <v>235350</v>
          </cell>
          <cell r="D25">
            <v>0.1</v>
          </cell>
          <cell r="E25">
            <v>10063468</v>
          </cell>
          <cell r="F25">
            <v>921754</v>
          </cell>
          <cell r="G25">
            <v>9.1999999999999998E-2</v>
          </cell>
        </row>
        <row r="26">
          <cell r="B26">
            <v>2355298</v>
          </cell>
          <cell r="C26">
            <v>14185</v>
          </cell>
          <cell r="D26">
            <v>6.0000000000000001E-3</v>
          </cell>
          <cell r="E26">
            <v>10063468</v>
          </cell>
          <cell r="F26">
            <v>61559</v>
          </cell>
          <cell r="G26">
            <v>6.0000000000000001E-3</v>
          </cell>
        </row>
        <row r="27">
          <cell r="B27">
            <v>2355298</v>
          </cell>
          <cell r="C27">
            <v>26393</v>
          </cell>
          <cell r="D27">
            <v>1.0999999999999999E-2</v>
          </cell>
          <cell r="E27">
            <v>10063468</v>
          </cell>
          <cell r="F27">
            <v>127519</v>
          </cell>
          <cell r="G27">
            <v>1.2999999999999999E-2</v>
          </cell>
        </row>
        <row r="28">
          <cell r="B28">
            <v>2355298</v>
          </cell>
          <cell r="C28">
            <v>52084</v>
          </cell>
          <cell r="D28">
            <v>2.1999999999999999E-2</v>
          </cell>
          <cell r="E28">
            <v>10063468</v>
          </cell>
          <cell r="F28">
            <v>282861</v>
          </cell>
          <cell r="G28">
            <v>2.8000000000000001E-2</v>
          </cell>
        </row>
        <row r="29">
          <cell r="B29">
            <v>2355298</v>
          </cell>
          <cell r="C29">
            <v>49616</v>
          </cell>
          <cell r="D29">
            <v>2.1000000000000001E-2</v>
          </cell>
          <cell r="E29">
            <v>10063468</v>
          </cell>
          <cell r="F29">
            <v>253931</v>
          </cell>
          <cell r="G29">
            <v>2.5000000000000001E-2</v>
          </cell>
        </row>
        <row r="30">
          <cell r="B30">
            <v>2355298</v>
          </cell>
          <cell r="C30">
            <v>326642</v>
          </cell>
          <cell r="D30">
            <v>0.13900000000000001</v>
          </cell>
          <cell r="E30">
            <v>10063468</v>
          </cell>
          <cell r="F30">
            <v>1565658</v>
          </cell>
          <cell r="G30">
            <v>0.156</v>
          </cell>
        </row>
        <row r="32">
          <cell r="B32">
            <v>957445</v>
          </cell>
          <cell r="C32">
            <v>678043</v>
          </cell>
          <cell r="D32">
            <v>0.70799999999999996</v>
          </cell>
          <cell r="E32">
            <v>3037132</v>
          </cell>
          <cell r="F32">
            <v>1966062</v>
          </cell>
          <cell r="G32">
            <v>0.64700000000000002</v>
          </cell>
        </row>
        <row r="33">
          <cell r="B33">
            <v>957445</v>
          </cell>
          <cell r="C33">
            <v>68840</v>
          </cell>
          <cell r="D33">
            <v>7.1999999999999995E-2</v>
          </cell>
          <cell r="E33">
            <v>3037132</v>
          </cell>
          <cell r="F33">
            <v>270207</v>
          </cell>
          <cell r="G33">
            <v>8.8999999999999996E-2</v>
          </cell>
        </row>
        <row r="34">
          <cell r="B34">
            <v>957445</v>
          </cell>
          <cell r="C34">
            <v>22249</v>
          </cell>
          <cell r="D34">
            <v>2.3E-2</v>
          </cell>
          <cell r="E34">
            <v>3037132</v>
          </cell>
          <cell r="F34">
            <v>79381</v>
          </cell>
          <cell r="G34">
            <v>2.5999999999999999E-2</v>
          </cell>
        </row>
        <row r="35">
          <cell r="B35">
            <v>957445</v>
          </cell>
          <cell r="C35">
            <v>644926</v>
          </cell>
          <cell r="D35">
            <v>0.67400000000000004</v>
          </cell>
          <cell r="E35">
            <v>3037132</v>
          </cell>
          <cell r="F35">
            <v>1734924</v>
          </cell>
          <cell r="G35">
            <v>0.57099999999999995</v>
          </cell>
        </row>
        <row r="36">
          <cell r="B36">
            <v>957445</v>
          </cell>
          <cell r="C36">
            <v>149746</v>
          </cell>
          <cell r="D36" t="str">
            <v>15.6%</v>
          </cell>
          <cell r="E36">
            <v>3037132</v>
          </cell>
          <cell r="F36">
            <v>446704</v>
          </cell>
          <cell r="G36">
            <v>0.14699999999999999</v>
          </cell>
        </row>
        <row r="37">
          <cell r="B37">
            <v>957445</v>
          </cell>
          <cell r="C37">
            <v>16877</v>
          </cell>
          <cell r="D37">
            <v>1.7999999999999999E-2</v>
          </cell>
          <cell r="E37">
            <v>3037132</v>
          </cell>
          <cell r="F37">
            <v>62086</v>
          </cell>
          <cell r="G37">
            <v>0.02</v>
          </cell>
        </row>
        <row r="38">
          <cell r="B38">
            <v>957445</v>
          </cell>
          <cell r="C38">
            <v>68280</v>
          </cell>
          <cell r="D38">
            <v>7.0999999999999994E-2</v>
          </cell>
          <cell r="E38">
            <v>3037132</v>
          </cell>
          <cell r="F38">
            <v>217238</v>
          </cell>
          <cell r="G38">
            <v>7.1999999999999995E-2</v>
          </cell>
        </row>
        <row r="39">
          <cell r="B39">
            <v>957445</v>
          </cell>
          <cell r="C39">
            <v>3515</v>
          </cell>
          <cell r="D39">
            <v>4.0000000000000001E-3</v>
          </cell>
          <cell r="E39">
            <v>3037132</v>
          </cell>
          <cell r="F39">
            <v>11178</v>
          </cell>
          <cell r="G39">
            <v>4.0000000000000001E-3</v>
          </cell>
        </row>
        <row r="40">
          <cell r="B40">
            <v>957445</v>
          </cell>
          <cell r="C40">
            <v>6047</v>
          </cell>
          <cell r="D40">
            <v>6.0000000000000001E-3</v>
          </cell>
          <cell r="E40">
            <v>3037132</v>
          </cell>
          <cell r="F40">
            <v>21188</v>
          </cell>
          <cell r="G40">
            <v>7.0000000000000001E-3</v>
          </cell>
        </row>
        <row r="41">
          <cell r="B41">
            <v>957445</v>
          </cell>
          <cell r="C41">
            <v>7437</v>
          </cell>
          <cell r="D41">
            <v>8.0000000000000002E-3</v>
          </cell>
          <cell r="E41">
            <v>3037132</v>
          </cell>
          <cell r="F41">
            <v>29360</v>
          </cell>
          <cell r="G41">
            <v>0.01</v>
          </cell>
        </row>
        <row r="42">
          <cell r="B42">
            <v>957445</v>
          </cell>
          <cell r="C42">
            <v>3462</v>
          </cell>
          <cell r="D42">
            <v>4.0000000000000001E-3</v>
          </cell>
          <cell r="E42">
            <v>3037132</v>
          </cell>
          <cell r="F42">
            <v>13565</v>
          </cell>
          <cell r="G42">
            <v>4.0000000000000001E-3</v>
          </cell>
        </row>
        <row r="43">
          <cell r="B43">
            <v>957445</v>
          </cell>
          <cell r="C43">
            <v>37235</v>
          </cell>
          <cell r="D43">
            <v>3.9E-2</v>
          </cell>
          <cell r="E43">
            <v>3037132</v>
          </cell>
          <cell r="F43">
            <v>156006</v>
          </cell>
          <cell r="G43">
            <v>5.0999999999999997E-2</v>
          </cell>
        </row>
      </sheetData>
      <sheetData sheetId="1">
        <row r="6">
          <cell r="B6">
            <v>3312743</v>
          </cell>
          <cell r="C6">
            <v>2701377</v>
          </cell>
          <cell r="D6">
            <v>0.81499999999999995</v>
          </cell>
          <cell r="E6">
            <v>13100600</v>
          </cell>
          <cell r="F6">
            <v>9764436</v>
          </cell>
          <cell r="G6">
            <v>0.745</v>
          </cell>
        </row>
        <row r="7">
          <cell r="B7">
            <v>3312743</v>
          </cell>
          <cell r="C7">
            <v>408500</v>
          </cell>
          <cell r="D7">
            <v>0.123</v>
          </cell>
          <cell r="E7">
            <v>13100600</v>
          </cell>
          <cell r="F7">
            <v>1964468</v>
          </cell>
          <cell r="G7">
            <v>0.15</v>
          </cell>
        </row>
        <row r="8">
          <cell r="B8">
            <v>3312743</v>
          </cell>
          <cell r="C8">
            <v>139735</v>
          </cell>
          <cell r="D8">
            <v>4.2000000000000003E-2</v>
          </cell>
          <cell r="E8">
            <v>13100600</v>
          </cell>
          <cell r="F8">
            <v>609169</v>
          </cell>
          <cell r="G8">
            <v>4.5999999999999999E-2</v>
          </cell>
        </row>
        <row r="9">
          <cell r="B9">
            <v>3312743</v>
          </cell>
          <cell r="C9">
            <v>2586651</v>
          </cell>
          <cell r="D9">
            <v>0.78100000000000003</v>
          </cell>
          <cell r="E9">
            <v>13100600</v>
          </cell>
          <cell r="F9">
            <v>8081992</v>
          </cell>
          <cell r="G9">
            <v>0.61699999999999999</v>
          </cell>
        </row>
        <row r="10">
          <cell r="B10">
            <v>3312743</v>
          </cell>
          <cell r="C10">
            <v>689829</v>
          </cell>
          <cell r="D10">
            <v>0.20799999999999999</v>
          </cell>
          <cell r="E10">
            <v>13100600</v>
          </cell>
          <cell r="F10">
            <v>2328797</v>
          </cell>
          <cell r="G10">
            <v>0.17799999999999999</v>
          </cell>
        </row>
        <row r="11">
          <cell r="B11">
            <v>3312743</v>
          </cell>
          <cell r="C11">
            <v>89828</v>
          </cell>
          <cell r="D11">
            <v>2.7E-2</v>
          </cell>
          <cell r="E11">
            <v>13100600</v>
          </cell>
          <cell r="F11">
            <v>429021</v>
          </cell>
          <cell r="G11">
            <v>3.3000000000000002E-2</v>
          </cell>
        </row>
        <row r="12">
          <cell r="B12">
            <v>3312743</v>
          </cell>
          <cell r="C12">
            <v>303630</v>
          </cell>
          <cell r="D12">
            <v>9.1999999999999998E-2</v>
          </cell>
          <cell r="E12">
            <v>13100600</v>
          </cell>
          <cell r="F12">
            <v>1138992</v>
          </cell>
          <cell r="G12">
            <v>8.6999999999999994E-2</v>
          </cell>
        </row>
        <row r="13">
          <cell r="B13">
            <v>3312743</v>
          </cell>
          <cell r="C13">
            <v>17700</v>
          </cell>
          <cell r="D13">
            <v>5.0000000000000001E-3</v>
          </cell>
          <cell r="E13">
            <v>13100600</v>
          </cell>
          <cell r="F13">
            <v>72737</v>
          </cell>
          <cell r="G13">
            <v>6.0000000000000001E-3</v>
          </cell>
        </row>
        <row r="14">
          <cell r="B14">
            <v>3312743</v>
          </cell>
          <cell r="C14">
            <v>32440</v>
          </cell>
          <cell r="D14">
            <v>0.01</v>
          </cell>
          <cell r="E14">
            <v>13100600</v>
          </cell>
          <cell r="F14">
            <v>148707</v>
          </cell>
          <cell r="G14">
            <v>1.0999999999999999E-2</v>
          </cell>
        </row>
        <row r="15">
          <cell r="B15">
            <v>3312743</v>
          </cell>
          <cell r="C15">
            <v>59521</v>
          </cell>
          <cell r="D15">
            <v>1.7999999999999999E-2</v>
          </cell>
          <cell r="E15">
            <v>13100600</v>
          </cell>
          <cell r="F15">
            <v>312221</v>
          </cell>
          <cell r="G15">
            <v>2.4E-2</v>
          </cell>
        </row>
        <row r="16">
          <cell r="B16">
            <v>3312743</v>
          </cell>
          <cell r="C16">
            <v>53078</v>
          </cell>
          <cell r="D16">
            <v>1.6E-2</v>
          </cell>
          <cell r="E16">
            <v>13100600</v>
          </cell>
          <cell r="F16">
            <v>267496</v>
          </cell>
          <cell r="G16">
            <v>0.02</v>
          </cell>
        </row>
        <row r="17">
          <cell r="B17">
            <v>3312743</v>
          </cell>
          <cell r="C17">
            <v>363877</v>
          </cell>
          <cell r="D17">
            <v>0.11</v>
          </cell>
          <cell r="E17">
            <v>13100600</v>
          </cell>
          <cell r="F17">
            <v>1721664</v>
          </cell>
          <cell r="G17">
            <v>0.13100000000000001</v>
          </cell>
        </row>
        <row r="19">
          <cell r="B19">
            <v>964287</v>
          </cell>
          <cell r="C19">
            <v>883622</v>
          </cell>
          <cell r="D19">
            <v>0.91600000000000004</v>
          </cell>
          <cell r="E19">
            <v>3608527</v>
          </cell>
          <cell r="F19">
            <v>3016893</v>
          </cell>
          <cell r="G19">
            <v>0.83599999999999997</v>
          </cell>
        </row>
        <row r="20">
          <cell r="B20">
            <v>964287</v>
          </cell>
          <cell r="C20">
            <v>290223</v>
          </cell>
          <cell r="D20">
            <v>0.30099999999999999</v>
          </cell>
          <cell r="E20">
            <v>3608527</v>
          </cell>
          <cell r="F20">
            <v>1365020</v>
          </cell>
          <cell r="G20">
            <v>0.378</v>
          </cell>
        </row>
        <row r="21">
          <cell r="B21">
            <v>964287</v>
          </cell>
          <cell r="C21">
            <v>118611</v>
          </cell>
          <cell r="D21">
            <v>0.123</v>
          </cell>
          <cell r="E21">
            <v>3608527</v>
          </cell>
          <cell r="F21">
            <v>516994</v>
          </cell>
          <cell r="G21">
            <v>0.14299999999999999</v>
          </cell>
        </row>
        <row r="22">
          <cell r="B22">
            <v>964287</v>
          </cell>
          <cell r="C22">
            <v>866825</v>
          </cell>
          <cell r="D22">
            <v>0.89900000000000002</v>
          </cell>
          <cell r="E22">
            <v>3608527</v>
          </cell>
          <cell r="F22">
            <v>2504165</v>
          </cell>
          <cell r="G22">
            <v>0.69399999999999995</v>
          </cell>
        </row>
        <row r="23">
          <cell r="B23">
            <v>964287</v>
          </cell>
          <cell r="C23">
            <v>437642</v>
          </cell>
          <cell r="D23">
            <v>0.45400000000000001</v>
          </cell>
          <cell r="E23">
            <v>3608527</v>
          </cell>
          <cell r="F23">
            <v>1390606</v>
          </cell>
          <cell r="G23">
            <v>0.38500000000000001</v>
          </cell>
        </row>
        <row r="24">
          <cell r="B24">
            <v>964287</v>
          </cell>
          <cell r="C24">
            <v>79595</v>
          </cell>
          <cell r="D24">
            <v>8.3000000000000004E-2</v>
          </cell>
          <cell r="E24">
            <v>3608527</v>
          </cell>
          <cell r="F24">
            <v>381574</v>
          </cell>
          <cell r="G24">
            <v>0.106</v>
          </cell>
        </row>
        <row r="25">
          <cell r="B25">
            <v>964287</v>
          </cell>
          <cell r="C25">
            <v>254657</v>
          </cell>
          <cell r="D25">
            <v>0.26400000000000001</v>
          </cell>
          <cell r="E25">
            <v>3608527</v>
          </cell>
          <cell r="F25">
            <v>944608</v>
          </cell>
          <cell r="G25">
            <v>0.26200000000000001</v>
          </cell>
        </row>
        <row r="26">
          <cell r="B26">
            <v>964287</v>
          </cell>
          <cell r="C26">
            <v>13153</v>
          </cell>
          <cell r="D26">
            <v>1.4E-2</v>
          </cell>
          <cell r="E26">
            <v>3608527</v>
          </cell>
          <cell r="F26">
            <v>52877</v>
          </cell>
          <cell r="G26">
            <v>1.4999999999999999E-2</v>
          </cell>
        </row>
        <row r="27">
          <cell r="B27">
            <v>964287</v>
          </cell>
          <cell r="C27">
            <v>26912</v>
          </cell>
          <cell r="D27">
            <v>2.8000000000000001E-2</v>
          </cell>
          <cell r="E27">
            <v>3608527</v>
          </cell>
          <cell r="F27">
            <v>124133</v>
          </cell>
          <cell r="G27">
            <v>3.4000000000000002E-2</v>
          </cell>
        </row>
        <row r="28">
          <cell r="B28">
            <v>964287</v>
          </cell>
          <cell r="C28">
            <v>50636</v>
          </cell>
          <cell r="D28">
            <v>5.2999999999999999E-2</v>
          </cell>
          <cell r="E28">
            <v>3608527</v>
          </cell>
          <cell r="F28">
            <v>270289</v>
          </cell>
          <cell r="G28">
            <v>7.4999999999999997E-2</v>
          </cell>
        </row>
        <row r="29">
          <cell r="B29">
            <v>964287</v>
          </cell>
          <cell r="C29">
            <v>23557</v>
          </cell>
          <cell r="D29">
            <v>2.4E-2</v>
          </cell>
          <cell r="E29">
            <v>3608527</v>
          </cell>
          <cell r="F29">
            <v>111665</v>
          </cell>
          <cell r="G29">
            <v>3.1E-2</v>
          </cell>
        </row>
        <row r="30">
          <cell r="B30">
            <v>964287</v>
          </cell>
          <cell r="C30">
            <v>85826</v>
          </cell>
          <cell r="D30">
            <v>8.8999999999999996E-2</v>
          </cell>
          <cell r="E30">
            <v>3608527</v>
          </cell>
          <cell r="F30">
            <v>396718</v>
          </cell>
          <cell r="G30">
            <v>0.11</v>
          </cell>
        </row>
        <row r="32">
          <cell r="B32">
            <v>2348456</v>
          </cell>
          <cell r="C32">
            <v>1817755</v>
          </cell>
          <cell r="D32">
            <v>0.77400000000000002</v>
          </cell>
          <cell r="E32">
            <v>9492073</v>
          </cell>
          <cell r="F32">
            <v>6747543</v>
          </cell>
          <cell r="G32">
            <v>0.71099999999999997</v>
          </cell>
        </row>
        <row r="33">
          <cell r="B33">
            <v>2348456</v>
          </cell>
          <cell r="C33">
            <v>118277</v>
          </cell>
          <cell r="D33">
            <v>0.05</v>
          </cell>
          <cell r="E33">
            <v>9492073</v>
          </cell>
          <cell r="F33">
            <v>599448</v>
          </cell>
          <cell r="G33">
            <v>6.3E-2</v>
          </cell>
        </row>
        <row r="34">
          <cell r="B34">
            <v>2348456</v>
          </cell>
          <cell r="C34">
            <v>21124</v>
          </cell>
          <cell r="D34">
            <v>8.9999999999999993E-3</v>
          </cell>
          <cell r="E34">
            <v>9492073</v>
          </cell>
          <cell r="F34">
            <v>92175</v>
          </cell>
          <cell r="G34">
            <v>0.01</v>
          </cell>
        </row>
        <row r="35">
          <cell r="B35">
            <v>2348456</v>
          </cell>
          <cell r="C35">
            <v>1719826</v>
          </cell>
          <cell r="D35">
            <v>0.73199999999999998</v>
          </cell>
          <cell r="E35">
            <v>9492073</v>
          </cell>
          <cell r="F35">
            <v>5577827</v>
          </cell>
          <cell r="G35">
            <v>0.58799999999999997</v>
          </cell>
        </row>
        <row r="36">
          <cell r="B36">
            <v>2348456</v>
          </cell>
          <cell r="C36">
            <v>252187</v>
          </cell>
          <cell r="D36">
            <v>0.107</v>
          </cell>
          <cell r="E36">
            <v>9492073</v>
          </cell>
          <cell r="F36">
            <v>938191</v>
          </cell>
          <cell r="G36">
            <v>9.9000000000000005E-2</v>
          </cell>
        </row>
        <row r="37">
          <cell r="B37">
            <v>2348456</v>
          </cell>
          <cell r="C37">
            <v>10233</v>
          </cell>
          <cell r="D37">
            <v>4.0000000000000001E-3</v>
          </cell>
          <cell r="E37">
            <v>9492073</v>
          </cell>
          <cell r="F37">
            <v>47447</v>
          </cell>
          <cell r="G37">
            <v>5.0000000000000001E-3</v>
          </cell>
        </row>
        <row r="38">
          <cell r="B38">
            <v>2348456</v>
          </cell>
          <cell r="C38">
            <v>48973</v>
          </cell>
          <cell r="D38">
            <v>2.1000000000000001E-2</v>
          </cell>
          <cell r="E38">
            <v>9492073</v>
          </cell>
          <cell r="F38">
            <v>194384</v>
          </cell>
          <cell r="G38">
            <v>0.02</v>
          </cell>
        </row>
        <row r="39">
          <cell r="B39">
            <v>2348456</v>
          </cell>
          <cell r="C39">
            <v>4547</v>
          </cell>
          <cell r="D39">
            <v>2E-3</v>
          </cell>
          <cell r="E39">
            <v>9492073</v>
          </cell>
          <cell r="F39">
            <v>19860</v>
          </cell>
          <cell r="G39">
            <v>2E-3</v>
          </cell>
        </row>
        <row r="40">
          <cell r="B40">
            <v>2348456</v>
          </cell>
          <cell r="C40">
            <v>5528</v>
          </cell>
          <cell r="D40">
            <v>2E-3</v>
          </cell>
          <cell r="E40">
            <v>9492073</v>
          </cell>
          <cell r="F40">
            <v>24574</v>
          </cell>
          <cell r="G40">
            <v>3.0000000000000001E-3</v>
          </cell>
        </row>
        <row r="41">
          <cell r="B41">
            <v>2348456</v>
          </cell>
          <cell r="C41">
            <v>8885</v>
          </cell>
          <cell r="D41">
            <v>4.0000000000000001E-3</v>
          </cell>
          <cell r="E41">
            <v>9492073</v>
          </cell>
          <cell r="F41">
            <v>41932</v>
          </cell>
          <cell r="G41">
            <v>4.0000000000000001E-3</v>
          </cell>
        </row>
        <row r="42">
          <cell r="B42">
            <v>2348456</v>
          </cell>
          <cell r="C42">
            <v>29521</v>
          </cell>
          <cell r="D42">
            <v>1.2999999999999999E-2</v>
          </cell>
          <cell r="E42">
            <v>9492073</v>
          </cell>
          <cell r="F42">
            <v>155831</v>
          </cell>
          <cell r="G42">
            <v>1.6E-2</v>
          </cell>
        </row>
        <row r="43">
          <cell r="B43">
            <v>2348456</v>
          </cell>
          <cell r="C43">
            <v>278051</v>
          </cell>
          <cell r="D43">
            <v>0.11799999999999999</v>
          </cell>
          <cell r="E43">
            <v>9492073</v>
          </cell>
          <cell r="F43">
            <v>1324946</v>
          </cell>
          <cell r="G43">
            <v>0.14000000000000001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.101_Annex.E1"/>
    </sheetNames>
    <sheetDataSet>
      <sheetData sheetId="0">
        <row r="5">
          <cell r="B5">
            <v>0.65400000000000003</v>
          </cell>
          <cell r="C5">
            <v>8.0000000000000002E-3</v>
          </cell>
          <cell r="D5">
            <v>2.3E-2</v>
          </cell>
          <cell r="E5">
            <v>0.14899999999999999</v>
          </cell>
          <cell r="F5">
            <v>6.9000000000000006E-2</v>
          </cell>
          <cell r="G5">
            <v>8.8999999999999996E-2</v>
          </cell>
          <cell r="H5">
            <v>8.0000000000000002E-3</v>
          </cell>
          <cell r="I5">
            <v>0</v>
          </cell>
          <cell r="J5">
            <v>1</v>
          </cell>
          <cell r="K5">
            <v>3312743</v>
          </cell>
        </row>
        <row r="7">
          <cell r="B7">
            <v>0</v>
          </cell>
          <cell r="C7">
            <v>1E-3</v>
          </cell>
          <cell r="D7">
            <v>7.0000000000000001E-3</v>
          </cell>
          <cell r="E7">
            <v>0</v>
          </cell>
          <cell r="F7">
            <v>0.14699999999999999</v>
          </cell>
          <cell r="G7">
            <v>0.84499999999999997</v>
          </cell>
          <cell r="H7">
            <v>1E-3</v>
          </cell>
          <cell r="I7">
            <v>0</v>
          </cell>
          <cell r="J7">
            <v>1</v>
          </cell>
          <cell r="K7">
            <v>8239</v>
          </cell>
        </row>
        <row r="8">
          <cell r="B8">
            <v>0.11799999999999999</v>
          </cell>
          <cell r="C8">
            <v>5.0000000000000001E-3</v>
          </cell>
          <cell r="D8">
            <v>3.0000000000000001E-3</v>
          </cell>
          <cell r="E8">
            <v>0.32</v>
          </cell>
          <cell r="F8">
            <v>9.9000000000000005E-2</v>
          </cell>
          <cell r="G8">
            <v>0.43</v>
          </cell>
          <cell r="H8">
            <v>2.5000000000000001E-2</v>
          </cell>
          <cell r="I8">
            <v>0</v>
          </cell>
          <cell r="J8">
            <v>1</v>
          </cell>
          <cell r="K8">
            <v>8655</v>
          </cell>
        </row>
        <row r="9">
          <cell r="B9">
            <v>3.5999999999999997E-2</v>
          </cell>
          <cell r="C9">
            <v>1.4E-2</v>
          </cell>
          <cell r="D9">
            <v>1E-3</v>
          </cell>
          <cell r="E9">
            <v>0.28899999999999998</v>
          </cell>
          <cell r="F9">
            <v>0.308</v>
          </cell>
          <cell r="G9">
            <v>0.35</v>
          </cell>
          <cell r="H9">
            <v>4.0000000000000001E-3</v>
          </cell>
          <cell r="I9">
            <v>0</v>
          </cell>
          <cell r="J9">
            <v>1</v>
          </cell>
          <cell r="K9">
            <v>17911</v>
          </cell>
        </row>
        <row r="10">
          <cell r="B10">
            <v>0</v>
          </cell>
          <cell r="C10">
            <v>1.2E-2</v>
          </cell>
          <cell r="D10">
            <v>1.2E-2</v>
          </cell>
          <cell r="E10">
            <v>0</v>
          </cell>
          <cell r="F10">
            <v>0.22800000000000001</v>
          </cell>
          <cell r="G10">
            <v>0.746</v>
          </cell>
          <cell r="H10">
            <v>1E-3</v>
          </cell>
          <cell r="I10">
            <v>0</v>
          </cell>
          <cell r="J10">
            <v>1</v>
          </cell>
          <cell r="K10">
            <v>16434</v>
          </cell>
        </row>
        <row r="11">
          <cell r="B11">
            <v>0.105</v>
          </cell>
          <cell r="C11">
            <v>1.7000000000000001E-2</v>
          </cell>
          <cell r="D11">
            <v>5.8000000000000003E-2</v>
          </cell>
          <cell r="E11">
            <v>0.29599999999999999</v>
          </cell>
          <cell r="F11">
            <v>0.35</v>
          </cell>
          <cell r="G11">
            <v>0.16900000000000001</v>
          </cell>
          <cell r="H11">
            <v>5.0000000000000001E-3</v>
          </cell>
          <cell r="I11">
            <v>0</v>
          </cell>
          <cell r="J11">
            <v>1</v>
          </cell>
          <cell r="K11">
            <v>12466</v>
          </cell>
        </row>
        <row r="12">
          <cell r="B12">
            <v>0</v>
          </cell>
          <cell r="C12">
            <v>1.0999999999999999E-2</v>
          </cell>
          <cell r="D12">
            <v>3.4000000000000002E-2</v>
          </cell>
          <cell r="E12">
            <v>1E-3</v>
          </cell>
          <cell r="F12">
            <v>0.16800000000000001</v>
          </cell>
          <cell r="G12">
            <v>0.78300000000000003</v>
          </cell>
          <cell r="H12">
            <v>3.0000000000000001E-3</v>
          </cell>
          <cell r="I12">
            <v>0</v>
          </cell>
          <cell r="J12">
            <v>1</v>
          </cell>
          <cell r="K12">
            <v>6801</v>
          </cell>
        </row>
        <row r="13">
          <cell r="B13">
            <v>0</v>
          </cell>
          <cell r="C13">
            <v>6.0000000000000001E-3</v>
          </cell>
          <cell r="D13">
            <v>4.5999999999999999E-2</v>
          </cell>
          <cell r="E13">
            <v>0</v>
          </cell>
          <cell r="F13">
            <v>0.26600000000000001</v>
          </cell>
          <cell r="G13">
            <v>0.67800000000000005</v>
          </cell>
          <cell r="H13">
            <v>4.0000000000000001E-3</v>
          </cell>
          <cell r="I13">
            <v>0</v>
          </cell>
          <cell r="J13">
            <v>1</v>
          </cell>
          <cell r="K13">
            <v>8484</v>
          </cell>
        </row>
        <row r="14">
          <cell r="B14">
            <v>0</v>
          </cell>
          <cell r="C14">
            <v>1E-3</v>
          </cell>
          <cell r="D14">
            <v>3.5000000000000003E-2</v>
          </cell>
          <cell r="E14">
            <v>5.0000000000000001E-3</v>
          </cell>
          <cell r="F14">
            <v>0.44600000000000001</v>
          </cell>
          <cell r="G14">
            <v>0.46700000000000003</v>
          </cell>
          <cell r="H14">
            <v>4.4999999999999998E-2</v>
          </cell>
          <cell r="I14">
            <v>0</v>
          </cell>
          <cell r="J14">
            <v>1</v>
          </cell>
          <cell r="K14">
            <v>15502</v>
          </cell>
        </row>
        <row r="15">
          <cell r="B15">
            <v>0</v>
          </cell>
          <cell r="C15">
            <v>2.1000000000000001E-2</v>
          </cell>
          <cell r="D15">
            <v>0.04</v>
          </cell>
          <cell r="E15">
            <v>0</v>
          </cell>
          <cell r="F15">
            <v>0.46400000000000002</v>
          </cell>
          <cell r="G15">
            <v>0.47099999999999997</v>
          </cell>
          <cell r="H15">
            <v>3.0000000000000001E-3</v>
          </cell>
          <cell r="I15">
            <v>0</v>
          </cell>
          <cell r="J15">
            <v>1</v>
          </cell>
          <cell r="K15">
            <v>5170</v>
          </cell>
        </row>
        <row r="16">
          <cell r="B16">
            <v>0</v>
          </cell>
          <cell r="C16">
            <v>2E-3</v>
          </cell>
          <cell r="D16">
            <v>4.0000000000000001E-3</v>
          </cell>
          <cell r="E16">
            <v>0</v>
          </cell>
          <cell r="F16">
            <v>0.248</v>
          </cell>
          <cell r="G16">
            <v>0.746</v>
          </cell>
          <cell r="H16">
            <v>0</v>
          </cell>
          <cell r="I16">
            <v>0</v>
          </cell>
          <cell r="J16">
            <v>1</v>
          </cell>
          <cell r="K16">
            <v>4323</v>
          </cell>
        </row>
        <row r="17">
          <cell r="B17">
            <v>2.8000000000000001E-2</v>
          </cell>
          <cell r="C17">
            <v>8.9999999999999993E-3</v>
          </cell>
          <cell r="D17">
            <v>2.3E-2</v>
          </cell>
          <cell r="E17">
            <v>0.113</v>
          </cell>
          <cell r="F17">
            <v>0.28299999999999997</v>
          </cell>
          <cell r="G17">
            <v>0.53200000000000003</v>
          </cell>
          <cell r="H17">
            <v>1.0999999999999999E-2</v>
          </cell>
          <cell r="I17">
            <v>0</v>
          </cell>
          <cell r="J17">
            <v>1</v>
          </cell>
          <cell r="K17">
            <v>103985</v>
          </cell>
        </row>
        <row r="19">
          <cell r="B19">
            <v>3.7999999999999999E-2</v>
          </cell>
          <cell r="C19">
            <v>7.0000000000000001E-3</v>
          </cell>
          <cell r="D19">
            <v>4.0000000000000001E-3</v>
          </cell>
          <cell r="E19">
            <v>0.107</v>
          </cell>
          <cell r="F19">
            <v>0.245</v>
          </cell>
          <cell r="G19">
            <v>0.58899999999999997</v>
          </cell>
          <cell r="H19">
            <v>1.0999999999999999E-2</v>
          </cell>
          <cell r="I19">
            <v>0</v>
          </cell>
          <cell r="J19">
            <v>1</v>
          </cell>
          <cell r="K19">
            <v>30892</v>
          </cell>
        </row>
        <row r="20">
          <cell r="B20">
            <v>0</v>
          </cell>
          <cell r="C20">
            <v>2.1000000000000001E-2</v>
          </cell>
          <cell r="D20">
            <v>5.0000000000000001E-3</v>
          </cell>
          <cell r="E20">
            <v>0</v>
          </cell>
          <cell r="F20">
            <v>0.17199999999999999</v>
          </cell>
          <cell r="G20">
            <v>0.8</v>
          </cell>
          <cell r="H20">
            <v>1E-3</v>
          </cell>
          <cell r="I20">
            <v>0</v>
          </cell>
          <cell r="J20">
            <v>1</v>
          </cell>
          <cell r="K20">
            <v>14197</v>
          </cell>
        </row>
        <row r="21">
          <cell r="B21">
            <v>7.4999999999999997E-2</v>
          </cell>
          <cell r="C21">
            <v>2.1999999999999999E-2</v>
          </cell>
          <cell r="D21">
            <v>2.8000000000000001E-2</v>
          </cell>
          <cell r="E21">
            <v>0.85799999999999998</v>
          </cell>
          <cell r="F21">
            <v>0</v>
          </cell>
          <cell r="G21">
            <v>2E-3</v>
          </cell>
          <cell r="H21">
            <v>1.4E-2</v>
          </cell>
          <cell r="I21">
            <v>0</v>
          </cell>
          <cell r="J21">
            <v>1</v>
          </cell>
          <cell r="K21">
            <v>4792</v>
          </cell>
        </row>
        <row r="22">
          <cell r="B22">
            <v>0</v>
          </cell>
          <cell r="C22">
            <v>6.0000000000000001E-3</v>
          </cell>
          <cell r="D22">
            <v>6.7000000000000004E-2</v>
          </cell>
          <cell r="E22">
            <v>1E-3</v>
          </cell>
          <cell r="F22">
            <v>0.56200000000000006</v>
          </cell>
          <cell r="G22">
            <v>0.35199999999999998</v>
          </cell>
          <cell r="H22">
            <v>1.2E-2</v>
          </cell>
          <cell r="I22">
            <v>0</v>
          </cell>
          <cell r="J22">
            <v>1</v>
          </cell>
          <cell r="K22">
            <v>22899</v>
          </cell>
        </row>
        <row r="23">
          <cell r="B23">
            <v>0.14299999999999999</v>
          </cell>
          <cell r="C23">
            <v>8.0000000000000002E-3</v>
          </cell>
          <cell r="D23">
            <v>0.02</v>
          </cell>
          <cell r="E23">
            <v>0.33600000000000002</v>
          </cell>
          <cell r="F23">
            <v>0.22800000000000001</v>
          </cell>
          <cell r="G23">
            <v>0.23200000000000001</v>
          </cell>
          <cell r="H23">
            <v>3.2000000000000001E-2</v>
          </cell>
          <cell r="I23">
            <v>0</v>
          </cell>
          <cell r="J23">
            <v>1</v>
          </cell>
          <cell r="K23">
            <v>16621</v>
          </cell>
        </row>
        <row r="24">
          <cell r="B24">
            <v>0.32200000000000001</v>
          </cell>
          <cell r="C24">
            <v>1.2E-2</v>
          </cell>
          <cell r="D24">
            <v>1.7000000000000001E-2</v>
          </cell>
          <cell r="E24">
            <v>0.16</v>
          </cell>
          <cell r="F24">
            <v>0.376</v>
          </cell>
          <cell r="G24">
            <v>0.108</v>
          </cell>
          <cell r="H24">
            <v>4.0000000000000001E-3</v>
          </cell>
          <cell r="I24">
            <v>0</v>
          </cell>
          <cell r="J24">
            <v>1</v>
          </cell>
          <cell r="K24">
            <v>10832</v>
          </cell>
        </row>
        <row r="25">
          <cell r="B25">
            <v>0</v>
          </cell>
          <cell r="C25">
            <v>2E-3</v>
          </cell>
          <cell r="D25">
            <v>2.1999999999999999E-2</v>
          </cell>
          <cell r="E25">
            <v>3.0000000000000001E-3</v>
          </cell>
          <cell r="F25">
            <v>0.28100000000000003</v>
          </cell>
          <cell r="G25">
            <v>0.68700000000000006</v>
          </cell>
          <cell r="H25">
            <v>6.0000000000000001E-3</v>
          </cell>
          <cell r="I25">
            <v>0</v>
          </cell>
          <cell r="J25">
            <v>1</v>
          </cell>
          <cell r="K25">
            <v>8918</v>
          </cell>
        </row>
        <row r="26">
          <cell r="B26">
            <v>0</v>
          </cell>
          <cell r="C26">
            <v>1E-3</v>
          </cell>
          <cell r="D26">
            <v>1.4999999999999999E-2</v>
          </cell>
          <cell r="E26">
            <v>2E-3</v>
          </cell>
          <cell r="F26">
            <v>0.38700000000000001</v>
          </cell>
          <cell r="G26">
            <v>0.58899999999999997</v>
          </cell>
          <cell r="H26">
            <v>6.0000000000000001E-3</v>
          </cell>
          <cell r="I26">
            <v>0</v>
          </cell>
          <cell r="J26">
            <v>1</v>
          </cell>
          <cell r="K26">
            <v>5352</v>
          </cell>
        </row>
        <row r="27">
          <cell r="B27">
            <v>0</v>
          </cell>
          <cell r="C27">
            <v>8.9999999999999993E-3</v>
          </cell>
          <cell r="D27">
            <v>3.4000000000000002E-2</v>
          </cell>
          <cell r="E27">
            <v>1E-3</v>
          </cell>
          <cell r="F27">
            <v>0.74199999999999999</v>
          </cell>
          <cell r="G27">
            <v>0.19900000000000001</v>
          </cell>
          <cell r="H27">
            <v>1.4E-2</v>
          </cell>
          <cell r="I27">
            <v>0</v>
          </cell>
          <cell r="J27">
            <v>1</v>
          </cell>
          <cell r="K27">
            <v>17612</v>
          </cell>
        </row>
        <row r="28">
          <cell r="B28">
            <v>0</v>
          </cell>
          <cell r="C28">
            <v>2.3E-2</v>
          </cell>
          <cell r="D28">
            <v>3.7999999999999999E-2</v>
          </cell>
          <cell r="E28">
            <v>7.0000000000000001E-3</v>
          </cell>
          <cell r="F28">
            <v>0.46100000000000002</v>
          </cell>
          <cell r="G28">
            <v>0.46300000000000002</v>
          </cell>
          <cell r="H28">
            <v>8.0000000000000002E-3</v>
          </cell>
          <cell r="I28">
            <v>0</v>
          </cell>
          <cell r="J28">
            <v>1</v>
          </cell>
          <cell r="K28">
            <v>36610</v>
          </cell>
        </row>
        <row r="29">
          <cell r="B29">
            <v>5.5E-2</v>
          </cell>
          <cell r="C29">
            <v>5.0000000000000001E-3</v>
          </cell>
          <cell r="D29">
            <v>3.6999999999999998E-2</v>
          </cell>
          <cell r="E29">
            <v>5.5E-2</v>
          </cell>
          <cell r="F29">
            <v>0.50700000000000001</v>
          </cell>
          <cell r="G29">
            <v>0.316</v>
          </cell>
          <cell r="H29">
            <v>2.5000000000000001E-2</v>
          </cell>
          <cell r="I29">
            <v>0</v>
          </cell>
          <cell r="J29">
            <v>1</v>
          </cell>
          <cell r="K29">
            <v>28286</v>
          </cell>
        </row>
        <row r="30">
          <cell r="B30">
            <v>7.5999999999999998E-2</v>
          </cell>
          <cell r="C30">
            <v>0</v>
          </cell>
          <cell r="D30">
            <v>3.0000000000000001E-3</v>
          </cell>
          <cell r="E30">
            <v>0.20300000000000001</v>
          </cell>
          <cell r="F30">
            <v>0.14599999999999999</v>
          </cell>
          <cell r="G30">
            <v>0.56899999999999995</v>
          </cell>
          <cell r="H30">
            <v>3.0000000000000001E-3</v>
          </cell>
          <cell r="I30">
            <v>0</v>
          </cell>
          <cell r="J30">
            <v>1</v>
          </cell>
          <cell r="K30">
            <v>17795</v>
          </cell>
        </row>
        <row r="31">
          <cell r="B31">
            <v>0</v>
          </cell>
          <cell r="C31">
            <v>1.2999999999999999E-2</v>
          </cell>
          <cell r="D31">
            <v>1.4E-2</v>
          </cell>
          <cell r="E31">
            <v>2E-3</v>
          </cell>
          <cell r="F31">
            <v>0.39</v>
          </cell>
          <cell r="G31">
            <v>0.55000000000000004</v>
          </cell>
          <cell r="H31">
            <v>3.1E-2</v>
          </cell>
          <cell r="I31">
            <v>0</v>
          </cell>
          <cell r="J31">
            <v>1</v>
          </cell>
          <cell r="K31">
            <v>12347</v>
          </cell>
        </row>
        <row r="32">
          <cell r="B32">
            <v>0.122</v>
          </cell>
          <cell r="C32">
            <v>7.0000000000000001E-3</v>
          </cell>
          <cell r="D32">
            <v>4.4999999999999998E-2</v>
          </cell>
          <cell r="E32">
            <v>0.14599999999999999</v>
          </cell>
          <cell r="F32">
            <v>0.42299999999999999</v>
          </cell>
          <cell r="G32">
            <v>0.23300000000000001</v>
          </cell>
          <cell r="H32">
            <v>2.3E-2</v>
          </cell>
          <cell r="I32">
            <v>0</v>
          </cell>
          <cell r="J32">
            <v>1</v>
          </cell>
          <cell r="K32">
            <v>16650</v>
          </cell>
        </row>
        <row r="33">
          <cell r="B33">
            <v>0.40500000000000003</v>
          </cell>
          <cell r="C33">
            <v>4.0000000000000001E-3</v>
          </cell>
          <cell r="D33">
            <v>8.9999999999999993E-3</v>
          </cell>
          <cell r="E33">
            <v>0.51300000000000001</v>
          </cell>
          <cell r="F33">
            <v>0</v>
          </cell>
          <cell r="G33">
            <v>4.8000000000000001E-2</v>
          </cell>
          <cell r="H33">
            <v>2.1000000000000001E-2</v>
          </cell>
          <cell r="I33">
            <v>0</v>
          </cell>
          <cell r="J33">
            <v>1</v>
          </cell>
          <cell r="K33">
            <v>5617</v>
          </cell>
        </row>
        <row r="34">
          <cell r="B34">
            <v>5.8999999999999997E-2</v>
          </cell>
          <cell r="C34">
            <v>0.01</v>
          </cell>
          <cell r="D34">
            <v>2.7E-2</v>
          </cell>
          <cell r="E34">
            <v>0.10199999999999999</v>
          </cell>
          <cell r="F34">
            <v>0.377</v>
          </cell>
          <cell r="G34">
            <v>0.41099999999999998</v>
          </cell>
          <cell r="H34">
            <v>1.4E-2</v>
          </cell>
          <cell r="I34">
            <v>0</v>
          </cell>
          <cell r="J34">
            <v>1</v>
          </cell>
          <cell r="K34">
            <v>249420</v>
          </cell>
        </row>
        <row r="36">
          <cell r="B36">
            <v>0</v>
          </cell>
          <cell r="C36">
            <v>8.0000000000000002E-3</v>
          </cell>
          <cell r="D36">
            <v>3.7999999999999999E-2</v>
          </cell>
          <cell r="E36">
            <v>1.0999999999999999E-2</v>
          </cell>
          <cell r="F36">
            <v>0.42599999999999999</v>
          </cell>
          <cell r="G36">
            <v>0.49299999999999999</v>
          </cell>
          <cell r="H36">
            <v>2.4E-2</v>
          </cell>
          <cell r="I36">
            <v>0</v>
          </cell>
          <cell r="J36">
            <v>1</v>
          </cell>
          <cell r="K36">
            <v>22883</v>
          </cell>
        </row>
        <row r="37">
          <cell r="B37">
            <v>0</v>
          </cell>
          <cell r="C37">
            <v>5.0000000000000001E-3</v>
          </cell>
          <cell r="D37">
            <v>5.8000000000000003E-2</v>
          </cell>
          <cell r="E37">
            <v>1.2999999999999999E-2</v>
          </cell>
          <cell r="F37">
            <v>0.63400000000000001</v>
          </cell>
          <cell r="G37">
            <v>0.26300000000000001</v>
          </cell>
          <cell r="H37">
            <v>2.8000000000000001E-2</v>
          </cell>
          <cell r="I37">
            <v>0</v>
          </cell>
          <cell r="J37">
            <v>1</v>
          </cell>
          <cell r="K37">
            <v>19073</v>
          </cell>
        </row>
        <row r="38">
          <cell r="B38">
            <v>0</v>
          </cell>
          <cell r="C38">
            <v>2E-3</v>
          </cell>
          <cell r="D38">
            <v>7.0000000000000001E-3</v>
          </cell>
          <cell r="E38">
            <v>0</v>
          </cell>
          <cell r="F38">
            <v>0.219</v>
          </cell>
          <cell r="G38">
            <v>0.751</v>
          </cell>
          <cell r="H38">
            <v>2.1000000000000001E-2</v>
          </cell>
          <cell r="I38">
            <v>0</v>
          </cell>
          <cell r="J38">
            <v>1</v>
          </cell>
          <cell r="K38">
            <v>4618</v>
          </cell>
        </row>
        <row r="39">
          <cell r="B39">
            <v>0</v>
          </cell>
          <cell r="C39">
            <v>7.0000000000000001E-3</v>
          </cell>
          <cell r="D39">
            <v>1E-3</v>
          </cell>
          <cell r="E39">
            <v>6.0000000000000001E-3</v>
          </cell>
          <cell r="F39">
            <v>0.64100000000000001</v>
          </cell>
          <cell r="G39">
            <v>0.24299999999999999</v>
          </cell>
          <cell r="H39">
            <v>0.10100000000000001</v>
          </cell>
          <cell r="I39">
            <v>0</v>
          </cell>
          <cell r="J39">
            <v>1</v>
          </cell>
          <cell r="K39">
            <v>5404</v>
          </cell>
        </row>
        <row r="40">
          <cell r="B40">
            <v>0</v>
          </cell>
          <cell r="C40">
            <v>2.8000000000000001E-2</v>
          </cell>
          <cell r="D40">
            <v>2.4E-2</v>
          </cell>
          <cell r="E40">
            <v>3.0000000000000001E-3</v>
          </cell>
          <cell r="F40">
            <v>0.71299999999999997</v>
          </cell>
          <cell r="G40">
            <v>0.191</v>
          </cell>
          <cell r="H40">
            <v>4.1000000000000002E-2</v>
          </cell>
          <cell r="I40">
            <v>0</v>
          </cell>
          <cell r="J40">
            <v>1</v>
          </cell>
          <cell r="K40">
            <v>19939</v>
          </cell>
        </row>
        <row r="41">
          <cell r="B41">
            <v>0</v>
          </cell>
          <cell r="C41">
            <v>2E-3</v>
          </cell>
          <cell r="D41">
            <v>5.8999999999999997E-2</v>
          </cell>
          <cell r="E41">
            <v>0</v>
          </cell>
          <cell r="F41">
            <v>0.53</v>
          </cell>
          <cell r="G41">
            <v>0.40600000000000003</v>
          </cell>
          <cell r="H41">
            <v>3.0000000000000001E-3</v>
          </cell>
          <cell r="I41">
            <v>0</v>
          </cell>
          <cell r="J41">
            <v>1</v>
          </cell>
          <cell r="K41">
            <v>4497</v>
          </cell>
        </row>
        <row r="42">
          <cell r="B42">
            <v>0</v>
          </cell>
          <cell r="C42">
            <v>1.6E-2</v>
          </cell>
          <cell r="D42">
            <v>4.0000000000000001E-3</v>
          </cell>
          <cell r="E42">
            <v>1E-3</v>
          </cell>
          <cell r="F42">
            <v>0.54800000000000004</v>
          </cell>
          <cell r="G42">
            <v>0.42199999999999999</v>
          </cell>
          <cell r="H42">
            <v>8.0000000000000002E-3</v>
          </cell>
          <cell r="I42">
            <v>0</v>
          </cell>
          <cell r="J42">
            <v>1</v>
          </cell>
          <cell r="K42">
            <v>17691</v>
          </cell>
        </row>
        <row r="43">
          <cell r="B43">
            <v>5.0999999999999997E-2</v>
          </cell>
          <cell r="C43">
            <v>2.3E-2</v>
          </cell>
          <cell r="D43">
            <v>0.04</v>
          </cell>
          <cell r="E43">
            <v>6.5000000000000002E-2</v>
          </cell>
          <cell r="F43">
            <v>0.70199999999999996</v>
          </cell>
          <cell r="G43">
            <v>0.1</v>
          </cell>
          <cell r="H43">
            <v>1.7999999999999999E-2</v>
          </cell>
          <cell r="I43">
            <v>0</v>
          </cell>
          <cell r="J43">
            <v>1</v>
          </cell>
          <cell r="K43">
            <v>21341</v>
          </cell>
        </row>
        <row r="44">
          <cell r="B44">
            <v>0</v>
          </cell>
          <cell r="C44">
            <v>3.4000000000000002E-2</v>
          </cell>
          <cell r="D44">
            <v>3.9E-2</v>
          </cell>
          <cell r="E44">
            <v>1E-3</v>
          </cell>
          <cell r="F44">
            <v>0.81299999999999994</v>
          </cell>
          <cell r="G44">
            <v>0.105</v>
          </cell>
          <cell r="H44">
            <v>8.0000000000000002E-3</v>
          </cell>
          <cell r="I44">
            <v>0</v>
          </cell>
          <cell r="J44">
            <v>1</v>
          </cell>
          <cell r="K44">
            <v>7579</v>
          </cell>
        </row>
        <row r="45">
          <cell r="B45">
            <v>0</v>
          </cell>
          <cell r="C45">
            <v>1.6E-2</v>
          </cell>
          <cell r="D45">
            <v>4.4999999999999998E-2</v>
          </cell>
          <cell r="E45">
            <v>1E-3</v>
          </cell>
          <cell r="F45">
            <v>0.80100000000000005</v>
          </cell>
          <cell r="G45">
            <v>0.114</v>
          </cell>
          <cell r="H45">
            <v>2.3E-2</v>
          </cell>
          <cell r="I45">
            <v>0</v>
          </cell>
          <cell r="J45">
            <v>1</v>
          </cell>
          <cell r="K45">
            <v>12438</v>
          </cell>
        </row>
        <row r="46">
          <cell r="B46">
            <v>8.0000000000000002E-3</v>
          </cell>
          <cell r="C46">
            <v>1.6E-2</v>
          </cell>
          <cell r="D46">
            <v>3.4000000000000002E-2</v>
          </cell>
          <cell r="E46">
            <v>1.4999999999999999E-2</v>
          </cell>
          <cell r="F46">
            <v>0.61799999999999999</v>
          </cell>
          <cell r="G46">
            <v>0.28399999999999997</v>
          </cell>
          <cell r="H46">
            <v>2.5000000000000001E-2</v>
          </cell>
          <cell r="I46">
            <v>0</v>
          </cell>
          <cell r="J46">
            <v>1</v>
          </cell>
          <cell r="K46">
            <v>135463</v>
          </cell>
        </row>
        <row r="48">
          <cell r="B48">
            <v>0.60099999999999998</v>
          </cell>
          <cell r="C48">
            <v>4.0000000000000001E-3</v>
          </cell>
          <cell r="D48">
            <v>0.01</v>
          </cell>
          <cell r="E48">
            <v>0.20899999999999999</v>
          </cell>
          <cell r="F48">
            <v>3.5000000000000003E-2</v>
          </cell>
          <cell r="G48">
            <v>0.129</v>
          </cell>
          <cell r="H48">
            <v>1.2E-2</v>
          </cell>
          <cell r="I48">
            <v>0</v>
          </cell>
          <cell r="J48">
            <v>1</v>
          </cell>
          <cell r="K48">
            <v>13585</v>
          </cell>
        </row>
        <row r="49">
          <cell r="B49">
            <v>0.79200000000000004</v>
          </cell>
          <cell r="C49">
            <v>8.0000000000000002E-3</v>
          </cell>
          <cell r="D49">
            <v>3.0000000000000001E-3</v>
          </cell>
          <cell r="E49">
            <v>0.14799999999999999</v>
          </cell>
          <cell r="F49">
            <v>0</v>
          </cell>
          <cell r="G49">
            <v>4.3999999999999997E-2</v>
          </cell>
          <cell r="H49">
            <v>6.0000000000000001E-3</v>
          </cell>
          <cell r="I49">
            <v>0</v>
          </cell>
          <cell r="J49">
            <v>1</v>
          </cell>
          <cell r="K49">
            <v>10088</v>
          </cell>
        </row>
        <row r="50">
          <cell r="B50">
            <v>0.66100000000000003</v>
          </cell>
          <cell r="C50">
            <v>8.0000000000000002E-3</v>
          </cell>
          <cell r="D50">
            <v>7.0000000000000001E-3</v>
          </cell>
          <cell r="E50">
            <v>0.30099999999999999</v>
          </cell>
          <cell r="F50">
            <v>6.0000000000000001E-3</v>
          </cell>
          <cell r="G50">
            <v>6.0000000000000001E-3</v>
          </cell>
          <cell r="H50">
            <v>1.0999999999999999E-2</v>
          </cell>
          <cell r="I50">
            <v>0</v>
          </cell>
          <cell r="J50">
            <v>1</v>
          </cell>
          <cell r="K50">
            <v>6247</v>
          </cell>
        </row>
        <row r="51">
          <cell r="B51">
            <v>0.70599999999999996</v>
          </cell>
          <cell r="C51">
            <v>7.0000000000000001E-3</v>
          </cell>
          <cell r="D51">
            <v>2.1999999999999999E-2</v>
          </cell>
          <cell r="E51">
            <v>0.24399999999999999</v>
          </cell>
          <cell r="F51">
            <v>2E-3</v>
          </cell>
          <cell r="G51">
            <v>1.6E-2</v>
          </cell>
          <cell r="H51">
            <v>3.0000000000000001E-3</v>
          </cell>
          <cell r="I51">
            <v>0</v>
          </cell>
          <cell r="J51">
            <v>1</v>
          </cell>
          <cell r="K51">
            <v>10291</v>
          </cell>
        </row>
        <row r="52">
          <cell r="B52">
            <v>0.747</v>
          </cell>
          <cell r="C52">
            <v>2E-3</v>
          </cell>
          <cell r="D52">
            <v>5.0000000000000001E-3</v>
          </cell>
          <cell r="E52">
            <v>0.23599999999999999</v>
          </cell>
          <cell r="F52">
            <v>0</v>
          </cell>
          <cell r="G52">
            <v>8.9999999999999993E-3</v>
          </cell>
          <cell r="H52">
            <v>0</v>
          </cell>
          <cell r="I52">
            <v>0</v>
          </cell>
          <cell r="J52">
            <v>1</v>
          </cell>
          <cell r="K52">
            <v>10566</v>
          </cell>
        </row>
        <row r="53">
          <cell r="B53">
            <v>0.50800000000000001</v>
          </cell>
          <cell r="C53">
            <v>7.0000000000000001E-3</v>
          </cell>
          <cell r="D53">
            <v>2.9000000000000001E-2</v>
          </cell>
          <cell r="E53">
            <v>0.443</v>
          </cell>
          <cell r="F53">
            <v>0</v>
          </cell>
          <cell r="G53">
            <v>6.0000000000000001E-3</v>
          </cell>
          <cell r="H53">
            <v>8.0000000000000002E-3</v>
          </cell>
          <cell r="I53">
            <v>0</v>
          </cell>
          <cell r="J53">
            <v>1</v>
          </cell>
          <cell r="K53">
            <v>10131</v>
          </cell>
        </row>
        <row r="54">
          <cell r="B54">
            <v>0.76600000000000001</v>
          </cell>
          <cell r="C54">
            <v>6.0000000000000001E-3</v>
          </cell>
          <cell r="D54">
            <v>1.2E-2</v>
          </cell>
          <cell r="E54">
            <v>0.17799999999999999</v>
          </cell>
          <cell r="F54">
            <v>0</v>
          </cell>
          <cell r="G54">
            <v>0.02</v>
          </cell>
          <cell r="H54">
            <v>1.7999999999999999E-2</v>
          </cell>
          <cell r="I54">
            <v>0</v>
          </cell>
          <cell r="J54">
            <v>1</v>
          </cell>
          <cell r="K54">
            <v>10876</v>
          </cell>
        </row>
        <row r="55">
          <cell r="B55">
            <v>0.78700000000000003</v>
          </cell>
          <cell r="C55">
            <v>3.0000000000000001E-3</v>
          </cell>
          <cell r="D55">
            <v>7.0000000000000001E-3</v>
          </cell>
          <cell r="E55">
            <v>0.157</v>
          </cell>
          <cell r="F55">
            <v>0</v>
          </cell>
          <cell r="G55">
            <v>4.2000000000000003E-2</v>
          </cell>
          <cell r="H55">
            <v>3.0000000000000001E-3</v>
          </cell>
          <cell r="I55">
            <v>0</v>
          </cell>
          <cell r="J55">
            <v>1</v>
          </cell>
          <cell r="K55">
            <v>8519</v>
          </cell>
        </row>
        <row r="56">
          <cell r="B56">
            <v>0.78400000000000003</v>
          </cell>
          <cell r="C56">
            <v>2E-3</v>
          </cell>
          <cell r="D56">
            <v>1E-3</v>
          </cell>
          <cell r="E56">
            <v>0.20799999999999999</v>
          </cell>
          <cell r="F56">
            <v>0</v>
          </cell>
          <cell r="G56">
            <v>2E-3</v>
          </cell>
          <cell r="H56">
            <v>2E-3</v>
          </cell>
          <cell r="I56">
            <v>0</v>
          </cell>
          <cell r="J56">
            <v>1</v>
          </cell>
          <cell r="K56">
            <v>7214</v>
          </cell>
        </row>
        <row r="57">
          <cell r="B57">
            <v>0.754</v>
          </cell>
          <cell r="C57">
            <v>5.0000000000000001E-3</v>
          </cell>
          <cell r="D57">
            <v>3.0000000000000001E-3</v>
          </cell>
          <cell r="E57">
            <v>0.218</v>
          </cell>
          <cell r="F57">
            <v>1E-3</v>
          </cell>
          <cell r="G57">
            <v>1.9E-2</v>
          </cell>
          <cell r="H57">
            <v>1E-3</v>
          </cell>
          <cell r="I57">
            <v>0</v>
          </cell>
          <cell r="J57">
            <v>1</v>
          </cell>
          <cell r="K57">
            <v>5490</v>
          </cell>
        </row>
        <row r="58">
          <cell r="B58">
            <v>0.70299999999999996</v>
          </cell>
          <cell r="C58">
            <v>5.0000000000000001E-3</v>
          </cell>
          <cell r="D58">
            <v>1.0999999999999999E-2</v>
          </cell>
          <cell r="E58">
            <v>0.23300000000000001</v>
          </cell>
          <cell r="F58">
            <v>6.0000000000000001E-3</v>
          </cell>
          <cell r="G58">
            <v>3.5000000000000003E-2</v>
          </cell>
          <cell r="H58">
            <v>7.0000000000000001E-3</v>
          </cell>
          <cell r="I58">
            <v>0</v>
          </cell>
          <cell r="J58">
            <v>1</v>
          </cell>
          <cell r="K58">
            <v>93007</v>
          </cell>
        </row>
        <row r="60">
          <cell r="B60">
            <v>0.96</v>
          </cell>
          <cell r="C60">
            <v>0.01</v>
          </cell>
          <cell r="D60">
            <v>1E-3</v>
          </cell>
          <cell r="E60">
            <v>2.5999999999999999E-2</v>
          </cell>
          <cell r="F60">
            <v>0</v>
          </cell>
          <cell r="G60">
            <v>2E-3</v>
          </cell>
          <cell r="H60">
            <v>1E-3</v>
          </cell>
          <cell r="I60">
            <v>0</v>
          </cell>
          <cell r="J60">
            <v>1</v>
          </cell>
          <cell r="K60">
            <v>7201</v>
          </cell>
        </row>
        <row r="61">
          <cell r="B61">
            <v>0.93300000000000005</v>
          </cell>
          <cell r="C61">
            <v>7.0000000000000001E-3</v>
          </cell>
          <cell r="D61">
            <v>2E-3</v>
          </cell>
          <cell r="E61">
            <v>4.7E-2</v>
          </cell>
          <cell r="F61">
            <v>0</v>
          </cell>
          <cell r="G61">
            <v>1.0999999999999999E-2</v>
          </cell>
          <cell r="H61">
            <v>1E-3</v>
          </cell>
          <cell r="I61">
            <v>0</v>
          </cell>
          <cell r="J61">
            <v>1</v>
          </cell>
          <cell r="K61">
            <v>7805</v>
          </cell>
        </row>
        <row r="62">
          <cell r="B62">
            <v>0.42499999999999999</v>
          </cell>
          <cell r="C62">
            <v>1.0999999999999999E-2</v>
          </cell>
          <cell r="D62">
            <v>0.13</v>
          </cell>
          <cell r="E62">
            <v>0.42899999999999999</v>
          </cell>
          <cell r="F62">
            <v>0</v>
          </cell>
          <cell r="G62">
            <v>5.0000000000000001E-3</v>
          </cell>
          <cell r="H62">
            <v>0</v>
          </cell>
          <cell r="I62">
            <v>0</v>
          </cell>
          <cell r="J62">
            <v>1</v>
          </cell>
          <cell r="K62">
            <v>5883</v>
          </cell>
        </row>
        <row r="63">
          <cell r="B63">
            <v>0.40100000000000002</v>
          </cell>
          <cell r="C63">
            <v>3.0000000000000001E-3</v>
          </cell>
          <cell r="D63">
            <v>7.0000000000000001E-3</v>
          </cell>
          <cell r="E63">
            <v>0.53600000000000003</v>
          </cell>
          <cell r="F63">
            <v>3.0000000000000001E-3</v>
          </cell>
          <cell r="G63">
            <v>3.4000000000000002E-2</v>
          </cell>
          <cell r="H63">
            <v>1.4999999999999999E-2</v>
          </cell>
          <cell r="I63">
            <v>0</v>
          </cell>
          <cell r="J63">
            <v>1</v>
          </cell>
          <cell r="K63">
            <v>8623</v>
          </cell>
        </row>
        <row r="64">
          <cell r="B64">
            <v>0.97299999999999998</v>
          </cell>
          <cell r="C64">
            <v>1E-3</v>
          </cell>
          <cell r="D64">
            <v>4.0000000000000001E-3</v>
          </cell>
          <cell r="E64">
            <v>2.1999999999999999E-2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1</v>
          </cell>
          <cell r="K64">
            <v>5842</v>
          </cell>
        </row>
        <row r="65">
          <cell r="B65">
            <v>0.89700000000000002</v>
          </cell>
          <cell r="C65">
            <v>0.02</v>
          </cell>
          <cell r="D65">
            <v>1.4E-2</v>
          </cell>
          <cell r="E65">
            <v>6.4000000000000001E-2</v>
          </cell>
          <cell r="F65">
            <v>0</v>
          </cell>
          <cell r="G65">
            <v>5.0000000000000001E-3</v>
          </cell>
          <cell r="H65">
            <v>0</v>
          </cell>
          <cell r="I65">
            <v>0</v>
          </cell>
          <cell r="J65">
            <v>1</v>
          </cell>
          <cell r="K65">
            <v>11224</v>
          </cell>
        </row>
        <row r="66">
          <cell r="B66">
            <v>0.83799999999999997</v>
          </cell>
          <cell r="C66">
            <v>8.0000000000000002E-3</v>
          </cell>
          <cell r="D66">
            <v>0</v>
          </cell>
          <cell r="E66">
            <v>0.13600000000000001</v>
          </cell>
          <cell r="F66">
            <v>0</v>
          </cell>
          <cell r="G66">
            <v>1.2999999999999999E-2</v>
          </cell>
          <cell r="H66">
            <v>5.0000000000000001E-3</v>
          </cell>
          <cell r="I66">
            <v>0</v>
          </cell>
          <cell r="J66">
            <v>1</v>
          </cell>
          <cell r="K66">
            <v>9182</v>
          </cell>
        </row>
        <row r="67">
          <cell r="B67">
            <v>0.69799999999999995</v>
          </cell>
          <cell r="C67">
            <v>2E-3</v>
          </cell>
          <cell r="D67">
            <v>1E-3</v>
          </cell>
          <cell r="E67">
            <v>0.12</v>
          </cell>
          <cell r="F67">
            <v>0</v>
          </cell>
          <cell r="G67">
            <v>1E-3</v>
          </cell>
          <cell r="H67">
            <v>0.17899999999999999</v>
          </cell>
          <cell r="I67">
            <v>0</v>
          </cell>
          <cell r="J67">
            <v>1</v>
          </cell>
          <cell r="K67">
            <v>8693</v>
          </cell>
        </row>
        <row r="68">
          <cell r="B68">
            <v>0.93600000000000005</v>
          </cell>
          <cell r="C68">
            <v>2.1000000000000001E-2</v>
          </cell>
          <cell r="D68">
            <v>1E-3</v>
          </cell>
          <cell r="E68">
            <v>0.04</v>
          </cell>
          <cell r="F68">
            <v>0</v>
          </cell>
          <cell r="G68">
            <v>1E-3</v>
          </cell>
          <cell r="H68">
            <v>1E-3</v>
          </cell>
          <cell r="I68">
            <v>0</v>
          </cell>
          <cell r="J68">
            <v>1</v>
          </cell>
          <cell r="K68">
            <v>8055</v>
          </cell>
        </row>
        <row r="69">
          <cell r="B69">
            <v>0.94199999999999995</v>
          </cell>
          <cell r="C69">
            <v>0.01</v>
          </cell>
          <cell r="D69">
            <v>1E-3</v>
          </cell>
          <cell r="E69">
            <v>4.4999999999999998E-2</v>
          </cell>
          <cell r="F69">
            <v>0</v>
          </cell>
          <cell r="G69">
            <v>1E-3</v>
          </cell>
          <cell r="H69">
            <v>1E-3</v>
          </cell>
          <cell r="I69">
            <v>0</v>
          </cell>
          <cell r="J69">
            <v>1</v>
          </cell>
          <cell r="K69">
            <v>7411</v>
          </cell>
        </row>
        <row r="70">
          <cell r="B70">
            <v>0.82</v>
          </cell>
          <cell r="C70">
            <v>1.0999999999999999E-2</v>
          </cell>
          <cell r="D70">
            <v>1E-3</v>
          </cell>
          <cell r="E70">
            <v>0.14799999999999999</v>
          </cell>
          <cell r="F70">
            <v>1.0999999999999999E-2</v>
          </cell>
          <cell r="G70">
            <v>3.0000000000000001E-3</v>
          </cell>
          <cell r="H70">
            <v>5.0000000000000001E-3</v>
          </cell>
          <cell r="I70">
            <v>0</v>
          </cell>
          <cell r="J70">
            <v>1</v>
          </cell>
          <cell r="K70">
            <v>7872</v>
          </cell>
        </row>
        <row r="71">
          <cell r="B71">
            <v>0.97299999999999998</v>
          </cell>
          <cell r="C71">
            <v>2E-3</v>
          </cell>
          <cell r="D71">
            <v>0</v>
          </cell>
          <cell r="E71">
            <v>2.5999999999999999E-2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1</v>
          </cell>
          <cell r="K71">
            <v>5058</v>
          </cell>
        </row>
        <row r="72">
          <cell r="B72">
            <v>0.316</v>
          </cell>
          <cell r="C72">
            <v>2.5999999999999999E-2</v>
          </cell>
          <cell r="D72">
            <v>1.4999999999999999E-2</v>
          </cell>
          <cell r="E72">
            <v>0.622</v>
          </cell>
          <cell r="F72">
            <v>2E-3</v>
          </cell>
          <cell r="G72">
            <v>1.7000000000000001E-2</v>
          </cell>
          <cell r="H72">
            <v>3.0000000000000001E-3</v>
          </cell>
          <cell r="I72">
            <v>0</v>
          </cell>
          <cell r="J72">
            <v>1</v>
          </cell>
          <cell r="K72">
            <v>8296</v>
          </cell>
        </row>
        <row r="73">
          <cell r="B73">
            <v>0.77300000000000002</v>
          </cell>
          <cell r="C73">
            <v>1.0999999999999999E-2</v>
          </cell>
          <cell r="D73">
            <v>1.2E-2</v>
          </cell>
          <cell r="E73">
            <v>0.17699999999999999</v>
          </cell>
          <cell r="F73">
            <v>1E-3</v>
          </cell>
          <cell r="G73">
            <v>8.0000000000000002E-3</v>
          </cell>
          <cell r="H73">
            <v>1.7999999999999999E-2</v>
          </cell>
          <cell r="I73">
            <v>0</v>
          </cell>
          <cell r="J73">
            <v>1</v>
          </cell>
          <cell r="K73">
            <v>101145</v>
          </cell>
        </row>
        <row r="75">
          <cell r="B75">
            <v>0.85299999999999998</v>
          </cell>
          <cell r="C75">
            <v>5.0000000000000001E-3</v>
          </cell>
          <cell r="D75">
            <v>1E-3</v>
          </cell>
          <cell r="E75">
            <v>0.115</v>
          </cell>
          <cell r="F75">
            <v>0</v>
          </cell>
          <cell r="G75">
            <v>1.2E-2</v>
          </cell>
          <cell r="H75">
            <v>1.4E-2</v>
          </cell>
          <cell r="I75">
            <v>0</v>
          </cell>
          <cell r="J75">
            <v>1</v>
          </cell>
          <cell r="K75">
            <v>6741</v>
          </cell>
        </row>
        <row r="76">
          <cell r="B76">
            <v>0.87</v>
          </cell>
          <cell r="C76">
            <v>7.0000000000000001E-3</v>
          </cell>
          <cell r="D76">
            <v>1.2E-2</v>
          </cell>
          <cell r="E76">
            <v>8.5999999999999993E-2</v>
          </cell>
          <cell r="F76">
            <v>0</v>
          </cell>
          <cell r="G76">
            <v>1.6E-2</v>
          </cell>
          <cell r="H76">
            <v>8.9999999999999993E-3</v>
          </cell>
          <cell r="I76">
            <v>0</v>
          </cell>
          <cell r="J76">
            <v>1</v>
          </cell>
          <cell r="K76">
            <v>5495</v>
          </cell>
        </row>
        <row r="77">
          <cell r="B77">
            <v>0.67500000000000004</v>
          </cell>
          <cell r="C77">
            <v>1.0999999999999999E-2</v>
          </cell>
          <cell r="D77">
            <v>1.7000000000000001E-2</v>
          </cell>
          <cell r="E77">
            <v>0.22700000000000001</v>
          </cell>
          <cell r="F77">
            <v>4.0000000000000001E-3</v>
          </cell>
          <cell r="G77">
            <v>5.1999999999999998E-2</v>
          </cell>
          <cell r="H77">
            <v>1.2999999999999999E-2</v>
          </cell>
          <cell r="I77">
            <v>0</v>
          </cell>
          <cell r="J77">
            <v>1</v>
          </cell>
          <cell r="K77">
            <v>6329</v>
          </cell>
        </row>
        <row r="78">
          <cell r="B78">
            <v>0.95</v>
          </cell>
          <cell r="C78">
            <v>2E-3</v>
          </cell>
          <cell r="D78">
            <v>0</v>
          </cell>
          <cell r="E78">
            <v>4.4999999999999998E-2</v>
          </cell>
          <cell r="F78">
            <v>0</v>
          </cell>
          <cell r="G78">
            <v>1E-3</v>
          </cell>
          <cell r="H78">
            <v>1E-3</v>
          </cell>
          <cell r="I78">
            <v>0</v>
          </cell>
          <cell r="J78">
            <v>1</v>
          </cell>
          <cell r="K78">
            <v>4403</v>
          </cell>
        </row>
        <row r="79">
          <cell r="B79">
            <v>0.77600000000000002</v>
          </cell>
          <cell r="C79">
            <v>4.1000000000000002E-2</v>
          </cell>
          <cell r="D79">
            <v>2.4E-2</v>
          </cell>
          <cell r="E79">
            <v>0.13300000000000001</v>
          </cell>
          <cell r="F79">
            <v>0</v>
          </cell>
          <cell r="G79">
            <v>2.3E-2</v>
          </cell>
          <cell r="H79">
            <v>3.0000000000000001E-3</v>
          </cell>
          <cell r="I79">
            <v>0</v>
          </cell>
          <cell r="J79">
            <v>1</v>
          </cell>
          <cell r="K79">
            <v>3923</v>
          </cell>
        </row>
        <row r="80">
          <cell r="B80">
            <v>0.442</v>
          </cell>
          <cell r="C80">
            <v>1E-3</v>
          </cell>
          <cell r="D80">
            <v>1E-3</v>
          </cell>
          <cell r="E80">
            <v>0.54600000000000004</v>
          </cell>
          <cell r="F80">
            <v>0</v>
          </cell>
          <cell r="G80">
            <v>8.0000000000000002E-3</v>
          </cell>
          <cell r="H80">
            <v>1E-3</v>
          </cell>
          <cell r="I80">
            <v>0</v>
          </cell>
          <cell r="J80">
            <v>1</v>
          </cell>
          <cell r="K80">
            <v>4821</v>
          </cell>
        </row>
        <row r="81">
          <cell r="B81">
            <v>0.90700000000000003</v>
          </cell>
          <cell r="C81">
            <v>4.2999999999999997E-2</v>
          </cell>
          <cell r="D81">
            <v>1E-3</v>
          </cell>
          <cell r="E81">
            <v>4.3999999999999997E-2</v>
          </cell>
          <cell r="F81">
            <v>0</v>
          </cell>
          <cell r="G81">
            <v>4.0000000000000001E-3</v>
          </cell>
          <cell r="H81">
            <v>1E-3</v>
          </cell>
          <cell r="I81">
            <v>0</v>
          </cell>
          <cell r="J81">
            <v>1</v>
          </cell>
          <cell r="K81">
            <v>4499</v>
          </cell>
        </row>
        <row r="82">
          <cell r="B82">
            <v>0.872</v>
          </cell>
          <cell r="C82">
            <v>1.4E-2</v>
          </cell>
          <cell r="D82">
            <v>4.0000000000000001E-3</v>
          </cell>
          <cell r="E82">
            <v>0.105</v>
          </cell>
          <cell r="F82">
            <v>0</v>
          </cell>
          <cell r="G82">
            <v>4.0000000000000001E-3</v>
          </cell>
          <cell r="H82">
            <v>1E-3</v>
          </cell>
          <cell r="I82">
            <v>0</v>
          </cell>
          <cell r="J82">
            <v>1</v>
          </cell>
          <cell r="K82">
            <v>6003</v>
          </cell>
        </row>
        <row r="83">
          <cell r="B83">
            <v>0.93300000000000005</v>
          </cell>
          <cell r="C83">
            <v>1E-3</v>
          </cell>
          <cell r="D83">
            <v>1E-3</v>
          </cell>
          <cell r="E83">
            <v>6.3E-2</v>
          </cell>
          <cell r="F83">
            <v>0</v>
          </cell>
          <cell r="G83">
            <v>1E-3</v>
          </cell>
          <cell r="H83">
            <v>1E-3</v>
          </cell>
          <cell r="I83">
            <v>0</v>
          </cell>
          <cell r="J83">
            <v>1</v>
          </cell>
          <cell r="K83">
            <v>5952</v>
          </cell>
        </row>
        <row r="84">
          <cell r="B84">
            <v>0.95399999999999996</v>
          </cell>
          <cell r="C84">
            <v>2E-3</v>
          </cell>
          <cell r="D84">
            <v>3.0000000000000001E-3</v>
          </cell>
          <cell r="E84">
            <v>2.5999999999999999E-2</v>
          </cell>
          <cell r="F84">
            <v>0</v>
          </cell>
          <cell r="G84">
            <v>0.01</v>
          </cell>
          <cell r="H84">
            <v>4.0000000000000001E-3</v>
          </cell>
          <cell r="I84">
            <v>0</v>
          </cell>
          <cell r="J84">
            <v>1</v>
          </cell>
          <cell r="K84">
            <v>4293</v>
          </cell>
        </row>
        <row r="85">
          <cell r="B85">
            <v>0.96699999999999997</v>
          </cell>
          <cell r="C85">
            <v>6.0000000000000001E-3</v>
          </cell>
          <cell r="D85">
            <v>8.0000000000000002E-3</v>
          </cell>
          <cell r="E85">
            <v>1.9E-2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1</v>
          </cell>
          <cell r="K85">
            <v>4640</v>
          </cell>
        </row>
        <row r="86">
          <cell r="B86">
            <v>0.88200000000000001</v>
          </cell>
          <cell r="C86">
            <v>3.3000000000000002E-2</v>
          </cell>
          <cell r="D86">
            <v>4.0000000000000001E-3</v>
          </cell>
          <cell r="E86">
            <v>7.1999999999999995E-2</v>
          </cell>
          <cell r="F86">
            <v>0</v>
          </cell>
          <cell r="G86">
            <v>6.0000000000000001E-3</v>
          </cell>
          <cell r="H86">
            <v>4.0000000000000001E-3</v>
          </cell>
          <cell r="I86">
            <v>0</v>
          </cell>
          <cell r="J86">
            <v>1</v>
          </cell>
          <cell r="K86">
            <v>6104</v>
          </cell>
        </row>
        <row r="87">
          <cell r="B87">
            <v>0.76100000000000001</v>
          </cell>
          <cell r="C87">
            <v>1E-3</v>
          </cell>
          <cell r="D87">
            <v>1.7000000000000001E-2</v>
          </cell>
          <cell r="E87">
            <v>0.219</v>
          </cell>
          <cell r="F87">
            <v>0</v>
          </cell>
          <cell r="G87">
            <v>0</v>
          </cell>
          <cell r="H87">
            <v>1E-3</v>
          </cell>
          <cell r="I87">
            <v>0</v>
          </cell>
          <cell r="J87">
            <v>1</v>
          </cell>
          <cell r="K87">
            <v>4325</v>
          </cell>
        </row>
        <row r="88">
          <cell r="B88">
            <v>0.755</v>
          </cell>
          <cell r="C88">
            <v>0.01</v>
          </cell>
          <cell r="D88">
            <v>5.0000000000000001E-3</v>
          </cell>
          <cell r="E88">
            <v>0.221</v>
          </cell>
          <cell r="F88">
            <v>0</v>
          </cell>
          <cell r="G88">
            <v>3.0000000000000001E-3</v>
          </cell>
          <cell r="H88">
            <v>7.0000000000000001E-3</v>
          </cell>
          <cell r="I88">
            <v>0</v>
          </cell>
          <cell r="J88">
            <v>1</v>
          </cell>
          <cell r="K88">
            <v>6277</v>
          </cell>
        </row>
        <row r="89">
          <cell r="B89">
            <v>0.82699999999999996</v>
          </cell>
          <cell r="C89">
            <v>1.2E-2</v>
          </cell>
          <cell r="D89">
            <v>7.0000000000000001E-3</v>
          </cell>
          <cell r="E89">
            <v>0.13800000000000001</v>
          </cell>
          <cell r="F89">
            <v>0</v>
          </cell>
          <cell r="G89">
            <v>1.0999999999999999E-2</v>
          </cell>
          <cell r="H89">
            <v>5.0000000000000001E-3</v>
          </cell>
          <cell r="I89">
            <v>0</v>
          </cell>
          <cell r="J89">
            <v>1</v>
          </cell>
          <cell r="K89">
            <v>73805</v>
          </cell>
        </row>
        <row r="91">
          <cell r="B91">
            <v>0.88300000000000001</v>
          </cell>
          <cell r="C91">
            <v>1.9E-2</v>
          </cell>
          <cell r="D91">
            <v>0</v>
          </cell>
          <cell r="E91">
            <v>9.2999999999999999E-2</v>
          </cell>
          <cell r="F91">
            <v>0</v>
          </cell>
          <cell r="G91">
            <v>4.0000000000000001E-3</v>
          </cell>
          <cell r="H91">
            <v>1E-3</v>
          </cell>
          <cell r="I91">
            <v>0</v>
          </cell>
          <cell r="J91">
            <v>1</v>
          </cell>
          <cell r="K91">
            <v>3743</v>
          </cell>
        </row>
        <row r="92">
          <cell r="B92">
            <v>0.498</v>
          </cell>
          <cell r="C92">
            <v>8.0000000000000002E-3</v>
          </cell>
          <cell r="D92">
            <v>1E-3</v>
          </cell>
          <cell r="E92">
            <v>0.42099999999999999</v>
          </cell>
          <cell r="F92">
            <v>1E-3</v>
          </cell>
          <cell r="G92">
            <v>7.0000000000000007E-2</v>
          </cell>
          <cell r="H92">
            <v>2E-3</v>
          </cell>
          <cell r="I92">
            <v>0</v>
          </cell>
          <cell r="J92">
            <v>1</v>
          </cell>
          <cell r="K92">
            <v>7437</v>
          </cell>
        </row>
        <row r="93">
          <cell r="B93">
            <v>0.83099999999999996</v>
          </cell>
          <cell r="C93">
            <v>1.4999999999999999E-2</v>
          </cell>
          <cell r="D93">
            <v>0</v>
          </cell>
          <cell r="E93">
            <v>0.153</v>
          </cell>
          <cell r="F93">
            <v>0</v>
          </cell>
          <cell r="G93">
            <v>1E-3</v>
          </cell>
          <cell r="H93">
            <v>0</v>
          </cell>
          <cell r="I93">
            <v>0</v>
          </cell>
          <cell r="J93">
            <v>1</v>
          </cell>
          <cell r="K93">
            <v>4452</v>
          </cell>
        </row>
        <row r="94">
          <cell r="B94">
            <v>0.91100000000000003</v>
          </cell>
          <cell r="C94">
            <v>1E-3</v>
          </cell>
          <cell r="D94">
            <v>0</v>
          </cell>
          <cell r="E94">
            <v>8.5999999999999993E-2</v>
          </cell>
          <cell r="F94">
            <v>0</v>
          </cell>
          <cell r="G94">
            <v>1E-3</v>
          </cell>
          <cell r="H94">
            <v>1E-3</v>
          </cell>
          <cell r="I94">
            <v>0</v>
          </cell>
          <cell r="J94">
            <v>1</v>
          </cell>
          <cell r="K94">
            <v>6647</v>
          </cell>
        </row>
        <row r="95">
          <cell r="B95">
            <v>0.92</v>
          </cell>
          <cell r="C95">
            <v>1.0999999999999999E-2</v>
          </cell>
          <cell r="D95">
            <v>1E-3</v>
          </cell>
          <cell r="E95">
            <v>6.6000000000000003E-2</v>
          </cell>
          <cell r="F95">
            <v>0</v>
          </cell>
          <cell r="G95">
            <v>1E-3</v>
          </cell>
          <cell r="H95">
            <v>1E-3</v>
          </cell>
          <cell r="I95">
            <v>0</v>
          </cell>
          <cell r="J95">
            <v>1</v>
          </cell>
          <cell r="K95">
            <v>8551</v>
          </cell>
        </row>
        <row r="96">
          <cell r="B96">
            <v>0.91200000000000003</v>
          </cell>
          <cell r="C96">
            <v>2.7E-2</v>
          </cell>
          <cell r="D96">
            <v>7.0000000000000001E-3</v>
          </cell>
          <cell r="E96">
            <v>4.5999999999999999E-2</v>
          </cell>
          <cell r="F96">
            <v>0</v>
          </cell>
          <cell r="G96">
            <v>7.0000000000000001E-3</v>
          </cell>
          <cell r="H96">
            <v>1E-3</v>
          </cell>
          <cell r="I96">
            <v>0</v>
          </cell>
          <cell r="J96">
            <v>1</v>
          </cell>
          <cell r="K96">
            <v>6906</v>
          </cell>
        </row>
        <row r="97">
          <cell r="B97">
            <v>0.72599999999999998</v>
          </cell>
          <cell r="C97">
            <v>1.0999999999999999E-2</v>
          </cell>
          <cell r="D97">
            <v>0.03</v>
          </cell>
          <cell r="E97">
            <v>0.16800000000000001</v>
          </cell>
          <cell r="F97">
            <v>1.2999999999999999E-2</v>
          </cell>
          <cell r="G97">
            <v>4.4999999999999998E-2</v>
          </cell>
          <cell r="H97">
            <v>6.0000000000000001E-3</v>
          </cell>
          <cell r="I97">
            <v>0</v>
          </cell>
          <cell r="J97">
            <v>1</v>
          </cell>
          <cell r="K97">
            <v>9375</v>
          </cell>
        </row>
        <row r="98">
          <cell r="B98">
            <v>0.84399999999999997</v>
          </cell>
          <cell r="C98">
            <v>1.7000000000000001E-2</v>
          </cell>
          <cell r="D98">
            <v>1E-3</v>
          </cell>
          <cell r="E98">
            <v>0.109</v>
          </cell>
          <cell r="F98">
            <v>1E-3</v>
          </cell>
          <cell r="G98">
            <v>2.7E-2</v>
          </cell>
          <cell r="H98">
            <v>1E-3</v>
          </cell>
          <cell r="I98">
            <v>0</v>
          </cell>
          <cell r="J98">
            <v>1</v>
          </cell>
          <cell r="K98">
            <v>6992</v>
          </cell>
        </row>
        <row r="99">
          <cell r="B99">
            <v>0.70599999999999996</v>
          </cell>
          <cell r="C99">
            <v>5.3999999999999999E-2</v>
          </cell>
          <cell r="D99">
            <v>6.2E-2</v>
          </cell>
          <cell r="E99">
            <v>9.7000000000000003E-2</v>
          </cell>
          <cell r="F99">
            <v>0.05</v>
          </cell>
          <cell r="G99">
            <v>2.8000000000000001E-2</v>
          </cell>
          <cell r="H99">
            <v>2E-3</v>
          </cell>
          <cell r="I99">
            <v>0</v>
          </cell>
          <cell r="J99">
            <v>1</v>
          </cell>
          <cell r="K99">
            <v>5542</v>
          </cell>
        </row>
        <row r="100">
          <cell r="B100">
            <v>0.87</v>
          </cell>
          <cell r="C100">
            <v>2.1999999999999999E-2</v>
          </cell>
          <cell r="D100">
            <v>8.0000000000000002E-3</v>
          </cell>
          <cell r="E100">
            <v>8.4000000000000005E-2</v>
          </cell>
          <cell r="F100">
            <v>0</v>
          </cell>
          <cell r="G100">
            <v>8.9999999999999993E-3</v>
          </cell>
          <cell r="H100">
            <v>7.0000000000000001E-3</v>
          </cell>
          <cell r="I100">
            <v>0</v>
          </cell>
          <cell r="J100">
            <v>1</v>
          </cell>
          <cell r="K100">
            <v>6494</v>
          </cell>
        </row>
        <row r="101">
          <cell r="B101">
            <v>0.96099999999999997</v>
          </cell>
          <cell r="C101">
            <v>3.0000000000000001E-3</v>
          </cell>
          <cell r="D101">
            <v>1.0999999999999999E-2</v>
          </cell>
          <cell r="E101">
            <v>2.1000000000000001E-2</v>
          </cell>
          <cell r="F101">
            <v>0</v>
          </cell>
          <cell r="G101">
            <v>3.0000000000000001E-3</v>
          </cell>
          <cell r="H101">
            <v>2E-3</v>
          </cell>
          <cell r="I101">
            <v>0</v>
          </cell>
          <cell r="J101">
            <v>1</v>
          </cell>
          <cell r="K101">
            <v>7934</v>
          </cell>
        </row>
        <row r="102">
          <cell r="B102">
            <v>0.79900000000000004</v>
          </cell>
          <cell r="C102">
            <v>4.3999999999999997E-2</v>
          </cell>
          <cell r="D102">
            <v>2E-3</v>
          </cell>
          <cell r="E102">
            <v>0.13500000000000001</v>
          </cell>
          <cell r="F102">
            <v>0</v>
          </cell>
          <cell r="G102">
            <v>1.4E-2</v>
          </cell>
          <cell r="H102">
            <v>5.0000000000000001E-3</v>
          </cell>
          <cell r="I102">
            <v>0</v>
          </cell>
          <cell r="J102">
            <v>1</v>
          </cell>
          <cell r="K102">
            <v>6036</v>
          </cell>
        </row>
        <row r="103">
          <cell r="B103">
            <v>0.91400000000000003</v>
          </cell>
          <cell r="C103">
            <v>4.0000000000000001E-3</v>
          </cell>
          <cell r="D103">
            <v>1E-3</v>
          </cell>
          <cell r="E103">
            <v>7.4999999999999997E-2</v>
          </cell>
          <cell r="F103">
            <v>0</v>
          </cell>
          <cell r="G103">
            <v>6.0000000000000001E-3</v>
          </cell>
          <cell r="H103">
            <v>0</v>
          </cell>
          <cell r="I103">
            <v>0</v>
          </cell>
          <cell r="J103">
            <v>1</v>
          </cell>
          <cell r="K103">
            <v>6051</v>
          </cell>
        </row>
        <row r="104">
          <cell r="B104">
            <v>0.77200000000000002</v>
          </cell>
          <cell r="C104">
            <v>4.0000000000000001E-3</v>
          </cell>
          <cell r="D104">
            <v>6.0000000000000001E-3</v>
          </cell>
          <cell r="E104">
            <v>6.5000000000000002E-2</v>
          </cell>
          <cell r="F104">
            <v>1.9E-2</v>
          </cell>
          <cell r="G104">
            <v>0.114</v>
          </cell>
          <cell r="H104">
            <v>2.1000000000000001E-2</v>
          </cell>
          <cell r="I104">
            <v>0</v>
          </cell>
          <cell r="J104">
            <v>1</v>
          </cell>
          <cell r="K104">
            <v>9877</v>
          </cell>
        </row>
        <row r="105">
          <cell r="B105">
            <v>0.82</v>
          </cell>
          <cell r="C105">
            <v>1.6E-2</v>
          </cell>
          <cell r="D105">
            <v>0.01</v>
          </cell>
          <cell r="E105">
            <v>0.11600000000000001</v>
          </cell>
          <cell r="F105">
            <v>6.0000000000000001E-3</v>
          </cell>
          <cell r="G105">
            <v>2.8000000000000001E-2</v>
          </cell>
          <cell r="H105">
            <v>4.0000000000000001E-3</v>
          </cell>
          <cell r="I105">
            <v>0</v>
          </cell>
          <cell r="J105">
            <v>1</v>
          </cell>
          <cell r="K105">
            <v>96037</v>
          </cell>
        </row>
        <row r="107">
          <cell r="B107">
            <v>0.58399999999999996</v>
          </cell>
          <cell r="C107">
            <v>0</v>
          </cell>
          <cell r="D107">
            <v>1.2E-2</v>
          </cell>
          <cell r="E107">
            <v>0.38600000000000001</v>
          </cell>
          <cell r="F107">
            <v>0</v>
          </cell>
          <cell r="G107">
            <v>1.7000000000000001E-2</v>
          </cell>
          <cell r="H107">
            <v>1E-3</v>
          </cell>
          <cell r="I107">
            <v>0</v>
          </cell>
          <cell r="J107">
            <v>1</v>
          </cell>
          <cell r="K107">
            <v>6817</v>
          </cell>
        </row>
        <row r="108">
          <cell r="B108">
            <v>0.78300000000000003</v>
          </cell>
          <cell r="C108">
            <v>1.2999999999999999E-2</v>
          </cell>
          <cell r="D108">
            <v>1.7999999999999999E-2</v>
          </cell>
          <cell r="E108">
            <v>0.185</v>
          </cell>
          <cell r="F108">
            <v>0</v>
          </cell>
          <cell r="G108">
            <v>0</v>
          </cell>
          <cell r="H108">
            <v>1E-3</v>
          </cell>
          <cell r="I108">
            <v>0</v>
          </cell>
          <cell r="J108">
            <v>1</v>
          </cell>
          <cell r="K108">
            <v>6853</v>
          </cell>
        </row>
        <row r="109">
          <cell r="B109">
            <v>0.64</v>
          </cell>
          <cell r="C109">
            <v>1E-3</v>
          </cell>
          <cell r="D109">
            <v>8.0000000000000002E-3</v>
          </cell>
          <cell r="E109">
            <v>0.16400000000000001</v>
          </cell>
          <cell r="F109">
            <v>1.0999999999999999E-2</v>
          </cell>
          <cell r="G109">
            <v>1.7000000000000001E-2</v>
          </cell>
          <cell r="H109">
            <v>0.159</v>
          </cell>
          <cell r="I109">
            <v>0</v>
          </cell>
          <cell r="J109">
            <v>1</v>
          </cell>
          <cell r="K109">
            <v>9098</v>
          </cell>
        </row>
        <row r="110">
          <cell r="B110">
            <v>0.755</v>
          </cell>
          <cell r="C110">
            <v>0</v>
          </cell>
          <cell r="D110">
            <v>0</v>
          </cell>
          <cell r="E110">
            <v>0.23300000000000001</v>
          </cell>
          <cell r="F110">
            <v>0</v>
          </cell>
          <cell r="G110">
            <v>8.9999999999999993E-3</v>
          </cell>
          <cell r="H110">
            <v>3.0000000000000001E-3</v>
          </cell>
          <cell r="I110">
            <v>0</v>
          </cell>
          <cell r="J110">
            <v>1</v>
          </cell>
          <cell r="K110">
            <v>4461</v>
          </cell>
        </row>
        <row r="111">
          <cell r="B111">
            <v>0.67500000000000004</v>
          </cell>
          <cell r="C111">
            <v>6.0000000000000001E-3</v>
          </cell>
          <cell r="D111">
            <v>4.0000000000000001E-3</v>
          </cell>
          <cell r="E111">
            <v>0.26200000000000001</v>
          </cell>
          <cell r="F111">
            <v>1E-3</v>
          </cell>
          <cell r="G111">
            <v>3.5999999999999997E-2</v>
          </cell>
          <cell r="H111">
            <v>1.6E-2</v>
          </cell>
          <cell r="I111">
            <v>0</v>
          </cell>
          <cell r="J111">
            <v>1</v>
          </cell>
          <cell r="K111">
            <v>5963</v>
          </cell>
        </row>
        <row r="112">
          <cell r="B112">
            <v>0.91600000000000004</v>
          </cell>
          <cell r="C112">
            <v>0</v>
          </cell>
          <cell r="D112">
            <v>1E-3</v>
          </cell>
          <cell r="E112">
            <v>7.4999999999999997E-2</v>
          </cell>
          <cell r="F112">
            <v>1E-3</v>
          </cell>
          <cell r="G112">
            <v>4.0000000000000001E-3</v>
          </cell>
          <cell r="H112">
            <v>2E-3</v>
          </cell>
          <cell r="I112">
            <v>0</v>
          </cell>
          <cell r="J112">
            <v>1</v>
          </cell>
          <cell r="K112">
            <v>3743</v>
          </cell>
        </row>
        <row r="113">
          <cell r="B113">
            <v>0.89900000000000002</v>
          </cell>
          <cell r="C113">
            <v>1E-3</v>
          </cell>
          <cell r="D113">
            <v>0</v>
          </cell>
          <cell r="E113">
            <v>8.7999999999999995E-2</v>
          </cell>
          <cell r="F113">
            <v>0</v>
          </cell>
          <cell r="G113">
            <v>0.01</v>
          </cell>
          <cell r="H113">
            <v>2E-3</v>
          </cell>
          <cell r="I113">
            <v>0</v>
          </cell>
          <cell r="J113">
            <v>1</v>
          </cell>
          <cell r="K113">
            <v>5513</v>
          </cell>
        </row>
        <row r="114">
          <cell r="B114">
            <v>0.745</v>
          </cell>
          <cell r="C114">
            <v>0.01</v>
          </cell>
          <cell r="D114">
            <v>1E-3</v>
          </cell>
          <cell r="E114">
            <v>0.22800000000000001</v>
          </cell>
          <cell r="F114">
            <v>0</v>
          </cell>
          <cell r="G114">
            <v>1.4E-2</v>
          </cell>
          <cell r="H114">
            <v>1E-3</v>
          </cell>
          <cell r="I114">
            <v>0</v>
          </cell>
          <cell r="J114">
            <v>1</v>
          </cell>
          <cell r="K114">
            <v>3534</v>
          </cell>
        </row>
        <row r="115">
          <cell r="B115">
            <v>0.68700000000000006</v>
          </cell>
          <cell r="C115">
            <v>1E-3</v>
          </cell>
          <cell r="D115">
            <v>6.0000000000000001E-3</v>
          </cell>
          <cell r="E115">
            <v>0.29399999999999998</v>
          </cell>
          <cell r="F115">
            <v>0</v>
          </cell>
          <cell r="G115">
            <v>8.9999999999999993E-3</v>
          </cell>
          <cell r="H115">
            <v>2E-3</v>
          </cell>
          <cell r="I115">
            <v>0</v>
          </cell>
          <cell r="J115">
            <v>1</v>
          </cell>
          <cell r="K115">
            <v>6600</v>
          </cell>
        </row>
        <row r="116">
          <cell r="B116">
            <v>0.94699999999999995</v>
          </cell>
          <cell r="C116">
            <v>1E-3</v>
          </cell>
          <cell r="D116">
            <v>1.0999999999999999E-2</v>
          </cell>
          <cell r="E116">
            <v>3.5999999999999997E-2</v>
          </cell>
          <cell r="F116">
            <v>0</v>
          </cell>
          <cell r="G116">
            <v>5.0000000000000001E-3</v>
          </cell>
          <cell r="H116">
            <v>0</v>
          </cell>
          <cell r="I116">
            <v>0</v>
          </cell>
          <cell r="J116">
            <v>1</v>
          </cell>
          <cell r="K116">
            <v>3284</v>
          </cell>
        </row>
        <row r="117">
          <cell r="B117">
            <v>0.55600000000000005</v>
          </cell>
          <cell r="C117">
            <v>8.9999999999999993E-3</v>
          </cell>
          <cell r="D117">
            <v>3.0000000000000001E-3</v>
          </cell>
          <cell r="E117">
            <v>0.41099999999999998</v>
          </cell>
          <cell r="F117">
            <v>0</v>
          </cell>
          <cell r="G117">
            <v>0.01</v>
          </cell>
          <cell r="H117">
            <v>1.0999999999999999E-2</v>
          </cell>
          <cell r="I117">
            <v>0</v>
          </cell>
          <cell r="J117">
            <v>1</v>
          </cell>
          <cell r="K117">
            <v>5250</v>
          </cell>
        </row>
        <row r="118">
          <cell r="B118">
            <v>0.748</v>
          </cell>
          <cell r="C118">
            <v>4.0000000000000001E-3</v>
          </cell>
          <cell r="D118">
            <v>1.6E-2</v>
          </cell>
          <cell r="E118">
            <v>0.22</v>
          </cell>
          <cell r="F118">
            <v>0</v>
          </cell>
          <cell r="G118">
            <v>7.0000000000000001E-3</v>
          </cell>
          <cell r="H118">
            <v>5.0000000000000001E-3</v>
          </cell>
          <cell r="I118">
            <v>0</v>
          </cell>
          <cell r="J118">
            <v>1</v>
          </cell>
          <cell r="K118">
            <v>5317</v>
          </cell>
        </row>
        <row r="119">
          <cell r="B119">
            <v>0.78300000000000003</v>
          </cell>
          <cell r="C119">
            <v>0</v>
          </cell>
          <cell r="D119">
            <v>8.0000000000000002E-3</v>
          </cell>
          <cell r="E119">
            <v>0.20200000000000001</v>
          </cell>
          <cell r="F119">
            <v>0</v>
          </cell>
          <cell r="G119">
            <v>1E-3</v>
          </cell>
          <cell r="H119">
            <v>6.0000000000000001E-3</v>
          </cell>
          <cell r="I119">
            <v>0</v>
          </cell>
          <cell r="J119">
            <v>1</v>
          </cell>
          <cell r="K119">
            <v>5115</v>
          </cell>
        </row>
        <row r="120">
          <cell r="B120">
            <v>0.66800000000000004</v>
          </cell>
          <cell r="C120">
            <v>1E-3</v>
          </cell>
          <cell r="D120">
            <v>5.0000000000000001E-3</v>
          </cell>
          <cell r="E120">
            <v>0.307</v>
          </cell>
          <cell r="F120">
            <v>0</v>
          </cell>
          <cell r="G120">
            <v>1.7999999999999999E-2</v>
          </cell>
          <cell r="H120">
            <v>1E-3</v>
          </cell>
          <cell r="I120">
            <v>0</v>
          </cell>
          <cell r="J120">
            <v>1</v>
          </cell>
          <cell r="K120">
            <v>3571</v>
          </cell>
        </row>
        <row r="121">
          <cell r="B121">
            <v>0.55600000000000005</v>
          </cell>
          <cell r="C121">
            <v>2E-3</v>
          </cell>
          <cell r="D121">
            <v>1.7000000000000001E-2</v>
          </cell>
          <cell r="E121">
            <v>0.33300000000000002</v>
          </cell>
          <cell r="F121">
            <v>0</v>
          </cell>
          <cell r="G121">
            <v>7.3999999999999996E-2</v>
          </cell>
          <cell r="H121">
            <v>1.7999999999999999E-2</v>
          </cell>
          <cell r="I121">
            <v>0</v>
          </cell>
          <cell r="J121">
            <v>1</v>
          </cell>
          <cell r="K121">
            <v>4545</v>
          </cell>
        </row>
        <row r="122">
          <cell r="B122">
            <v>0.73</v>
          </cell>
          <cell r="C122">
            <v>8.0000000000000002E-3</v>
          </cell>
          <cell r="D122">
            <v>0</v>
          </cell>
          <cell r="E122">
            <v>0.245</v>
          </cell>
          <cell r="F122">
            <v>0</v>
          </cell>
          <cell r="G122">
            <v>1.4999999999999999E-2</v>
          </cell>
          <cell r="H122">
            <v>3.0000000000000001E-3</v>
          </cell>
          <cell r="I122">
            <v>0</v>
          </cell>
          <cell r="J122">
            <v>1</v>
          </cell>
          <cell r="K122">
            <v>6093</v>
          </cell>
        </row>
        <row r="123">
          <cell r="B123">
            <v>0.35799999999999998</v>
          </cell>
          <cell r="C123">
            <v>0</v>
          </cell>
          <cell r="D123">
            <v>0</v>
          </cell>
          <cell r="E123">
            <v>0.63600000000000001</v>
          </cell>
          <cell r="F123">
            <v>0</v>
          </cell>
          <cell r="G123">
            <v>5.0000000000000001E-3</v>
          </cell>
          <cell r="H123">
            <v>0</v>
          </cell>
          <cell r="I123">
            <v>0</v>
          </cell>
          <cell r="J123">
            <v>1</v>
          </cell>
          <cell r="K123">
            <v>6295</v>
          </cell>
        </row>
        <row r="124">
          <cell r="B124">
            <v>0.69199999999999995</v>
          </cell>
          <cell r="C124">
            <v>4.0000000000000001E-3</v>
          </cell>
          <cell r="D124">
            <v>7.0000000000000001E-3</v>
          </cell>
          <cell r="E124">
            <v>0.26200000000000001</v>
          </cell>
          <cell r="F124">
            <v>1E-3</v>
          </cell>
          <cell r="G124">
            <v>1.4999999999999999E-2</v>
          </cell>
          <cell r="H124">
            <v>0.02</v>
          </cell>
          <cell r="I124">
            <v>0</v>
          </cell>
          <cell r="J124">
            <v>1</v>
          </cell>
          <cell r="K124">
            <v>92052</v>
          </cell>
        </row>
        <row r="126">
          <cell r="B126">
            <v>0.50900000000000001</v>
          </cell>
          <cell r="C126">
            <v>1.6E-2</v>
          </cell>
          <cell r="D126">
            <v>2.5999999999999999E-2</v>
          </cell>
          <cell r="E126">
            <v>0.41699999999999998</v>
          </cell>
          <cell r="F126">
            <v>0</v>
          </cell>
          <cell r="G126">
            <v>2.8000000000000001E-2</v>
          </cell>
          <cell r="H126">
            <v>5.0000000000000001E-3</v>
          </cell>
          <cell r="I126">
            <v>0</v>
          </cell>
          <cell r="J126">
            <v>1</v>
          </cell>
          <cell r="K126">
            <v>8444</v>
          </cell>
        </row>
        <row r="127">
          <cell r="B127">
            <v>0.57499999999999996</v>
          </cell>
          <cell r="C127">
            <v>1E-3</v>
          </cell>
          <cell r="D127">
            <v>1.2999999999999999E-2</v>
          </cell>
          <cell r="E127">
            <v>0.377</v>
          </cell>
          <cell r="F127">
            <v>0</v>
          </cell>
          <cell r="G127">
            <v>3.2000000000000001E-2</v>
          </cell>
          <cell r="H127">
            <v>1E-3</v>
          </cell>
          <cell r="I127">
            <v>0</v>
          </cell>
          <cell r="J127">
            <v>1</v>
          </cell>
          <cell r="K127">
            <v>10607</v>
          </cell>
        </row>
        <row r="128">
          <cell r="B128">
            <v>0.55100000000000005</v>
          </cell>
          <cell r="C128">
            <v>4.0000000000000001E-3</v>
          </cell>
          <cell r="D128">
            <v>1.2E-2</v>
          </cell>
          <cell r="E128">
            <v>0.374</v>
          </cell>
          <cell r="F128">
            <v>0</v>
          </cell>
          <cell r="G128">
            <v>5.5E-2</v>
          </cell>
          <cell r="H128">
            <v>3.0000000000000001E-3</v>
          </cell>
          <cell r="I128">
            <v>0</v>
          </cell>
          <cell r="J128">
            <v>1</v>
          </cell>
          <cell r="K128">
            <v>6803</v>
          </cell>
        </row>
        <row r="129">
          <cell r="B129">
            <v>0.77200000000000002</v>
          </cell>
          <cell r="C129">
            <v>4.0000000000000001E-3</v>
          </cell>
          <cell r="D129">
            <v>7.0000000000000001E-3</v>
          </cell>
          <cell r="E129">
            <v>0.192</v>
          </cell>
          <cell r="F129">
            <v>0</v>
          </cell>
          <cell r="G129">
            <v>1.7999999999999999E-2</v>
          </cell>
          <cell r="H129">
            <v>7.0000000000000001E-3</v>
          </cell>
          <cell r="I129">
            <v>0</v>
          </cell>
          <cell r="J129">
            <v>1</v>
          </cell>
          <cell r="K129">
            <v>13073</v>
          </cell>
        </row>
        <row r="130">
          <cell r="B130">
            <v>0.29399999999999998</v>
          </cell>
          <cell r="C130">
            <v>4.0000000000000001E-3</v>
          </cell>
          <cell r="D130">
            <v>4.9000000000000002E-2</v>
          </cell>
          <cell r="E130">
            <v>0.64100000000000001</v>
          </cell>
          <cell r="F130">
            <v>0</v>
          </cell>
          <cell r="G130">
            <v>1.2E-2</v>
          </cell>
          <cell r="H130">
            <v>1E-3</v>
          </cell>
          <cell r="I130">
            <v>0</v>
          </cell>
          <cell r="J130">
            <v>1</v>
          </cell>
          <cell r="K130">
            <v>6994</v>
          </cell>
        </row>
        <row r="131">
          <cell r="B131">
            <v>0.72299999999999998</v>
          </cell>
          <cell r="C131">
            <v>1.6E-2</v>
          </cell>
          <cell r="D131">
            <v>1.9E-2</v>
          </cell>
          <cell r="E131">
            <v>0.21</v>
          </cell>
          <cell r="F131">
            <v>0</v>
          </cell>
          <cell r="G131">
            <v>2.5999999999999999E-2</v>
          </cell>
          <cell r="H131">
            <v>6.0000000000000001E-3</v>
          </cell>
          <cell r="I131">
            <v>0</v>
          </cell>
          <cell r="J131">
            <v>1</v>
          </cell>
          <cell r="K131">
            <v>11791</v>
          </cell>
        </row>
        <row r="132">
          <cell r="B132">
            <v>0.378</v>
          </cell>
          <cell r="C132">
            <v>3.0000000000000001E-3</v>
          </cell>
          <cell r="D132">
            <v>2.8000000000000001E-2</v>
          </cell>
          <cell r="E132">
            <v>0.51300000000000001</v>
          </cell>
          <cell r="F132">
            <v>0</v>
          </cell>
          <cell r="G132">
            <v>7.2999999999999995E-2</v>
          </cell>
          <cell r="H132">
            <v>5.0000000000000001E-3</v>
          </cell>
          <cell r="I132">
            <v>0</v>
          </cell>
          <cell r="J132">
            <v>1</v>
          </cell>
          <cell r="K132">
            <v>6744</v>
          </cell>
        </row>
        <row r="133">
          <cell r="B133">
            <v>0.80400000000000005</v>
          </cell>
          <cell r="C133">
            <v>8.0000000000000002E-3</v>
          </cell>
          <cell r="D133">
            <v>1.0999999999999999E-2</v>
          </cell>
          <cell r="E133">
            <v>0.16300000000000001</v>
          </cell>
          <cell r="F133">
            <v>2E-3</v>
          </cell>
          <cell r="G133">
            <v>8.0000000000000002E-3</v>
          </cell>
          <cell r="H133">
            <v>4.0000000000000001E-3</v>
          </cell>
          <cell r="I133">
            <v>0</v>
          </cell>
          <cell r="J133">
            <v>1</v>
          </cell>
          <cell r="K133">
            <v>9588</v>
          </cell>
        </row>
        <row r="134">
          <cell r="B134">
            <v>0.622</v>
          </cell>
          <cell r="C134">
            <v>4.0000000000000001E-3</v>
          </cell>
          <cell r="D134">
            <v>5.8999999999999997E-2</v>
          </cell>
          <cell r="E134">
            <v>0.25700000000000001</v>
          </cell>
          <cell r="F134">
            <v>2E-3</v>
          </cell>
          <cell r="G134">
            <v>5.2999999999999999E-2</v>
          </cell>
          <cell r="H134">
            <v>3.0000000000000001E-3</v>
          </cell>
          <cell r="I134">
            <v>0</v>
          </cell>
          <cell r="J134">
            <v>1</v>
          </cell>
          <cell r="K134">
            <v>20464</v>
          </cell>
        </row>
        <row r="135">
          <cell r="B135">
            <v>0.61199999999999999</v>
          </cell>
          <cell r="C135">
            <v>7.0000000000000001E-3</v>
          </cell>
          <cell r="D135">
            <v>2.8000000000000001E-2</v>
          </cell>
          <cell r="E135">
            <v>0.316</v>
          </cell>
          <cell r="F135">
            <v>1E-3</v>
          </cell>
          <cell r="G135">
            <v>3.4000000000000002E-2</v>
          </cell>
          <cell r="H135">
            <v>4.0000000000000001E-3</v>
          </cell>
          <cell r="I135">
            <v>0</v>
          </cell>
          <cell r="J135">
            <v>1</v>
          </cell>
          <cell r="K135">
            <v>94508</v>
          </cell>
        </row>
        <row r="137">
          <cell r="B137">
            <v>0.78500000000000003</v>
          </cell>
          <cell r="C137">
            <v>2.8000000000000001E-2</v>
          </cell>
          <cell r="D137">
            <v>5.0000000000000001E-3</v>
          </cell>
          <cell r="E137">
            <v>0.13200000000000001</v>
          </cell>
          <cell r="F137">
            <v>0</v>
          </cell>
          <cell r="G137">
            <v>4.7E-2</v>
          </cell>
          <cell r="H137">
            <v>3.0000000000000001E-3</v>
          </cell>
          <cell r="I137">
            <v>0</v>
          </cell>
          <cell r="J137">
            <v>1</v>
          </cell>
          <cell r="K137">
            <v>8956</v>
          </cell>
        </row>
        <row r="138">
          <cell r="B138">
            <v>0.65500000000000003</v>
          </cell>
          <cell r="C138">
            <v>1E-3</v>
          </cell>
          <cell r="D138">
            <v>4.0000000000000001E-3</v>
          </cell>
          <cell r="E138">
            <v>0.313</v>
          </cell>
          <cell r="F138">
            <v>0</v>
          </cell>
          <cell r="G138">
            <v>2.3E-2</v>
          </cell>
          <cell r="H138">
            <v>4.0000000000000001E-3</v>
          </cell>
          <cell r="I138">
            <v>0</v>
          </cell>
          <cell r="J138">
            <v>1</v>
          </cell>
          <cell r="K138">
            <v>7641</v>
          </cell>
        </row>
        <row r="139">
          <cell r="B139">
            <v>0.94599999999999995</v>
          </cell>
          <cell r="C139">
            <v>4.0000000000000001E-3</v>
          </cell>
          <cell r="D139">
            <v>0</v>
          </cell>
          <cell r="E139">
            <v>3.9E-2</v>
          </cell>
          <cell r="F139">
            <v>0</v>
          </cell>
          <cell r="G139">
            <v>3.0000000000000001E-3</v>
          </cell>
          <cell r="H139">
            <v>8.0000000000000002E-3</v>
          </cell>
          <cell r="I139">
            <v>0</v>
          </cell>
          <cell r="J139">
            <v>1</v>
          </cell>
          <cell r="K139">
            <v>5274</v>
          </cell>
        </row>
        <row r="140">
          <cell r="B140">
            <v>0.69299999999999995</v>
          </cell>
          <cell r="C140">
            <v>6.0000000000000001E-3</v>
          </cell>
          <cell r="D140">
            <v>4.2000000000000003E-2</v>
          </cell>
          <cell r="E140">
            <v>0.246</v>
          </cell>
          <cell r="F140">
            <v>0</v>
          </cell>
          <cell r="G140">
            <v>8.9999999999999993E-3</v>
          </cell>
          <cell r="H140">
            <v>5.0000000000000001E-3</v>
          </cell>
          <cell r="I140">
            <v>0</v>
          </cell>
          <cell r="J140">
            <v>1</v>
          </cell>
          <cell r="K140">
            <v>6709</v>
          </cell>
        </row>
        <row r="141">
          <cell r="B141">
            <v>0.73199999999999998</v>
          </cell>
          <cell r="C141">
            <v>1.6E-2</v>
          </cell>
          <cell r="D141">
            <v>3.6999999999999998E-2</v>
          </cell>
          <cell r="E141">
            <v>0.191</v>
          </cell>
          <cell r="F141">
            <v>0</v>
          </cell>
          <cell r="G141">
            <v>1.9E-2</v>
          </cell>
          <cell r="H141">
            <v>3.0000000000000001E-3</v>
          </cell>
          <cell r="I141">
            <v>0</v>
          </cell>
          <cell r="J141">
            <v>1</v>
          </cell>
          <cell r="K141">
            <v>7413</v>
          </cell>
        </row>
        <row r="142">
          <cell r="B142">
            <v>0.92200000000000004</v>
          </cell>
          <cell r="C142">
            <v>4.0000000000000001E-3</v>
          </cell>
          <cell r="D142">
            <v>3.0000000000000001E-3</v>
          </cell>
          <cell r="E142">
            <v>5.6000000000000001E-2</v>
          </cell>
          <cell r="F142">
            <v>0</v>
          </cell>
          <cell r="G142">
            <v>7.0000000000000001E-3</v>
          </cell>
          <cell r="H142">
            <v>8.0000000000000002E-3</v>
          </cell>
          <cell r="I142">
            <v>0</v>
          </cell>
          <cell r="J142">
            <v>1</v>
          </cell>
          <cell r="K142">
            <v>5465</v>
          </cell>
        </row>
        <row r="143">
          <cell r="B143">
            <v>0.82499999999999996</v>
          </cell>
          <cell r="C143">
            <v>1E-3</v>
          </cell>
          <cell r="D143">
            <v>2E-3</v>
          </cell>
          <cell r="E143">
            <v>0.16300000000000001</v>
          </cell>
          <cell r="F143">
            <v>0</v>
          </cell>
          <cell r="G143">
            <v>2E-3</v>
          </cell>
          <cell r="H143">
            <v>6.0000000000000001E-3</v>
          </cell>
          <cell r="I143">
            <v>0</v>
          </cell>
          <cell r="J143">
            <v>1</v>
          </cell>
          <cell r="K143">
            <v>4332</v>
          </cell>
        </row>
        <row r="144">
          <cell r="B144">
            <v>0.21099999999999999</v>
          </cell>
          <cell r="C144">
            <v>1E-3</v>
          </cell>
          <cell r="D144">
            <v>1.4E-2</v>
          </cell>
          <cell r="E144">
            <v>9.2999999999999999E-2</v>
          </cell>
          <cell r="F144">
            <v>7.0000000000000001E-3</v>
          </cell>
          <cell r="G144">
            <v>0.66900000000000004</v>
          </cell>
          <cell r="H144">
            <v>6.0000000000000001E-3</v>
          </cell>
          <cell r="I144">
            <v>0</v>
          </cell>
          <cell r="J144">
            <v>1</v>
          </cell>
          <cell r="K144">
            <v>16424</v>
          </cell>
        </row>
        <row r="145">
          <cell r="B145">
            <v>0.67400000000000004</v>
          </cell>
          <cell r="C145">
            <v>2.4E-2</v>
          </cell>
          <cell r="D145">
            <v>1.2E-2</v>
          </cell>
          <cell r="E145">
            <v>0.26600000000000001</v>
          </cell>
          <cell r="F145">
            <v>0</v>
          </cell>
          <cell r="G145">
            <v>1.4E-2</v>
          </cell>
          <cell r="H145">
            <v>8.9999999999999993E-3</v>
          </cell>
          <cell r="I145">
            <v>0</v>
          </cell>
          <cell r="J145">
            <v>1</v>
          </cell>
          <cell r="K145">
            <v>7212</v>
          </cell>
        </row>
        <row r="146">
          <cell r="B146">
            <v>0.89600000000000002</v>
          </cell>
          <cell r="C146">
            <v>1.4999999999999999E-2</v>
          </cell>
          <cell r="D146">
            <v>5.0000000000000001E-3</v>
          </cell>
          <cell r="E146">
            <v>7.4999999999999997E-2</v>
          </cell>
          <cell r="F146">
            <v>0</v>
          </cell>
          <cell r="G146">
            <v>2E-3</v>
          </cell>
          <cell r="H146">
            <v>7.0000000000000001E-3</v>
          </cell>
          <cell r="I146">
            <v>0</v>
          </cell>
          <cell r="J146">
            <v>1</v>
          </cell>
          <cell r="K146">
            <v>8012</v>
          </cell>
        </row>
        <row r="147">
          <cell r="B147">
            <v>0.9</v>
          </cell>
          <cell r="C147">
            <v>1.4E-2</v>
          </cell>
          <cell r="D147">
            <v>3.0000000000000001E-3</v>
          </cell>
          <cell r="E147">
            <v>7.6999999999999999E-2</v>
          </cell>
          <cell r="F147">
            <v>0</v>
          </cell>
          <cell r="G147">
            <v>1E-3</v>
          </cell>
          <cell r="H147">
            <v>5.0000000000000001E-3</v>
          </cell>
          <cell r="I147">
            <v>0</v>
          </cell>
          <cell r="J147">
            <v>1</v>
          </cell>
          <cell r="K147">
            <v>4772</v>
          </cell>
        </row>
        <row r="148">
          <cell r="B148">
            <v>0.67700000000000005</v>
          </cell>
          <cell r="C148">
            <v>2.5999999999999999E-2</v>
          </cell>
          <cell r="D148">
            <v>0.02</v>
          </cell>
          <cell r="E148">
            <v>9.5000000000000001E-2</v>
          </cell>
          <cell r="F148">
            <v>4.8000000000000001E-2</v>
          </cell>
          <cell r="G148">
            <v>0.127</v>
          </cell>
          <cell r="H148">
            <v>7.0000000000000001E-3</v>
          </cell>
          <cell r="I148">
            <v>0</v>
          </cell>
          <cell r="J148">
            <v>1</v>
          </cell>
          <cell r="K148">
            <v>11031</v>
          </cell>
        </row>
        <row r="149">
          <cell r="B149">
            <v>0.67500000000000004</v>
          </cell>
          <cell r="C149">
            <v>1.2E-2</v>
          </cell>
          <cell r="D149">
            <v>1.2999999999999999E-2</v>
          </cell>
          <cell r="E149">
            <v>0.14299999999999999</v>
          </cell>
          <cell r="F149">
            <v>7.0000000000000001E-3</v>
          </cell>
          <cell r="G149">
            <v>0.14299999999999999</v>
          </cell>
          <cell r="H149">
            <v>6.0000000000000001E-3</v>
          </cell>
          <cell r="I149">
            <v>0</v>
          </cell>
          <cell r="J149">
            <v>1</v>
          </cell>
          <cell r="K149">
            <v>93241</v>
          </cell>
        </row>
        <row r="151">
          <cell r="B151">
            <v>0.70299999999999996</v>
          </cell>
          <cell r="C151">
            <v>1.2E-2</v>
          </cell>
          <cell r="D151">
            <v>3.0000000000000001E-3</v>
          </cell>
          <cell r="E151">
            <v>0.253</v>
          </cell>
          <cell r="F151">
            <v>7.0000000000000001E-3</v>
          </cell>
          <cell r="G151">
            <v>1.4999999999999999E-2</v>
          </cell>
          <cell r="H151">
            <v>6.0000000000000001E-3</v>
          </cell>
          <cell r="I151">
            <v>0</v>
          </cell>
          <cell r="J151">
            <v>1</v>
          </cell>
          <cell r="K151">
            <v>9537</v>
          </cell>
        </row>
        <row r="152">
          <cell r="B152">
            <v>0.69699999999999995</v>
          </cell>
          <cell r="C152">
            <v>3.0000000000000001E-3</v>
          </cell>
          <cell r="D152">
            <v>2E-3</v>
          </cell>
          <cell r="E152">
            <v>0.26300000000000001</v>
          </cell>
          <cell r="F152">
            <v>0</v>
          </cell>
          <cell r="G152">
            <v>0.03</v>
          </cell>
          <cell r="H152">
            <v>5.0000000000000001E-3</v>
          </cell>
          <cell r="I152">
            <v>0</v>
          </cell>
          <cell r="J152">
            <v>1</v>
          </cell>
          <cell r="K152">
            <v>5317</v>
          </cell>
        </row>
        <row r="153">
          <cell r="B153">
            <v>0.58499999999999996</v>
          </cell>
          <cell r="C153">
            <v>1E-3</v>
          </cell>
          <cell r="D153">
            <v>3.0000000000000001E-3</v>
          </cell>
          <cell r="E153">
            <v>0.4</v>
          </cell>
          <cell r="F153">
            <v>0</v>
          </cell>
          <cell r="G153">
            <v>0.01</v>
          </cell>
          <cell r="H153">
            <v>0</v>
          </cell>
          <cell r="I153">
            <v>0</v>
          </cell>
          <cell r="J153">
            <v>1</v>
          </cell>
          <cell r="K153">
            <v>6587</v>
          </cell>
        </row>
        <row r="154">
          <cell r="B154">
            <v>0.58399999999999996</v>
          </cell>
          <cell r="C154">
            <v>7.0000000000000001E-3</v>
          </cell>
          <cell r="D154">
            <v>8.9999999999999993E-3</v>
          </cell>
          <cell r="E154">
            <v>0.36899999999999999</v>
          </cell>
          <cell r="F154">
            <v>0</v>
          </cell>
          <cell r="G154">
            <v>3.1E-2</v>
          </cell>
          <cell r="H154">
            <v>0</v>
          </cell>
          <cell r="I154">
            <v>0</v>
          </cell>
          <cell r="J154">
            <v>1</v>
          </cell>
          <cell r="K154">
            <v>4574</v>
          </cell>
        </row>
        <row r="155">
          <cell r="B155">
            <v>0.72199999999999998</v>
          </cell>
          <cell r="C155">
            <v>3.0000000000000001E-3</v>
          </cell>
          <cell r="D155">
            <v>7.0000000000000001E-3</v>
          </cell>
          <cell r="E155">
            <v>0.22500000000000001</v>
          </cell>
          <cell r="F155">
            <v>0</v>
          </cell>
          <cell r="G155">
            <v>3.2000000000000001E-2</v>
          </cell>
          <cell r="H155">
            <v>1.0999999999999999E-2</v>
          </cell>
          <cell r="I155">
            <v>0</v>
          </cell>
          <cell r="J155">
            <v>1</v>
          </cell>
          <cell r="K155">
            <v>11759</v>
          </cell>
        </row>
        <row r="156">
          <cell r="B156">
            <v>0.748</v>
          </cell>
          <cell r="C156">
            <v>0.03</v>
          </cell>
          <cell r="D156">
            <v>1.0999999999999999E-2</v>
          </cell>
          <cell r="E156">
            <v>0.19</v>
          </cell>
          <cell r="F156">
            <v>1E-3</v>
          </cell>
          <cell r="G156">
            <v>1.7000000000000001E-2</v>
          </cell>
          <cell r="H156">
            <v>4.0000000000000001E-3</v>
          </cell>
          <cell r="I156">
            <v>0</v>
          </cell>
          <cell r="J156">
            <v>1</v>
          </cell>
          <cell r="K156">
            <v>10901</v>
          </cell>
        </row>
        <row r="157">
          <cell r="B157">
            <v>0.66600000000000004</v>
          </cell>
          <cell r="C157">
            <v>1.0999999999999999E-2</v>
          </cell>
          <cell r="D157">
            <v>2.1000000000000001E-2</v>
          </cell>
          <cell r="E157">
            <v>0.25600000000000001</v>
          </cell>
          <cell r="F157">
            <v>0</v>
          </cell>
          <cell r="G157">
            <v>4.4999999999999998E-2</v>
          </cell>
          <cell r="H157">
            <v>0</v>
          </cell>
          <cell r="I157">
            <v>0</v>
          </cell>
          <cell r="J157">
            <v>1</v>
          </cell>
          <cell r="K157">
            <v>4291</v>
          </cell>
        </row>
        <row r="158">
          <cell r="B158">
            <v>0.745</v>
          </cell>
          <cell r="C158">
            <v>1.4E-2</v>
          </cell>
          <cell r="D158">
            <v>0.01</v>
          </cell>
          <cell r="E158">
            <v>0.20899999999999999</v>
          </cell>
          <cell r="F158">
            <v>0</v>
          </cell>
          <cell r="G158">
            <v>1.7999999999999999E-2</v>
          </cell>
          <cell r="H158">
            <v>5.0000000000000001E-3</v>
          </cell>
          <cell r="I158">
            <v>0</v>
          </cell>
          <cell r="J158">
            <v>1</v>
          </cell>
          <cell r="K158">
            <v>11594</v>
          </cell>
        </row>
        <row r="159">
          <cell r="B159">
            <v>0.749</v>
          </cell>
          <cell r="C159">
            <v>1.2999999999999999E-2</v>
          </cell>
          <cell r="D159">
            <v>3.4000000000000002E-2</v>
          </cell>
          <cell r="E159">
            <v>0.18099999999999999</v>
          </cell>
          <cell r="F159">
            <v>0</v>
          </cell>
          <cell r="G159">
            <v>1.6E-2</v>
          </cell>
          <cell r="H159">
            <v>6.0000000000000001E-3</v>
          </cell>
          <cell r="I159">
            <v>0</v>
          </cell>
          <cell r="J159">
            <v>1</v>
          </cell>
          <cell r="K159">
            <v>7362</v>
          </cell>
        </row>
        <row r="160">
          <cell r="B160">
            <v>0.73499999999999999</v>
          </cell>
          <cell r="C160">
            <v>8.9999999999999993E-3</v>
          </cell>
          <cell r="D160">
            <v>2E-3</v>
          </cell>
          <cell r="E160">
            <v>0.22</v>
          </cell>
          <cell r="F160">
            <v>5.0000000000000001E-3</v>
          </cell>
          <cell r="G160">
            <v>2.3E-2</v>
          </cell>
          <cell r="H160">
            <v>6.0000000000000001E-3</v>
          </cell>
          <cell r="I160">
            <v>0</v>
          </cell>
          <cell r="J160">
            <v>1</v>
          </cell>
          <cell r="K160">
            <v>15597</v>
          </cell>
        </row>
        <row r="161">
          <cell r="B161">
            <v>0.78</v>
          </cell>
          <cell r="C161">
            <v>4.0000000000000001E-3</v>
          </cell>
          <cell r="D161">
            <v>3.0000000000000001E-3</v>
          </cell>
          <cell r="E161">
            <v>0.187</v>
          </cell>
          <cell r="F161">
            <v>0</v>
          </cell>
          <cell r="G161">
            <v>2.4E-2</v>
          </cell>
          <cell r="H161">
            <v>2E-3</v>
          </cell>
          <cell r="I161">
            <v>0</v>
          </cell>
          <cell r="J161">
            <v>1</v>
          </cell>
          <cell r="K161">
            <v>10216</v>
          </cell>
        </row>
        <row r="162">
          <cell r="B162">
            <v>0.63200000000000001</v>
          </cell>
          <cell r="C162">
            <v>1.4999999999999999E-2</v>
          </cell>
          <cell r="D162">
            <v>3.5000000000000003E-2</v>
          </cell>
          <cell r="E162">
            <v>0.129</v>
          </cell>
          <cell r="F162">
            <v>0.14399999999999999</v>
          </cell>
          <cell r="G162">
            <v>3.1E-2</v>
          </cell>
          <cell r="H162">
            <v>1.4E-2</v>
          </cell>
          <cell r="I162">
            <v>0</v>
          </cell>
          <cell r="J162">
            <v>1</v>
          </cell>
          <cell r="K162">
            <v>18643</v>
          </cell>
        </row>
        <row r="163">
          <cell r="B163">
            <v>0.70299999999999996</v>
          </cell>
          <cell r="C163">
            <v>1.0999999999999999E-2</v>
          </cell>
          <cell r="D163">
            <v>1.2999999999999999E-2</v>
          </cell>
          <cell r="E163">
            <v>0.219</v>
          </cell>
          <cell r="F163">
            <v>2.4E-2</v>
          </cell>
          <cell r="G163">
            <v>2.4E-2</v>
          </cell>
          <cell r="H163">
            <v>6.0000000000000001E-3</v>
          </cell>
          <cell r="I163">
            <v>0</v>
          </cell>
          <cell r="J163">
            <v>1</v>
          </cell>
          <cell r="K163">
            <v>116378</v>
          </cell>
        </row>
        <row r="165">
          <cell r="B165">
            <v>0.40600000000000003</v>
          </cell>
          <cell r="C165">
            <v>1.6E-2</v>
          </cell>
          <cell r="D165">
            <v>3.1E-2</v>
          </cell>
          <cell r="E165">
            <v>0.34300000000000003</v>
          </cell>
          <cell r="F165">
            <v>1.4E-2</v>
          </cell>
          <cell r="G165">
            <v>0.186</v>
          </cell>
          <cell r="H165">
            <v>5.0000000000000001E-3</v>
          </cell>
          <cell r="I165">
            <v>0</v>
          </cell>
          <cell r="J165">
            <v>1</v>
          </cell>
          <cell r="K165">
            <v>10294</v>
          </cell>
        </row>
        <row r="166">
          <cell r="B166">
            <v>0.53800000000000003</v>
          </cell>
          <cell r="C166">
            <v>2E-3</v>
          </cell>
          <cell r="D166">
            <v>7.0000000000000001E-3</v>
          </cell>
          <cell r="E166">
            <v>0.43099999999999999</v>
          </cell>
          <cell r="F166">
            <v>0</v>
          </cell>
          <cell r="G166">
            <v>1.4999999999999999E-2</v>
          </cell>
          <cell r="H166">
            <v>6.0000000000000001E-3</v>
          </cell>
          <cell r="I166">
            <v>0</v>
          </cell>
          <cell r="J166">
            <v>1</v>
          </cell>
          <cell r="K166">
            <v>5248</v>
          </cell>
        </row>
        <row r="167">
          <cell r="B167">
            <v>0.78900000000000003</v>
          </cell>
          <cell r="C167">
            <v>8.0000000000000002E-3</v>
          </cell>
          <cell r="D167">
            <v>1.2E-2</v>
          </cell>
          <cell r="E167">
            <v>0.16600000000000001</v>
          </cell>
          <cell r="F167">
            <v>0</v>
          </cell>
          <cell r="G167">
            <v>1.2E-2</v>
          </cell>
          <cell r="H167">
            <v>1.2999999999999999E-2</v>
          </cell>
          <cell r="I167">
            <v>0</v>
          </cell>
          <cell r="J167">
            <v>1</v>
          </cell>
          <cell r="K167">
            <v>5931</v>
          </cell>
        </row>
        <row r="168">
          <cell r="B168">
            <v>0.65300000000000002</v>
          </cell>
          <cell r="C168">
            <v>2.5000000000000001E-2</v>
          </cell>
          <cell r="D168">
            <v>8.9999999999999993E-3</v>
          </cell>
          <cell r="E168">
            <v>0.30499999999999999</v>
          </cell>
          <cell r="F168">
            <v>0</v>
          </cell>
          <cell r="G168">
            <v>5.0000000000000001E-3</v>
          </cell>
          <cell r="H168">
            <v>3.0000000000000001E-3</v>
          </cell>
          <cell r="I168">
            <v>0</v>
          </cell>
          <cell r="J168">
            <v>1</v>
          </cell>
          <cell r="K168">
            <v>6802</v>
          </cell>
        </row>
        <row r="169">
          <cell r="B169">
            <v>0.71499999999999997</v>
          </cell>
          <cell r="C169">
            <v>1.7000000000000001E-2</v>
          </cell>
          <cell r="D169">
            <v>8.9999999999999993E-3</v>
          </cell>
          <cell r="E169">
            <v>0.23799999999999999</v>
          </cell>
          <cell r="F169">
            <v>0</v>
          </cell>
          <cell r="G169">
            <v>1.4999999999999999E-2</v>
          </cell>
          <cell r="H169">
            <v>6.0000000000000001E-3</v>
          </cell>
          <cell r="I169">
            <v>0</v>
          </cell>
          <cell r="J169">
            <v>1</v>
          </cell>
          <cell r="K169">
            <v>5823</v>
          </cell>
        </row>
        <row r="170">
          <cell r="B170">
            <v>0.505</v>
          </cell>
          <cell r="C170">
            <v>2.1000000000000001E-2</v>
          </cell>
          <cell r="D170">
            <v>2.4E-2</v>
          </cell>
          <cell r="E170">
            <v>0.42199999999999999</v>
          </cell>
          <cell r="F170">
            <v>0</v>
          </cell>
          <cell r="G170">
            <v>2.3E-2</v>
          </cell>
          <cell r="H170">
            <v>5.0000000000000001E-3</v>
          </cell>
          <cell r="I170">
            <v>0</v>
          </cell>
          <cell r="J170">
            <v>1</v>
          </cell>
          <cell r="K170">
            <v>5755</v>
          </cell>
        </row>
        <row r="171">
          <cell r="B171">
            <v>0.68300000000000005</v>
          </cell>
          <cell r="C171">
            <v>7.0000000000000001E-3</v>
          </cell>
          <cell r="D171">
            <v>2E-3</v>
          </cell>
          <cell r="E171">
            <v>0.28599999999999998</v>
          </cell>
          <cell r="F171">
            <v>0</v>
          </cell>
          <cell r="G171">
            <v>1.6E-2</v>
          </cell>
          <cell r="H171">
            <v>6.0000000000000001E-3</v>
          </cell>
          <cell r="I171">
            <v>0</v>
          </cell>
          <cell r="J171">
            <v>1</v>
          </cell>
          <cell r="K171">
            <v>7046</v>
          </cell>
        </row>
        <row r="172">
          <cell r="B172">
            <v>0.38300000000000001</v>
          </cell>
          <cell r="C172">
            <v>1.0999999999999999E-2</v>
          </cell>
          <cell r="D172">
            <v>7.0000000000000001E-3</v>
          </cell>
          <cell r="E172">
            <v>0.58799999999999997</v>
          </cell>
          <cell r="F172">
            <v>0</v>
          </cell>
          <cell r="G172">
            <v>0.01</v>
          </cell>
          <cell r="H172">
            <v>1E-3</v>
          </cell>
          <cell r="I172">
            <v>0</v>
          </cell>
          <cell r="J172">
            <v>1</v>
          </cell>
          <cell r="K172">
            <v>6010</v>
          </cell>
        </row>
        <row r="173">
          <cell r="B173">
            <v>0.77700000000000002</v>
          </cell>
          <cell r="C173">
            <v>3.0000000000000001E-3</v>
          </cell>
          <cell r="D173">
            <v>3.6999999999999998E-2</v>
          </cell>
          <cell r="E173">
            <v>0.17</v>
          </cell>
          <cell r="F173">
            <v>2E-3</v>
          </cell>
          <cell r="G173">
            <v>5.0000000000000001E-3</v>
          </cell>
          <cell r="H173">
            <v>7.0000000000000001E-3</v>
          </cell>
          <cell r="I173">
            <v>0</v>
          </cell>
          <cell r="J173">
            <v>1</v>
          </cell>
          <cell r="K173">
            <v>10349</v>
          </cell>
        </row>
        <row r="174">
          <cell r="B174">
            <v>0.65100000000000002</v>
          </cell>
          <cell r="C174">
            <v>4.4999999999999998E-2</v>
          </cell>
          <cell r="D174">
            <v>1.2E-2</v>
          </cell>
          <cell r="E174">
            <v>0.26700000000000002</v>
          </cell>
          <cell r="F174">
            <v>0</v>
          </cell>
          <cell r="G174">
            <v>1.0999999999999999E-2</v>
          </cell>
          <cell r="H174">
            <v>1.4E-2</v>
          </cell>
          <cell r="I174">
            <v>0</v>
          </cell>
          <cell r="J174">
            <v>1</v>
          </cell>
          <cell r="K174">
            <v>8285</v>
          </cell>
        </row>
        <row r="175">
          <cell r="B175">
            <v>0.373</v>
          </cell>
          <cell r="C175">
            <v>1.2E-2</v>
          </cell>
          <cell r="D175">
            <v>0</v>
          </cell>
          <cell r="E175">
            <v>0.58199999999999996</v>
          </cell>
          <cell r="F175">
            <v>0</v>
          </cell>
          <cell r="G175">
            <v>1.7000000000000001E-2</v>
          </cell>
          <cell r="H175">
            <v>1.4999999999999999E-2</v>
          </cell>
          <cell r="I175">
            <v>0</v>
          </cell>
          <cell r="J175">
            <v>1</v>
          </cell>
          <cell r="K175">
            <v>4707</v>
          </cell>
        </row>
        <row r="176">
          <cell r="B176">
            <v>0.39800000000000002</v>
          </cell>
          <cell r="C176">
            <v>6.0000000000000001E-3</v>
          </cell>
          <cell r="D176">
            <v>6.0000000000000001E-3</v>
          </cell>
          <cell r="E176">
            <v>0.26400000000000001</v>
          </cell>
          <cell r="F176">
            <v>0</v>
          </cell>
          <cell r="G176">
            <v>3.6999999999999998E-2</v>
          </cell>
          <cell r="H176">
            <v>0.28899999999999998</v>
          </cell>
          <cell r="I176">
            <v>0</v>
          </cell>
          <cell r="J176">
            <v>1</v>
          </cell>
          <cell r="K176">
            <v>8399</v>
          </cell>
        </row>
        <row r="177">
          <cell r="B177">
            <v>0.46500000000000002</v>
          </cell>
          <cell r="C177">
            <v>6.0000000000000001E-3</v>
          </cell>
          <cell r="D177">
            <v>7.0000000000000001E-3</v>
          </cell>
          <cell r="E177">
            <v>0.47199999999999998</v>
          </cell>
          <cell r="F177">
            <v>0</v>
          </cell>
          <cell r="G177">
            <v>4.2999999999999997E-2</v>
          </cell>
          <cell r="H177">
            <v>6.0000000000000001E-3</v>
          </cell>
          <cell r="I177">
            <v>0</v>
          </cell>
          <cell r="J177">
            <v>1</v>
          </cell>
          <cell r="K177">
            <v>6795</v>
          </cell>
        </row>
        <row r="178">
          <cell r="B178">
            <v>0.56899999999999995</v>
          </cell>
          <cell r="C178">
            <v>1.4E-2</v>
          </cell>
          <cell r="D178">
            <v>1.4E-2</v>
          </cell>
          <cell r="E178">
            <v>0.33200000000000002</v>
          </cell>
          <cell r="F178">
            <v>2E-3</v>
          </cell>
          <cell r="G178">
            <v>3.5999999999999997E-2</v>
          </cell>
          <cell r="H178">
            <v>3.3000000000000002E-2</v>
          </cell>
          <cell r="I178">
            <v>0</v>
          </cell>
          <cell r="J178">
            <v>1</v>
          </cell>
          <cell r="K178">
            <v>91444</v>
          </cell>
        </row>
        <row r="180">
          <cell r="B180">
            <v>0.90700000000000003</v>
          </cell>
          <cell r="C180">
            <v>1E-3</v>
          </cell>
          <cell r="D180">
            <v>1E-3</v>
          </cell>
          <cell r="E180">
            <v>8.6999999999999994E-2</v>
          </cell>
          <cell r="F180">
            <v>0</v>
          </cell>
          <cell r="G180">
            <v>1E-3</v>
          </cell>
          <cell r="H180">
            <v>3.0000000000000001E-3</v>
          </cell>
          <cell r="I180">
            <v>0</v>
          </cell>
          <cell r="J180">
            <v>1</v>
          </cell>
          <cell r="K180">
            <v>5875</v>
          </cell>
        </row>
        <row r="181">
          <cell r="B181">
            <v>0.92100000000000004</v>
          </cell>
          <cell r="C181">
            <v>2E-3</v>
          </cell>
          <cell r="D181">
            <v>3.0000000000000001E-3</v>
          </cell>
          <cell r="E181">
            <v>6.4000000000000001E-2</v>
          </cell>
          <cell r="F181">
            <v>0</v>
          </cell>
          <cell r="G181">
            <v>2E-3</v>
          </cell>
          <cell r="H181">
            <v>7.0000000000000001E-3</v>
          </cell>
          <cell r="I181">
            <v>0</v>
          </cell>
          <cell r="J181">
            <v>1</v>
          </cell>
          <cell r="K181">
            <v>6683</v>
          </cell>
        </row>
        <row r="182">
          <cell r="B182">
            <v>0.85599999999999998</v>
          </cell>
          <cell r="C182">
            <v>2.7E-2</v>
          </cell>
          <cell r="D182">
            <v>5.5E-2</v>
          </cell>
          <cell r="E182">
            <v>5.0999999999999997E-2</v>
          </cell>
          <cell r="F182">
            <v>0</v>
          </cell>
          <cell r="G182">
            <v>8.9999999999999993E-3</v>
          </cell>
          <cell r="H182">
            <v>3.0000000000000001E-3</v>
          </cell>
          <cell r="I182">
            <v>0</v>
          </cell>
          <cell r="J182">
            <v>1</v>
          </cell>
          <cell r="K182">
            <v>5841</v>
          </cell>
        </row>
        <row r="183">
          <cell r="B183">
            <v>0.93700000000000006</v>
          </cell>
          <cell r="C183">
            <v>5.0000000000000001E-3</v>
          </cell>
          <cell r="D183">
            <v>1.4E-2</v>
          </cell>
          <cell r="E183">
            <v>4.2999999999999997E-2</v>
          </cell>
          <cell r="F183">
            <v>0</v>
          </cell>
          <cell r="G183">
            <v>0</v>
          </cell>
          <cell r="H183">
            <v>1E-3</v>
          </cell>
          <cell r="I183">
            <v>0</v>
          </cell>
          <cell r="J183">
            <v>1</v>
          </cell>
          <cell r="K183">
            <v>8153</v>
          </cell>
        </row>
        <row r="184">
          <cell r="B184">
            <v>0.83</v>
          </cell>
          <cell r="C184">
            <v>1E-3</v>
          </cell>
          <cell r="D184">
            <v>1.2999999999999999E-2</v>
          </cell>
          <cell r="E184">
            <v>0.12</v>
          </cell>
          <cell r="F184">
            <v>0</v>
          </cell>
          <cell r="G184">
            <v>3.4000000000000002E-2</v>
          </cell>
          <cell r="H184">
            <v>1E-3</v>
          </cell>
          <cell r="I184">
            <v>0</v>
          </cell>
          <cell r="J184">
            <v>1</v>
          </cell>
          <cell r="K184">
            <v>4703</v>
          </cell>
        </row>
        <row r="185">
          <cell r="B185">
            <v>0.73799999999999999</v>
          </cell>
          <cell r="C185">
            <v>1E-3</v>
          </cell>
          <cell r="D185">
            <v>2.1000000000000001E-2</v>
          </cell>
          <cell r="E185">
            <v>0.23400000000000001</v>
          </cell>
          <cell r="F185">
            <v>0</v>
          </cell>
          <cell r="G185">
            <v>1E-3</v>
          </cell>
          <cell r="H185">
            <v>5.0000000000000001E-3</v>
          </cell>
          <cell r="I185">
            <v>0</v>
          </cell>
          <cell r="J185">
            <v>1</v>
          </cell>
          <cell r="K185">
            <v>9144</v>
          </cell>
        </row>
        <row r="186">
          <cell r="B186">
            <v>0.67400000000000004</v>
          </cell>
          <cell r="C186">
            <v>0</v>
          </cell>
          <cell r="D186">
            <v>2E-3</v>
          </cell>
          <cell r="E186">
            <v>0.32</v>
          </cell>
          <cell r="F186">
            <v>0</v>
          </cell>
          <cell r="G186">
            <v>3.0000000000000001E-3</v>
          </cell>
          <cell r="H186">
            <v>1E-3</v>
          </cell>
          <cell r="I186">
            <v>0</v>
          </cell>
          <cell r="J186">
            <v>1</v>
          </cell>
          <cell r="K186">
            <v>5473</v>
          </cell>
        </row>
        <row r="187">
          <cell r="B187">
            <v>0.95699999999999996</v>
          </cell>
          <cell r="C187">
            <v>1.2E-2</v>
          </cell>
          <cell r="D187">
            <v>6.0000000000000001E-3</v>
          </cell>
          <cell r="E187">
            <v>2.1999999999999999E-2</v>
          </cell>
          <cell r="F187">
            <v>0</v>
          </cell>
          <cell r="G187">
            <v>1E-3</v>
          </cell>
          <cell r="H187">
            <v>2E-3</v>
          </cell>
          <cell r="I187">
            <v>0</v>
          </cell>
          <cell r="J187">
            <v>1</v>
          </cell>
          <cell r="K187">
            <v>6383</v>
          </cell>
        </row>
        <row r="188">
          <cell r="B188">
            <v>0.93600000000000005</v>
          </cell>
          <cell r="C188">
            <v>3.0000000000000001E-3</v>
          </cell>
          <cell r="D188">
            <v>4.0000000000000001E-3</v>
          </cell>
          <cell r="E188">
            <v>5.3999999999999999E-2</v>
          </cell>
          <cell r="F188">
            <v>0</v>
          </cell>
          <cell r="G188">
            <v>1E-3</v>
          </cell>
          <cell r="H188">
            <v>2E-3</v>
          </cell>
          <cell r="I188">
            <v>0</v>
          </cell>
          <cell r="J188">
            <v>1</v>
          </cell>
          <cell r="K188">
            <v>5926</v>
          </cell>
        </row>
        <row r="189">
          <cell r="B189">
            <v>0.41699999999999998</v>
          </cell>
          <cell r="C189">
            <v>8.9999999999999993E-3</v>
          </cell>
          <cell r="D189">
            <v>0.13100000000000001</v>
          </cell>
          <cell r="E189">
            <v>0.39400000000000002</v>
          </cell>
          <cell r="F189">
            <v>1E-3</v>
          </cell>
          <cell r="G189">
            <v>3.5999999999999997E-2</v>
          </cell>
          <cell r="H189">
            <v>1.0999999999999999E-2</v>
          </cell>
          <cell r="I189">
            <v>0</v>
          </cell>
          <cell r="J189">
            <v>1</v>
          </cell>
          <cell r="K189">
            <v>7624</v>
          </cell>
        </row>
        <row r="190">
          <cell r="B190">
            <v>0.86399999999999999</v>
          </cell>
          <cell r="C190">
            <v>8.0000000000000002E-3</v>
          </cell>
          <cell r="D190">
            <v>0</v>
          </cell>
          <cell r="E190">
            <v>0.11899999999999999</v>
          </cell>
          <cell r="F190">
            <v>0</v>
          </cell>
          <cell r="G190">
            <v>7.0000000000000001E-3</v>
          </cell>
          <cell r="H190">
            <v>3.0000000000000001E-3</v>
          </cell>
          <cell r="I190">
            <v>0</v>
          </cell>
          <cell r="J190">
            <v>1</v>
          </cell>
          <cell r="K190">
            <v>7427</v>
          </cell>
        </row>
        <row r="191">
          <cell r="B191">
            <v>0.91800000000000004</v>
          </cell>
          <cell r="C191">
            <v>1E-3</v>
          </cell>
          <cell r="D191">
            <v>1E-3</v>
          </cell>
          <cell r="E191">
            <v>6.2E-2</v>
          </cell>
          <cell r="F191">
            <v>0</v>
          </cell>
          <cell r="G191">
            <v>1.4999999999999999E-2</v>
          </cell>
          <cell r="H191">
            <v>2E-3</v>
          </cell>
          <cell r="I191">
            <v>0</v>
          </cell>
          <cell r="J191">
            <v>1</v>
          </cell>
          <cell r="K191">
            <v>7085</v>
          </cell>
        </row>
        <row r="192">
          <cell r="B192">
            <v>0.56999999999999995</v>
          </cell>
          <cell r="C192">
            <v>4.0000000000000001E-3</v>
          </cell>
          <cell r="D192">
            <v>1.0999999999999999E-2</v>
          </cell>
          <cell r="E192">
            <v>0.35099999999999998</v>
          </cell>
          <cell r="F192">
            <v>0</v>
          </cell>
          <cell r="G192">
            <v>5.2999999999999999E-2</v>
          </cell>
          <cell r="H192">
            <v>1.0999999999999999E-2</v>
          </cell>
          <cell r="I192">
            <v>0</v>
          </cell>
          <cell r="J192">
            <v>1</v>
          </cell>
          <cell r="K192">
            <v>6485</v>
          </cell>
        </row>
        <row r="193">
          <cell r="B193">
            <v>0.80500000000000005</v>
          </cell>
          <cell r="C193">
            <v>5.0000000000000001E-3</v>
          </cell>
          <cell r="D193">
            <v>2.1999999999999999E-2</v>
          </cell>
          <cell r="E193">
            <v>0.151</v>
          </cell>
          <cell r="F193">
            <v>0</v>
          </cell>
          <cell r="G193">
            <v>1.2E-2</v>
          </cell>
          <cell r="H193">
            <v>4.0000000000000001E-3</v>
          </cell>
          <cell r="I193">
            <v>0</v>
          </cell>
          <cell r="J193">
            <v>1</v>
          </cell>
          <cell r="K193">
            <v>86802</v>
          </cell>
        </row>
        <row r="195">
          <cell r="B195">
            <v>0.53700000000000003</v>
          </cell>
          <cell r="C195">
            <v>1E-3</v>
          </cell>
          <cell r="D195">
            <v>0.36399999999999999</v>
          </cell>
          <cell r="E195">
            <v>9.5000000000000001E-2</v>
          </cell>
          <cell r="F195">
            <v>0</v>
          </cell>
          <cell r="G195">
            <v>1E-3</v>
          </cell>
          <cell r="H195">
            <v>0</v>
          </cell>
          <cell r="I195">
            <v>0</v>
          </cell>
          <cell r="J195">
            <v>1</v>
          </cell>
          <cell r="K195">
            <v>7853</v>
          </cell>
        </row>
        <row r="196">
          <cell r="B196">
            <v>0.36899999999999999</v>
          </cell>
          <cell r="C196">
            <v>7.0000000000000001E-3</v>
          </cell>
          <cell r="D196">
            <v>3.4000000000000002E-2</v>
          </cell>
          <cell r="E196">
            <v>7.6999999999999999E-2</v>
          </cell>
          <cell r="F196">
            <v>1E-3</v>
          </cell>
          <cell r="G196">
            <v>0.51200000000000001</v>
          </cell>
          <cell r="H196">
            <v>0</v>
          </cell>
          <cell r="I196">
            <v>0</v>
          </cell>
          <cell r="J196">
            <v>1</v>
          </cell>
          <cell r="K196">
            <v>9158</v>
          </cell>
        </row>
        <row r="197">
          <cell r="B197">
            <v>0.88700000000000001</v>
          </cell>
          <cell r="C197">
            <v>0</v>
          </cell>
          <cell r="D197">
            <v>6.9000000000000006E-2</v>
          </cell>
          <cell r="E197">
            <v>2.7E-2</v>
          </cell>
          <cell r="F197">
            <v>0</v>
          </cell>
          <cell r="G197">
            <v>1.4999999999999999E-2</v>
          </cell>
          <cell r="H197">
            <v>2E-3</v>
          </cell>
          <cell r="I197">
            <v>0</v>
          </cell>
          <cell r="J197">
            <v>1</v>
          </cell>
          <cell r="K197">
            <v>8505</v>
          </cell>
        </row>
        <row r="198">
          <cell r="B198">
            <v>0.46800000000000003</v>
          </cell>
          <cell r="C198">
            <v>7.0000000000000001E-3</v>
          </cell>
          <cell r="D198">
            <v>6.0000000000000001E-3</v>
          </cell>
          <cell r="E198">
            <v>1E-3</v>
          </cell>
          <cell r="F198">
            <v>0.45</v>
          </cell>
          <cell r="G198">
            <v>6.4000000000000001E-2</v>
          </cell>
          <cell r="H198">
            <v>4.0000000000000001E-3</v>
          </cell>
          <cell r="I198">
            <v>0</v>
          </cell>
          <cell r="J198">
            <v>1</v>
          </cell>
          <cell r="K198">
            <v>13229</v>
          </cell>
        </row>
        <row r="199">
          <cell r="B199">
            <v>0.624</v>
          </cell>
          <cell r="C199">
            <v>2E-3</v>
          </cell>
          <cell r="D199">
            <v>7.1999999999999995E-2</v>
          </cell>
          <cell r="E199">
            <v>9.2999999999999999E-2</v>
          </cell>
          <cell r="F199">
            <v>0</v>
          </cell>
          <cell r="G199">
            <v>0.20899999999999999</v>
          </cell>
          <cell r="H199">
            <v>0</v>
          </cell>
          <cell r="I199">
            <v>0</v>
          </cell>
          <cell r="J199">
            <v>1</v>
          </cell>
          <cell r="K199">
            <v>8496</v>
          </cell>
        </row>
        <row r="200">
          <cell r="B200">
            <v>0.70499999999999996</v>
          </cell>
          <cell r="C200">
            <v>2E-3</v>
          </cell>
          <cell r="D200">
            <v>3.5000000000000003E-2</v>
          </cell>
          <cell r="E200">
            <v>0.11899999999999999</v>
          </cell>
          <cell r="F200">
            <v>1.4E-2</v>
          </cell>
          <cell r="G200">
            <v>0.122</v>
          </cell>
          <cell r="H200">
            <v>3.0000000000000001E-3</v>
          </cell>
          <cell r="I200">
            <v>0</v>
          </cell>
          <cell r="J200">
            <v>1</v>
          </cell>
          <cell r="K200">
            <v>5299</v>
          </cell>
        </row>
        <row r="201">
          <cell r="B201">
            <v>0.875</v>
          </cell>
          <cell r="C201">
            <v>0.03</v>
          </cell>
          <cell r="D201">
            <v>2.1000000000000001E-2</v>
          </cell>
          <cell r="E201">
            <v>7.1999999999999995E-2</v>
          </cell>
          <cell r="F201">
            <v>1E-3</v>
          </cell>
          <cell r="G201">
            <v>1E-3</v>
          </cell>
          <cell r="H201">
            <v>0</v>
          </cell>
          <cell r="I201">
            <v>0</v>
          </cell>
          <cell r="J201">
            <v>1</v>
          </cell>
          <cell r="K201">
            <v>7460</v>
          </cell>
        </row>
        <row r="202">
          <cell r="B202">
            <v>0.61699999999999999</v>
          </cell>
          <cell r="C202">
            <v>3.0000000000000001E-3</v>
          </cell>
          <cell r="D202">
            <v>0.109</v>
          </cell>
          <cell r="E202">
            <v>7.3999999999999996E-2</v>
          </cell>
          <cell r="F202">
            <v>2.3E-2</v>
          </cell>
          <cell r="G202">
            <v>0.16600000000000001</v>
          </cell>
          <cell r="H202">
            <v>8.0000000000000002E-3</v>
          </cell>
          <cell r="I202">
            <v>0</v>
          </cell>
          <cell r="J202">
            <v>1</v>
          </cell>
          <cell r="K202">
            <v>9525</v>
          </cell>
        </row>
        <row r="203">
          <cell r="B203">
            <v>0.91900000000000004</v>
          </cell>
          <cell r="C203">
            <v>2E-3</v>
          </cell>
          <cell r="D203">
            <v>3.6999999999999998E-2</v>
          </cell>
          <cell r="E203">
            <v>3.7999999999999999E-2</v>
          </cell>
          <cell r="F203">
            <v>0</v>
          </cell>
          <cell r="G203">
            <v>4.0000000000000001E-3</v>
          </cell>
          <cell r="H203">
            <v>0</v>
          </cell>
          <cell r="I203">
            <v>0</v>
          </cell>
          <cell r="J203">
            <v>1</v>
          </cell>
          <cell r="K203">
            <v>10892</v>
          </cell>
        </row>
        <row r="204">
          <cell r="B204">
            <v>0.76600000000000001</v>
          </cell>
          <cell r="C204">
            <v>5.0000000000000001E-3</v>
          </cell>
          <cell r="D204">
            <v>8.2000000000000003E-2</v>
          </cell>
          <cell r="E204">
            <v>0.115</v>
          </cell>
          <cell r="F204">
            <v>4.0000000000000001E-3</v>
          </cell>
          <cell r="G204">
            <v>8.0000000000000002E-3</v>
          </cell>
          <cell r="H204">
            <v>0.02</v>
          </cell>
          <cell r="I204">
            <v>0</v>
          </cell>
          <cell r="J204">
            <v>1</v>
          </cell>
          <cell r="K204">
            <v>9468</v>
          </cell>
        </row>
        <row r="205">
          <cell r="B205">
            <v>0.80300000000000005</v>
          </cell>
          <cell r="C205">
            <v>3.0000000000000001E-3</v>
          </cell>
          <cell r="D205">
            <v>2.9000000000000001E-2</v>
          </cell>
          <cell r="E205">
            <v>8.0000000000000002E-3</v>
          </cell>
          <cell r="F205">
            <v>1.4E-2</v>
          </cell>
          <cell r="G205">
            <v>0.14099999999999999</v>
          </cell>
          <cell r="H205">
            <v>2E-3</v>
          </cell>
          <cell r="I205">
            <v>0</v>
          </cell>
          <cell r="J205">
            <v>1</v>
          </cell>
          <cell r="K205">
            <v>18486</v>
          </cell>
        </row>
        <row r="206">
          <cell r="B206">
            <v>0.82</v>
          </cell>
          <cell r="C206">
            <v>3.0000000000000001E-3</v>
          </cell>
          <cell r="D206">
            <v>4.5999999999999999E-2</v>
          </cell>
          <cell r="E206">
            <v>4.0000000000000001E-3</v>
          </cell>
          <cell r="F206">
            <v>7.0000000000000001E-3</v>
          </cell>
          <cell r="G206">
            <v>0.12</v>
          </cell>
          <cell r="H206">
            <v>1E-3</v>
          </cell>
          <cell r="I206">
            <v>0</v>
          </cell>
          <cell r="J206">
            <v>1</v>
          </cell>
          <cell r="K206">
            <v>15709</v>
          </cell>
        </row>
        <row r="207">
          <cell r="B207">
            <v>0.70699999999999996</v>
          </cell>
          <cell r="C207">
            <v>5.0000000000000001E-3</v>
          </cell>
          <cell r="D207">
            <v>6.7000000000000004E-2</v>
          </cell>
          <cell r="E207">
            <v>4.9000000000000002E-2</v>
          </cell>
          <cell r="F207">
            <v>5.3999999999999999E-2</v>
          </cell>
          <cell r="G207">
            <v>0.115</v>
          </cell>
          <cell r="H207">
            <v>3.0000000000000001E-3</v>
          </cell>
          <cell r="I207">
            <v>0</v>
          </cell>
          <cell r="J207">
            <v>1</v>
          </cell>
          <cell r="K207">
            <v>124080</v>
          </cell>
        </row>
        <row r="209">
          <cell r="B209">
            <v>0.65200000000000002</v>
          </cell>
          <cell r="C209">
            <v>2E-3</v>
          </cell>
          <cell r="D209">
            <v>0.27</v>
          </cell>
          <cell r="E209">
            <v>1.0999999999999999E-2</v>
          </cell>
          <cell r="F209">
            <v>0</v>
          </cell>
          <cell r="G209">
            <v>6.4000000000000001E-2</v>
          </cell>
          <cell r="H209">
            <v>0</v>
          </cell>
          <cell r="I209">
            <v>0</v>
          </cell>
          <cell r="J209">
            <v>1</v>
          </cell>
          <cell r="K209">
            <v>7797</v>
          </cell>
        </row>
        <row r="210">
          <cell r="B210">
            <v>0.52900000000000003</v>
          </cell>
          <cell r="C210">
            <v>6.0000000000000001E-3</v>
          </cell>
          <cell r="D210">
            <v>0.246</v>
          </cell>
          <cell r="E210">
            <v>8.3000000000000004E-2</v>
          </cell>
          <cell r="F210">
            <v>0</v>
          </cell>
          <cell r="G210">
            <v>0.13500000000000001</v>
          </cell>
          <cell r="H210">
            <v>0</v>
          </cell>
          <cell r="I210">
            <v>0</v>
          </cell>
          <cell r="J210">
            <v>1</v>
          </cell>
          <cell r="K210">
            <v>10352</v>
          </cell>
        </row>
        <row r="211">
          <cell r="B211">
            <v>0.49399999999999999</v>
          </cell>
          <cell r="C211">
            <v>6.0000000000000001E-3</v>
          </cell>
          <cell r="D211">
            <v>0.03</v>
          </cell>
          <cell r="E211">
            <v>0.379</v>
          </cell>
          <cell r="F211">
            <v>5.0000000000000001E-3</v>
          </cell>
          <cell r="G211">
            <v>8.2000000000000003E-2</v>
          </cell>
          <cell r="H211">
            <v>3.0000000000000001E-3</v>
          </cell>
          <cell r="I211">
            <v>0</v>
          </cell>
          <cell r="J211">
            <v>1</v>
          </cell>
          <cell r="K211">
            <v>5266</v>
          </cell>
        </row>
        <row r="212">
          <cell r="B212">
            <v>0.96</v>
          </cell>
          <cell r="C212">
            <v>1E-3</v>
          </cell>
          <cell r="D212">
            <v>3.9E-2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1</v>
          </cell>
          <cell r="K212">
            <v>5046</v>
          </cell>
        </row>
        <row r="213">
          <cell r="B213">
            <v>0.73399999999999999</v>
          </cell>
          <cell r="C213">
            <v>0</v>
          </cell>
          <cell r="D213">
            <v>0.13300000000000001</v>
          </cell>
          <cell r="E213">
            <v>0.06</v>
          </cell>
          <cell r="F213">
            <v>0</v>
          </cell>
          <cell r="G213">
            <v>7.0000000000000007E-2</v>
          </cell>
          <cell r="H213">
            <v>3.0000000000000001E-3</v>
          </cell>
          <cell r="I213">
            <v>0</v>
          </cell>
          <cell r="J213">
            <v>1</v>
          </cell>
          <cell r="K213">
            <v>6287</v>
          </cell>
        </row>
        <row r="214">
          <cell r="B214">
            <v>0.35299999999999998</v>
          </cell>
          <cell r="C214">
            <v>2E-3</v>
          </cell>
          <cell r="D214">
            <v>0.377</v>
          </cell>
          <cell r="E214">
            <v>0.13100000000000001</v>
          </cell>
          <cell r="F214">
            <v>0</v>
          </cell>
          <cell r="G214">
            <v>0.13300000000000001</v>
          </cell>
          <cell r="H214">
            <v>3.0000000000000001E-3</v>
          </cell>
          <cell r="I214">
            <v>0</v>
          </cell>
          <cell r="J214">
            <v>1</v>
          </cell>
          <cell r="K214">
            <v>3672</v>
          </cell>
        </row>
        <row r="215">
          <cell r="B215">
            <v>0.63</v>
          </cell>
          <cell r="C215">
            <v>3.5999999999999997E-2</v>
          </cell>
          <cell r="D215">
            <v>9.0999999999999998E-2</v>
          </cell>
          <cell r="E215">
            <v>0.216</v>
          </cell>
          <cell r="F215">
            <v>0</v>
          </cell>
          <cell r="G215">
            <v>2.7E-2</v>
          </cell>
          <cell r="H215">
            <v>1E-3</v>
          </cell>
          <cell r="I215">
            <v>0</v>
          </cell>
          <cell r="J215">
            <v>1</v>
          </cell>
          <cell r="K215">
            <v>7947</v>
          </cell>
        </row>
        <row r="216">
          <cell r="B216">
            <v>0.58699999999999997</v>
          </cell>
          <cell r="C216">
            <v>1E-3</v>
          </cell>
          <cell r="D216">
            <v>0.19900000000000001</v>
          </cell>
          <cell r="E216">
            <v>0.18</v>
          </cell>
          <cell r="F216">
            <v>0</v>
          </cell>
          <cell r="G216">
            <v>3.2000000000000001E-2</v>
          </cell>
          <cell r="H216">
            <v>1E-3</v>
          </cell>
          <cell r="I216">
            <v>0</v>
          </cell>
          <cell r="J216">
            <v>1</v>
          </cell>
          <cell r="K216">
            <v>5343</v>
          </cell>
        </row>
        <row r="217">
          <cell r="B217">
            <v>0.63300000000000001</v>
          </cell>
          <cell r="C217">
            <v>2.5000000000000001E-2</v>
          </cell>
          <cell r="D217">
            <v>0.10100000000000001</v>
          </cell>
          <cell r="E217">
            <v>0.20100000000000001</v>
          </cell>
          <cell r="F217">
            <v>0</v>
          </cell>
          <cell r="G217">
            <v>3.5000000000000003E-2</v>
          </cell>
          <cell r="H217">
            <v>4.0000000000000001E-3</v>
          </cell>
          <cell r="I217">
            <v>0</v>
          </cell>
          <cell r="J217">
            <v>1</v>
          </cell>
          <cell r="K217">
            <v>6954</v>
          </cell>
        </row>
        <row r="218">
          <cell r="B218">
            <v>0.75600000000000001</v>
          </cell>
          <cell r="C218">
            <v>2E-3</v>
          </cell>
          <cell r="D218">
            <v>5.0000000000000001E-3</v>
          </cell>
          <cell r="E218">
            <v>0.23499999999999999</v>
          </cell>
          <cell r="F218">
            <v>0</v>
          </cell>
          <cell r="G218">
            <v>2E-3</v>
          </cell>
          <cell r="H218">
            <v>1E-3</v>
          </cell>
          <cell r="I218">
            <v>0</v>
          </cell>
          <cell r="J218">
            <v>1</v>
          </cell>
          <cell r="K218">
            <v>6372</v>
          </cell>
        </row>
        <row r="219">
          <cell r="B219">
            <v>0.40100000000000002</v>
          </cell>
          <cell r="C219">
            <v>0</v>
          </cell>
          <cell r="D219">
            <v>9.2999999999999999E-2</v>
          </cell>
          <cell r="E219">
            <v>0.45800000000000002</v>
          </cell>
          <cell r="F219">
            <v>0</v>
          </cell>
          <cell r="G219">
            <v>4.7E-2</v>
          </cell>
          <cell r="H219">
            <v>1E-3</v>
          </cell>
          <cell r="I219">
            <v>0</v>
          </cell>
          <cell r="J219">
            <v>1</v>
          </cell>
          <cell r="K219">
            <v>5817</v>
          </cell>
        </row>
        <row r="220">
          <cell r="B220">
            <v>0.64900000000000002</v>
          </cell>
          <cell r="C220">
            <v>1.4E-2</v>
          </cell>
          <cell r="D220">
            <v>1.4E-2</v>
          </cell>
          <cell r="E220">
            <v>0.318</v>
          </cell>
          <cell r="F220">
            <v>0</v>
          </cell>
          <cell r="G220">
            <v>3.0000000000000001E-3</v>
          </cell>
          <cell r="H220">
            <v>1E-3</v>
          </cell>
          <cell r="I220">
            <v>0</v>
          </cell>
          <cell r="J220">
            <v>1</v>
          </cell>
          <cell r="K220">
            <v>5538</v>
          </cell>
        </row>
        <row r="221">
          <cell r="B221">
            <v>0.61799999999999999</v>
          </cell>
          <cell r="C221">
            <v>8.9999999999999993E-3</v>
          </cell>
          <cell r="D221">
            <v>0.13600000000000001</v>
          </cell>
          <cell r="E221">
            <v>0.18099999999999999</v>
          </cell>
          <cell r="F221">
            <v>0</v>
          </cell>
          <cell r="G221">
            <v>5.5E-2</v>
          </cell>
          <cell r="H221">
            <v>1E-3</v>
          </cell>
          <cell r="I221">
            <v>0</v>
          </cell>
          <cell r="J221">
            <v>1</v>
          </cell>
          <cell r="K221">
            <v>76391</v>
          </cell>
        </row>
        <row r="223">
          <cell r="B223">
            <v>0.433</v>
          </cell>
          <cell r="C223">
            <v>5.0000000000000001E-3</v>
          </cell>
          <cell r="D223">
            <v>1.0999999999999999E-2</v>
          </cell>
          <cell r="E223">
            <v>0.503</v>
          </cell>
          <cell r="F223">
            <v>0</v>
          </cell>
          <cell r="G223">
            <v>4.2999999999999997E-2</v>
          </cell>
          <cell r="H223">
            <v>4.0000000000000001E-3</v>
          </cell>
          <cell r="I223">
            <v>0</v>
          </cell>
          <cell r="J223">
            <v>1</v>
          </cell>
          <cell r="K223">
            <v>5121</v>
          </cell>
        </row>
        <row r="224">
          <cell r="B224">
            <v>0.77900000000000003</v>
          </cell>
          <cell r="C224">
            <v>0</v>
          </cell>
          <cell r="D224">
            <v>3.0000000000000001E-3</v>
          </cell>
          <cell r="E224">
            <v>0.19700000000000001</v>
          </cell>
          <cell r="F224">
            <v>0</v>
          </cell>
          <cell r="G224">
            <v>1.2E-2</v>
          </cell>
          <cell r="H224">
            <v>8.9999999999999993E-3</v>
          </cell>
          <cell r="I224">
            <v>0</v>
          </cell>
          <cell r="J224">
            <v>1</v>
          </cell>
          <cell r="K224">
            <v>6572</v>
          </cell>
        </row>
        <row r="225">
          <cell r="B225">
            <v>0.68400000000000005</v>
          </cell>
          <cell r="C225">
            <v>1E-3</v>
          </cell>
          <cell r="D225">
            <v>2.1999999999999999E-2</v>
          </cell>
          <cell r="E225">
            <v>0.27800000000000002</v>
          </cell>
          <cell r="F225">
            <v>0</v>
          </cell>
          <cell r="G225">
            <v>1.0999999999999999E-2</v>
          </cell>
          <cell r="H225">
            <v>2E-3</v>
          </cell>
          <cell r="I225">
            <v>0</v>
          </cell>
          <cell r="J225">
            <v>1</v>
          </cell>
          <cell r="K225">
            <v>6480</v>
          </cell>
        </row>
        <row r="226">
          <cell r="B226">
            <v>0.75900000000000001</v>
          </cell>
          <cell r="C226">
            <v>2.1999999999999999E-2</v>
          </cell>
          <cell r="D226">
            <v>1.2E-2</v>
          </cell>
          <cell r="E226">
            <v>0.16600000000000001</v>
          </cell>
          <cell r="F226">
            <v>0</v>
          </cell>
          <cell r="G226">
            <v>3.5999999999999997E-2</v>
          </cell>
          <cell r="H226">
            <v>5.0000000000000001E-3</v>
          </cell>
          <cell r="I226">
            <v>0</v>
          </cell>
          <cell r="J226">
            <v>1</v>
          </cell>
          <cell r="K226">
            <v>8739</v>
          </cell>
        </row>
        <row r="227">
          <cell r="B227">
            <v>0.48199999999999998</v>
          </cell>
          <cell r="C227">
            <v>2.1999999999999999E-2</v>
          </cell>
          <cell r="D227">
            <v>1.0999999999999999E-2</v>
          </cell>
          <cell r="E227">
            <v>0.40300000000000002</v>
          </cell>
          <cell r="F227">
            <v>0</v>
          </cell>
          <cell r="G227">
            <v>5.7000000000000002E-2</v>
          </cell>
          <cell r="H227">
            <v>2.4E-2</v>
          </cell>
          <cell r="I227">
            <v>0</v>
          </cell>
          <cell r="J227">
            <v>1</v>
          </cell>
          <cell r="K227">
            <v>6560</v>
          </cell>
        </row>
        <row r="228">
          <cell r="B228">
            <v>0.52500000000000002</v>
          </cell>
          <cell r="C228">
            <v>1E-3</v>
          </cell>
          <cell r="D228">
            <v>0.09</v>
          </cell>
          <cell r="E228">
            <v>0.36599999999999999</v>
          </cell>
          <cell r="F228">
            <v>0</v>
          </cell>
          <cell r="G228">
            <v>1.2E-2</v>
          </cell>
          <cell r="H228">
            <v>5.0000000000000001E-3</v>
          </cell>
          <cell r="I228">
            <v>0</v>
          </cell>
          <cell r="J228">
            <v>1</v>
          </cell>
          <cell r="K228">
            <v>8038</v>
          </cell>
        </row>
        <row r="229">
          <cell r="B229">
            <v>0.52300000000000002</v>
          </cell>
          <cell r="C229">
            <v>6.0000000000000001E-3</v>
          </cell>
          <cell r="D229">
            <v>5.0000000000000001E-3</v>
          </cell>
          <cell r="E229">
            <v>0.45300000000000001</v>
          </cell>
          <cell r="F229">
            <v>3.0000000000000001E-3</v>
          </cell>
          <cell r="G229">
            <v>8.9999999999999993E-3</v>
          </cell>
          <cell r="H229">
            <v>0</v>
          </cell>
          <cell r="I229">
            <v>0</v>
          </cell>
          <cell r="J229">
            <v>1</v>
          </cell>
          <cell r="K229">
            <v>6870</v>
          </cell>
        </row>
        <row r="230">
          <cell r="B230">
            <v>0.67700000000000005</v>
          </cell>
          <cell r="C230">
            <v>1.4E-2</v>
          </cell>
          <cell r="D230">
            <v>3.2000000000000001E-2</v>
          </cell>
          <cell r="E230">
            <v>0.246</v>
          </cell>
          <cell r="F230">
            <v>0</v>
          </cell>
          <cell r="G230">
            <v>2.9000000000000001E-2</v>
          </cell>
          <cell r="H230">
            <v>1E-3</v>
          </cell>
          <cell r="I230">
            <v>0</v>
          </cell>
          <cell r="J230">
            <v>1</v>
          </cell>
          <cell r="K230">
            <v>7701</v>
          </cell>
        </row>
        <row r="231">
          <cell r="B231">
            <v>0.64600000000000002</v>
          </cell>
          <cell r="C231">
            <v>4.0000000000000001E-3</v>
          </cell>
          <cell r="D231">
            <v>3.0000000000000001E-3</v>
          </cell>
          <cell r="E231">
            <v>0.30299999999999999</v>
          </cell>
          <cell r="F231">
            <v>0</v>
          </cell>
          <cell r="G231">
            <v>4.1000000000000002E-2</v>
          </cell>
          <cell r="H231">
            <v>3.0000000000000001E-3</v>
          </cell>
          <cell r="I231">
            <v>0</v>
          </cell>
          <cell r="J231">
            <v>1</v>
          </cell>
          <cell r="K231">
            <v>5757</v>
          </cell>
        </row>
        <row r="232">
          <cell r="B232">
            <v>0.51900000000000002</v>
          </cell>
          <cell r="C232">
            <v>8.0000000000000002E-3</v>
          </cell>
          <cell r="D232">
            <v>1E-3</v>
          </cell>
          <cell r="E232">
            <v>0.437</v>
          </cell>
          <cell r="F232">
            <v>0</v>
          </cell>
          <cell r="G232">
            <v>1.6E-2</v>
          </cell>
          <cell r="H232">
            <v>1.7999999999999999E-2</v>
          </cell>
          <cell r="I232">
            <v>0</v>
          </cell>
          <cell r="J232">
            <v>1</v>
          </cell>
          <cell r="K232">
            <v>6351</v>
          </cell>
        </row>
        <row r="233">
          <cell r="B233">
            <v>0.755</v>
          </cell>
          <cell r="C233">
            <v>7.0000000000000001E-3</v>
          </cell>
          <cell r="D233">
            <v>2.1000000000000001E-2</v>
          </cell>
          <cell r="E233">
            <v>0.184</v>
          </cell>
          <cell r="F233">
            <v>3.0000000000000001E-3</v>
          </cell>
          <cell r="G233">
            <v>2.5999999999999999E-2</v>
          </cell>
          <cell r="H233">
            <v>2E-3</v>
          </cell>
          <cell r="I233">
            <v>0</v>
          </cell>
          <cell r="J233">
            <v>1</v>
          </cell>
          <cell r="K233">
            <v>10269</v>
          </cell>
        </row>
        <row r="234">
          <cell r="B234">
            <v>0.59299999999999997</v>
          </cell>
          <cell r="C234">
            <v>4.0000000000000001E-3</v>
          </cell>
          <cell r="D234">
            <v>6.0000000000000001E-3</v>
          </cell>
          <cell r="E234">
            <v>0.34799999999999998</v>
          </cell>
          <cell r="F234">
            <v>0</v>
          </cell>
          <cell r="G234">
            <v>4.1000000000000002E-2</v>
          </cell>
          <cell r="H234">
            <v>8.9999999999999993E-3</v>
          </cell>
          <cell r="I234">
            <v>0</v>
          </cell>
          <cell r="J234">
            <v>1</v>
          </cell>
          <cell r="K234">
            <v>6484</v>
          </cell>
        </row>
        <row r="235">
          <cell r="B235">
            <v>0.35799999999999998</v>
          </cell>
          <cell r="C235">
            <v>6.0000000000000001E-3</v>
          </cell>
          <cell r="D235">
            <v>1.2E-2</v>
          </cell>
          <cell r="E235">
            <v>0.58199999999999996</v>
          </cell>
          <cell r="F235">
            <v>0</v>
          </cell>
          <cell r="G235">
            <v>1.7999999999999999E-2</v>
          </cell>
          <cell r="H235">
            <v>2.5000000000000001E-2</v>
          </cell>
          <cell r="I235">
            <v>0</v>
          </cell>
          <cell r="J235">
            <v>1</v>
          </cell>
          <cell r="K235">
            <v>7681</v>
          </cell>
        </row>
        <row r="236">
          <cell r="B236">
            <v>0.60399999999999998</v>
          </cell>
          <cell r="C236">
            <v>8.0000000000000002E-3</v>
          </cell>
          <cell r="D236">
            <v>1.9E-2</v>
          </cell>
          <cell r="E236">
            <v>0.33300000000000002</v>
          </cell>
          <cell r="F236">
            <v>1E-3</v>
          </cell>
          <cell r="G236">
            <v>2.5999999999999999E-2</v>
          </cell>
          <cell r="H236">
            <v>8.0000000000000002E-3</v>
          </cell>
          <cell r="I236">
            <v>0</v>
          </cell>
          <cell r="J236">
            <v>1</v>
          </cell>
          <cell r="K236">
            <v>92623</v>
          </cell>
        </row>
        <row r="238">
          <cell r="B238">
            <v>0.93100000000000005</v>
          </cell>
          <cell r="C238">
            <v>2.8000000000000001E-2</v>
          </cell>
          <cell r="D238">
            <v>0.03</v>
          </cell>
          <cell r="E238">
            <v>0</v>
          </cell>
          <cell r="F238">
            <v>0</v>
          </cell>
          <cell r="G238">
            <v>1.0999999999999999E-2</v>
          </cell>
          <cell r="H238">
            <v>0</v>
          </cell>
          <cell r="I238">
            <v>0</v>
          </cell>
          <cell r="J238">
            <v>1</v>
          </cell>
          <cell r="K238">
            <v>9152</v>
          </cell>
        </row>
        <row r="239">
          <cell r="B239">
            <v>0.95099999999999996</v>
          </cell>
          <cell r="C239">
            <v>3.0000000000000001E-3</v>
          </cell>
          <cell r="D239">
            <v>0</v>
          </cell>
          <cell r="E239">
            <v>1.2999999999999999E-2</v>
          </cell>
          <cell r="F239">
            <v>0</v>
          </cell>
          <cell r="G239">
            <v>3.3000000000000002E-2</v>
          </cell>
          <cell r="H239">
            <v>0</v>
          </cell>
          <cell r="I239">
            <v>0</v>
          </cell>
          <cell r="J239">
            <v>1</v>
          </cell>
          <cell r="K239">
            <v>5485</v>
          </cell>
        </row>
        <row r="240">
          <cell r="B240">
            <v>0.86199999999999999</v>
          </cell>
          <cell r="C240">
            <v>0</v>
          </cell>
          <cell r="D240">
            <v>0</v>
          </cell>
          <cell r="E240">
            <v>0.13500000000000001</v>
          </cell>
          <cell r="F240">
            <v>0</v>
          </cell>
          <cell r="G240">
            <v>2E-3</v>
          </cell>
          <cell r="H240">
            <v>1E-3</v>
          </cell>
          <cell r="I240">
            <v>0</v>
          </cell>
          <cell r="J240">
            <v>1</v>
          </cell>
          <cell r="K240">
            <v>3602</v>
          </cell>
        </row>
        <row r="241">
          <cell r="B241">
            <v>0.66</v>
          </cell>
          <cell r="C241">
            <v>1.4999999999999999E-2</v>
          </cell>
          <cell r="D241">
            <v>8.9999999999999993E-3</v>
          </cell>
          <cell r="E241">
            <v>0.307</v>
          </cell>
          <cell r="F241">
            <v>0</v>
          </cell>
          <cell r="G241">
            <v>8.0000000000000002E-3</v>
          </cell>
          <cell r="H241">
            <v>1E-3</v>
          </cell>
          <cell r="I241">
            <v>0</v>
          </cell>
          <cell r="J241">
            <v>1</v>
          </cell>
          <cell r="K241">
            <v>6191</v>
          </cell>
        </row>
        <row r="242">
          <cell r="B242">
            <v>0.753</v>
          </cell>
          <cell r="C242">
            <v>3.7999999999999999E-2</v>
          </cell>
          <cell r="D242">
            <v>0.01</v>
          </cell>
          <cell r="E242">
            <v>0.17399999999999999</v>
          </cell>
          <cell r="F242">
            <v>0</v>
          </cell>
          <cell r="G242">
            <v>2.3E-2</v>
          </cell>
          <cell r="H242">
            <v>0</v>
          </cell>
          <cell r="I242">
            <v>0</v>
          </cell>
          <cell r="J242">
            <v>1</v>
          </cell>
          <cell r="K242">
            <v>4697</v>
          </cell>
        </row>
        <row r="243">
          <cell r="B243">
            <v>0.69299999999999995</v>
          </cell>
          <cell r="C243">
            <v>3.0000000000000001E-3</v>
          </cell>
          <cell r="D243">
            <v>0.01</v>
          </cell>
          <cell r="E243">
            <v>0.14499999999999999</v>
          </cell>
          <cell r="F243">
            <v>6.0999999999999999E-2</v>
          </cell>
          <cell r="G243">
            <v>8.5999999999999993E-2</v>
          </cell>
          <cell r="H243">
            <v>3.0000000000000001E-3</v>
          </cell>
          <cell r="I243">
            <v>0</v>
          </cell>
          <cell r="J243">
            <v>1</v>
          </cell>
          <cell r="K243">
            <v>8877</v>
          </cell>
        </row>
        <row r="244">
          <cell r="B244">
            <v>0.874</v>
          </cell>
          <cell r="C244">
            <v>2.1000000000000001E-2</v>
          </cell>
          <cell r="D244">
            <v>4.0000000000000001E-3</v>
          </cell>
          <cell r="E244">
            <v>4.9000000000000002E-2</v>
          </cell>
          <cell r="F244">
            <v>0</v>
          </cell>
          <cell r="G244">
            <v>5.1999999999999998E-2</v>
          </cell>
          <cell r="H244">
            <v>1E-3</v>
          </cell>
          <cell r="I244">
            <v>0</v>
          </cell>
          <cell r="J244">
            <v>1</v>
          </cell>
          <cell r="K244">
            <v>4823</v>
          </cell>
        </row>
        <row r="245">
          <cell r="B245">
            <v>0.878</v>
          </cell>
          <cell r="C245">
            <v>2.4E-2</v>
          </cell>
          <cell r="D245">
            <v>3.0000000000000001E-3</v>
          </cell>
          <cell r="E245">
            <v>9.5000000000000001E-2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1</v>
          </cell>
          <cell r="K245">
            <v>5445</v>
          </cell>
        </row>
        <row r="246">
          <cell r="B246">
            <v>0.63600000000000001</v>
          </cell>
          <cell r="C246">
            <v>8.0000000000000002E-3</v>
          </cell>
          <cell r="D246">
            <v>1.7999999999999999E-2</v>
          </cell>
          <cell r="E246">
            <v>6.0000000000000001E-3</v>
          </cell>
          <cell r="F246">
            <v>2.9000000000000001E-2</v>
          </cell>
          <cell r="G246">
            <v>0.30299999999999999</v>
          </cell>
          <cell r="H246">
            <v>1E-3</v>
          </cell>
          <cell r="I246">
            <v>0</v>
          </cell>
          <cell r="J246">
            <v>1</v>
          </cell>
          <cell r="K246">
            <v>7667</v>
          </cell>
        </row>
        <row r="247">
          <cell r="B247">
            <v>0.93</v>
          </cell>
          <cell r="C247">
            <v>2E-3</v>
          </cell>
          <cell r="D247">
            <v>3.0000000000000001E-3</v>
          </cell>
          <cell r="E247">
            <v>1.0999999999999999E-2</v>
          </cell>
          <cell r="F247">
            <v>0</v>
          </cell>
          <cell r="G247">
            <v>5.2999999999999999E-2</v>
          </cell>
          <cell r="H247">
            <v>0</v>
          </cell>
          <cell r="I247">
            <v>0</v>
          </cell>
          <cell r="J247">
            <v>1</v>
          </cell>
          <cell r="K247">
            <v>7364</v>
          </cell>
        </row>
        <row r="248">
          <cell r="B248">
            <v>0.98899999999999999</v>
          </cell>
          <cell r="C248">
            <v>3.0000000000000001E-3</v>
          </cell>
          <cell r="D248">
            <v>4.0000000000000001E-3</v>
          </cell>
          <cell r="E248">
            <v>3.0000000000000001E-3</v>
          </cell>
          <cell r="F248">
            <v>0</v>
          </cell>
          <cell r="G248">
            <v>1E-3</v>
          </cell>
          <cell r="H248">
            <v>0</v>
          </cell>
          <cell r="I248">
            <v>0</v>
          </cell>
          <cell r="J248">
            <v>1</v>
          </cell>
          <cell r="K248">
            <v>6516</v>
          </cell>
        </row>
        <row r="249">
          <cell r="B249">
            <v>0.76600000000000001</v>
          </cell>
          <cell r="C249">
            <v>1E-3</v>
          </cell>
          <cell r="D249">
            <v>0</v>
          </cell>
          <cell r="E249">
            <v>0.191</v>
          </cell>
          <cell r="F249">
            <v>0</v>
          </cell>
          <cell r="G249">
            <v>4.2000000000000003E-2</v>
          </cell>
          <cell r="H249">
            <v>1E-3</v>
          </cell>
          <cell r="I249">
            <v>0</v>
          </cell>
          <cell r="J249">
            <v>1</v>
          </cell>
          <cell r="K249">
            <v>4148</v>
          </cell>
        </row>
        <row r="250">
          <cell r="B250">
            <v>0.90900000000000003</v>
          </cell>
          <cell r="C250">
            <v>0</v>
          </cell>
          <cell r="D250">
            <v>0</v>
          </cell>
          <cell r="E250">
            <v>4.9000000000000002E-2</v>
          </cell>
          <cell r="F250">
            <v>0</v>
          </cell>
          <cell r="G250">
            <v>4.1000000000000002E-2</v>
          </cell>
          <cell r="H250">
            <v>0</v>
          </cell>
          <cell r="I250">
            <v>0</v>
          </cell>
          <cell r="J250">
            <v>1</v>
          </cell>
          <cell r="K250">
            <v>3408</v>
          </cell>
        </row>
        <row r="251">
          <cell r="B251">
            <v>0.94499999999999995</v>
          </cell>
          <cell r="C251">
            <v>5.0000000000000001E-3</v>
          </cell>
          <cell r="D251">
            <v>1E-3</v>
          </cell>
          <cell r="E251">
            <v>4.2000000000000003E-2</v>
          </cell>
          <cell r="F251">
            <v>0</v>
          </cell>
          <cell r="G251">
            <v>7.0000000000000001E-3</v>
          </cell>
          <cell r="H251">
            <v>0</v>
          </cell>
          <cell r="I251">
            <v>0</v>
          </cell>
          <cell r="J251">
            <v>1</v>
          </cell>
          <cell r="K251">
            <v>4951</v>
          </cell>
        </row>
        <row r="252">
          <cell r="B252">
            <v>0.996</v>
          </cell>
          <cell r="C252">
            <v>0</v>
          </cell>
          <cell r="D252">
            <v>0</v>
          </cell>
          <cell r="E252">
            <v>2E-3</v>
          </cell>
          <cell r="F252">
            <v>0</v>
          </cell>
          <cell r="G252">
            <v>1E-3</v>
          </cell>
          <cell r="H252">
            <v>0</v>
          </cell>
          <cell r="I252">
            <v>0</v>
          </cell>
          <cell r="J252">
            <v>1</v>
          </cell>
          <cell r="K252">
            <v>7382</v>
          </cell>
        </row>
        <row r="253">
          <cell r="B253">
            <v>0.97299999999999998</v>
          </cell>
          <cell r="C253">
            <v>1.0999999999999999E-2</v>
          </cell>
          <cell r="D253">
            <v>1E-3</v>
          </cell>
          <cell r="E253">
            <v>1.4999999999999999E-2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1</v>
          </cell>
          <cell r="K253">
            <v>4122</v>
          </cell>
        </row>
        <row r="254">
          <cell r="B254">
            <v>0.78600000000000003</v>
          </cell>
          <cell r="C254">
            <v>2.5000000000000001E-2</v>
          </cell>
          <cell r="D254">
            <v>7.0000000000000001E-3</v>
          </cell>
          <cell r="E254">
            <v>0.14099999999999999</v>
          </cell>
          <cell r="F254">
            <v>0</v>
          </cell>
          <cell r="G254">
            <v>4.1000000000000002E-2</v>
          </cell>
          <cell r="H254">
            <v>0</v>
          </cell>
          <cell r="I254">
            <v>0</v>
          </cell>
          <cell r="J254">
            <v>1</v>
          </cell>
          <cell r="K254">
            <v>6428</v>
          </cell>
        </row>
        <row r="255">
          <cell r="B255">
            <v>0.95699999999999996</v>
          </cell>
          <cell r="C255">
            <v>0</v>
          </cell>
          <cell r="D255">
            <v>0</v>
          </cell>
          <cell r="E255">
            <v>4.1000000000000002E-2</v>
          </cell>
          <cell r="F255">
            <v>0</v>
          </cell>
          <cell r="G255">
            <v>1E-3</v>
          </cell>
          <cell r="H255">
            <v>0</v>
          </cell>
          <cell r="I255">
            <v>0</v>
          </cell>
          <cell r="J255">
            <v>1</v>
          </cell>
          <cell r="K255">
            <v>4679</v>
          </cell>
        </row>
        <row r="256">
          <cell r="B256">
            <v>0.85399999999999998</v>
          </cell>
          <cell r="C256">
            <v>1.0999999999999999E-2</v>
          </cell>
          <cell r="D256">
            <v>7.0000000000000001E-3</v>
          </cell>
          <cell r="E256">
            <v>7.3999999999999996E-2</v>
          </cell>
          <cell r="F256">
            <v>7.0000000000000001E-3</v>
          </cell>
          <cell r="G256">
            <v>4.5999999999999999E-2</v>
          </cell>
          <cell r="H256">
            <v>1E-3</v>
          </cell>
          <cell r="I256">
            <v>0</v>
          </cell>
          <cell r="J256">
            <v>1</v>
          </cell>
          <cell r="K256">
            <v>104937</v>
          </cell>
        </row>
        <row r="258">
          <cell r="B258">
            <v>0.77300000000000002</v>
          </cell>
          <cell r="C258">
            <v>3.4000000000000002E-2</v>
          </cell>
          <cell r="D258">
            <v>1.2E-2</v>
          </cell>
          <cell r="E258">
            <v>0.17499999999999999</v>
          </cell>
          <cell r="F258">
            <v>0</v>
          </cell>
          <cell r="G258">
            <v>0</v>
          </cell>
          <cell r="H258">
            <v>5.0000000000000001E-3</v>
          </cell>
          <cell r="I258">
            <v>0</v>
          </cell>
          <cell r="J258">
            <v>1</v>
          </cell>
          <cell r="K258">
            <v>6290</v>
          </cell>
        </row>
        <row r="259">
          <cell r="B259">
            <v>0.95299999999999996</v>
          </cell>
          <cell r="C259">
            <v>8.0000000000000002E-3</v>
          </cell>
          <cell r="D259">
            <v>3.0000000000000001E-3</v>
          </cell>
          <cell r="E259">
            <v>3.2000000000000001E-2</v>
          </cell>
          <cell r="F259">
            <v>0</v>
          </cell>
          <cell r="G259">
            <v>3.0000000000000001E-3</v>
          </cell>
          <cell r="H259">
            <v>1E-3</v>
          </cell>
          <cell r="I259">
            <v>0</v>
          </cell>
          <cell r="J259">
            <v>1</v>
          </cell>
          <cell r="K259">
            <v>4862</v>
          </cell>
        </row>
        <row r="260">
          <cell r="B260">
            <v>0.875</v>
          </cell>
          <cell r="C260">
            <v>1E-3</v>
          </cell>
          <cell r="D260">
            <v>7.0000000000000001E-3</v>
          </cell>
          <cell r="E260">
            <v>0.1</v>
          </cell>
          <cell r="F260">
            <v>0</v>
          </cell>
          <cell r="G260">
            <v>1E-3</v>
          </cell>
          <cell r="H260">
            <v>1.6E-2</v>
          </cell>
          <cell r="I260">
            <v>0</v>
          </cell>
          <cell r="J260">
            <v>1</v>
          </cell>
          <cell r="K260">
            <v>5912</v>
          </cell>
        </row>
        <row r="261">
          <cell r="B261">
            <v>0.30199999999999999</v>
          </cell>
          <cell r="C261">
            <v>1E-3</v>
          </cell>
          <cell r="D261">
            <v>2.1000000000000001E-2</v>
          </cell>
          <cell r="E261">
            <v>0.64700000000000002</v>
          </cell>
          <cell r="F261">
            <v>0</v>
          </cell>
          <cell r="G261">
            <v>2.5999999999999999E-2</v>
          </cell>
          <cell r="H261">
            <v>3.0000000000000001E-3</v>
          </cell>
          <cell r="I261">
            <v>0</v>
          </cell>
          <cell r="J261">
            <v>1</v>
          </cell>
          <cell r="K261">
            <v>6751</v>
          </cell>
        </row>
        <row r="262">
          <cell r="B262">
            <v>0.53</v>
          </cell>
          <cell r="C262">
            <v>0</v>
          </cell>
          <cell r="D262">
            <v>1E-3</v>
          </cell>
          <cell r="E262">
            <v>0.46300000000000002</v>
          </cell>
          <cell r="F262">
            <v>0</v>
          </cell>
          <cell r="G262">
            <v>5.0000000000000001E-3</v>
          </cell>
          <cell r="H262">
            <v>1E-3</v>
          </cell>
          <cell r="I262">
            <v>0</v>
          </cell>
          <cell r="J262">
            <v>1</v>
          </cell>
          <cell r="K262">
            <v>8821</v>
          </cell>
        </row>
        <row r="263">
          <cell r="B263">
            <v>0.61899999999999999</v>
          </cell>
          <cell r="C263">
            <v>2.9000000000000001E-2</v>
          </cell>
          <cell r="D263">
            <v>4.0000000000000001E-3</v>
          </cell>
          <cell r="E263">
            <v>0.32700000000000001</v>
          </cell>
          <cell r="F263">
            <v>0</v>
          </cell>
          <cell r="G263">
            <v>1.7000000000000001E-2</v>
          </cell>
          <cell r="H263">
            <v>5.0000000000000001E-3</v>
          </cell>
          <cell r="I263">
            <v>0</v>
          </cell>
          <cell r="J263">
            <v>1</v>
          </cell>
          <cell r="K263">
            <v>9087</v>
          </cell>
        </row>
        <row r="264">
          <cell r="B264">
            <v>0.748</v>
          </cell>
          <cell r="C264">
            <v>5.3999999999999999E-2</v>
          </cell>
          <cell r="D264">
            <v>5.0000000000000001E-3</v>
          </cell>
          <cell r="E264">
            <v>0.17399999999999999</v>
          </cell>
          <cell r="F264">
            <v>0</v>
          </cell>
          <cell r="G264">
            <v>1.7999999999999999E-2</v>
          </cell>
          <cell r="H264">
            <v>1E-3</v>
          </cell>
          <cell r="I264">
            <v>0</v>
          </cell>
          <cell r="J264">
            <v>1</v>
          </cell>
          <cell r="K264">
            <v>6752</v>
          </cell>
        </row>
        <row r="265">
          <cell r="B265">
            <v>0.98199999999999998</v>
          </cell>
          <cell r="C265">
            <v>4.0000000000000001E-3</v>
          </cell>
          <cell r="D265">
            <v>1E-3</v>
          </cell>
          <cell r="E265">
            <v>2E-3</v>
          </cell>
          <cell r="F265">
            <v>0</v>
          </cell>
          <cell r="G265">
            <v>6.0000000000000001E-3</v>
          </cell>
          <cell r="H265">
            <v>5.0000000000000001E-3</v>
          </cell>
          <cell r="I265">
            <v>0</v>
          </cell>
          <cell r="J265">
            <v>1</v>
          </cell>
          <cell r="K265">
            <v>6963</v>
          </cell>
        </row>
        <row r="266">
          <cell r="B266">
            <v>0.54100000000000004</v>
          </cell>
          <cell r="C266">
            <v>0</v>
          </cell>
          <cell r="D266">
            <v>5.0000000000000001E-3</v>
          </cell>
          <cell r="E266">
            <v>0.436</v>
          </cell>
          <cell r="F266">
            <v>1E-3</v>
          </cell>
          <cell r="G266">
            <v>0.01</v>
          </cell>
          <cell r="H266">
            <v>7.0000000000000001E-3</v>
          </cell>
          <cell r="I266">
            <v>0</v>
          </cell>
          <cell r="J266">
            <v>1</v>
          </cell>
          <cell r="K266">
            <v>5659</v>
          </cell>
        </row>
        <row r="267">
          <cell r="B267">
            <v>0.63100000000000001</v>
          </cell>
          <cell r="C267">
            <v>2E-3</v>
          </cell>
          <cell r="D267">
            <v>5.0000000000000001E-3</v>
          </cell>
          <cell r="E267">
            <v>0.32200000000000001</v>
          </cell>
          <cell r="F267">
            <v>0</v>
          </cell>
          <cell r="G267">
            <v>0.02</v>
          </cell>
          <cell r="H267">
            <v>0.02</v>
          </cell>
          <cell r="I267">
            <v>0</v>
          </cell>
          <cell r="J267">
            <v>1</v>
          </cell>
          <cell r="K267">
            <v>7345</v>
          </cell>
        </row>
        <row r="268">
          <cell r="B268">
            <v>0.63800000000000001</v>
          </cell>
          <cell r="C268">
            <v>0.01</v>
          </cell>
          <cell r="D268">
            <v>0.01</v>
          </cell>
          <cell r="E268">
            <v>0.30399999999999999</v>
          </cell>
          <cell r="F268">
            <v>2E-3</v>
          </cell>
          <cell r="G268">
            <v>2.9000000000000001E-2</v>
          </cell>
          <cell r="H268">
            <v>8.0000000000000002E-3</v>
          </cell>
          <cell r="I268">
            <v>0</v>
          </cell>
          <cell r="J268">
            <v>1</v>
          </cell>
          <cell r="K268">
            <v>4725</v>
          </cell>
        </row>
        <row r="269">
          <cell r="B269">
            <v>0.98599999999999999</v>
          </cell>
          <cell r="C269">
            <v>3.0000000000000001E-3</v>
          </cell>
          <cell r="D269">
            <v>0</v>
          </cell>
          <cell r="E269">
            <v>1.0999999999999999E-2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1</v>
          </cell>
          <cell r="K269">
            <v>6216</v>
          </cell>
        </row>
        <row r="270">
          <cell r="B270">
            <v>0.96299999999999997</v>
          </cell>
          <cell r="C270">
            <v>1E-3</v>
          </cell>
          <cell r="D270">
            <v>1E-3</v>
          </cell>
          <cell r="E270">
            <v>2.8000000000000001E-2</v>
          </cell>
          <cell r="F270">
            <v>0</v>
          </cell>
          <cell r="G270">
            <v>6.0000000000000001E-3</v>
          </cell>
          <cell r="H270">
            <v>1E-3</v>
          </cell>
          <cell r="I270">
            <v>0</v>
          </cell>
          <cell r="J270">
            <v>1</v>
          </cell>
          <cell r="K270">
            <v>3967</v>
          </cell>
        </row>
        <row r="271">
          <cell r="B271">
            <v>0.92600000000000005</v>
          </cell>
          <cell r="C271">
            <v>3.5000000000000003E-2</v>
          </cell>
          <cell r="D271">
            <v>3.0000000000000001E-3</v>
          </cell>
          <cell r="E271">
            <v>3.4000000000000002E-2</v>
          </cell>
          <cell r="F271">
            <v>0</v>
          </cell>
          <cell r="G271">
            <v>2E-3</v>
          </cell>
          <cell r="H271">
            <v>0</v>
          </cell>
          <cell r="I271">
            <v>0</v>
          </cell>
          <cell r="J271">
            <v>1</v>
          </cell>
          <cell r="K271">
            <v>6021</v>
          </cell>
        </row>
        <row r="272">
          <cell r="B272">
            <v>0.98599999999999999</v>
          </cell>
          <cell r="C272">
            <v>8.0000000000000002E-3</v>
          </cell>
          <cell r="D272">
            <v>0</v>
          </cell>
          <cell r="E272">
            <v>4.0000000000000001E-3</v>
          </cell>
          <cell r="F272">
            <v>0</v>
          </cell>
          <cell r="G272">
            <v>0</v>
          </cell>
          <cell r="H272">
            <v>2E-3</v>
          </cell>
          <cell r="I272">
            <v>0</v>
          </cell>
          <cell r="J272">
            <v>1</v>
          </cell>
          <cell r="K272">
            <v>5858</v>
          </cell>
        </row>
        <row r="273">
          <cell r="B273">
            <v>0.745</v>
          </cell>
          <cell r="C273">
            <v>1.2999999999999999E-2</v>
          </cell>
          <cell r="D273">
            <v>5.0000000000000001E-3</v>
          </cell>
          <cell r="E273">
            <v>0.222</v>
          </cell>
          <cell r="F273">
            <v>0</v>
          </cell>
          <cell r="G273">
            <v>0.01</v>
          </cell>
          <cell r="H273">
            <v>5.0000000000000001E-3</v>
          </cell>
          <cell r="I273">
            <v>0</v>
          </cell>
          <cell r="J273">
            <v>1</v>
          </cell>
          <cell r="K273">
            <v>95229</v>
          </cell>
        </row>
        <row r="275">
          <cell r="B275">
            <v>0.68899999999999995</v>
          </cell>
          <cell r="C275">
            <v>2E-3</v>
          </cell>
          <cell r="D275">
            <v>2E-3</v>
          </cell>
          <cell r="E275">
            <v>0.3</v>
          </cell>
          <cell r="F275">
            <v>0</v>
          </cell>
          <cell r="G275">
            <v>6.0000000000000001E-3</v>
          </cell>
          <cell r="H275">
            <v>2E-3</v>
          </cell>
          <cell r="I275">
            <v>0</v>
          </cell>
          <cell r="J275">
            <v>1</v>
          </cell>
          <cell r="K275">
            <v>5236</v>
          </cell>
        </row>
        <row r="276">
          <cell r="B276">
            <v>0.46800000000000003</v>
          </cell>
          <cell r="C276">
            <v>1E-3</v>
          </cell>
          <cell r="D276">
            <v>2.1000000000000001E-2</v>
          </cell>
          <cell r="E276">
            <v>0.50600000000000001</v>
          </cell>
          <cell r="F276">
            <v>0</v>
          </cell>
          <cell r="G276">
            <v>3.0000000000000001E-3</v>
          </cell>
          <cell r="H276">
            <v>1E-3</v>
          </cell>
          <cell r="I276">
            <v>0</v>
          </cell>
          <cell r="J276">
            <v>1</v>
          </cell>
          <cell r="K276">
            <v>3722</v>
          </cell>
        </row>
        <row r="277">
          <cell r="B277">
            <v>0.68400000000000005</v>
          </cell>
          <cell r="C277">
            <v>2.8000000000000001E-2</v>
          </cell>
          <cell r="D277">
            <v>4.0000000000000001E-3</v>
          </cell>
          <cell r="E277">
            <v>0.26700000000000002</v>
          </cell>
          <cell r="F277">
            <v>0</v>
          </cell>
          <cell r="G277">
            <v>1.4999999999999999E-2</v>
          </cell>
          <cell r="H277">
            <v>1E-3</v>
          </cell>
          <cell r="I277">
            <v>0</v>
          </cell>
          <cell r="J277">
            <v>1</v>
          </cell>
          <cell r="K277">
            <v>5932</v>
          </cell>
        </row>
        <row r="278">
          <cell r="B278">
            <v>0.61199999999999999</v>
          </cell>
          <cell r="C278">
            <v>7.0000000000000001E-3</v>
          </cell>
          <cell r="D278">
            <v>8.0000000000000002E-3</v>
          </cell>
          <cell r="E278">
            <v>0.34300000000000003</v>
          </cell>
          <cell r="F278">
            <v>0</v>
          </cell>
          <cell r="G278">
            <v>8.9999999999999993E-3</v>
          </cell>
          <cell r="H278">
            <v>2.1000000000000001E-2</v>
          </cell>
          <cell r="I278">
            <v>0</v>
          </cell>
          <cell r="J278">
            <v>1</v>
          </cell>
          <cell r="K278">
            <v>6340</v>
          </cell>
        </row>
        <row r="279">
          <cell r="B279">
            <v>0.29199999999999998</v>
          </cell>
          <cell r="C279">
            <v>1.4E-2</v>
          </cell>
          <cell r="D279">
            <v>1.2E-2</v>
          </cell>
          <cell r="E279">
            <v>0.57099999999999995</v>
          </cell>
          <cell r="F279">
            <v>0</v>
          </cell>
          <cell r="G279">
            <v>0.109</v>
          </cell>
          <cell r="H279">
            <v>3.0000000000000001E-3</v>
          </cell>
          <cell r="I279">
            <v>0</v>
          </cell>
          <cell r="J279">
            <v>1</v>
          </cell>
          <cell r="K279">
            <v>3999</v>
          </cell>
        </row>
        <row r="280">
          <cell r="B280">
            <v>0.871</v>
          </cell>
          <cell r="C280">
            <v>3.0000000000000001E-3</v>
          </cell>
          <cell r="D280">
            <v>0</v>
          </cell>
          <cell r="E280">
            <v>9.9000000000000005E-2</v>
          </cell>
          <cell r="F280">
            <v>0</v>
          </cell>
          <cell r="G280">
            <v>2.5000000000000001E-2</v>
          </cell>
          <cell r="H280">
            <v>1E-3</v>
          </cell>
          <cell r="I280">
            <v>0</v>
          </cell>
          <cell r="J280">
            <v>1</v>
          </cell>
          <cell r="K280">
            <v>3793</v>
          </cell>
        </row>
        <row r="281">
          <cell r="B281">
            <v>0.65700000000000003</v>
          </cell>
          <cell r="C281">
            <v>3.7999999999999999E-2</v>
          </cell>
          <cell r="D281">
            <v>5.0000000000000001E-3</v>
          </cell>
          <cell r="E281">
            <v>0.24199999999999999</v>
          </cell>
          <cell r="F281">
            <v>0</v>
          </cell>
          <cell r="G281">
            <v>3.6999999999999998E-2</v>
          </cell>
          <cell r="H281">
            <v>2.1000000000000001E-2</v>
          </cell>
          <cell r="I281">
            <v>0</v>
          </cell>
          <cell r="J281">
            <v>1</v>
          </cell>
          <cell r="K281">
            <v>4360</v>
          </cell>
        </row>
        <row r="282">
          <cell r="B282">
            <v>0.71</v>
          </cell>
          <cell r="C282">
            <v>2E-3</v>
          </cell>
          <cell r="D282">
            <v>1E-3</v>
          </cell>
          <cell r="E282">
            <v>0.27600000000000002</v>
          </cell>
          <cell r="F282">
            <v>2E-3</v>
          </cell>
          <cell r="G282">
            <v>6.0000000000000001E-3</v>
          </cell>
          <cell r="H282">
            <v>3.0000000000000001E-3</v>
          </cell>
          <cell r="I282">
            <v>0</v>
          </cell>
          <cell r="J282">
            <v>1</v>
          </cell>
          <cell r="K282">
            <v>5846</v>
          </cell>
        </row>
        <row r="283">
          <cell r="B283">
            <v>0.17799999999999999</v>
          </cell>
          <cell r="C283">
            <v>1.4E-2</v>
          </cell>
          <cell r="D283">
            <v>2.5000000000000001E-2</v>
          </cell>
          <cell r="E283">
            <v>0.70899999999999996</v>
          </cell>
          <cell r="F283">
            <v>8.9999999999999993E-3</v>
          </cell>
          <cell r="G283">
            <v>6.2E-2</v>
          </cell>
          <cell r="H283">
            <v>4.0000000000000001E-3</v>
          </cell>
          <cell r="I283">
            <v>0</v>
          </cell>
          <cell r="J283">
            <v>1</v>
          </cell>
          <cell r="K283">
            <v>6922</v>
          </cell>
        </row>
        <row r="284">
          <cell r="B284">
            <v>0.54400000000000004</v>
          </cell>
          <cell r="C284">
            <v>1E-3</v>
          </cell>
          <cell r="D284">
            <v>0.02</v>
          </cell>
          <cell r="E284">
            <v>0.42599999999999999</v>
          </cell>
          <cell r="F284">
            <v>0</v>
          </cell>
          <cell r="G284">
            <v>8.0000000000000002E-3</v>
          </cell>
          <cell r="H284">
            <v>2E-3</v>
          </cell>
          <cell r="I284">
            <v>0</v>
          </cell>
          <cell r="J284">
            <v>1</v>
          </cell>
          <cell r="K284">
            <v>4868</v>
          </cell>
        </row>
        <row r="285">
          <cell r="B285">
            <v>0.44800000000000001</v>
          </cell>
          <cell r="C285">
            <v>2E-3</v>
          </cell>
          <cell r="D285">
            <v>0</v>
          </cell>
          <cell r="E285">
            <v>0.54400000000000004</v>
          </cell>
          <cell r="F285">
            <v>0</v>
          </cell>
          <cell r="G285">
            <v>3.0000000000000001E-3</v>
          </cell>
          <cell r="H285">
            <v>2E-3</v>
          </cell>
          <cell r="I285">
            <v>0</v>
          </cell>
          <cell r="J285">
            <v>1</v>
          </cell>
          <cell r="K285">
            <v>6831</v>
          </cell>
        </row>
        <row r="286">
          <cell r="B286">
            <v>0.20200000000000001</v>
          </cell>
          <cell r="C286">
            <v>0</v>
          </cell>
          <cell r="D286">
            <v>3.0000000000000001E-3</v>
          </cell>
          <cell r="E286">
            <v>0.78</v>
          </cell>
          <cell r="F286">
            <v>0</v>
          </cell>
          <cell r="G286">
            <v>0.01</v>
          </cell>
          <cell r="H286">
            <v>4.0000000000000001E-3</v>
          </cell>
          <cell r="I286">
            <v>0</v>
          </cell>
          <cell r="J286">
            <v>1</v>
          </cell>
          <cell r="K286">
            <v>3246</v>
          </cell>
        </row>
        <row r="287">
          <cell r="B287">
            <v>0.42</v>
          </cell>
          <cell r="C287">
            <v>8.9999999999999993E-3</v>
          </cell>
          <cell r="D287">
            <v>1.7999999999999999E-2</v>
          </cell>
          <cell r="E287">
            <v>0.52700000000000002</v>
          </cell>
          <cell r="F287">
            <v>4.0000000000000001E-3</v>
          </cell>
          <cell r="G287">
            <v>1.9E-2</v>
          </cell>
          <cell r="H287">
            <v>3.0000000000000001E-3</v>
          </cell>
          <cell r="I287">
            <v>0</v>
          </cell>
          <cell r="J287">
            <v>1</v>
          </cell>
          <cell r="K287">
            <v>6366</v>
          </cell>
        </row>
        <row r="288">
          <cell r="B288">
            <v>0.83399999999999996</v>
          </cell>
          <cell r="C288">
            <v>1E-3</v>
          </cell>
          <cell r="D288">
            <v>0</v>
          </cell>
          <cell r="E288">
            <v>0.16400000000000001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1</v>
          </cell>
          <cell r="K288">
            <v>4268</v>
          </cell>
        </row>
        <row r="289">
          <cell r="B289">
            <v>0.56999999999999995</v>
          </cell>
          <cell r="C289">
            <v>1.0999999999999999E-2</v>
          </cell>
          <cell r="D289">
            <v>4.0000000000000001E-3</v>
          </cell>
          <cell r="E289">
            <v>0.40799999999999997</v>
          </cell>
          <cell r="F289">
            <v>0</v>
          </cell>
          <cell r="G289">
            <v>7.0000000000000001E-3</v>
          </cell>
          <cell r="H289">
            <v>0</v>
          </cell>
          <cell r="I289">
            <v>0</v>
          </cell>
          <cell r="J289">
            <v>1</v>
          </cell>
          <cell r="K289">
            <v>3460</v>
          </cell>
        </row>
        <row r="290">
          <cell r="B290">
            <v>0.45400000000000001</v>
          </cell>
          <cell r="C290">
            <v>1.4E-2</v>
          </cell>
          <cell r="D290">
            <v>1.6E-2</v>
          </cell>
          <cell r="E290">
            <v>0.28199999999999997</v>
          </cell>
          <cell r="F290">
            <v>2.1000000000000001E-2</v>
          </cell>
          <cell r="G290">
            <v>0.21199999999999999</v>
          </cell>
          <cell r="H290">
            <v>2E-3</v>
          </cell>
          <cell r="I290">
            <v>0</v>
          </cell>
          <cell r="J290">
            <v>1</v>
          </cell>
          <cell r="K290">
            <v>11445</v>
          </cell>
        </row>
        <row r="291">
          <cell r="B291">
            <v>0.52800000000000002</v>
          </cell>
          <cell r="C291">
            <v>0</v>
          </cell>
          <cell r="D291">
            <v>2E-3</v>
          </cell>
          <cell r="E291">
            <v>0.46500000000000002</v>
          </cell>
          <cell r="F291">
            <v>0</v>
          </cell>
          <cell r="G291">
            <v>3.0000000000000001E-3</v>
          </cell>
          <cell r="H291">
            <v>1E-3</v>
          </cell>
          <cell r="I291">
            <v>0</v>
          </cell>
          <cell r="J291">
            <v>1</v>
          </cell>
          <cell r="K291">
            <v>5275</v>
          </cell>
        </row>
        <row r="292">
          <cell r="B292">
            <v>0.52800000000000002</v>
          </cell>
          <cell r="C292">
            <v>8.9999999999999993E-3</v>
          </cell>
          <cell r="D292">
            <v>8.9999999999999993E-3</v>
          </cell>
          <cell r="E292">
            <v>0.40200000000000002</v>
          </cell>
          <cell r="F292">
            <v>4.0000000000000001E-3</v>
          </cell>
          <cell r="G292">
            <v>4.3999999999999997E-2</v>
          </cell>
          <cell r="H292">
            <v>4.0000000000000001E-3</v>
          </cell>
          <cell r="I292">
            <v>0</v>
          </cell>
          <cell r="J292">
            <v>1</v>
          </cell>
          <cell r="K292">
            <v>91909</v>
          </cell>
        </row>
        <row r="294">
          <cell r="B294">
            <v>0.96899999999999997</v>
          </cell>
          <cell r="C294">
            <v>2E-3</v>
          </cell>
          <cell r="D294">
            <v>3.0000000000000001E-3</v>
          </cell>
          <cell r="E294">
            <v>2.5000000000000001E-2</v>
          </cell>
          <cell r="F294">
            <v>0</v>
          </cell>
          <cell r="G294">
            <v>1E-3</v>
          </cell>
          <cell r="H294">
            <v>0</v>
          </cell>
          <cell r="I294">
            <v>0</v>
          </cell>
          <cell r="J294">
            <v>1</v>
          </cell>
          <cell r="K294">
            <v>5343</v>
          </cell>
        </row>
        <row r="295">
          <cell r="B295">
            <v>0.93600000000000005</v>
          </cell>
          <cell r="C295">
            <v>1E-3</v>
          </cell>
          <cell r="D295">
            <v>4.0000000000000001E-3</v>
          </cell>
          <cell r="E295">
            <v>5.6000000000000001E-2</v>
          </cell>
          <cell r="F295">
            <v>0</v>
          </cell>
          <cell r="G295">
            <v>1E-3</v>
          </cell>
          <cell r="H295">
            <v>1E-3</v>
          </cell>
          <cell r="I295">
            <v>0</v>
          </cell>
          <cell r="J295">
            <v>1</v>
          </cell>
          <cell r="K295">
            <v>4598</v>
          </cell>
        </row>
        <row r="296">
          <cell r="B296">
            <v>0.92600000000000005</v>
          </cell>
          <cell r="C296">
            <v>0</v>
          </cell>
          <cell r="D296">
            <v>0</v>
          </cell>
          <cell r="E296">
            <v>6.5000000000000002E-2</v>
          </cell>
          <cell r="F296">
            <v>0</v>
          </cell>
          <cell r="G296">
            <v>6.0000000000000001E-3</v>
          </cell>
          <cell r="H296">
            <v>3.0000000000000001E-3</v>
          </cell>
          <cell r="I296">
            <v>0</v>
          </cell>
          <cell r="J296">
            <v>1</v>
          </cell>
          <cell r="K296">
            <v>4824</v>
          </cell>
        </row>
        <row r="297">
          <cell r="B297">
            <v>0.81699999999999995</v>
          </cell>
          <cell r="C297">
            <v>7.0000000000000001E-3</v>
          </cell>
          <cell r="D297">
            <v>6.0000000000000001E-3</v>
          </cell>
          <cell r="E297">
            <v>0.154</v>
          </cell>
          <cell r="F297">
            <v>2E-3</v>
          </cell>
          <cell r="G297">
            <v>1.2999999999999999E-2</v>
          </cell>
          <cell r="H297">
            <v>2E-3</v>
          </cell>
          <cell r="I297">
            <v>0</v>
          </cell>
          <cell r="J297">
            <v>1</v>
          </cell>
          <cell r="K297">
            <v>6384</v>
          </cell>
        </row>
        <row r="298">
          <cell r="B298">
            <v>0.59799999999999998</v>
          </cell>
          <cell r="C298">
            <v>3.2000000000000001E-2</v>
          </cell>
          <cell r="D298">
            <v>2E-3</v>
          </cell>
          <cell r="E298">
            <v>0.36399999999999999</v>
          </cell>
          <cell r="F298">
            <v>0</v>
          </cell>
          <cell r="G298">
            <v>2E-3</v>
          </cell>
          <cell r="H298">
            <v>2E-3</v>
          </cell>
          <cell r="I298">
            <v>0</v>
          </cell>
          <cell r="J298">
            <v>1</v>
          </cell>
          <cell r="K298">
            <v>5884</v>
          </cell>
        </row>
        <row r="299">
          <cell r="B299">
            <v>0.89800000000000002</v>
          </cell>
          <cell r="C299">
            <v>0</v>
          </cell>
          <cell r="D299">
            <v>2E-3</v>
          </cell>
          <cell r="E299">
            <v>9.4E-2</v>
          </cell>
          <cell r="F299">
            <v>0</v>
          </cell>
          <cell r="G299">
            <v>3.0000000000000001E-3</v>
          </cell>
          <cell r="H299">
            <v>3.0000000000000001E-3</v>
          </cell>
          <cell r="I299">
            <v>0</v>
          </cell>
          <cell r="J299">
            <v>1</v>
          </cell>
          <cell r="K299">
            <v>3937</v>
          </cell>
        </row>
        <row r="300">
          <cell r="B300">
            <v>0.93300000000000005</v>
          </cell>
          <cell r="C300">
            <v>1E-3</v>
          </cell>
          <cell r="D300">
            <v>6.0000000000000001E-3</v>
          </cell>
          <cell r="E300">
            <v>5.8000000000000003E-2</v>
          </cell>
          <cell r="F300">
            <v>0</v>
          </cell>
          <cell r="G300">
            <v>2E-3</v>
          </cell>
          <cell r="H300">
            <v>1E-3</v>
          </cell>
          <cell r="I300">
            <v>0</v>
          </cell>
          <cell r="J300">
            <v>1</v>
          </cell>
          <cell r="K300">
            <v>5694</v>
          </cell>
        </row>
        <row r="301">
          <cell r="B301">
            <v>0.82599999999999996</v>
          </cell>
          <cell r="C301">
            <v>0.01</v>
          </cell>
          <cell r="D301">
            <v>1.0999999999999999E-2</v>
          </cell>
          <cell r="E301">
            <v>0.15</v>
          </cell>
          <cell r="F301">
            <v>0</v>
          </cell>
          <cell r="G301">
            <v>4.0000000000000001E-3</v>
          </cell>
          <cell r="H301">
            <v>0</v>
          </cell>
          <cell r="I301">
            <v>0</v>
          </cell>
          <cell r="J301">
            <v>1</v>
          </cell>
          <cell r="K301">
            <v>3622</v>
          </cell>
        </row>
        <row r="302">
          <cell r="B302">
            <v>0.93200000000000005</v>
          </cell>
          <cell r="C302">
            <v>2E-3</v>
          </cell>
          <cell r="D302">
            <v>5.0000000000000001E-3</v>
          </cell>
          <cell r="E302">
            <v>5.8000000000000003E-2</v>
          </cell>
          <cell r="F302">
            <v>0</v>
          </cell>
          <cell r="G302">
            <v>0</v>
          </cell>
          <cell r="H302">
            <v>4.0000000000000001E-3</v>
          </cell>
          <cell r="I302">
            <v>0</v>
          </cell>
          <cell r="J302">
            <v>1</v>
          </cell>
          <cell r="K302">
            <v>4841</v>
          </cell>
        </row>
        <row r="303">
          <cell r="B303">
            <v>0.86899999999999999</v>
          </cell>
          <cell r="C303">
            <v>8.9999999999999993E-3</v>
          </cell>
          <cell r="D303">
            <v>2E-3</v>
          </cell>
          <cell r="E303">
            <v>0.11799999999999999</v>
          </cell>
          <cell r="F303">
            <v>0</v>
          </cell>
          <cell r="G303">
            <v>2E-3</v>
          </cell>
          <cell r="H303">
            <v>0</v>
          </cell>
          <cell r="I303">
            <v>0</v>
          </cell>
          <cell r="J303">
            <v>1</v>
          </cell>
          <cell r="K303">
            <v>4085</v>
          </cell>
        </row>
        <row r="304">
          <cell r="B304">
            <v>0.92200000000000004</v>
          </cell>
          <cell r="C304">
            <v>1E-3</v>
          </cell>
          <cell r="D304">
            <v>1E-3</v>
          </cell>
          <cell r="E304">
            <v>7.2999999999999995E-2</v>
          </cell>
          <cell r="F304">
            <v>0</v>
          </cell>
          <cell r="G304">
            <v>1E-3</v>
          </cell>
          <cell r="H304">
            <v>2E-3</v>
          </cell>
          <cell r="I304">
            <v>0</v>
          </cell>
          <cell r="J304">
            <v>1</v>
          </cell>
          <cell r="K304">
            <v>3615</v>
          </cell>
        </row>
        <row r="305">
          <cell r="B305">
            <v>0.94399999999999995</v>
          </cell>
          <cell r="C305">
            <v>8.9999999999999993E-3</v>
          </cell>
          <cell r="D305">
            <v>1E-3</v>
          </cell>
          <cell r="E305">
            <v>2.5000000000000001E-2</v>
          </cell>
          <cell r="F305">
            <v>0.02</v>
          </cell>
          <cell r="G305">
            <v>1E-3</v>
          </cell>
          <cell r="H305">
            <v>0</v>
          </cell>
          <cell r="I305">
            <v>0</v>
          </cell>
          <cell r="J305">
            <v>1</v>
          </cell>
          <cell r="K305">
            <v>5210</v>
          </cell>
        </row>
        <row r="306">
          <cell r="B306">
            <v>0.72799999999999998</v>
          </cell>
          <cell r="C306">
            <v>0</v>
          </cell>
          <cell r="D306">
            <v>1E-3</v>
          </cell>
          <cell r="E306">
            <v>0.26400000000000001</v>
          </cell>
          <cell r="F306">
            <v>0</v>
          </cell>
          <cell r="G306">
            <v>5.0000000000000001E-3</v>
          </cell>
          <cell r="H306">
            <v>3.0000000000000001E-3</v>
          </cell>
          <cell r="I306">
            <v>0</v>
          </cell>
          <cell r="J306">
            <v>1</v>
          </cell>
          <cell r="K306">
            <v>5580</v>
          </cell>
        </row>
        <row r="307">
          <cell r="B307">
            <v>0.72599999999999998</v>
          </cell>
          <cell r="C307">
            <v>1E-3</v>
          </cell>
          <cell r="D307">
            <v>0</v>
          </cell>
          <cell r="E307">
            <v>0.26700000000000002</v>
          </cell>
          <cell r="F307">
            <v>0</v>
          </cell>
          <cell r="G307">
            <v>2E-3</v>
          </cell>
          <cell r="H307">
            <v>4.0000000000000001E-3</v>
          </cell>
          <cell r="I307">
            <v>0</v>
          </cell>
          <cell r="J307">
            <v>1</v>
          </cell>
          <cell r="K307">
            <v>4190</v>
          </cell>
        </row>
        <row r="308">
          <cell r="B308">
            <v>0.85899999999999999</v>
          </cell>
          <cell r="C308">
            <v>3.0000000000000001E-3</v>
          </cell>
          <cell r="D308">
            <v>0</v>
          </cell>
          <cell r="E308">
            <v>0.13500000000000001</v>
          </cell>
          <cell r="F308">
            <v>0</v>
          </cell>
          <cell r="G308">
            <v>1E-3</v>
          </cell>
          <cell r="H308">
            <v>1E-3</v>
          </cell>
          <cell r="I308">
            <v>0</v>
          </cell>
          <cell r="J308">
            <v>1</v>
          </cell>
          <cell r="K308">
            <v>5537</v>
          </cell>
        </row>
        <row r="309">
          <cell r="B309">
            <v>0.81799999999999995</v>
          </cell>
          <cell r="C309">
            <v>0</v>
          </cell>
          <cell r="D309">
            <v>0</v>
          </cell>
          <cell r="E309">
            <v>0.17599999999999999</v>
          </cell>
          <cell r="F309">
            <v>0</v>
          </cell>
          <cell r="G309">
            <v>1E-3</v>
          </cell>
          <cell r="H309">
            <v>4.0000000000000001E-3</v>
          </cell>
          <cell r="I309">
            <v>0</v>
          </cell>
          <cell r="J309">
            <v>1</v>
          </cell>
          <cell r="K309">
            <v>4365</v>
          </cell>
        </row>
        <row r="310">
          <cell r="B310">
            <v>0.879</v>
          </cell>
          <cell r="C310">
            <v>8.0000000000000002E-3</v>
          </cell>
          <cell r="D310">
            <v>1E-3</v>
          </cell>
          <cell r="E310">
            <v>0.10100000000000001</v>
          </cell>
          <cell r="F310">
            <v>0</v>
          </cell>
          <cell r="G310">
            <v>4.0000000000000001E-3</v>
          </cell>
          <cell r="H310">
            <v>6.0000000000000001E-3</v>
          </cell>
          <cell r="I310">
            <v>0</v>
          </cell>
          <cell r="J310">
            <v>1</v>
          </cell>
          <cell r="K310">
            <v>6251</v>
          </cell>
        </row>
        <row r="311">
          <cell r="B311">
            <v>0.872</v>
          </cell>
          <cell r="C311">
            <v>1E-3</v>
          </cell>
          <cell r="D311">
            <v>3.0000000000000001E-3</v>
          </cell>
          <cell r="E311">
            <v>0.123</v>
          </cell>
          <cell r="F311">
            <v>0</v>
          </cell>
          <cell r="G311">
            <v>0</v>
          </cell>
          <cell r="H311">
            <v>1E-3</v>
          </cell>
          <cell r="I311">
            <v>0</v>
          </cell>
          <cell r="J311">
            <v>1</v>
          </cell>
          <cell r="K311">
            <v>4738</v>
          </cell>
        </row>
        <row r="312">
          <cell r="B312">
            <v>0.84899999999999998</v>
          </cell>
          <cell r="C312">
            <v>1E-3</v>
          </cell>
          <cell r="D312">
            <v>3.0000000000000001E-3</v>
          </cell>
          <cell r="E312">
            <v>0.14599999999999999</v>
          </cell>
          <cell r="F312">
            <v>0</v>
          </cell>
          <cell r="G312">
            <v>0</v>
          </cell>
          <cell r="H312">
            <v>1E-3</v>
          </cell>
          <cell r="I312">
            <v>0</v>
          </cell>
          <cell r="J312">
            <v>1</v>
          </cell>
          <cell r="K312">
            <v>4911</v>
          </cell>
        </row>
        <row r="313">
          <cell r="B313">
            <v>0.85499999999999998</v>
          </cell>
          <cell r="C313">
            <v>5.0000000000000001E-3</v>
          </cell>
          <cell r="D313">
            <v>3.0000000000000001E-3</v>
          </cell>
          <cell r="E313">
            <v>0.13100000000000001</v>
          </cell>
          <cell r="F313">
            <v>1E-3</v>
          </cell>
          <cell r="G313">
            <v>3.0000000000000001E-3</v>
          </cell>
          <cell r="H313">
            <v>2E-3</v>
          </cell>
          <cell r="I313">
            <v>0</v>
          </cell>
          <cell r="J313">
            <v>1</v>
          </cell>
          <cell r="K313">
            <v>93609</v>
          </cell>
        </row>
        <row r="315">
          <cell r="B315">
            <v>0.77500000000000002</v>
          </cell>
          <cell r="C315">
            <v>1E-3</v>
          </cell>
          <cell r="D315">
            <v>4.3999999999999997E-2</v>
          </cell>
          <cell r="E315">
            <v>7.8E-2</v>
          </cell>
          <cell r="F315">
            <v>2.5000000000000001E-2</v>
          </cell>
          <cell r="G315">
            <v>7.5999999999999998E-2</v>
          </cell>
          <cell r="H315">
            <v>1E-3</v>
          </cell>
          <cell r="I315">
            <v>0</v>
          </cell>
          <cell r="J315">
            <v>1</v>
          </cell>
          <cell r="K315">
            <v>6940</v>
          </cell>
        </row>
        <row r="316">
          <cell r="B316">
            <v>0.84599999999999997</v>
          </cell>
          <cell r="C316">
            <v>5.0000000000000001E-3</v>
          </cell>
          <cell r="D316">
            <v>0.01</v>
          </cell>
          <cell r="E316">
            <v>1.7000000000000001E-2</v>
          </cell>
          <cell r="F316">
            <v>7.0000000000000007E-2</v>
          </cell>
          <cell r="G316">
            <v>0.05</v>
          </cell>
          <cell r="H316">
            <v>3.0000000000000001E-3</v>
          </cell>
          <cell r="I316">
            <v>0</v>
          </cell>
          <cell r="J316">
            <v>1</v>
          </cell>
          <cell r="K316">
            <v>15444</v>
          </cell>
        </row>
        <row r="317">
          <cell r="B317">
            <v>0.93400000000000005</v>
          </cell>
          <cell r="C317">
            <v>0.01</v>
          </cell>
          <cell r="D317">
            <v>3.5000000000000003E-2</v>
          </cell>
          <cell r="E317">
            <v>0.02</v>
          </cell>
          <cell r="F317">
            <v>0</v>
          </cell>
          <cell r="G317">
            <v>1E-3</v>
          </cell>
          <cell r="H317">
            <v>1E-3</v>
          </cell>
          <cell r="I317">
            <v>0</v>
          </cell>
          <cell r="J317">
            <v>1</v>
          </cell>
          <cell r="K317">
            <v>7384</v>
          </cell>
        </row>
        <row r="318">
          <cell r="B318">
            <v>0.94899999999999995</v>
          </cell>
          <cell r="C318">
            <v>1.7999999999999999E-2</v>
          </cell>
          <cell r="D318">
            <v>0</v>
          </cell>
          <cell r="E318">
            <v>1.7999999999999999E-2</v>
          </cell>
          <cell r="F318">
            <v>0</v>
          </cell>
          <cell r="G318">
            <v>1.4E-2</v>
          </cell>
          <cell r="H318">
            <v>1E-3</v>
          </cell>
          <cell r="I318">
            <v>0</v>
          </cell>
          <cell r="J318">
            <v>1</v>
          </cell>
          <cell r="K318">
            <v>3460</v>
          </cell>
        </row>
        <row r="319">
          <cell r="B319">
            <v>0.255</v>
          </cell>
          <cell r="C319">
            <v>0.01</v>
          </cell>
          <cell r="D319">
            <v>8.5999999999999993E-2</v>
          </cell>
          <cell r="E319">
            <v>0.52</v>
          </cell>
          <cell r="F319">
            <v>0</v>
          </cell>
          <cell r="G319">
            <v>0.126</v>
          </cell>
          <cell r="H319">
            <v>1E-3</v>
          </cell>
          <cell r="I319">
            <v>0</v>
          </cell>
          <cell r="J319">
            <v>1</v>
          </cell>
          <cell r="K319">
            <v>6333</v>
          </cell>
        </row>
        <row r="320">
          <cell r="B320">
            <v>0.23200000000000001</v>
          </cell>
          <cell r="C320">
            <v>1E-3</v>
          </cell>
          <cell r="D320">
            <v>6.0000000000000001E-3</v>
          </cell>
          <cell r="E320">
            <v>0.19700000000000001</v>
          </cell>
          <cell r="F320">
            <v>0</v>
          </cell>
          <cell r="G320">
            <v>0.56399999999999995</v>
          </cell>
          <cell r="H320">
            <v>1E-3</v>
          </cell>
          <cell r="I320">
            <v>0</v>
          </cell>
          <cell r="J320">
            <v>1</v>
          </cell>
          <cell r="K320">
            <v>5629</v>
          </cell>
        </row>
        <row r="321">
          <cell r="B321">
            <v>0.98099999999999998</v>
          </cell>
          <cell r="C321">
            <v>1.9E-2</v>
          </cell>
          <cell r="D321">
            <v>0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1</v>
          </cell>
          <cell r="K321">
            <v>8201</v>
          </cell>
        </row>
        <row r="322">
          <cell r="B322">
            <v>0.79</v>
          </cell>
          <cell r="C322">
            <v>0.01</v>
          </cell>
          <cell r="D322">
            <v>5.7000000000000002E-2</v>
          </cell>
          <cell r="E322">
            <v>0.02</v>
          </cell>
          <cell r="F322">
            <v>2.4E-2</v>
          </cell>
          <cell r="G322">
            <v>0.09</v>
          </cell>
          <cell r="H322">
            <v>7.0000000000000001E-3</v>
          </cell>
          <cell r="I322">
            <v>0</v>
          </cell>
          <cell r="J322">
            <v>1</v>
          </cell>
          <cell r="K322">
            <v>16900</v>
          </cell>
        </row>
        <row r="323">
          <cell r="B323">
            <v>0.53</v>
          </cell>
          <cell r="C323">
            <v>2E-3</v>
          </cell>
          <cell r="D323">
            <v>0.21099999999999999</v>
          </cell>
          <cell r="E323">
            <v>0.248</v>
          </cell>
          <cell r="F323">
            <v>1E-3</v>
          </cell>
          <cell r="G323">
            <v>8.0000000000000002E-3</v>
          </cell>
          <cell r="H323">
            <v>0</v>
          </cell>
          <cell r="I323">
            <v>0</v>
          </cell>
          <cell r="J323">
            <v>1</v>
          </cell>
          <cell r="K323">
            <v>6937</v>
          </cell>
        </row>
        <row r="324">
          <cell r="B324">
            <v>0.58899999999999997</v>
          </cell>
          <cell r="C324">
            <v>1E-3</v>
          </cell>
          <cell r="D324">
            <v>3.4000000000000002E-2</v>
          </cell>
          <cell r="E324">
            <v>2.4E-2</v>
          </cell>
          <cell r="F324">
            <v>1.6E-2</v>
          </cell>
          <cell r="G324">
            <v>0.33400000000000002</v>
          </cell>
          <cell r="H324">
            <v>2E-3</v>
          </cell>
          <cell r="I324">
            <v>0</v>
          </cell>
          <cell r="J324">
            <v>1</v>
          </cell>
          <cell r="K324">
            <v>12335</v>
          </cell>
        </row>
        <row r="325">
          <cell r="B325">
            <v>0.92</v>
          </cell>
          <cell r="C325">
            <v>2E-3</v>
          </cell>
          <cell r="D325">
            <v>3.0000000000000001E-3</v>
          </cell>
          <cell r="E325">
            <v>6.9000000000000006E-2</v>
          </cell>
          <cell r="F325">
            <v>0</v>
          </cell>
          <cell r="G325">
            <v>6.0000000000000001E-3</v>
          </cell>
          <cell r="H325">
            <v>0</v>
          </cell>
          <cell r="I325">
            <v>0</v>
          </cell>
          <cell r="J325">
            <v>1</v>
          </cell>
          <cell r="K325">
            <v>4556</v>
          </cell>
        </row>
        <row r="326">
          <cell r="B326">
            <v>0.97199999999999998</v>
          </cell>
          <cell r="C326">
            <v>1E-3</v>
          </cell>
          <cell r="D326">
            <v>2.3E-2</v>
          </cell>
          <cell r="E326">
            <v>2E-3</v>
          </cell>
          <cell r="F326">
            <v>1E-3</v>
          </cell>
          <cell r="G326">
            <v>0</v>
          </cell>
          <cell r="H326">
            <v>0</v>
          </cell>
          <cell r="I326">
            <v>0</v>
          </cell>
          <cell r="J326">
            <v>1</v>
          </cell>
          <cell r="K326">
            <v>8174</v>
          </cell>
        </row>
        <row r="327">
          <cell r="B327">
            <v>0.93</v>
          </cell>
          <cell r="C327">
            <v>2.5000000000000001E-2</v>
          </cell>
          <cell r="D327">
            <v>3.0000000000000001E-3</v>
          </cell>
          <cell r="E327">
            <v>3.9E-2</v>
          </cell>
          <cell r="F327">
            <v>0</v>
          </cell>
          <cell r="G327">
            <v>2E-3</v>
          </cell>
          <cell r="H327">
            <v>1E-3</v>
          </cell>
          <cell r="I327">
            <v>0</v>
          </cell>
          <cell r="J327">
            <v>1</v>
          </cell>
          <cell r="K327">
            <v>4953</v>
          </cell>
        </row>
        <row r="328">
          <cell r="B328">
            <v>0.92700000000000005</v>
          </cell>
          <cell r="C328">
            <v>1.4E-2</v>
          </cell>
          <cell r="D328">
            <v>1.7000000000000001E-2</v>
          </cell>
          <cell r="E328">
            <v>3.4000000000000002E-2</v>
          </cell>
          <cell r="F328">
            <v>0</v>
          </cell>
          <cell r="G328">
            <v>7.0000000000000001E-3</v>
          </cell>
          <cell r="H328">
            <v>1E-3</v>
          </cell>
          <cell r="I328">
            <v>0</v>
          </cell>
          <cell r="J328">
            <v>1</v>
          </cell>
          <cell r="K328">
            <v>6044</v>
          </cell>
        </row>
        <row r="329">
          <cell r="B329">
            <v>0.81200000000000006</v>
          </cell>
          <cell r="C329">
            <v>2E-3</v>
          </cell>
          <cell r="D329">
            <v>5.2999999999999999E-2</v>
          </cell>
          <cell r="E329">
            <v>0.11600000000000001</v>
          </cell>
          <cell r="F329">
            <v>0</v>
          </cell>
          <cell r="G329">
            <v>7.0000000000000001E-3</v>
          </cell>
          <cell r="H329">
            <v>0.01</v>
          </cell>
          <cell r="I329">
            <v>0</v>
          </cell>
          <cell r="J329">
            <v>1</v>
          </cell>
          <cell r="K329">
            <v>6097</v>
          </cell>
        </row>
        <row r="330">
          <cell r="B330">
            <v>0.76400000000000001</v>
          </cell>
          <cell r="C330">
            <v>7.0000000000000001E-3</v>
          </cell>
          <cell r="D330">
            <v>0.04</v>
          </cell>
          <cell r="E330">
            <v>7.6999999999999999E-2</v>
          </cell>
          <cell r="F330">
            <v>1.6E-2</v>
          </cell>
          <cell r="G330">
            <v>9.2999999999999999E-2</v>
          </cell>
          <cell r="H330">
            <v>2E-3</v>
          </cell>
          <cell r="I330">
            <v>0</v>
          </cell>
          <cell r="J330">
            <v>1</v>
          </cell>
          <cell r="K330">
            <v>119387</v>
          </cell>
        </row>
        <row r="332">
          <cell r="B332">
            <v>0.78700000000000003</v>
          </cell>
          <cell r="C332">
            <v>2E-3</v>
          </cell>
          <cell r="D332">
            <v>0.126</v>
          </cell>
          <cell r="E332">
            <v>8.3000000000000004E-2</v>
          </cell>
          <cell r="F332">
            <v>0</v>
          </cell>
          <cell r="G332">
            <v>1E-3</v>
          </cell>
          <cell r="H332">
            <v>2E-3</v>
          </cell>
          <cell r="I332">
            <v>0</v>
          </cell>
          <cell r="J332">
            <v>1</v>
          </cell>
          <cell r="K332">
            <v>3956</v>
          </cell>
        </row>
        <row r="333">
          <cell r="B333">
            <v>0.81299999999999994</v>
          </cell>
          <cell r="C333">
            <v>0.01</v>
          </cell>
          <cell r="D333">
            <v>4.2000000000000003E-2</v>
          </cell>
          <cell r="E333">
            <v>0.115</v>
          </cell>
          <cell r="F333">
            <v>0</v>
          </cell>
          <cell r="G333">
            <v>1.4E-2</v>
          </cell>
          <cell r="H333">
            <v>7.0000000000000001E-3</v>
          </cell>
          <cell r="I333">
            <v>0</v>
          </cell>
          <cell r="J333">
            <v>1</v>
          </cell>
          <cell r="K333">
            <v>8727</v>
          </cell>
        </row>
        <row r="334">
          <cell r="B334">
            <v>0.89600000000000002</v>
          </cell>
          <cell r="C334">
            <v>3.0000000000000001E-3</v>
          </cell>
          <cell r="D334">
            <v>3.1E-2</v>
          </cell>
          <cell r="E334">
            <v>6.4000000000000001E-2</v>
          </cell>
          <cell r="F334">
            <v>0</v>
          </cell>
          <cell r="G334">
            <v>6.0000000000000001E-3</v>
          </cell>
          <cell r="H334">
            <v>1E-3</v>
          </cell>
          <cell r="I334">
            <v>0</v>
          </cell>
          <cell r="J334">
            <v>1</v>
          </cell>
          <cell r="K334">
            <v>10238</v>
          </cell>
        </row>
        <row r="335">
          <cell r="B335">
            <v>0.80600000000000005</v>
          </cell>
          <cell r="C335">
            <v>1E-3</v>
          </cell>
          <cell r="D335">
            <v>1.7000000000000001E-2</v>
          </cell>
          <cell r="E335">
            <v>0.17599999999999999</v>
          </cell>
          <cell r="F335">
            <v>0</v>
          </cell>
          <cell r="G335">
            <v>1E-3</v>
          </cell>
          <cell r="H335">
            <v>0</v>
          </cell>
          <cell r="I335">
            <v>0</v>
          </cell>
          <cell r="J335">
            <v>1</v>
          </cell>
          <cell r="K335">
            <v>3559</v>
          </cell>
        </row>
        <row r="336">
          <cell r="B336">
            <v>0.99299999999999999</v>
          </cell>
          <cell r="C336">
            <v>1E-3</v>
          </cell>
          <cell r="D336">
            <v>0</v>
          </cell>
          <cell r="E336">
            <v>3.0000000000000001E-3</v>
          </cell>
          <cell r="F336">
            <v>0</v>
          </cell>
          <cell r="G336">
            <v>1E-3</v>
          </cell>
          <cell r="H336">
            <v>1E-3</v>
          </cell>
          <cell r="I336">
            <v>0</v>
          </cell>
          <cell r="J336">
            <v>1</v>
          </cell>
          <cell r="K336">
            <v>6652</v>
          </cell>
        </row>
        <row r="337">
          <cell r="B337">
            <v>0.88500000000000001</v>
          </cell>
          <cell r="C337">
            <v>0</v>
          </cell>
          <cell r="D337">
            <v>0.01</v>
          </cell>
          <cell r="E337">
            <v>7.2999999999999995E-2</v>
          </cell>
          <cell r="F337">
            <v>0</v>
          </cell>
          <cell r="G337">
            <v>3.1E-2</v>
          </cell>
          <cell r="H337">
            <v>0</v>
          </cell>
          <cell r="I337">
            <v>0</v>
          </cell>
          <cell r="J337">
            <v>1</v>
          </cell>
          <cell r="K337">
            <v>4675</v>
          </cell>
        </row>
        <row r="338">
          <cell r="B338">
            <v>0.99199999999999999</v>
          </cell>
          <cell r="C338">
            <v>0</v>
          </cell>
          <cell r="D338">
            <v>1E-3</v>
          </cell>
          <cell r="E338">
            <v>5.0000000000000001E-3</v>
          </cell>
          <cell r="F338">
            <v>0</v>
          </cell>
          <cell r="G338">
            <v>0</v>
          </cell>
          <cell r="H338">
            <v>1E-3</v>
          </cell>
          <cell r="I338">
            <v>0</v>
          </cell>
          <cell r="J338">
            <v>1</v>
          </cell>
          <cell r="K338">
            <v>2751</v>
          </cell>
        </row>
        <row r="339">
          <cell r="B339">
            <v>0.85199999999999998</v>
          </cell>
          <cell r="C339">
            <v>1.2E-2</v>
          </cell>
          <cell r="D339">
            <v>1.7000000000000001E-2</v>
          </cell>
          <cell r="E339">
            <v>7.9000000000000001E-2</v>
          </cell>
          <cell r="F339">
            <v>0</v>
          </cell>
          <cell r="G339">
            <v>3.7999999999999999E-2</v>
          </cell>
          <cell r="H339">
            <v>2E-3</v>
          </cell>
          <cell r="I339">
            <v>0</v>
          </cell>
          <cell r="J339">
            <v>1</v>
          </cell>
          <cell r="K339">
            <v>5290</v>
          </cell>
        </row>
        <row r="340">
          <cell r="B340">
            <v>0.52800000000000002</v>
          </cell>
          <cell r="C340">
            <v>2E-3</v>
          </cell>
          <cell r="D340">
            <v>4.2000000000000003E-2</v>
          </cell>
          <cell r="E340">
            <v>0.40799999999999997</v>
          </cell>
          <cell r="F340">
            <v>0</v>
          </cell>
          <cell r="G340">
            <v>1.9E-2</v>
          </cell>
          <cell r="H340">
            <v>1E-3</v>
          </cell>
          <cell r="I340">
            <v>0</v>
          </cell>
          <cell r="J340">
            <v>1</v>
          </cell>
          <cell r="K340">
            <v>4653</v>
          </cell>
        </row>
        <row r="341">
          <cell r="B341">
            <v>0.67300000000000004</v>
          </cell>
          <cell r="C341">
            <v>2.4E-2</v>
          </cell>
          <cell r="D341">
            <v>5.1999999999999998E-2</v>
          </cell>
          <cell r="E341">
            <v>0.24099999999999999</v>
          </cell>
          <cell r="F341">
            <v>1E-3</v>
          </cell>
          <cell r="G341">
            <v>5.0000000000000001E-3</v>
          </cell>
          <cell r="H341">
            <v>4.0000000000000001E-3</v>
          </cell>
          <cell r="I341">
            <v>0</v>
          </cell>
          <cell r="J341">
            <v>1</v>
          </cell>
          <cell r="K341">
            <v>5453</v>
          </cell>
        </row>
        <row r="342">
          <cell r="B342">
            <v>0.88800000000000001</v>
          </cell>
          <cell r="C342">
            <v>0</v>
          </cell>
          <cell r="D342">
            <v>1E-3</v>
          </cell>
          <cell r="E342">
            <v>0.111</v>
          </cell>
          <cell r="F342">
            <v>0</v>
          </cell>
          <cell r="G342">
            <v>1E-3</v>
          </cell>
          <cell r="H342">
            <v>0</v>
          </cell>
          <cell r="I342">
            <v>0</v>
          </cell>
          <cell r="J342">
            <v>1</v>
          </cell>
          <cell r="K342">
            <v>4117</v>
          </cell>
        </row>
        <row r="343">
          <cell r="B343">
            <v>0.55100000000000005</v>
          </cell>
          <cell r="C343">
            <v>3.0000000000000001E-3</v>
          </cell>
          <cell r="D343">
            <v>1.2E-2</v>
          </cell>
          <cell r="E343">
            <v>0.40600000000000003</v>
          </cell>
          <cell r="F343">
            <v>0</v>
          </cell>
          <cell r="G343">
            <v>2.8000000000000001E-2</v>
          </cell>
          <cell r="H343">
            <v>0</v>
          </cell>
          <cell r="I343">
            <v>0</v>
          </cell>
          <cell r="J343">
            <v>1</v>
          </cell>
          <cell r="K343">
            <v>5271</v>
          </cell>
        </row>
        <row r="344">
          <cell r="B344">
            <v>0.88500000000000001</v>
          </cell>
          <cell r="C344">
            <v>1.7000000000000001E-2</v>
          </cell>
          <cell r="D344">
            <v>8.0000000000000002E-3</v>
          </cell>
          <cell r="E344">
            <v>8.6999999999999994E-2</v>
          </cell>
          <cell r="F344">
            <v>0</v>
          </cell>
          <cell r="G344">
            <v>0</v>
          </cell>
          <cell r="H344">
            <v>3.0000000000000001E-3</v>
          </cell>
          <cell r="I344">
            <v>0</v>
          </cell>
          <cell r="J344">
            <v>1</v>
          </cell>
          <cell r="K344">
            <v>6365</v>
          </cell>
        </row>
        <row r="345">
          <cell r="B345">
            <v>0.90600000000000003</v>
          </cell>
          <cell r="C345">
            <v>4.0000000000000001E-3</v>
          </cell>
          <cell r="D345">
            <v>1E-3</v>
          </cell>
          <cell r="E345">
            <v>6.6000000000000003E-2</v>
          </cell>
          <cell r="F345">
            <v>0</v>
          </cell>
          <cell r="G345">
            <v>2.1999999999999999E-2</v>
          </cell>
          <cell r="H345">
            <v>1E-3</v>
          </cell>
          <cell r="I345">
            <v>0</v>
          </cell>
          <cell r="J345">
            <v>1</v>
          </cell>
          <cell r="K345">
            <v>5032</v>
          </cell>
        </row>
        <row r="346">
          <cell r="B346">
            <v>0.82099999999999995</v>
          </cell>
          <cell r="C346">
            <v>6.0000000000000001E-3</v>
          </cell>
          <cell r="D346">
            <v>4.0000000000000001E-3</v>
          </cell>
          <cell r="E346">
            <v>0.16800000000000001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1</v>
          </cell>
          <cell r="K346">
            <v>5076</v>
          </cell>
        </row>
        <row r="347">
          <cell r="B347">
            <v>0.97699999999999998</v>
          </cell>
          <cell r="C347">
            <v>2E-3</v>
          </cell>
          <cell r="D347">
            <v>7.0000000000000001E-3</v>
          </cell>
          <cell r="E347">
            <v>1.0999999999999999E-2</v>
          </cell>
          <cell r="F347">
            <v>0</v>
          </cell>
          <cell r="G347">
            <v>2E-3</v>
          </cell>
          <cell r="H347">
            <v>2E-3</v>
          </cell>
          <cell r="I347">
            <v>0</v>
          </cell>
          <cell r="J347">
            <v>1</v>
          </cell>
          <cell r="K347">
            <v>4870</v>
          </cell>
        </row>
        <row r="348">
          <cell r="B348">
            <v>0.97299999999999998</v>
          </cell>
          <cell r="C348">
            <v>1E-3</v>
          </cell>
          <cell r="D348">
            <v>1E-3</v>
          </cell>
          <cell r="E348">
            <v>2.4E-2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1</v>
          </cell>
          <cell r="K348">
            <v>5101</v>
          </cell>
        </row>
        <row r="349">
          <cell r="B349">
            <v>0.83899999999999997</v>
          </cell>
          <cell r="C349">
            <v>6.0000000000000001E-3</v>
          </cell>
          <cell r="D349">
            <v>2.1999999999999999E-2</v>
          </cell>
          <cell r="E349">
            <v>0.121</v>
          </cell>
          <cell r="F349">
            <v>0</v>
          </cell>
          <cell r="G349">
            <v>0.01</v>
          </cell>
          <cell r="H349">
            <v>2E-3</v>
          </cell>
          <cell r="I349">
            <v>0</v>
          </cell>
          <cell r="J349">
            <v>1</v>
          </cell>
          <cell r="K349">
            <v>91786</v>
          </cell>
        </row>
        <row r="351">
          <cell r="B351">
            <v>0.76</v>
          </cell>
          <cell r="C351">
            <v>5.0000000000000001E-3</v>
          </cell>
          <cell r="D351">
            <v>4.0000000000000001E-3</v>
          </cell>
          <cell r="E351">
            <v>0.20200000000000001</v>
          </cell>
          <cell r="F351">
            <v>0</v>
          </cell>
          <cell r="G351">
            <v>2.7E-2</v>
          </cell>
          <cell r="H351">
            <v>2E-3</v>
          </cell>
          <cell r="I351">
            <v>0</v>
          </cell>
          <cell r="J351">
            <v>1</v>
          </cell>
          <cell r="K351">
            <v>4774</v>
          </cell>
        </row>
        <row r="352">
          <cell r="B352">
            <v>0.68400000000000005</v>
          </cell>
          <cell r="C352">
            <v>3.0000000000000001E-3</v>
          </cell>
          <cell r="D352">
            <v>5.0000000000000001E-3</v>
          </cell>
          <cell r="E352">
            <v>0.29599999999999999</v>
          </cell>
          <cell r="F352">
            <v>0</v>
          </cell>
          <cell r="G352">
            <v>0.01</v>
          </cell>
          <cell r="H352">
            <v>2E-3</v>
          </cell>
          <cell r="I352">
            <v>0</v>
          </cell>
          <cell r="J352">
            <v>1</v>
          </cell>
          <cell r="K352">
            <v>4328</v>
          </cell>
        </row>
        <row r="353">
          <cell r="B353">
            <v>0.61899999999999999</v>
          </cell>
          <cell r="C353">
            <v>1.4999999999999999E-2</v>
          </cell>
          <cell r="D353">
            <v>2.1000000000000001E-2</v>
          </cell>
          <cell r="E353">
            <v>0.28399999999999997</v>
          </cell>
          <cell r="F353">
            <v>2.1999999999999999E-2</v>
          </cell>
          <cell r="G353">
            <v>3.6999999999999998E-2</v>
          </cell>
          <cell r="H353">
            <v>2E-3</v>
          </cell>
          <cell r="I353">
            <v>0</v>
          </cell>
          <cell r="J353">
            <v>1</v>
          </cell>
          <cell r="K353">
            <v>10762</v>
          </cell>
        </row>
        <row r="354">
          <cell r="B354">
            <v>0.77200000000000002</v>
          </cell>
          <cell r="C354">
            <v>0</v>
          </cell>
          <cell r="D354">
            <v>6.0000000000000001E-3</v>
          </cell>
          <cell r="E354">
            <v>0.106</v>
          </cell>
          <cell r="F354">
            <v>0</v>
          </cell>
          <cell r="G354">
            <v>0.115</v>
          </cell>
          <cell r="H354">
            <v>0</v>
          </cell>
          <cell r="I354">
            <v>0</v>
          </cell>
          <cell r="J354">
            <v>1</v>
          </cell>
          <cell r="K354">
            <v>4203</v>
          </cell>
        </row>
        <row r="355">
          <cell r="B355">
            <v>0.75900000000000001</v>
          </cell>
          <cell r="C355">
            <v>1.0999999999999999E-2</v>
          </cell>
          <cell r="D355">
            <v>1E-3</v>
          </cell>
          <cell r="E355">
            <v>0.222</v>
          </cell>
          <cell r="F355">
            <v>0</v>
          </cell>
          <cell r="G355">
            <v>5.0000000000000001E-3</v>
          </cell>
          <cell r="H355">
            <v>1E-3</v>
          </cell>
          <cell r="I355">
            <v>0</v>
          </cell>
          <cell r="J355">
            <v>1</v>
          </cell>
          <cell r="K355">
            <v>4164</v>
          </cell>
        </row>
        <row r="356">
          <cell r="B356">
            <v>0.42099999999999999</v>
          </cell>
          <cell r="C356">
            <v>1E-3</v>
          </cell>
          <cell r="D356">
            <v>3.0000000000000001E-3</v>
          </cell>
          <cell r="E356">
            <v>0.51300000000000001</v>
          </cell>
          <cell r="F356">
            <v>2.1000000000000001E-2</v>
          </cell>
          <cell r="G356">
            <v>4.1000000000000002E-2</v>
          </cell>
          <cell r="H356">
            <v>0</v>
          </cell>
          <cell r="I356">
            <v>0</v>
          </cell>
          <cell r="J356">
            <v>1</v>
          </cell>
          <cell r="K356">
            <v>4994</v>
          </cell>
        </row>
        <row r="357">
          <cell r="B357">
            <v>0.27500000000000002</v>
          </cell>
          <cell r="C357">
            <v>1E-3</v>
          </cell>
          <cell r="D357">
            <v>1.2999999999999999E-2</v>
          </cell>
          <cell r="E357">
            <v>0.64600000000000002</v>
          </cell>
          <cell r="F357">
            <v>0</v>
          </cell>
          <cell r="G357">
            <v>6.5000000000000002E-2</v>
          </cell>
          <cell r="H357">
            <v>0</v>
          </cell>
          <cell r="I357">
            <v>0</v>
          </cell>
          <cell r="J357">
            <v>1</v>
          </cell>
          <cell r="K357">
            <v>4003</v>
          </cell>
        </row>
        <row r="358">
          <cell r="B358">
            <v>0.61</v>
          </cell>
          <cell r="C358">
            <v>1E-3</v>
          </cell>
          <cell r="D358">
            <v>7.0000000000000001E-3</v>
          </cell>
          <cell r="E358">
            <v>0.35599999999999998</v>
          </cell>
          <cell r="F358">
            <v>0</v>
          </cell>
          <cell r="G358">
            <v>2.5999999999999999E-2</v>
          </cell>
          <cell r="H358">
            <v>0</v>
          </cell>
          <cell r="I358">
            <v>0</v>
          </cell>
          <cell r="J358">
            <v>1</v>
          </cell>
          <cell r="K358">
            <v>5479</v>
          </cell>
        </row>
        <row r="359">
          <cell r="B359">
            <v>0.73899999999999999</v>
          </cell>
          <cell r="C359">
            <v>0</v>
          </cell>
          <cell r="D359">
            <v>2E-3</v>
          </cell>
          <cell r="E359">
            <v>0.25700000000000001</v>
          </cell>
          <cell r="F359">
            <v>0</v>
          </cell>
          <cell r="G359">
            <v>2E-3</v>
          </cell>
          <cell r="H359">
            <v>0</v>
          </cell>
          <cell r="I359">
            <v>0</v>
          </cell>
          <cell r="J359">
            <v>1</v>
          </cell>
          <cell r="K359">
            <v>5138</v>
          </cell>
        </row>
        <row r="360">
          <cell r="B360">
            <v>0.61699999999999999</v>
          </cell>
          <cell r="C360">
            <v>1E-3</v>
          </cell>
          <cell r="D360">
            <v>0</v>
          </cell>
          <cell r="E360">
            <v>0.37</v>
          </cell>
          <cell r="F360">
            <v>0</v>
          </cell>
          <cell r="G360">
            <v>8.9999999999999993E-3</v>
          </cell>
          <cell r="H360">
            <v>3.0000000000000001E-3</v>
          </cell>
          <cell r="I360">
            <v>0</v>
          </cell>
          <cell r="J360">
            <v>1</v>
          </cell>
          <cell r="K360">
            <v>4431</v>
          </cell>
        </row>
        <row r="361">
          <cell r="B361">
            <v>0.52500000000000002</v>
          </cell>
          <cell r="C361">
            <v>0</v>
          </cell>
          <cell r="D361">
            <v>5.0000000000000001E-3</v>
          </cell>
          <cell r="E361">
            <v>0.33</v>
          </cell>
          <cell r="F361">
            <v>0</v>
          </cell>
          <cell r="G361">
            <v>0.13300000000000001</v>
          </cell>
          <cell r="H361">
            <v>7.0000000000000001E-3</v>
          </cell>
          <cell r="I361">
            <v>0</v>
          </cell>
          <cell r="J361">
            <v>1</v>
          </cell>
          <cell r="K361">
            <v>5054</v>
          </cell>
        </row>
        <row r="362">
          <cell r="B362">
            <v>0.436</v>
          </cell>
          <cell r="C362">
            <v>1E-3</v>
          </cell>
          <cell r="D362">
            <v>6.0000000000000001E-3</v>
          </cell>
          <cell r="E362">
            <v>0.498</v>
          </cell>
          <cell r="F362">
            <v>0</v>
          </cell>
          <cell r="G362">
            <v>4.2000000000000003E-2</v>
          </cell>
          <cell r="H362">
            <v>1.7000000000000001E-2</v>
          </cell>
          <cell r="I362">
            <v>0</v>
          </cell>
          <cell r="J362">
            <v>1</v>
          </cell>
          <cell r="K362">
            <v>6990</v>
          </cell>
        </row>
        <row r="363">
          <cell r="B363">
            <v>0.74399999999999999</v>
          </cell>
          <cell r="C363">
            <v>1E-3</v>
          </cell>
          <cell r="D363">
            <v>1E-3</v>
          </cell>
          <cell r="E363">
            <v>0.24399999999999999</v>
          </cell>
          <cell r="F363">
            <v>0</v>
          </cell>
          <cell r="G363">
            <v>8.9999999999999993E-3</v>
          </cell>
          <cell r="H363">
            <v>1E-3</v>
          </cell>
          <cell r="I363">
            <v>0</v>
          </cell>
          <cell r="J363">
            <v>1</v>
          </cell>
          <cell r="K363">
            <v>5056</v>
          </cell>
        </row>
        <row r="364">
          <cell r="B364">
            <v>0.13700000000000001</v>
          </cell>
          <cell r="C364">
            <v>1E-3</v>
          </cell>
          <cell r="D364">
            <v>0</v>
          </cell>
          <cell r="E364">
            <v>0.86199999999999999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1</v>
          </cell>
          <cell r="K364">
            <v>5846</v>
          </cell>
        </row>
        <row r="365">
          <cell r="B365">
            <v>0.91600000000000004</v>
          </cell>
          <cell r="C365">
            <v>1.7999999999999999E-2</v>
          </cell>
          <cell r="D365">
            <v>0</v>
          </cell>
          <cell r="E365">
            <v>5.3999999999999999E-2</v>
          </cell>
          <cell r="F365">
            <v>0</v>
          </cell>
          <cell r="G365">
            <v>1.2E-2</v>
          </cell>
          <cell r="H365">
            <v>1E-3</v>
          </cell>
          <cell r="I365">
            <v>0</v>
          </cell>
          <cell r="J365">
            <v>1</v>
          </cell>
          <cell r="K365">
            <v>2954</v>
          </cell>
        </row>
        <row r="366">
          <cell r="B366">
            <v>0.45</v>
          </cell>
          <cell r="C366">
            <v>0</v>
          </cell>
          <cell r="D366">
            <v>2E-3</v>
          </cell>
          <cell r="E366">
            <v>0.52400000000000002</v>
          </cell>
          <cell r="F366">
            <v>0</v>
          </cell>
          <cell r="G366">
            <v>2.1999999999999999E-2</v>
          </cell>
          <cell r="H366">
            <v>1E-3</v>
          </cell>
          <cell r="I366">
            <v>0</v>
          </cell>
          <cell r="J366">
            <v>1</v>
          </cell>
          <cell r="K366">
            <v>6921</v>
          </cell>
        </row>
        <row r="367">
          <cell r="B367">
            <v>0.14199999999999999</v>
          </cell>
          <cell r="C367">
            <v>1E-3</v>
          </cell>
          <cell r="D367">
            <v>0</v>
          </cell>
          <cell r="E367">
            <v>0.76900000000000002</v>
          </cell>
          <cell r="F367">
            <v>0</v>
          </cell>
          <cell r="G367">
            <v>8.5999999999999993E-2</v>
          </cell>
          <cell r="H367">
            <v>1E-3</v>
          </cell>
          <cell r="I367">
            <v>0</v>
          </cell>
          <cell r="J367">
            <v>1</v>
          </cell>
          <cell r="K367">
            <v>3644</v>
          </cell>
        </row>
        <row r="368">
          <cell r="B368">
            <v>0.54800000000000004</v>
          </cell>
          <cell r="C368">
            <v>3.0000000000000001E-3</v>
          </cell>
          <cell r="D368">
            <v>2E-3</v>
          </cell>
          <cell r="E368">
            <v>0.34399999999999997</v>
          </cell>
          <cell r="F368">
            <v>0</v>
          </cell>
          <cell r="G368">
            <v>9.9000000000000005E-2</v>
          </cell>
          <cell r="H368">
            <v>5.0000000000000001E-3</v>
          </cell>
          <cell r="I368">
            <v>0</v>
          </cell>
          <cell r="J368">
            <v>1</v>
          </cell>
          <cell r="K368">
            <v>6904</v>
          </cell>
        </row>
        <row r="369">
          <cell r="B369">
            <v>0.50600000000000001</v>
          </cell>
          <cell r="C369">
            <v>3.0000000000000001E-3</v>
          </cell>
          <cell r="D369">
            <v>3.0000000000000001E-3</v>
          </cell>
          <cell r="E369">
            <v>0.434</v>
          </cell>
          <cell r="F369">
            <v>0</v>
          </cell>
          <cell r="G369">
            <v>4.8000000000000001E-2</v>
          </cell>
          <cell r="H369">
            <v>5.0000000000000001E-3</v>
          </cell>
          <cell r="I369">
            <v>0</v>
          </cell>
          <cell r="J369">
            <v>1</v>
          </cell>
          <cell r="K369">
            <v>5583</v>
          </cell>
        </row>
        <row r="370">
          <cell r="B370">
            <v>0.48</v>
          </cell>
          <cell r="C370">
            <v>4.0000000000000001E-3</v>
          </cell>
          <cell r="D370">
            <v>8.0000000000000002E-3</v>
          </cell>
          <cell r="E370">
            <v>0.46700000000000003</v>
          </cell>
          <cell r="F370">
            <v>0</v>
          </cell>
          <cell r="G370">
            <v>1.2E-2</v>
          </cell>
          <cell r="H370">
            <v>2.9000000000000001E-2</v>
          </cell>
          <cell r="I370">
            <v>0</v>
          </cell>
          <cell r="J370">
            <v>1</v>
          </cell>
          <cell r="K370">
            <v>3623</v>
          </cell>
        </row>
        <row r="371">
          <cell r="B371">
            <v>0.51100000000000001</v>
          </cell>
          <cell r="C371">
            <v>4.0000000000000001E-3</v>
          </cell>
          <cell r="D371">
            <v>1E-3</v>
          </cell>
          <cell r="E371">
            <v>0.46100000000000002</v>
          </cell>
          <cell r="F371">
            <v>0</v>
          </cell>
          <cell r="G371">
            <v>2.3E-2</v>
          </cell>
          <cell r="H371">
            <v>0</v>
          </cell>
          <cell r="I371">
            <v>0</v>
          </cell>
          <cell r="J371">
            <v>1</v>
          </cell>
          <cell r="K371">
            <v>4522</v>
          </cell>
        </row>
        <row r="372">
          <cell r="B372">
            <v>0.54800000000000004</v>
          </cell>
          <cell r="C372">
            <v>4.0000000000000001E-3</v>
          </cell>
          <cell r="D372">
            <v>5.0000000000000001E-3</v>
          </cell>
          <cell r="E372">
            <v>0.39600000000000002</v>
          </cell>
          <cell r="F372">
            <v>3.0000000000000001E-3</v>
          </cell>
          <cell r="G372">
            <v>0.04</v>
          </cell>
          <cell r="H372">
            <v>4.0000000000000001E-3</v>
          </cell>
          <cell r="I372">
            <v>0</v>
          </cell>
          <cell r="J372">
            <v>1</v>
          </cell>
          <cell r="K372">
            <v>109373</v>
          </cell>
        </row>
        <row r="374">
          <cell r="B374">
            <v>0.78</v>
          </cell>
          <cell r="C374">
            <v>5.0000000000000001E-3</v>
          </cell>
          <cell r="D374">
            <v>5.0000000000000001E-3</v>
          </cell>
          <cell r="E374">
            <v>0.20300000000000001</v>
          </cell>
          <cell r="F374">
            <v>3.0000000000000001E-3</v>
          </cell>
          <cell r="G374">
            <v>5.0000000000000001E-3</v>
          </cell>
          <cell r="H374">
            <v>0</v>
          </cell>
          <cell r="I374">
            <v>0</v>
          </cell>
          <cell r="J374">
            <v>1</v>
          </cell>
          <cell r="K374">
            <v>8389</v>
          </cell>
        </row>
        <row r="375">
          <cell r="B375">
            <v>0.67900000000000005</v>
          </cell>
          <cell r="C375">
            <v>4.0000000000000001E-3</v>
          </cell>
          <cell r="D375">
            <v>7.0000000000000001E-3</v>
          </cell>
          <cell r="E375">
            <v>0.26100000000000001</v>
          </cell>
          <cell r="F375">
            <v>0</v>
          </cell>
          <cell r="G375">
            <v>3.7999999999999999E-2</v>
          </cell>
          <cell r="H375">
            <v>8.9999999999999993E-3</v>
          </cell>
          <cell r="I375">
            <v>0</v>
          </cell>
          <cell r="J375">
            <v>1</v>
          </cell>
          <cell r="K375">
            <v>9119</v>
          </cell>
        </row>
        <row r="376">
          <cell r="B376">
            <v>0.96399999999999997</v>
          </cell>
          <cell r="C376">
            <v>4.0000000000000001E-3</v>
          </cell>
          <cell r="D376">
            <v>4.0000000000000001E-3</v>
          </cell>
          <cell r="E376">
            <v>2.5999999999999999E-2</v>
          </cell>
          <cell r="F376">
            <v>0</v>
          </cell>
          <cell r="G376">
            <v>1E-3</v>
          </cell>
          <cell r="H376">
            <v>1E-3</v>
          </cell>
          <cell r="I376">
            <v>0</v>
          </cell>
          <cell r="J376">
            <v>1</v>
          </cell>
          <cell r="K376">
            <v>8933</v>
          </cell>
        </row>
        <row r="377">
          <cell r="B377">
            <v>0.89900000000000002</v>
          </cell>
          <cell r="C377">
            <v>2.5999999999999999E-2</v>
          </cell>
          <cell r="D377">
            <v>1.4E-2</v>
          </cell>
          <cell r="E377">
            <v>5.8999999999999997E-2</v>
          </cell>
          <cell r="F377">
            <v>1E-3</v>
          </cell>
          <cell r="G377">
            <v>1E-3</v>
          </cell>
          <cell r="H377">
            <v>1E-3</v>
          </cell>
          <cell r="I377">
            <v>0</v>
          </cell>
          <cell r="J377">
            <v>1</v>
          </cell>
          <cell r="K377">
            <v>7518</v>
          </cell>
        </row>
        <row r="378">
          <cell r="B378">
            <v>0.89400000000000002</v>
          </cell>
          <cell r="C378">
            <v>3.0000000000000001E-3</v>
          </cell>
          <cell r="D378">
            <v>3.0000000000000001E-3</v>
          </cell>
          <cell r="E378">
            <v>1.9E-2</v>
          </cell>
          <cell r="F378">
            <v>4.3999999999999997E-2</v>
          </cell>
          <cell r="G378">
            <v>3.5000000000000003E-2</v>
          </cell>
          <cell r="H378">
            <v>1E-3</v>
          </cell>
          <cell r="I378">
            <v>0</v>
          </cell>
          <cell r="J378">
            <v>1</v>
          </cell>
          <cell r="K378">
            <v>13059</v>
          </cell>
        </row>
        <row r="379">
          <cell r="B379">
            <v>0.89100000000000001</v>
          </cell>
          <cell r="C379">
            <v>2.8000000000000001E-2</v>
          </cell>
          <cell r="D379">
            <v>3.0000000000000001E-3</v>
          </cell>
          <cell r="E379">
            <v>3.6999999999999998E-2</v>
          </cell>
          <cell r="F379">
            <v>5.0000000000000001E-3</v>
          </cell>
          <cell r="G379">
            <v>3.2000000000000001E-2</v>
          </cell>
          <cell r="H379">
            <v>3.0000000000000001E-3</v>
          </cell>
          <cell r="I379">
            <v>0</v>
          </cell>
          <cell r="J379">
            <v>1</v>
          </cell>
          <cell r="K379">
            <v>8999</v>
          </cell>
        </row>
        <row r="380">
          <cell r="B380">
            <v>0.94599999999999995</v>
          </cell>
          <cell r="C380">
            <v>3.0000000000000001E-3</v>
          </cell>
          <cell r="D380">
            <v>4.0000000000000001E-3</v>
          </cell>
          <cell r="E380">
            <v>4.5999999999999999E-2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1</v>
          </cell>
          <cell r="K380">
            <v>5570</v>
          </cell>
        </row>
        <row r="381">
          <cell r="B381">
            <v>0.89200000000000002</v>
          </cell>
          <cell r="C381">
            <v>5.0000000000000001E-3</v>
          </cell>
          <cell r="D381">
            <v>3.0000000000000001E-3</v>
          </cell>
          <cell r="E381">
            <v>9.8000000000000004E-2</v>
          </cell>
          <cell r="F381">
            <v>1E-3</v>
          </cell>
          <cell r="G381">
            <v>1E-3</v>
          </cell>
          <cell r="H381">
            <v>1E-3</v>
          </cell>
          <cell r="I381">
            <v>0</v>
          </cell>
          <cell r="J381">
            <v>1</v>
          </cell>
          <cell r="K381">
            <v>6263</v>
          </cell>
        </row>
        <row r="382">
          <cell r="B382">
            <v>0.76600000000000001</v>
          </cell>
          <cell r="C382">
            <v>1E-3</v>
          </cell>
          <cell r="D382">
            <v>1.2E-2</v>
          </cell>
          <cell r="E382">
            <v>0.182</v>
          </cell>
          <cell r="F382">
            <v>0</v>
          </cell>
          <cell r="G382">
            <v>8.0000000000000002E-3</v>
          </cell>
          <cell r="H382">
            <v>0.03</v>
          </cell>
          <cell r="I382">
            <v>0</v>
          </cell>
          <cell r="J382">
            <v>1</v>
          </cell>
          <cell r="K382">
            <v>6906</v>
          </cell>
        </row>
        <row r="383">
          <cell r="B383">
            <v>0.73399999999999999</v>
          </cell>
          <cell r="C383">
            <v>6.0000000000000001E-3</v>
          </cell>
          <cell r="D383">
            <v>1.7000000000000001E-2</v>
          </cell>
          <cell r="E383">
            <v>0.125</v>
          </cell>
          <cell r="F383">
            <v>7.6999999999999999E-2</v>
          </cell>
          <cell r="G383">
            <v>3.5000000000000003E-2</v>
          </cell>
          <cell r="H383">
            <v>5.0000000000000001E-3</v>
          </cell>
          <cell r="I383">
            <v>0</v>
          </cell>
          <cell r="J383">
            <v>1</v>
          </cell>
          <cell r="K383">
            <v>15020</v>
          </cell>
        </row>
        <row r="384">
          <cell r="B384">
            <v>0.90300000000000002</v>
          </cell>
          <cell r="C384">
            <v>1E-3</v>
          </cell>
          <cell r="D384">
            <v>1E-3</v>
          </cell>
          <cell r="E384">
            <v>7.4999999999999997E-2</v>
          </cell>
          <cell r="F384">
            <v>3.0000000000000001E-3</v>
          </cell>
          <cell r="G384">
            <v>1.2999999999999999E-2</v>
          </cell>
          <cell r="H384">
            <v>5.0000000000000001E-3</v>
          </cell>
          <cell r="I384">
            <v>0</v>
          </cell>
          <cell r="J384">
            <v>1</v>
          </cell>
          <cell r="K384">
            <v>8700</v>
          </cell>
        </row>
        <row r="385">
          <cell r="B385">
            <v>0.59099999999999997</v>
          </cell>
          <cell r="C385">
            <v>6.0000000000000001E-3</v>
          </cell>
          <cell r="D385">
            <v>3.6999999999999998E-2</v>
          </cell>
          <cell r="E385">
            <v>0.23499999999999999</v>
          </cell>
          <cell r="F385">
            <v>4.2999999999999997E-2</v>
          </cell>
          <cell r="G385">
            <v>8.5000000000000006E-2</v>
          </cell>
          <cell r="H385">
            <v>4.0000000000000001E-3</v>
          </cell>
          <cell r="I385">
            <v>0</v>
          </cell>
          <cell r="J385">
            <v>1</v>
          </cell>
          <cell r="K385">
            <v>9677</v>
          </cell>
        </row>
        <row r="386">
          <cell r="B386">
            <v>0.89700000000000002</v>
          </cell>
          <cell r="C386">
            <v>1E-3</v>
          </cell>
          <cell r="D386">
            <v>7.0000000000000001E-3</v>
          </cell>
          <cell r="E386">
            <v>8.3000000000000004E-2</v>
          </cell>
          <cell r="F386">
            <v>1E-3</v>
          </cell>
          <cell r="G386">
            <v>3.0000000000000001E-3</v>
          </cell>
          <cell r="H386">
            <v>8.0000000000000002E-3</v>
          </cell>
          <cell r="I386">
            <v>0</v>
          </cell>
          <cell r="J386">
            <v>1</v>
          </cell>
          <cell r="K386">
            <v>5033</v>
          </cell>
        </row>
        <row r="387">
          <cell r="B387">
            <v>0.90700000000000003</v>
          </cell>
          <cell r="C387">
            <v>2E-3</v>
          </cell>
          <cell r="D387">
            <v>8.9999999999999993E-3</v>
          </cell>
          <cell r="E387">
            <v>6.0999999999999999E-2</v>
          </cell>
          <cell r="F387">
            <v>0</v>
          </cell>
          <cell r="G387">
            <v>1.6E-2</v>
          </cell>
          <cell r="H387">
            <v>5.0000000000000001E-3</v>
          </cell>
          <cell r="I387">
            <v>0</v>
          </cell>
          <cell r="J387">
            <v>1</v>
          </cell>
          <cell r="K387">
            <v>7865</v>
          </cell>
        </row>
        <row r="388">
          <cell r="B388">
            <v>0.82799999999999996</v>
          </cell>
          <cell r="C388">
            <v>7.0000000000000001E-3</v>
          </cell>
          <cell r="D388">
            <v>8.9999999999999993E-3</v>
          </cell>
          <cell r="E388">
            <v>0.109</v>
          </cell>
          <cell r="F388">
            <v>1.9E-2</v>
          </cell>
          <cell r="G388">
            <v>2.3E-2</v>
          </cell>
          <cell r="H388">
            <v>5.0000000000000001E-3</v>
          </cell>
          <cell r="I388">
            <v>0</v>
          </cell>
          <cell r="J388">
            <v>1</v>
          </cell>
          <cell r="K388">
            <v>121051</v>
          </cell>
        </row>
        <row r="390">
          <cell r="B390">
            <v>0.96299999999999997</v>
          </cell>
          <cell r="C390">
            <v>2E-3</v>
          </cell>
          <cell r="D390">
            <v>1E-3</v>
          </cell>
          <cell r="E390">
            <v>3.2000000000000001E-2</v>
          </cell>
          <cell r="F390">
            <v>0</v>
          </cell>
          <cell r="G390">
            <v>0</v>
          </cell>
          <cell r="H390">
            <v>1E-3</v>
          </cell>
          <cell r="I390">
            <v>0</v>
          </cell>
          <cell r="J390">
            <v>1</v>
          </cell>
          <cell r="K390">
            <v>9140</v>
          </cell>
        </row>
        <row r="391">
          <cell r="B391">
            <v>0.97</v>
          </cell>
          <cell r="C391">
            <v>1E-3</v>
          </cell>
          <cell r="D391">
            <v>0</v>
          </cell>
          <cell r="E391">
            <v>2.5999999999999999E-2</v>
          </cell>
          <cell r="F391">
            <v>0</v>
          </cell>
          <cell r="G391">
            <v>0</v>
          </cell>
          <cell r="H391">
            <v>2E-3</v>
          </cell>
          <cell r="I391">
            <v>0</v>
          </cell>
          <cell r="J391">
            <v>1</v>
          </cell>
          <cell r="K391">
            <v>8262</v>
          </cell>
        </row>
        <row r="392">
          <cell r="B392">
            <v>0.71499999999999997</v>
          </cell>
          <cell r="C392">
            <v>2E-3</v>
          </cell>
          <cell r="D392">
            <v>3.6999999999999998E-2</v>
          </cell>
          <cell r="E392">
            <v>0.189</v>
          </cell>
          <cell r="F392">
            <v>1E-3</v>
          </cell>
          <cell r="G392">
            <v>0.05</v>
          </cell>
          <cell r="H392">
            <v>6.0000000000000001E-3</v>
          </cell>
          <cell r="I392">
            <v>0</v>
          </cell>
          <cell r="J392">
            <v>1</v>
          </cell>
          <cell r="K392">
            <v>23195</v>
          </cell>
        </row>
        <row r="393">
          <cell r="B393">
            <v>0.94799999999999995</v>
          </cell>
          <cell r="C393">
            <v>1E-3</v>
          </cell>
          <cell r="D393">
            <v>4.0000000000000001E-3</v>
          </cell>
          <cell r="E393">
            <v>4.4999999999999998E-2</v>
          </cell>
          <cell r="F393">
            <v>0</v>
          </cell>
          <cell r="G393">
            <v>0</v>
          </cell>
          <cell r="H393">
            <v>1E-3</v>
          </cell>
          <cell r="I393">
            <v>0</v>
          </cell>
          <cell r="J393">
            <v>1</v>
          </cell>
          <cell r="K393">
            <v>10819</v>
          </cell>
        </row>
        <row r="394">
          <cell r="B394">
            <v>0.84699999999999998</v>
          </cell>
          <cell r="C394">
            <v>1E-3</v>
          </cell>
          <cell r="D394">
            <v>0</v>
          </cell>
          <cell r="E394">
            <v>0.14899999999999999</v>
          </cell>
          <cell r="F394">
            <v>0</v>
          </cell>
          <cell r="G394">
            <v>2E-3</v>
          </cell>
          <cell r="H394">
            <v>0</v>
          </cell>
          <cell r="I394">
            <v>0</v>
          </cell>
          <cell r="J394">
            <v>1</v>
          </cell>
          <cell r="K394">
            <v>4820</v>
          </cell>
        </row>
        <row r="395">
          <cell r="B395">
            <v>0.84399999999999997</v>
          </cell>
          <cell r="C395">
            <v>2E-3</v>
          </cell>
          <cell r="D395">
            <v>1.4999999999999999E-2</v>
          </cell>
          <cell r="E395">
            <v>0.128</v>
          </cell>
          <cell r="F395">
            <v>1E-3</v>
          </cell>
          <cell r="G395">
            <v>8.9999999999999993E-3</v>
          </cell>
          <cell r="H395">
            <v>1E-3</v>
          </cell>
          <cell r="I395">
            <v>0</v>
          </cell>
          <cell r="J395">
            <v>1</v>
          </cell>
          <cell r="K395">
            <v>7113</v>
          </cell>
        </row>
        <row r="396">
          <cell r="B396">
            <v>0.96799999999999997</v>
          </cell>
          <cell r="C396">
            <v>2E-3</v>
          </cell>
          <cell r="D396">
            <v>0</v>
          </cell>
          <cell r="E396">
            <v>2.5999999999999999E-2</v>
          </cell>
          <cell r="F396">
            <v>0</v>
          </cell>
          <cell r="G396">
            <v>3.0000000000000001E-3</v>
          </cell>
          <cell r="H396">
            <v>1E-3</v>
          </cell>
          <cell r="I396">
            <v>0</v>
          </cell>
          <cell r="J396">
            <v>1</v>
          </cell>
          <cell r="K396">
            <v>9196</v>
          </cell>
        </row>
        <row r="397">
          <cell r="B397">
            <v>0.86599999999999999</v>
          </cell>
          <cell r="C397">
            <v>2E-3</v>
          </cell>
          <cell r="D397">
            <v>0</v>
          </cell>
          <cell r="E397">
            <v>0.09</v>
          </cell>
          <cell r="F397">
            <v>0</v>
          </cell>
          <cell r="G397">
            <v>4.1000000000000002E-2</v>
          </cell>
          <cell r="H397">
            <v>0</v>
          </cell>
          <cell r="I397">
            <v>0</v>
          </cell>
          <cell r="J397">
            <v>1</v>
          </cell>
          <cell r="K397">
            <v>6709</v>
          </cell>
        </row>
        <row r="398">
          <cell r="B398">
            <v>0.82399999999999995</v>
          </cell>
          <cell r="C398">
            <v>1E-3</v>
          </cell>
          <cell r="D398">
            <v>1.9E-2</v>
          </cell>
          <cell r="E398">
            <v>0.14599999999999999</v>
          </cell>
          <cell r="F398">
            <v>0</v>
          </cell>
          <cell r="G398">
            <v>8.0000000000000002E-3</v>
          </cell>
          <cell r="H398">
            <v>3.0000000000000001E-3</v>
          </cell>
          <cell r="I398">
            <v>0</v>
          </cell>
          <cell r="J398">
            <v>1</v>
          </cell>
          <cell r="K398">
            <v>8532</v>
          </cell>
        </row>
        <row r="399">
          <cell r="B399">
            <v>0.872</v>
          </cell>
          <cell r="C399">
            <v>6.0000000000000001E-3</v>
          </cell>
          <cell r="D399">
            <v>2.3E-2</v>
          </cell>
          <cell r="E399">
            <v>5.5E-2</v>
          </cell>
          <cell r="F399">
            <v>2.1999999999999999E-2</v>
          </cell>
          <cell r="G399">
            <v>0.01</v>
          </cell>
          <cell r="H399">
            <v>1.0999999999999999E-2</v>
          </cell>
          <cell r="I399">
            <v>0</v>
          </cell>
          <cell r="J399">
            <v>1</v>
          </cell>
          <cell r="K399">
            <v>20739</v>
          </cell>
        </row>
        <row r="400">
          <cell r="B400">
            <v>0.93899999999999995</v>
          </cell>
          <cell r="C400">
            <v>0</v>
          </cell>
          <cell r="D400">
            <v>4.0000000000000001E-3</v>
          </cell>
          <cell r="E400">
            <v>5.5E-2</v>
          </cell>
          <cell r="F400">
            <v>0</v>
          </cell>
          <cell r="G400">
            <v>1E-3</v>
          </cell>
          <cell r="H400">
            <v>0</v>
          </cell>
          <cell r="I400">
            <v>0</v>
          </cell>
          <cell r="J400">
            <v>1</v>
          </cell>
          <cell r="K400">
            <v>10916</v>
          </cell>
        </row>
        <row r="401">
          <cell r="B401">
            <v>0.53800000000000003</v>
          </cell>
          <cell r="C401">
            <v>4.0000000000000001E-3</v>
          </cell>
          <cell r="D401">
            <v>5.0999999999999997E-2</v>
          </cell>
          <cell r="E401">
            <v>0.26900000000000002</v>
          </cell>
          <cell r="F401">
            <v>0</v>
          </cell>
          <cell r="G401">
            <v>0.115</v>
          </cell>
          <cell r="H401">
            <v>2.1999999999999999E-2</v>
          </cell>
          <cell r="I401">
            <v>0</v>
          </cell>
          <cell r="J401">
            <v>1</v>
          </cell>
          <cell r="K401">
            <v>9139</v>
          </cell>
        </row>
        <row r="402">
          <cell r="B402">
            <v>0.84199999999999997</v>
          </cell>
          <cell r="C402">
            <v>5.0000000000000001E-3</v>
          </cell>
          <cell r="D402">
            <v>2.1000000000000001E-2</v>
          </cell>
          <cell r="E402">
            <v>0.11</v>
          </cell>
          <cell r="F402">
            <v>0</v>
          </cell>
          <cell r="G402">
            <v>1.6E-2</v>
          </cell>
          <cell r="H402">
            <v>6.0000000000000001E-3</v>
          </cell>
          <cell r="I402">
            <v>0</v>
          </cell>
          <cell r="J402">
            <v>1</v>
          </cell>
          <cell r="K402">
            <v>19261</v>
          </cell>
        </row>
        <row r="403">
          <cell r="B403">
            <v>0.83</v>
          </cell>
          <cell r="C403">
            <v>7.0000000000000001E-3</v>
          </cell>
          <cell r="D403">
            <v>0.01</v>
          </cell>
          <cell r="E403">
            <v>0.113</v>
          </cell>
          <cell r="F403">
            <v>1E-3</v>
          </cell>
          <cell r="G403">
            <v>3.4000000000000002E-2</v>
          </cell>
          <cell r="H403">
            <v>4.0000000000000001E-3</v>
          </cell>
          <cell r="I403">
            <v>0</v>
          </cell>
          <cell r="J403">
            <v>1</v>
          </cell>
          <cell r="K403">
            <v>12594</v>
          </cell>
        </row>
        <row r="404">
          <cell r="B404">
            <v>0.84399999999999997</v>
          </cell>
          <cell r="C404">
            <v>3.0000000000000001E-3</v>
          </cell>
          <cell r="D404">
            <v>1.7000000000000001E-2</v>
          </cell>
          <cell r="E404">
            <v>0.105</v>
          </cell>
          <cell r="F404">
            <v>3.0000000000000001E-3</v>
          </cell>
          <cell r="G404">
            <v>2.3E-2</v>
          </cell>
          <cell r="H404">
            <v>5.0000000000000001E-3</v>
          </cell>
          <cell r="I404">
            <v>0</v>
          </cell>
          <cell r="J404">
            <v>1</v>
          </cell>
          <cell r="K404">
            <v>160435</v>
          </cell>
        </row>
        <row r="406">
          <cell r="B406">
            <v>0.75800000000000001</v>
          </cell>
          <cell r="C406">
            <v>1E-3</v>
          </cell>
          <cell r="D406">
            <v>2E-3</v>
          </cell>
          <cell r="E406">
            <v>0.23300000000000001</v>
          </cell>
          <cell r="F406">
            <v>0</v>
          </cell>
          <cell r="G406">
            <v>6.0000000000000001E-3</v>
          </cell>
          <cell r="H406">
            <v>0</v>
          </cell>
          <cell r="I406">
            <v>0</v>
          </cell>
          <cell r="J406">
            <v>1</v>
          </cell>
          <cell r="K406">
            <v>4843</v>
          </cell>
        </row>
        <row r="407">
          <cell r="B407">
            <v>0.59399999999999997</v>
          </cell>
          <cell r="C407">
            <v>4.0000000000000001E-3</v>
          </cell>
          <cell r="D407">
            <v>2E-3</v>
          </cell>
          <cell r="E407">
            <v>0.18</v>
          </cell>
          <cell r="F407">
            <v>0</v>
          </cell>
          <cell r="G407">
            <v>5.6000000000000001E-2</v>
          </cell>
          <cell r="H407">
            <v>0.16400000000000001</v>
          </cell>
          <cell r="I407">
            <v>0</v>
          </cell>
          <cell r="J407">
            <v>1</v>
          </cell>
          <cell r="K407">
            <v>9521</v>
          </cell>
        </row>
        <row r="408">
          <cell r="B408">
            <v>0.69899999999999995</v>
          </cell>
          <cell r="C408">
            <v>1E-3</v>
          </cell>
          <cell r="D408">
            <v>2.3E-2</v>
          </cell>
          <cell r="E408">
            <v>0.20300000000000001</v>
          </cell>
          <cell r="F408">
            <v>0</v>
          </cell>
          <cell r="G408">
            <v>5.7000000000000002E-2</v>
          </cell>
          <cell r="H408">
            <v>1.7999999999999999E-2</v>
          </cell>
          <cell r="I408">
            <v>0</v>
          </cell>
          <cell r="J408">
            <v>1</v>
          </cell>
          <cell r="K408">
            <v>10846</v>
          </cell>
        </row>
        <row r="409">
          <cell r="B409">
            <v>0.78800000000000003</v>
          </cell>
          <cell r="C409">
            <v>1.2E-2</v>
          </cell>
          <cell r="D409">
            <v>0.02</v>
          </cell>
          <cell r="E409">
            <v>0.127</v>
          </cell>
          <cell r="F409">
            <v>0</v>
          </cell>
          <cell r="G409">
            <v>5.1999999999999998E-2</v>
          </cell>
          <cell r="H409">
            <v>1E-3</v>
          </cell>
          <cell r="I409">
            <v>0</v>
          </cell>
          <cell r="J409">
            <v>1</v>
          </cell>
          <cell r="K409">
            <v>17334</v>
          </cell>
        </row>
        <row r="410">
          <cell r="B410">
            <v>0.78700000000000003</v>
          </cell>
          <cell r="C410">
            <v>2E-3</v>
          </cell>
          <cell r="D410">
            <v>2.3E-2</v>
          </cell>
          <cell r="E410">
            <v>0.13600000000000001</v>
          </cell>
          <cell r="F410">
            <v>0</v>
          </cell>
          <cell r="G410">
            <v>0.05</v>
          </cell>
          <cell r="H410">
            <v>3.0000000000000001E-3</v>
          </cell>
          <cell r="I410">
            <v>0</v>
          </cell>
          <cell r="J410">
            <v>1</v>
          </cell>
          <cell r="K410">
            <v>6294</v>
          </cell>
        </row>
        <row r="411">
          <cell r="B411">
            <v>0.84099999999999997</v>
          </cell>
          <cell r="C411">
            <v>4.0000000000000001E-3</v>
          </cell>
          <cell r="D411">
            <v>3.0000000000000001E-3</v>
          </cell>
          <cell r="E411">
            <v>0.113</v>
          </cell>
          <cell r="F411">
            <v>1.6E-2</v>
          </cell>
          <cell r="G411">
            <v>1.7000000000000001E-2</v>
          </cell>
          <cell r="H411">
            <v>6.0000000000000001E-3</v>
          </cell>
          <cell r="I411">
            <v>0</v>
          </cell>
          <cell r="J411">
            <v>1</v>
          </cell>
          <cell r="K411">
            <v>10194</v>
          </cell>
        </row>
        <row r="412">
          <cell r="B412">
            <v>0.875</v>
          </cell>
          <cell r="C412">
            <v>1.4999999999999999E-2</v>
          </cell>
          <cell r="D412">
            <v>8.9999999999999993E-3</v>
          </cell>
          <cell r="E412">
            <v>9.7000000000000003E-2</v>
          </cell>
          <cell r="F412">
            <v>0</v>
          </cell>
          <cell r="G412">
            <v>3.0000000000000001E-3</v>
          </cell>
          <cell r="H412">
            <v>1E-3</v>
          </cell>
          <cell r="I412">
            <v>0</v>
          </cell>
          <cell r="J412">
            <v>1</v>
          </cell>
          <cell r="K412">
            <v>9993</v>
          </cell>
        </row>
        <row r="413">
          <cell r="B413">
            <v>0.66500000000000004</v>
          </cell>
          <cell r="C413">
            <v>3.0000000000000001E-3</v>
          </cell>
          <cell r="D413">
            <v>1.4E-2</v>
          </cell>
          <cell r="E413">
            <v>0.30399999999999999</v>
          </cell>
          <cell r="F413">
            <v>0</v>
          </cell>
          <cell r="G413">
            <v>8.9999999999999993E-3</v>
          </cell>
          <cell r="H413">
            <v>5.0000000000000001E-3</v>
          </cell>
          <cell r="I413">
            <v>0</v>
          </cell>
          <cell r="J413">
            <v>1</v>
          </cell>
          <cell r="K413">
            <v>8362</v>
          </cell>
        </row>
        <row r="414">
          <cell r="B414">
            <v>0.80400000000000005</v>
          </cell>
          <cell r="C414">
            <v>1E-3</v>
          </cell>
          <cell r="D414">
            <v>3.0000000000000001E-3</v>
          </cell>
          <cell r="E414">
            <v>0.15</v>
          </cell>
          <cell r="F414">
            <v>0</v>
          </cell>
          <cell r="G414">
            <v>3.7999999999999999E-2</v>
          </cell>
          <cell r="H414">
            <v>3.0000000000000001E-3</v>
          </cell>
          <cell r="I414">
            <v>0</v>
          </cell>
          <cell r="J414">
            <v>1</v>
          </cell>
          <cell r="K414">
            <v>9225</v>
          </cell>
        </row>
        <row r="415">
          <cell r="B415">
            <v>0.84599999999999997</v>
          </cell>
          <cell r="C415">
            <v>1.2999999999999999E-2</v>
          </cell>
          <cell r="D415">
            <v>6.0000000000000001E-3</v>
          </cell>
          <cell r="E415">
            <v>0.109</v>
          </cell>
          <cell r="F415">
            <v>0</v>
          </cell>
          <cell r="G415">
            <v>2.5999999999999999E-2</v>
          </cell>
          <cell r="H415">
            <v>1E-3</v>
          </cell>
          <cell r="I415">
            <v>0</v>
          </cell>
          <cell r="J415">
            <v>1</v>
          </cell>
          <cell r="K415">
            <v>9714</v>
          </cell>
        </row>
        <row r="416">
          <cell r="B416">
            <v>0.88400000000000001</v>
          </cell>
          <cell r="C416">
            <v>2E-3</v>
          </cell>
          <cell r="D416">
            <v>0</v>
          </cell>
          <cell r="E416">
            <v>0.11</v>
          </cell>
          <cell r="F416">
            <v>0</v>
          </cell>
          <cell r="G416">
            <v>3.0000000000000001E-3</v>
          </cell>
          <cell r="H416">
            <v>0</v>
          </cell>
          <cell r="I416">
            <v>0</v>
          </cell>
          <cell r="J416">
            <v>1</v>
          </cell>
          <cell r="K416">
            <v>7531</v>
          </cell>
        </row>
        <row r="417">
          <cell r="B417">
            <v>0.85</v>
          </cell>
          <cell r="C417">
            <v>2E-3</v>
          </cell>
          <cell r="D417">
            <v>4.0000000000000001E-3</v>
          </cell>
          <cell r="E417">
            <v>0.13500000000000001</v>
          </cell>
          <cell r="F417">
            <v>0</v>
          </cell>
          <cell r="G417">
            <v>7.0000000000000001E-3</v>
          </cell>
          <cell r="H417">
            <v>1E-3</v>
          </cell>
          <cell r="I417">
            <v>0</v>
          </cell>
          <cell r="J417">
            <v>1</v>
          </cell>
          <cell r="K417">
            <v>8077</v>
          </cell>
        </row>
        <row r="418">
          <cell r="B418">
            <v>0.89500000000000002</v>
          </cell>
          <cell r="C418">
            <v>1E-3</v>
          </cell>
          <cell r="D418">
            <v>1.0999999999999999E-2</v>
          </cell>
          <cell r="E418">
            <v>7.6999999999999999E-2</v>
          </cell>
          <cell r="F418">
            <v>0</v>
          </cell>
          <cell r="G418">
            <v>1.6E-2</v>
          </cell>
          <cell r="H418">
            <v>0</v>
          </cell>
          <cell r="I418">
            <v>0</v>
          </cell>
          <cell r="J418">
            <v>1</v>
          </cell>
          <cell r="K418">
            <v>12486</v>
          </cell>
        </row>
        <row r="419">
          <cell r="B419">
            <v>0.93</v>
          </cell>
          <cell r="C419">
            <v>1E-3</v>
          </cell>
          <cell r="D419">
            <v>7.0000000000000001E-3</v>
          </cell>
          <cell r="E419">
            <v>5.6000000000000001E-2</v>
          </cell>
          <cell r="F419">
            <v>0</v>
          </cell>
          <cell r="G419">
            <v>3.0000000000000001E-3</v>
          </cell>
          <cell r="H419">
            <v>2E-3</v>
          </cell>
          <cell r="I419">
            <v>0</v>
          </cell>
          <cell r="J419">
            <v>1</v>
          </cell>
          <cell r="K419">
            <v>11788</v>
          </cell>
        </row>
        <row r="420">
          <cell r="B420">
            <v>0.80500000000000005</v>
          </cell>
          <cell r="C420">
            <v>5.0000000000000001E-3</v>
          </cell>
          <cell r="D420">
            <v>0.01</v>
          </cell>
          <cell r="E420">
            <v>0.13800000000000001</v>
          </cell>
          <cell r="F420">
            <v>1E-3</v>
          </cell>
          <cell r="G420">
            <v>2.5999999999999999E-2</v>
          </cell>
          <cell r="H420">
            <v>1.4999999999999999E-2</v>
          </cell>
          <cell r="I420">
            <v>0</v>
          </cell>
          <cell r="J420">
            <v>1</v>
          </cell>
          <cell r="K420">
            <v>136208</v>
          </cell>
        </row>
        <row r="422">
          <cell r="B422">
            <v>0.77400000000000002</v>
          </cell>
          <cell r="C422">
            <v>4.0000000000000001E-3</v>
          </cell>
          <cell r="D422">
            <v>1.7999999999999999E-2</v>
          </cell>
          <cell r="E422">
            <v>0.151</v>
          </cell>
          <cell r="F422">
            <v>1E-3</v>
          </cell>
          <cell r="G422">
            <v>1.9E-2</v>
          </cell>
          <cell r="H422">
            <v>3.3000000000000002E-2</v>
          </cell>
          <cell r="I422">
            <v>0</v>
          </cell>
          <cell r="J422">
            <v>1</v>
          </cell>
          <cell r="K422">
            <v>11150</v>
          </cell>
        </row>
        <row r="423">
          <cell r="B423">
            <v>0.99</v>
          </cell>
          <cell r="C423">
            <v>1E-3</v>
          </cell>
          <cell r="D423">
            <v>3.0000000000000001E-3</v>
          </cell>
          <cell r="E423">
            <v>5.0000000000000001E-3</v>
          </cell>
          <cell r="F423">
            <v>0</v>
          </cell>
          <cell r="G423">
            <v>2E-3</v>
          </cell>
          <cell r="H423">
            <v>0</v>
          </cell>
          <cell r="I423">
            <v>0</v>
          </cell>
          <cell r="J423">
            <v>1</v>
          </cell>
          <cell r="K423">
            <v>10087</v>
          </cell>
        </row>
        <row r="424">
          <cell r="B424">
            <v>0.98099999999999998</v>
          </cell>
          <cell r="C424">
            <v>1E-3</v>
          </cell>
          <cell r="D424">
            <v>3.0000000000000001E-3</v>
          </cell>
          <cell r="E424">
            <v>8.9999999999999993E-3</v>
          </cell>
          <cell r="F424">
            <v>0</v>
          </cell>
          <cell r="G424">
            <v>4.0000000000000001E-3</v>
          </cell>
          <cell r="H424">
            <v>2E-3</v>
          </cell>
          <cell r="I424">
            <v>0</v>
          </cell>
          <cell r="J424">
            <v>1</v>
          </cell>
          <cell r="K424">
            <v>9758</v>
          </cell>
        </row>
        <row r="425">
          <cell r="B425">
            <v>0.90800000000000003</v>
          </cell>
          <cell r="C425">
            <v>8.9999999999999993E-3</v>
          </cell>
          <cell r="D425">
            <v>2E-3</v>
          </cell>
          <cell r="E425">
            <v>0.03</v>
          </cell>
          <cell r="F425">
            <v>2.5000000000000001E-2</v>
          </cell>
          <cell r="G425">
            <v>0.02</v>
          </cell>
          <cell r="H425">
            <v>6.0000000000000001E-3</v>
          </cell>
          <cell r="I425">
            <v>0</v>
          </cell>
          <cell r="J425">
            <v>1</v>
          </cell>
          <cell r="K425">
            <v>14669</v>
          </cell>
        </row>
        <row r="426">
          <cell r="B426">
            <v>0.99199999999999999</v>
          </cell>
          <cell r="C426">
            <v>1E-3</v>
          </cell>
          <cell r="D426">
            <v>1E-3</v>
          </cell>
          <cell r="E426">
            <v>4.0000000000000001E-3</v>
          </cell>
          <cell r="F426">
            <v>0</v>
          </cell>
          <cell r="G426">
            <v>1E-3</v>
          </cell>
          <cell r="H426">
            <v>0</v>
          </cell>
          <cell r="I426">
            <v>0</v>
          </cell>
          <cell r="J426">
            <v>1</v>
          </cell>
          <cell r="K426">
            <v>5908</v>
          </cell>
        </row>
        <row r="427">
          <cell r="B427">
            <v>0.84699999999999998</v>
          </cell>
          <cell r="C427">
            <v>1E-3</v>
          </cell>
          <cell r="D427">
            <v>7.0000000000000001E-3</v>
          </cell>
          <cell r="E427">
            <v>0.13800000000000001</v>
          </cell>
          <cell r="F427">
            <v>0</v>
          </cell>
          <cell r="G427">
            <v>6.0000000000000001E-3</v>
          </cell>
          <cell r="H427">
            <v>1E-3</v>
          </cell>
          <cell r="I427">
            <v>0</v>
          </cell>
          <cell r="J427">
            <v>1</v>
          </cell>
          <cell r="K427">
            <v>14070</v>
          </cell>
        </row>
        <row r="428">
          <cell r="B428">
            <v>0.92300000000000004</v>
          </cell>
          <cell r="C428">
            <v>0.01</v>
          </cell>
          <cell r="D428">
            <v>8.0000000000000002E-3</v>
          </cell>
          <cell r="E428">
            <v>5.8000000000000003E-2</v>
          </cell>
          <cell r="F428">
            <v>0</v>
          </cell>
          <cell r="G428">
            <v>1E-3</v>
          </cell>
          <cell r="H428">
            <v>1E-3</v>
          </cell>
          <cell r="I428">
            <v>0</v>
          </cell>
          <cell r="J428">
            <v>1</v>
          </cell>
          <cell r="K428">
            <v>8810</v>
          </cell>
        </row>
        <row r="429">
          <cell r="B429">
            <v>0.95799999999999996</v>
          </cell>
          <cell r="C429">
            <v>2E-3</v>
          </cell>
          <cell r="D429">
            <v>0</v>
          </cell>
          <cell r="E429">
            <v>2.3E-2</v>
          </cell>
          <cell r="F429">
            <v>1E-3</v>
          </cell>
          <cell r="G429">
            <v>8.0000000000000002E-3</v>
          </cell>
          <cell r="H429">
            <v>8.0000000000000002E-3</v>
          </cell>
          <cell r="I429">
            <v>0</v>
          </cell>
          <cell r="J429">
            <v>1</v>
          </cell>
          <cell r="K429">
            <v>5964</v>
          </cell>
        </row>
        <row r="430">
          <cell r="B430">
            <v>0.96599999999999997</v>
          </cell>
          <cell r="C430">
            <v>2E-3</v>
          </cell>
          <cell r="D430">
            <v>6.0000000000000001E-3</v>
          </cell>
          <cell r="E430">
            <v>2.1999999999999999E-2</v>
          </cell>
          <cell r="F430">
            <v>0</v>
          </cell>
          <cell r="G430">
            <v>2E-3</v>
          </cell>
          <cell r="H430">
            <v>2E-3</v>
          </cell>
          <cell r="I430">
            <v>0</v>
          </cell>
          <cell r="J430">
            <v>1</v>
          </cell>
          <cell r="K430">
            <v>9694</v>
          </cell>
        </row>
        <row r="431">
          <cell r="B431">
            <v>0.84399999999999997</v>
          </cell>
          <cell r="C431">
            <v>2E-3</v>
          </cell>
          <cell r="D431">
            <v>2.9000000000000001E-2</v>
          </cell>
          <cell r="E431">
            <v>0.104</v>
          </cell>
          <cell r="F431">
            <v>5.0000000000000001E-3</v>
          </cell>
          <cell r="G431">
            <v>1.4E-2</v>
          </cell>
          <cell r="H431">
            <v>2E-3</v>
          </cell>
          <cell r="I431">
            <v>0</v>
          </cell>
          <cell r="J431">
            <v>1</v>
          </cell>
          <cell r="K431">
            <v>9334</v>
          </cell>
        </row>
        <row r="432">
          <cell r="B432">
            <v>0.97799999999999998</v>
          </cell>
          <cell r="C432">
            <v>1E-3</v>
          </cell>
          <cell r="D432">
            <v>0</v>
          </cell>
          <cell r="E432">
            <v>0.02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1</v>
          </cell>
          <cell r="K432">
            <v>5495</v>
          </cell>
        </row>
        <row r="433">
          <cell r="B433">
            <v>0.98399999999999999</v>
          </cell>
          <cell r="C433">
            <v>6.0000000000000001E-3</v>
          </cell>
          <cell r="D433">
            <v>3.0000000000000001E-3</v>
          </cell>
          <cell r="E433">
            <v>3.0000000000000001E-3</v>
          </cell>
          <cell r="F433">
            <v>0</v>
          </cell>
          <cell r="G433">
            <v>2E-3</v>
          </cell>
          <cell r="H433">
            <v>0</v>
          </cell>
          <cell r="I433">
            <v>0</v>
          </cell>
          <cell r="J433">
            <v>1</v>
          </cell>
          <cell r="K433">
            <v>9247</v>
          </cell>
        </row>
        <row r="434">
          <cell r="B434">
            <v>0.91800000000000004</v>
          </cell>
          <cell r="C434">
            <v>4.0000000000000001E-3</v>
          </cell>
          <cell r="D434">
            <v>7.0000000000000001E-3</v>
          </cell>
          <cell r="E434">
            <v>5.3999999999999999E-2</v>
          </cell>
          <cell r="F434">
            <v>4.0000000000000001E-3</v>
          </cell>
          <cell r="G434">
            <v>8.0000000000000002E-3</v>
          </cell>
          <cell r="H434">
            <v>5.0000000000000001E-3</v>
          </cell>
          <cell r="I434">
            <v>0</v>
          </cell>
          <cell r="J434">
            <v>1</v>
          </cell>
          <cell r="K434">
            <v>114186</v>
          </cell>
        </row>
        <row r="436">
          <cell r="B436">
            <v>0.97699999999999998</v>
          </cell>
          <cell r="C436">
            <v>1E-3</v>
          </cell>
          <cell r="D436">
            <v>0</v>
          </cell>
          <cell r="E436">
            <v>2.1999999999999999E-2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1</v>
          </cell>
          <cell r="K436">
            <v>11038</v>
          </cell>
        </row>
        <row r="437">
          <cell r="B437">
            <v>0.98399999999999999</v>
          </cell>
          <cell r="C437">
            <v>1E-3</v>
          </cell>
          <cell r="D437">
            <v>2E-3</v>
          </cell>
          <cell r="E437">
            <v>1.0999999999999999E-2</v>
          </cell>
          <cell r="F437">
            <v>1E-3</v>
          </cell>
          <cell r="G437">
            <v>1E-3</v>
          </cell>
          <cell r="H437">
            <v>1E-3</v>
          </cell>
          <cell r="I437">
            <v>0</v>
          </cell>
          <cell r="J437">
            <v>1</v>
          </cell>
          <cell r="K437">
            <v>7856</v>
          </cell>
        </row>
        <row r="438">
          <cell r="B438">
            <v>0.98699999999999999</v>
          </cell>
          <cell r="C438">
            <v>2E-3</v>
          </cell>
          <cell r="D438">
            <v>0</v>
          </cell>
          <cell r="E438">
            <v>8.0000000000000002E-3</v>
          </cell>
          <cell r="F438">
            <v>1E-3</v>
          </cell>
          <cell r="G438">
            <v>0</v>
          </cell>
          <cell r="H438">
            <v>1E-3</v>
          </cell>
          <cell r="I438">
            <v>0</v>
          </cell>
          <cell r="J438">
            <v>1</v>
          </cell>
          <cell r="K438">
            <v>9423</v>
          </cell>
        </row>
        <row r="439">
          <cell r="B439">
            <v>0.97299999999999998</v>
          </cell>
          <cell r="C439">
            <v>1.4999999999999999E-2</v>
          </cell>
          <cell r="D439">
            <v>2E-3</v>
          </cell>
          <cell r="E439">
            <v>6.0000000000000001E-3</v>
          </cell>
          <cell r="F439">
            <v>0</v>
          </cell>
          <cell r="G439">
            <v>4.0000000000000001E-3</v>
          </cell>
          <cell r="H439">
            <v>0</v>
          </cell>
          <cell r="I439">
            <v>0</v>
          </cell>
          <cell r="J439">
            <v>1</v>
          </cell>
          <cell r="K439">
            <v>8911</v>
          </cell>
        </row>
        <row r="440">
          <cell r="B440">
            <v>0.94099999999999995</v>
          </cell>
          <cell r="C440">
            <v>2E-3</v>
          </cell>
          <cell r="D440">
            <v>0</v>
          </cell>
          <cell r="E440">
            <v>1.6E-2</v>
          </cell>
          <cell r="F440">
            <v>3.6999999999999998E-2</v>
          </cell>
          <cell r="G440">
            <v>2E-3</v>
          </cell>
          <cell r="H440">
            <v>1E-3</v>
          </cell>
          <cell r="I440">
            <v>0</v>
          </cell>
          <cell r="J440">
            <v>1</v>
          </cell>
          <cell r="K440">
            <v>7621</v>
          </cell>
        </row>
        <row r="441">
          <cell r="B441">
            <v>0.40500000000000003</v>
          </cell>
          <cell r="C441">
            <v>1E-3</v>
          </cell>
          <cell r="D441">
            <v>0.56399999999999995</v>
          </cell>
          <cell r="E441">
            <v>1E-3</v>
          </cell>
          <cell r="F441">
            <v>0</v>
          </cell>
          <cell r="G441">
            <v>0</v>
          </cell>
          <cell r="H441">
            <v>2.9000000000000001E-2</v>
          </cell>
          <cell r="I441">
            <v>0</v>
          </cell>
          <cell r="J441">
            <v>1</v>
          </cell>
          <cell r="K441">
            <v>18892</v>
          </cell>
        </row>
        <row r="442">
          <cell r="B442">
            <v>0.97</v>
          </cell>
          <cell r="C442">
            <v>0.01</v>
          </cell>
          <cell r="D442">
            <v>1.7000000000000001E-2</v>
          </cell>
          <cell r="E442">
            <v>3.0000000000000001E-3</v>
          </cell>
          <cell r="F442">
            <v>0</v>
          </cell>
          <cell r="G442">
            <v>0</v>
          </cell>
          <cell r="H442">
            <v>1E-3</v>
          </cell>
          <cell r="I442">
            <v>0</v>
          </cell>
          <cell r="J442">
            <v>1</v>
          </cell>
          <cell r="K442">
            <v>9840</v>
          </cell>
        </row>
        <row r="443">
          <cell r="B443">
            <v>0.98499999999999999</v>
          </cell>
          <cell r="C443">
            <v>1E-3</v>
          </cell>
          <cell r="D443">
            <v>1E-3</v>
          </cell>
          <cell r="E443">
            <v>7.0000000000000001E-3</v>
          </cell>
          <cell r="F443">
            <v>0</v>
          </cell>
          <cell r="G443">
            <v>5.0000000000000001E-3</v>
          </cell>
          <cell r="H443">
            <v>1E-3</v>
          </cell>
          <cell r="I443">
            <v>0</v>
          </cell>
          <cell r="J443">
            <v>1</v>
          </cell>
          <cell r="K443">
            <v>7603</v>
          </cell>
        </row>
        <row r="444">
          <cell r="B444">
            <v>0.96499999999999997</v>
          </cell>
          <cell r="C444">
            <v>2E-3</v>
          </cell>
          <cell r="D444">
            <v>3.0000000000000001E-3</v>
          </cell>
          <cell r="E444">
            <v>2.5000000000000001E-2</v>
          </cell>
          <cell r="F444">
            <v>0</v>
          </cell>
          <cell r="G444">
            <v>4.0000000000000001E-3</v>
          </cell>
          <cell r="H444">
            <v>0</v>
          </cell>
          <cell r="I444">
            <v>0</v>
          </cell>
          <cell r="J444">
            <v>1</v>
          </cell>
          <cell r="K444">
            <v>8244</v>
          </cell>
        </row>
        <row r="445">
          <cell r="B445">
            <v>0.95</v>
          </cell>
          <cell r="C445">
            <v>1.7999999999999999E-2</v>
          </cell>
          <cell r="D445">
            <v>0.01</v>
          </cell>
          <cell r="E445">
            <v>2.1000000000000001E-2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1</v>
          </cell>
          <cell r="K445">
            <v>8400</v>
          </cell>
        </row>
        <row r="446">
          <cell r="B446">
            <v>0.97699999999999998</v>
          </cell>
          <cell r="C446">
            <v>1E-3</v>
          </cell>
          <cell r="D446">
            <v>1.0999999999999999E-2</v>
          </cell>
          <cell r="E446">
            <v>8.0000000000000002E-3</v>
          </cell>
          <cell r="F446">
            <v>0</v>
          </cell>
          <cell r="G446">
            <v>2E-3</v>
          </cell>
          <cell r="H446">
            <v>1E-3</v>
          </cell>
          <cell r="I446">
            <v>0</v>
          </cell>
          <cell r="J446">
            <v>1</v>
          </cell>
          <cell r="K446">
            <v>10540</v>
          </cell>
        </row>
        <row r="447">
          <cell r="B447">
            <v>0.99</v>
          </cell>
          <cell r="C447">
            <v>1E-3</v>
          </cell>
          <cell r="D447">
            <v>1E-3</v>
          </cell>
          <cell r="E447">
            <v>5.0000000000000001E-3</v>
          </cell>
          <cell r="F447">
            <v>0</v>
          </cell>
          <cell r="G447">
            <v>1E-3</v>
          </cell>
          <cell r="H447">
            <v>2E-3</v>
          </cell>
          <cell r="I447">
            <v>0</v>
          </cell>
          <cell r="J447">
            <v>1</v>
          </cell>
          <cell r="K447">
            <v>5518</v>
          </cell>
        </row>
        <row r="448">
          <cell r="B448">
            <v>0.878</v>
          </cell>
          <cell r="C448">
            <v>4.0000000000000001E-3</v>
          </cell>
          <cell r="D448">
            <v>9.7000000000000003E-2</v>
          </cell>
          <cell r="E448">
            <v>0.01</v>
          </cell>
          <cell r="F448">
            <v>3.0000000000000001E-3</v>
          </cell>
          <cell r="G448">
            <v>1E-3</v>
          </cell>
          <cell r="H448">
            <v>5.0000000000000001E-3</v>
          </cell>
          <cell r="I448">
            <v>0</v>
          </cell>
          <cell r="J448">
            <v>1</v>
          </cell>
          <cell r="K448">
            <v>113886</v>
          </cell>
        </row>
        <row r="450">
          <cell r="B450">
            <v>0.996</v>
          </cell>
          <cell r="C450">
            <v>2E-3</v>
          </cell>
          <cell r="D450">
            <v>0</v>
          </cell>
          <cell r="E450">
            <v>1E-3</v>
          </cell>
          <cell r="F450">
            <v>0</v>
          </cell>
          <cell r="G450">
            <v>0</v>
          </cell>
          <cell r="H450">
            <v>1E-3</v>
          </cell>
          <cell r="I450">
            <v>0</v>
          </cell>
          <cell r="J450">
            <v>1</v>
          </cell>
          <cell r="K450">
            <v>5060</v>
          </cell>
        </row>
        <row r="451">
          <cell r="B451">
            <v>0.96599999999999997</v>
          </cell>
          <cell r="C451">
            <v>2E-3</v>
          </cell>
          <cell r="D451">
            <v>3.0000000000000001E-3</v>
          </cell>
          <cell r="E451">
            <v>2.8000000000000001E-2</v>
          </cell>
          <cell r="F451">
            <v>0</v>
          </cell>
          <cell r="G451">
            <v>1E-3</v>
          </cell>
          <cell r="H451">
            <v>1E-3</v>
          </cell>
          <cell r="I451">
            <v>0</v>
          </cell>
          <cell r="J451">
            <v>1</v>
          </cell>
          <cell r="K451">
            <v>7753</v>
          </cell>
        </row>
        <row r="452">
          <cell r="B452">
            <v>0.99399999999999999</v>
          </cell>
          <cell r="C452">
            <v>0</v>
          </cell>
          <cell r="D452">
            <v>1E-3</v>
          </cell>
          <cell r="E452">
            <v>2E-3</v>
          </cell>
          <cell r="F452">
            <v>0</v>
          </cell>
          <cell r="G452">
            <v>3.0000000000000001E-3</v>
          </cell>
          <cell r="H452">
            <v>0</v>
          </cell>
          <cell r="I452">
            <v>0</v>
          </cell>
          <cell r="J452">
            <v>1</v>
          </cell>
          <cell r="K452">
            <v>4481</v>
          </cell>
        </row>
        <row r="453">
          <cell r="B453">
            <v>0.90300000000000002</v>
          </cell>
          <cell r="C453">
            <v>6.0000000000000001E-3</v>
          </cell>
          <cell r="D453">
            <v>1E-3</v>
          </cell>
          <cell r="E453">
            <v>7.0000000000000007E-2</v>
          </cell>
          <cell r="F453">
            <v>8.9999999999999993E-3</v>
          </cell>
          <cell r="G453">
            <v>1.0999999999999999E-2</v>
          </cell>
          <cell r="H453">
            <v>1E-3</v>
          </cell>
          <cell r="I453">
            <v>0</v>
          </cell>
          <cell r="J453">
            <v>1</v>
          </cell>
          <cell r="K453">
            <v>8271</v>
          </cell>
        </row>
        <row r="454">
          <cell r="B454">
            <v>0.95599999999999996</v>
          </cell>
          <cell r="C454">
            <v>0.02</v>
          </cell>
          <cell r="D454">
            <v>1.2999999999999999E-2</v>
          </cell>
          <cell r="E454">
            <v>6.0000000000000001E-3</v>
          </cell>
          <cell r="F454">
            <v>1E-3</v>
          </cell>
          <cell r="G454">
            <v>2E-3</v>
          </cell>
          <cell r="H454">
            <v>3.0000000000000001E-3</v>
          </cell>
          <cell r="I454">
            <v>0</v>
          </cell>
          <cell r="J454">
            <v>1</v>
          </cell>
          <cell r="K454">
            <v>7750</v>
          </cell>
        </row>
        <row r="455">
          <cell r="B455">
            <v>0.96599999999999997</v>
          </cell>
          <cell r="C455">
            <v>1E-3</v>
          </cell>
          <cell r="D455">
            <v>0</v>
          </cell>
          <cell r="E455">
            <v>3.1E-2</v>
          </cell>
          <cell r="F455">
            <v>0</v>
          </cell>
          <cell r="G455">
            <v>1E-3</v>
          </cell>
          <cell r="H455">
            <v>0</v>
          </cell>
          <cell r="I455">
            <v>0</v>
          </cell>
          <cell r="J455">
            <v>1</v>
          </cell>
          <cell r="K455">
            <v>7456</v>
          </cell>
        </row>
        <row r="456">
          <cell r="B456">
            <v>0.98899999999999999</v>
          </cell>
          <cell r="C456">
            <v>0</v>
          </cell>
          <cell r="D456">
            <v>1E-3</v>
          </cell>
          <cell r="E456">
            <v>8.9999999999999993E-3</v>
          </cell>
          <cell r="F456">
            <v>0</v>
          </cell>
          <cell r="G456">
            <v>0</v>
          </cell>
          <cell r="H456">
            <v>1E-3</v>
          </cell>
          <cell r="I456">
            <v>0</v>
          </cell>
          <cell r="J456">
            <v>1</v>
          </cell>
          <cell r="K456">
            <v>6964</v>
          </cell>
        </row>
        <row r="457">
          <cell r="B457">
            <v>0.96099999999999997</v>
          </cell>
          <cell r="C457">
            <v>7.0000000000000001E-3</v>
          </cell>
          <cell r="D457">
            <v>1E-3</v>
          </cell>
          <cell r="E457">
            <v>2.3E-2</v>
          </cell>
          <cell r="F457">
            <v>0</v>
          </cell>
          <cell r="G457">
            <v>8.0000000000000002E-3</v>
          </cell>
          <cell r="H457">
            <v>0</v>
          </cell>
          <cell r="I457">
            <v>0</v>
          </cell>
          <cell r="J457">
            <v>1</v>
          </cell>
          <cell r="K457">
            <v>6437</v>
          </cell>
        </row>
        <row r="458">
          <cell r="B458">
            <v>0.97099999999999997</v>
          </cell>
          <cell r="C458">
            <v>1.0999999999999999E-2</v>
          </cell>
          <cell r="D458">
            <v>1E-3</v>
          </cell>
          <cell r="E458">
            <v>8.0000000000000002E-3</v>
          </cell>
          <cell r="F458">
            <v>0</v>
          </cell>
          <cell r="G458">
            <v>7.0000000000000001E-3</v>
          </cell>
          <cell r="H458">
            <v>1E-3</v>
          </cell>
          <cell r="I458">
            <v>0</v>
          </cell>
          <cell r="J458">
            <v>1</v>
          </cell>
          <cell r="K458">
            <v>8265</v>
          </cell>
        </row>
        <row r="459">
          <cell r="B459">
            <v>0.97299999999999998</v>
          </cell>
          <cell r="C459">
            <v>1E-3</v>
          </cell>
          <cell r="D459">
            <v>3.0000000000000001E-3</v>
          </cell>
          <cell r="E459">
            <v>6.0000000000000001E-3</v>
          </cell>
          <cell r="F459">
            <v>0</v>
          </cell>
          <cell r="G459">
            <v>1.7000000000000001E-2</v>
          </cell>
          <cell r="H459">
            <v>1E-3</v>
          </cell>
          <cell r="I459">
            <v>0</v>
          </cell>
          <cell r="J459">
            <v>1</v>
          </cell>
          <cell r="K459">
            <v>7489</v>
          </cell>
        </row>
        <row r="460">
          <cell r="B460">
            <v>0.96299999999999997</v>
          </cell>
          <cell r="C460">
            <v>1.0999999999999999E-2</v>
          </cell>
          <cell r="D460">
            <v>2E-3</v>
          </cell>
          <cell r="E460">
            <v>1.6E-2</v>
          </cell>
          <cell r="F460">
            <v>0</v>
          </cell>
          <cell r="G460">
            <v>4.0000000000000001E-3</v>
          </cell>
          <cell r="H460">
            <v>4.0000000000000001E-3</v>
          </cell>
          <cell r="I460">
            <v>0</v>
          </cell>
          <cell r="J460">
            <v>1</v>
          </cell>
          <cell r="K460">
            <v>9990</v>
          </cell>
        </row>
        <row r="461">
          <cell r="B461">
            <v>0.97899999999999998</v>
          </cell>
          <cell r="C461">
            <v>2E-3</v>
          </cell>
          <cell r="D461">
            <v>1E-3</v>
          </cell>
          <cell r="E461">
            <v>1.6E-2</v>
          </cell>
          <cell r="F461">
            <v>0</v>
          </cell>
          <cell r="G461">
            <v>1E-3</v>
          </cell>
          <cell r="H461">
            <v>1E-3</v>
          </cell>
          <cell r="I461">
            <v>0</v>
          </cell>
          <cell r="J461">
            <v>1</v>
          </cell>
          <cell r="K461">
            <v>8472</v>
          </cell>
        </row>
        <row r="462">
          <cell r="B462">
            <v>0.96499999999999997</v>
          </cell>
          <cell r="C462">
            <v>2E-3</v>
          </cell>
          <cell r="D462">
            <v>1E-3</v>
          </cell>
          <cell r="E462">
            <v>2.4E-2</v>
          </cell>
          <cell r="F462">
            <v>0</v>
          </cell>
          <cell r="G462">
            <v>8.0000000000000002E-3</v>
          </cell>
          <cell r="H462">
            <v>1E-3</v>
          </cell>
          <cell r="I462">
            <v>0</v>
          </cell>
          <cell r="J462">
            <v>1</v>
          </cell>
          <cell r="K462">
            <v>7180</v>
          </cell>
        </row>
        <row r="463">
          <cell r="B463">
            <v>0.92400000000000004</v>
          </cell>
          <cell r="C463">
            <v>2E-3</v>
          </cell>
          <cell r="D463">
            <v>0</v>
          </cell>
          <cell r="E463">
            <v>4.4999999999999998E-2</v>
          </cell>
          <cell r="F463">
            <v>0</v>
          </cell>
          <cell r="G463">
            <v>2.9000000000000001E-2</v>
          </cell>
          <cell r="H463">
            <v>0</v>
          </cell>
          <cell r="I463">
            <v>0</v>
          </cell>
          <cell r="J463">
            <v>1</v>
          </cell>
          <cell r="K463">
            <v>7021</v>
          </cell>
        </row>
        <row r="464">
          <cell r="B464">
            <v>0.96299999999999997</v>
          </cell>
          <cell r="C464">
            <v>5.0000000000000001E-3</v>
          </cell>
          <cell r="D464">
            <v>2E-3</v>
          </cell>
          <cell r="E464">
            <v>2.1000000000000001E-2</v>
          </cell>
          <cell r="F464">
            <v>1E-3</v>
          </cell>
          <cell r="G464">
            <v>7.0000000000000001E-3</v>
          </cell>
          <cell r="H464">
            <v>1E-3</v>
          </cell>
          <cell r="I464">
            <v>0</v>
          </cell>
          <cell r="J464">
            <v>1</v>
          </cell>
          <cell r="K464">
            <v>102589</v>
          </cell>
        </row>
        <row r="466">
          <cell r="B466">
            <v>0.98899999999999999</v>
          </cell>
          <cell r="C466">
            <v>2E-3</v>
          </cell>
          <cell r="D466">
            <v>1E-3</v>
          </cell>
          <cell r="E466">
            <v>5.0000000000000001E-3</v>
          </cell>
          <cell r="F466">
            <v>0</v>
          </cell>
          <cell r="G466">
            <v>0</v>
          </cell>
          <cell r="H466">
            <v>3.0000000000000001E-3</v>
          </cell>
          <cell r="I466">
            <v>0</v>
          </cell>
          <cell r="J466">
            <v>1</v>
          </cell>
          <cell r="K466">
            <v>8393</v>
          </cell>
        </row>
        <row r="467">
          <cell r="B467">
            <v>0.46100000000000002</v>
          </cell>
          <cell r="C467">
            <v>8.9999999999999993E-3</v>
          </cell>
          <cell r="D467">
            <v>6.5000000000000002E-2</v>
          </cell>
          <cell r="E467">
            <v>0.246</v>
          </cell>
          <cell r="F467">
            <v>0</v>
          </cell>
          <cell r="G467">
            <v>0.22</v>
          </cell>
          <cell r="H467">
            <v>0</v>
          </cell>
          <cell r="I467">
            <v>0</v>
          </cell>
          <cell r="J467">
            <v>1</v>
          </cell>
          <cell r="K467">
            <v>8508</v>
          </cell>
        </row>
        <row r="468">
          <cell r="B468">
            <v>0.96399999999999997</v>
          </cell>
          <cell r="C468">
            <v>2E-3</v>
          </cell>
          <cell r="D468">
            <v>1.0999999999999999E-2</v>
          </cell>
          <cell r="E468">
            <v>1.2E-2</v>
          </cell>
          <cell r="F468">
            <v>8.9999999999999993E-3</v>
          </cell>
          <cell r="G468">
            <v>0</v>
          </cell>
          <cell r="H468">
            <v>2E-3</v>
          </cell>
          <cell r="I468">
            <v>0</v>
          </cell>
          <cell r="J468">
            <v>1</v>
          </cell>
          <cell r="K468">
            <v>5917</v>
          </cell>
        </row>
        <row r="469">
          <cell r="B469">
            <v>0.92400000000000004</v>
          </cell>
          <cell r="C469">
            <v>2E-3</v>
          </cell>
          <cell r="D469">
            <v>2.3E-2</v>
          </cell>
          <cell r="E469">
            <v>4.4999999999999998E-2</v>
          </cell>
          <cell r="F469">
            <v>0</v>
          </cell>
          <cell r="G469">
            <v>1E-3</v>
          </cell>
          <cell r="H469">
            <v>6.0000000000000001E-3</v>
          </cell>
          <cell r="I469">
            <v>0</v>
          </cell>
          <cell r="J469">
            <v>1</v>
          </cell>
          <cell r="K469">
            <v>7219</v>
          </cell>
        </row>
        <row r="470">
          <cell r="B470">
            <v>0.94499999999999995</v>
          </cell>
          <cell r="C470">
            <v>2.1999999999999999E-2</v>
          </cell>
          <cell r="D470">
            <v>1.2999999999999999E-2</v>
          </cell>
          <cell r="E470">
            <v>1.6E-2</v>
          </cell>
          <cell r="F470">
            <v>1E-3</v>
          </cell>
          <cell r="G470">
            <v>3.0000000000000001E-3</v>
          </cell>
          <cell r="H470">
            <v>2E-3</v>
          </cell>
          <cell r="I470">
            <v>0</v>
          </cell>
          <cell r="J470">
            <v>1</v>
          </cell>
          <cell r="K470">
            <v>13321</v>
          </cell>
        </row>
        <row r="471">
          <cell r="B471">
            <v>0.89500000000000002</v>
          </cell>
          <cell r="C471">
            <v>1E-3</v>
          </cell>
          <cell r="D471">
            <v>5.0000000000000001E-3</v>
          </cell>
          <cell r="E471">
            <v>6.7000000000000004E-2</v>
          </cell>
          <cell r="F471">
            <v>0</v>
          </cell>
          <cell r="G471">
            <v>2.5999999999999999E-2</v>
          </cell>
          <cell r="H471">
            <v>5.0000000000000001E-3</v>
          </cell>
          <cell r="I471">
            <v>0</v>
          </cell>
          <cell r="J471">
            <v>1</v>
          </cell>
          <cell r="K471">
            <v>9975</v>
          </cell>
        </row>
        <row r="472">
          <cell r="B472">
            <v>0.97099999999999997</v>
          </cell>
          <cell r="C472">
            <v>1.2E-2</v>
          </cell>
          <cell r="D472">
            <v>2E-3</v>
          </cell>
          <cell r="E472">
            <v>1.0999999999999999E-2</v>
          </cell>
          <cell r="F472">
            <v>0</v>
          </cell>
          <cell r="G472">
            <v>3.0000000000000001E-3</v>
          </cell>
          <cell r="H472">
            <v>0</v>
          </cell>
          <cell r="I472">
            <v>0</v>
          </cell>
          <cell r="J472">
            <v>1</v>
          </cell>
          <cell r="K472">
            <v>7846</v>
          </cell>
        </row>
        <row r="473">
          <cell r="B473">
            <v>0.92700000000000005</v>
          </cell>
          <cell r="C473">
            <v>4.0000000000000001E-3</v>
          </cell>
          <cell r="D473">
            <v>1.4999999999999999E-2</v>
          </cell>
          <cell r="E473">
            <v>1.4E-2</v>
          </cell>
          <cell r="F473">
            <v>0</v>
          </cell>
          <cell r="G473">
            <v>3.9E-2</v>
          </cell>
          <cell r="H473">
            <v>1E-3</v>
          </cell>
          <cell r="I473">
            <v>0</v>
          </cell>
          <cell r="J473">
            <v>1</v>
          </cell>
          <cell r="K473">
            <v>8801</v>
          </cell>
        </row>
        <row r="474">
          <cell r="B474">
            <v>0.629</v>
          </cell>
          <cell r="C474">
            <v>8.9999999999999993E-3</v>
          </cell>
          <cell r="D474">
            <v>2.8000000000000001E-2</v>
          </cell>
          <cell r="E474">
            <v>0.158</v>
          </cell>
          <cell r="F474">
            <v>8.5999999999999993E-2</v>
          </cell>
          <cell r="G474">
            <v>7.5999999999999998E-2</v>
          </cell>
          <cell r="H474">
            <v>1.4E-2</v>
          </cell>
          <cell r="I474">
            <v>0</v>
          </cell>
          <cell r="J474">
            <v>1</v>
          </cell>
          <cell r="K474">
            <v>12536</v>
          </cell>
        </row>
        <row r="475">
          <cell r="B475">
            <v>0.75800000000000001</v>
          </cell>
          <cell r="C475">
            <v>1.4E-2</v>
          </cell>
          <cell r="D475">
            <v>1.7000000000000001E-2</v>
          </cell>
          <cell r="E475">
            <v>5.8999999999999997E-2</v>
          </cell>
          <cell r="F475">
            <v>5.7000000000000002E-2</v>
          </cell>
          <cell r="G475">
            <v>0.09</v>
          </cell>
          <cell r="H475">
            <v>5.0000000000000001E-3</v>
          </cell>
          <cell r="I475">
            <v>0</v>
          </cell>
          <cell r="J475">
            <v>1</v>
          </cell>
          <cell r="K475">
            <v>21503</v>
          </cell>
        </row>
        <row r="476">
          <cell r="B476">
            <v>0.99399999999999999</v>
          </cell>
          <cell r="C476">
            <v>2E-3</v>
          </cell>
          <cell r="D476">
            <v>0</v>
          </cell>
          <cell r="E476">
            <v>3.0000000000000001E-3</v>
          </cell>
          <cell r="F476">
            <v>0</v>
          </cell>
          <cell r="G476">
            <v>0</v>
          </cell>
          <cell r="H476">
            <v>0</v>
          </cell>
          <cell r="I476">
            <v>0</v>
          </cell>
          <cell r="J476">
            <v>1</v>
          </cell>
          <cell r="K476">
            <v>6339</v>
          </cell>
        </row>
        <row r="477">
          <cell r="B477">
            <v>0.90600000000000003</v>
          </cell>
          <cell r="C477">
            <v>4.0000000000000001E-3</v>
          </cell>
          <cell r="D477">
            <v>3.5000000000000003E-2</v>
          </cell>
          <cell r="E477">
            <v>2.5999999999999999E-2</v>
          </cell>
          <cell r="F477">
            <v>0</v>
          </cell>
          <cell r="G477">
            <v>2.1000000000000001E-2</v>
          </cell>
          <cell r="H477">
            <v>8.0000000000000002E-3</v>
          </cell>
          <cell r="I477">
            <v>0</v>
          </cell>
          <cell r="J477">
            <v>1</v>
          </cell>
          <cell r="K477">
            <v>7207</v>
          </cell>
        </row>
        <row r="478">
          <cell r="B478">
            <v>0.97899999999999998</v>
          </cell>
          <cell r="C478">
            <v>1E-3</v>
          </cell>
          <cell r="D478">
            <v>6.0000000000000001E-3</v>
          </cell>
          <cell r="E478">
            <v>1E-3</v>
          </cell>
          <cell r="F478">
            <v>0</v>
          </cell>
          <cell r="G478">
            <v>1.2999999999999999E-2</v>
          </cell>
          <cell r="H478">
            <v>0</v>
          </cell>
          <cell r="I478">
            <v>0</v>
          </cell>
          <cell r="J478">
            <v>1</v>
          </cell>
          <cell r="K478">
            <v>7166</v>
          </cell>
        </row>
        <row r="479">
          <cell r="B479">
            <v>0.92500000000000004</v>
          </cell>
          <cell r="C479">
            <v>3.9E-2</v>
          </cell>
          <cell r="D479">
            <v>3.0000000000000001E-3</v>
          </cell>
          <cell r="E479">
            <v>6.0000000000000001E-3</v>
          </cell>
          <cell r="F479">
            <v>0</v>
          </cell>
          <cell r="G479">
            <v>5.0000000000000001E-3</v>
          </cell>
          <cell r="H479">
            <v>2.1000000000000001E-2</v>
          </cell>
          <cell r="I479">
            <v>0</v>
          </cell>
          <cell r="J479">
            <v>1</v>
          </cell>
          <cell r="K479">
            <v>8953</v>
          </cell>
        </row>
        <row r="480">
          <cell r="B480">
            <v>0.90800000000000003</v>
          </cell>
          <cell r="C480">
            <v>1E-3</v>
          </cell>
          <cell r="D480">
            <v>1E-3</v>
          </cell>
          <cell r="E480">
            <v>7.1999999999999995E-2</v>
          </cell>
          <cell r="F480">
            <v>0</v>
          </cell>
          <cell r="G480">
            <v>3.0000000000000001E-3</v>
          </cell>
          <cell r="H480">
            <v>1.4E-2</v>
          </cell>
          <cell r="I480">
            <v>0</v>
          </cell>
          <cell r="J480">
            <v>1</v>
          </cell>
          <cell r="K480">
            <v>4093</v>
          </cell>
        </row>
        <row r="481">
          <cell r="B481">
            <v>0.85599999999999998</v>
          </cell>
          <cell r="C481">
            <v>0.01</v>
          </cell>
          <cell r="D481">
            <v>1.6E-2</v>
          </cell>
          <cell r="E481">
            <v>5.3999999999999999E-2</v>
          </cell>
          <cell r="F481">
            <v>1.7000000000000001E-2</v>
          </cell>
          <cell r="G481">
            <v>4.2000000000000003E-2</v>
          </cell>
          <cell r="H481">
            <v>6.0000000000000001E-3</v>
          </cell>
          <cell r="I481">
            <v>0</v>
          </cell>
          <cell r="J481">
            <v>1</v>
          </cell>
          <cell r="K481">
            <v>137777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.102_Annex.E2"/>
    </sheetNames>
    <sheetDataSet>
      <sheetData sheetId="0" refreshError="1">
        <row r="5">
          <cell r="B5">
            <v>2.5000000000000001E-2</v>
          </cell>
          <cell r="C5">
            <v>6.0000000000000001E-3</v>
          </cell>
          <cell r="D5">
            <v>0.115</v>
          </cell>
          <cell r="E5">
            <v>3.5999999999999997E-2</v>
          </cell>
          <cell r="F5">
            <v>0.32500000000000001</v>
          </cell>
          <cell r="G5">
            <v>3.1E-2</v>
          </cell>
          <cell r="H5">
            <v>0.27600000000000002</v>
          </cell>
          <cell r="I5">
            <v>0.01</v>
          </cell>
          <cell r="J5">
            <v>0</v>
          </cell>
          <cell r="K5">
            <v>0.113</v>
          </cell>
          <cell r="L5">
            <v>6.3E-2</v>
          </cell>
          <cell r="M5">
            <v>1E-3</v>
          </cell>
          <cell r="N5">
            <v>0</v>
          </cell>
          <cell r="O5">
            <v>1</v>
          </cell>
          <cell r="P5">
            <v>3312743</v>
          </cell>
        </row>
        <row r="7">
          <cell r="B7">
            <v>9.5000000000000001E-2</v>
          </cell>
          <cell r="C7">
            <v>0.01</v>
          </cell>
          <cell r="D7">
            <v>0.51</v>
          </cell>
          <cell r="E7">
            <v>6.6000000000000003E-2</v>
          </cell>
          <cell r="F7">
            <v>0.29499999999999998</v>
          </cell>
          <cell r="G7">
            <v>1E-3</v>
          </cell>
          <cell r="H7">
            <v>1.7000000000000001E-2</v>
          </cell>
          <cell r="I7">
            <v>0</v>
          </cell>
          <cell r="J7">
            <v>0</v>
          </cell>
          <cell r="K7">
            <v>4.0000000000000001E-3</v>
          </cell>
          <cell r="L7">
            <v>2E-3</v>
          </cell>
          <cell r="M7">
            <v>0</v>
          </cell>
          <cell r="N7">
            <v>0</v>
          </cell>
          <cell r="O7">
            <v>1</v>
          </cell>
          <cell r="P7">
            <v>8239</v>
          </cell>
        </row>
        <row r="8">
          <cell r="B8">
            <v>1.6E-2</v>
          </cell>
          <cell r="C8">
            <v>4.0000000000000001E-3</v>
          </cell>
          <cell r="D8">
            <v>0.20200000000000001</v>
          </cell>
          <cell r="E8">
            <v>0.105</v>
          </cell>
          <cell r="F8">
            <v>0.495</v>
          </cell>
          <cell r="G8">
            <v>1.7999999999999999E-2</v>
          </cell>
          <cell r="H8">
            <v>8.5999999999999993E-2</v>
          </cell>
          <cell r="I8">
            <v>7.0000000000000001E-3</v>
          </cell>
          <cell r="J8">
            <v>0</v>
          </cell>
          <cell r="K8">
            <v>0.04</v>
          </cell>
          <cell r="L8">
            <v>2.7E-2</v>
          </cell>
          <cell r="M8">
            <v>0</v>
          </cell>
          <cell r="N8">
            <v>0</v>
          </cell>
          <cell r="O8">
            <v>1</v>
          </cell>
          <cell r="P8">
            <v>8655</v>
          </cell>
        </row>
        <row r="9">
          <cell r="B9">
            <v>2.5000000000000001E-2</v>
          </cell>
          <cell r="C9">
            <v>2.1000000000000001E-2</v>
          </cell>
          <cell r="D9">
            <v>0.21</v>
          </cell>
          <cell r="E9">
            <v>0.109</v>
          </cell>
          <cell r="F9">
            <v>0.53100000000000003</v>
          </cell>
          <cell r="G9">
            <v>2.5999999999999999E-2</v>
          </cell>
          <cell r="H9">
            <v>6.6000000000000003E-2</v>
          </cell>
          <cell r="I9">
            <v>1E-3</v>
          </cell>
          <cell r="J9">
            <v>0</v>
          </cell>
          <cell r="K9">
            <v>8.0000000000000002E-3</v>
          </cell>
          <cell r="L9">
            <v>3.0000000000000001E-3</v>
          </cell>
          <cell r="M9">
            <v>0</v>
          </cell>
          <cell r="N9">
            <v>0</v>
          </cell>
          <cell r="O9">
            <v>1</v>
          </cell>
          <cell r="P9">
            <v>17911</v>
          </cell>
        </row>
        <row r="10">
          <cell r="B10">
            <v>4.8000000000000001E-2</v>
          </cell>
          <cell r="C10">
            <v>1.2E-2</v>
          </cell>
          <cell r="D10">
            <v>0.47</v>
          </cell>
          <cell r="E10">
            <v>0.11600000000000001</v>
          </cell>
          <cell r="F10">
            <v>0.34899999999999998</v>
          </cell>
          <cell r="G10">
            <v>1E-3</v>
          </cell>
          <cell r="H10">
            <v>2E-3</v>
          </cell>
          <cell r="I10">
            <v>0</v>
          </cell>
          <cell r="J10">
            <v>0</v>
          </cell>
          <cell r="K10">
            <v>1E-3</v>
          </cell>
          <cell r="L10">
            <v>0</v>
          </cell>
          <cell r="M10">
            <v>0</v>
          </cell>
          <cell r="N10">
            <v>0</v>
          </cell>
          <cell r="O10">
            <v>1</v>
          </cell>
          <cell r="P10">
            <v>16434</v>
          </cell>
        </row>
        <row r="11">
          <cell r="B11">
            <v>1.4999999999999999E-2</v>
          </cell>
          <cell r="C11">
            <v>6.0000000000000001E-3</v>
          </cell>
          <cell r="D11">
            <v>0.123</v>
          </cell>
          <cell r="E11">
            <v>4.5999999999999999E-2</v>
          </cell>
          <cell r="F11">
            <v>0.70799999999999996</v>
          </cell>
          <cell r="G11">
            <v>1.7999999999999999E-2</v>
          </cell>
          <cell r="H11">
            <v>7.5999999999999998E-2</v>
          </cell>
          <cell r="I11">
            <v>1E-3</v>
          </cell>
          <cell r="J11">
            <v>0</v>
          </cell>
          <cell r="K11">
            <v>5.0000000000000001E-3</v>
          </cell>
          <cell r="L11">
            <v>2E-3</v>
          </cell>
          <cell r="M11">
            <v>0</v>
          </cell>
          <cell r="N11">
            <v>0</v>
          </cell>
          <cell r="O11">
            <v>1</v>
          </cell>
          <cell r="P11">
            <v>12466</v>
          </cell>
        </row>
        <row r="12">
          <cell r="B12">
            <v>0.193</v>
          </cell>
          <cell r="C12">
            <v>2.1000000000000001E-2</v>
          </cell>
          <cell r="D12">
            <v>0.43099999999999999</v>
          </cell>
          <cell r="E12">
            <v>0.08</v>
          </cell>
          <cell r="F12">
            <v>0.252</v>
          </cell>
          <cell r="G12">
            <v>1E-3</v>
          </cell>
          <cell r="H12">
            <v>0.02</v>
          </cell>
          <cell r="I12">
            <v>0</v>
          </cell>
          <cell r="J12">
            <v>1E-3</v>
          </cell>
          <cell r="K12">
            <v>1E-3</v>
          </cell>
          <cell r="L12">
            <v>0</v>
          </cell>
          <cell r="M12">
            <v>0</v>
          </cell>
          <cell r="N12">
            <v>0</v>
          </cell>
          <cell r="O12">
            <v>1</v>
          </cell>
          <cell r="P12">
            <v>6801</v>
          </cell>
        </row>
        <row r="13">
          <cell r="B13">
            <v>0.13900000000000001</v>
          </cell>
          <cell r="C13">
            <v>1.9E-2</v>
          </cell>
          <cell r="D13">
            <v>0.498</v>
          </cell>
          <cell r="E13">
            <v>8.7999999999999995E-2</v>
          </cell>
          <cell r="F13">
            <v>0.255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1</v>
          </cell>
          <cell r="P13">
            <v>8484</v>
          </cell>
        </row>
        <row r="14">
          <cell r="B14">
            <v>0.126</v>
          </cell>
          <cell r="C14">
            <v>1.7999999999999999E-2</v>
          </cell>
          <cell r="D14">
            <v>0.47399999999999998</v>
          </cell>
          <cell r="E14">
            <v>0.11</v>
          </cell>
          <cell r="F14">
            <v>0.183</v>
          </cell>
          <cell r="G14">
            <v>1.0999999999999999E-2</v>
          </cell>
          <cell r="H14">
            <v>7.0000000000000007E-2</v>
          </cell>
          <cell r="I14">
            <v>0</v>
          </cell>
          <cell r="J14">
            <v>0</v>
          </cell>
          <cell r="K14">
            <v>7.0000000000000001E-3</v>
          </cell>
          <cell r="L14">
            <v>1E-3</v>
          </cell>
          <cell r="M14">
            <v>0</v>
          </cell>
          <cell r="N14">
            <v>0</v>
          </cell>
          <cell r="O14">
            <v>1</v>
          </cell>
          <cell r="P14">
            <v>15502</v>
          </cell>
        </row>
        <row r="15">
          <cell r="B15">
            <v>0.191</v>
          </cell>
          <cell r="C15">
            <v>3.4000000000000002E-2</v>
          </cell>
          <cell r="D15">
            <v>0.58399999999999996</v>
          </cell>
          <cell r="E15">
            <v>4.5999999999999999E-2</v>
          </cell>
          <cell r="F15">
            <v>0.13200000000000001</v>
          </cell>
          <cell r="G15">
            <v>0</v>
          </cell>
          <cell r="H15">
            <v>1.0999999999999999E-2</v>
          </cell>
          <cell r="I15">
            <v>0</v>
          </cell>
          <cell r="J15">
            <v>0</v>
          </cell>
          <cell r="K15">
            <v>0</v>
          </cell>
          <cell r="L15">
            <v>1E-3</v>
          </cell>
          <cell r="M15">
            <v>0</v>
          </cell>
          <cell r="N15">
            <v>0</v>
          </cell>
          <cell r="O15">
            <v>1</v>
          </cell>
          <cell r="P15">
            <v>5170</v>
          </cell>
        </row>
        <row r="16">
          <cell r="B16">
            <v>0.22</v>
          </cell>
          <cell r="C16">
            <v>2.1000000000000001E-2</v>
          </cell>
          <cell r="D16">
            <v>0.64700000000000002</v>
          </cell>
          <cell r="E16">
            <v>2.9000000000000001E-2</v>
          </cell>
          <cell r="F16">
            <v>7.8E-2</v>
          </cell>
          <cell r="G16">
            <v>0</v>
          </cell>
          <cell r="H16">
            <v>4.0000000000000001E-3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1</v>
          </cell>
          <cell r="P16">
            <v>4323</v>
          </cell>
        </row>
        <row r="17">
          <cell r="B17">
            <v>8.4000000000000005E-2</v>
          </cell>
          <cell r="C17">
            <v>1.6E-2</v>
          </cell>
          <cell r="D17">
            <v>0.378</v>
          </cell>
          <cell r="E17">
            <v>8.8999999999999996E-2</v>
          </cell>
          <cell r="F17">
            <v>0.37</v>
          </cell>
          <cell r="G17">
            <v>0.01</v>
          </cell>
          <cell r="H17">
            <v>4.2000000000000003E-2</v>
          </cell>
          <cell r="I17">
            <v>1E-3</v>
          </cell>
          <cell r="J17">
            <v>0</v>
          </cell>
          <cell r="K17">
            <v>7.0000000000000001E-3</v>
          </cell>
          <cell r="L17">
            <v>4.0000000000000001E-3</v>
          </cell>
          <cell r="M17">
            <v>0</v>
          </cell>
          <cell r="N17">
            <v>0</v>
          </cell>
          <cell r="O17">
            <v>1</v>
          </cell>
          <cell r="P17">
            <v>103985</v>
          </cell>
        </row>
        <row r="19">
          <cell r="B19">
            <v>0.04</v>
          </cell>
          <cell r="C19">
            <v>6.0000000000000001E-3</v>
          </cell>
          <cell r="D19">
            <v>0.193</v>
          </cell>
          <cell r="E19">
            <v>0.156</v>
          </cell>
          <cell r="F19">
            <v>0.29599999999999999</v>
          </cell>
          <cell r="G19">
            <v>3.0000000000000001E-3</v>
          </cell>
          <cell r="H19">
            <v>0.26500000000000001</v>
          </cell>
          <cell r="I19">
            <v>3.0000000000000001E-3</v>
          </cell>
          <cell r="J19">
            <v>0</v>
          </cell>
          <cell r="K19">
            <v>2.4E-2</v>
          </cell>
          <cell r="L19">
            <v>1.2999999999999999E-2</v>
          </cell>
          <cell r="M19">
            <v>0</v>
          </cell>
          <cell r="N19">
            <v>0</v>
          </cell>
          <cell r="O19">
            <v>1</v>
          </cell>
          <cell r="P19">
            <v>30892</v>
          </cell>
        </row>
        <row r="20">
          <cell r="B20">
            <v>6.2E-2</v>
          </cell>
          <cell r="C20">
            <v>3.0000000000000001E-3</v>
          </cell>
          <cell r="D20">
            <v>0.34599999999999997</v>
          </cell>
          <cell r="E20">
            <v>0.153</v>
          </cell>
          <cell r="F20">
            <v>0.30099999999999999</v>
          </cell>
          <cell r="G20">
            <v>4.0000000000000001E-3</v>
          </cell>
          <cell r="H20">
            <v>0.113</v>
          </cell>
          <cell r="I20">
            <v>1E-3</v>
          </cell>
          <cell r="J20">
            <v>0</v>
          </cell>
          <cell r="K20">
            <v>0.01</v>
          </cell>
          <cell r="L20">
            <v>7.0000000000000001E-3</v>
          </cell>
          <cell r="M20">
            <v>0</v>
          </cell>
          <cell r="N20">
            <v>0</v>
          </cell>
          <cell r="O20">
            <v>1</v>
          </cell>
          <cell r="P20">
            <v>14197</v>
          </cell>
        </row>
        <row r="21">
          <cell r="B21">
            <v>1E-3</v>
          </cell>
          <cell r="C21">
            <v>1E-3</v>
          </cell>
          <cell r="D21">
            <v>7.0000000000000001E-3</v>
          </cell>
          <cell r="E21">
            <v>3.0000000000000001E-3</v>
          </cell>
          <cell r="F21">
            <v>0.39600000000000002</v>
          </cell>
          <cell r="G21">
            <v>1E-3</v>
          </cell>
          <cell r="H21">
            <v>0.32100000000000001</v>
          </cell>
          <cell r="I21">
            <v>2.1999999999999999E-2</v>
          </cell>
          <cell r="J21">
            <v>0</v>
          </cell>
          <cell r="K21">
            <v>0.187</v>
          </cell>
          <cell r="L21">
            <v>5.8000000000000003E-2</v>
          </cell>
          <cell r="M21">
            <v>3.0000000000000001E-3</v>
          </cell>
          <cell r="N21">
            <v>0</v>
          </cell>
          <cell r="O21">
            <v>1</v>
          </cell>
          <cell r="P21">
            <v>4792</v>
          </cell>
        </row>
        <row r="22">
          <cell r="B22">
            <v>0.109</v>
          </cell>
          <cell r="C22">
            <v>2.5999999999999999E-2</v>
          </cell>
          <cell r="D22">
            <v>0.52100000000000002</v>
          </cell>
          <cell r="E22">
            <v>0.13</v>
          </cell>
          <cell r="F22">
            <v>0.161</v>
          </cell>
          <cell r="G22">
            <v>3.0000000000000001E-3</v>
          </cell>
          <cell r="H22">
            <v>3.6999999999999998E-2</v>
          </cell>
          <cell r="I22">
            <v>0</v>
          </cell>
          <cell r="J22">
            <v>0</v>
          </cell>
          <cell r="K22">
            <v>8.9999999999999993E-3</v>
          </cell>
          <cell r="L22">
            <v>1E-3</v>
          </cell>
          <cell r="M22">
            <v>0</v>
          </cell>
          <cell r="N22">
            <v>0</v>
          </cell>
          <cell r="O22">
            <v>1</v>
          </cell>
          <cell r="P22">
            <v>22899</v>
          </cell>
        </row>
        <row r="23">
          <cell r="B23">
            <v>6.4000000000000001E-2</v>
          </cell>
          <cell r="C23">
            <v>5.0000000000000001E-3</v>
          </cell>
          <cell r="D23">
            <v>0.128</v>
          </cell>
          <cell r="E23">
            <v>3.3000000000000002E-2</v>
          </cell>
          <cell r="F23">
            <v>0.29699999999999999</v>
          </cell>
          <cell r="G23">
            <v>2E-3</v>
          </cell>
          <cell r="H23">
            <v>0.40899999999999997</v>
          </cell>
          <cell r="I23">
            <v>1.7999999999999999E-2</v>
          </cell>
          <cell r="J23">
            <v>2E-3</v>
          </cell>
          <cell r="K23">
            <v>4.1000000000000002E-2</v>
          </cell>
          <cell r="L23">
            <v>1E-3</v>
          </cell>
          <cell r="M23">
            <v>0</v>
          </cell>
          <cell r="N23">
            <v>0</v>
          </cell>
          <cell r="O23">
            <v>1</v>
          </cell>
          <cell r="P23">
            <v>16621</v>
          </cell>
        </row>
        <row r="24">
          <cell r="B24">
            <v>5.6000000000000001E-2</v>
          </cell>
          <cell r="C24">
            <v>0.01</v>
          </cell>
          <cell r="D24">
            <v>0.157</v>
          </cell>
          <cell r="E24">
            <v>4.7E-2</v>
          </cell>
          <cell r="F24">
            <v>0.214</v>
          </cell>
          <cell r="G24">
            <v>2E-3</v>
          </cell>
          <cell r="H24">
            <v>0.34599999999999997</v>
          </cell>
          <cell r="I24">
            <v>3.0000000000000001E-3</v>
          </cell>
          <cell r="J24">
            <v>1E-3</v>
          </cell>
          <cell r="K24">
            <v>8.6999999999999994E-2</v>
          </cell>
          <cell r="L24">
            <v>7.6999999999999999E-2</v>
          </cell>
          <cell r="M24">
            <v>0</v>
          </cell>
          <cell r="N24">
            <v>0</v>
          </cell>
          <cell r="O24">
            <v>1</v>
          </cell>
          <cell r="P24">
            <v>10832</v>
          </cell>
        </row>
        <row r="25">
          <cell r="B25">
            <v>0.214</v>
          </cell>
          <cell r="C25">
            <v>5.3999999999999999E-2</v>
          </cell>
          <cell r="D25">
            <v>0.51900000000000002</v>
          </cell>
          <cell r="E25">
            <v>5.2999999999999999E-2</v>
          </cell>
          <cell r="F25">
            <v>0.114</v>
          </cell>
          <cell r="G25">
            <v>0</v>
          </cell>
          <cell r="H25">
            <v>4.3999999999999997E-2</v>
          </cell>
          <cell r="I25">
            <v>0</v>
          </cell>
          <cell r="J25">
            <v>0</v>
          </cell>
          <cell r="K25">
            <v>1E-3</v>
          </cell>
          <cell r="L25">
            <v>1E-3</v>
          </cell>
          <cell r="M25">
            <v>0</v>
          </cell>
          <cell r="N25">
            <v>0</v>
          </cell>
          <cell r="O25">
            <v>1</v>
          </cell>
          <cell r="P25">
            <v>8918</v>
          </cell>
        </row>
        <row r="26">
          <cell r="B26">
            <v>0.217</v>
          </cell>
          <cell r="C26">
            <v>4.2999999999999997E-2</v>
          </cell>
          <cell r="D26">
            <v>0.43</v>
          </cell>
          <cell r="E26">
            <v>0.108</v>
          </cell>
          <cell r="F26">
            <v>0.13500000000000001</v>
          </cell>
          <cell r="G26">
            <v>0</v>
          </cell>
          <cell r="H26">
            <v>4.5999999999999999E-2</v>
          </cell>
          <cell r="I26">
            <v>0</v>
          </cell>
          <cell r="J26">
            <v>0</v>
          </cell>
          <cell r="K26">
            <v>1E-3</v>
          </cell>
          <cell r="L26">
            <v>1.9E-2</v>
          </cell>
          <cell r="M26">
            <v>0</v>
          </cell>
          <cell r="N26">
            <v>0</v>
          </cell>
          <cell r="O26">
            <v>1</v>
          </cell>
          <cell r="P26">
            <v>5352</v>
          </cell>
        </row>
        <row r="27">
          <cell r="B27">
            <v>0.26500000000000001</v>
          </cell>
          <cell r="C27">
            <v>8.1000000000000003E-2</v>
          </cell>
          <cell r="D27">
            <v>0.38700000000000001</v>
          </cell>
          <cell r="E27">
            <v>7.0999999999999994E-2</v>
          </cell>
          <cell r="F27">
            <v>0.14799999999999999</v>
          </cell>
          <cell r="G27">
            <v>8.9999999999999993E-3</v>
          </cell>
          <cell r="H27">
            <v>3.5000000000000003E-2</v>
          </cell>
          <cell r="I27">
            <v>0</v>
          </cell>
          <cell r="J27">
            <v>0</v>
          </cell>
          <cell r="K27">
            <v>1E-3</v>
          </cell>
          <cell r="L27">
            <v>2E-3</v>
          </cell>
          <cell r="M27">
            <v>0</v>
          </cell>
          <cell r="N27">
            <v>0</v>
          </cell>
          <cell r="O27">
            <v>1</v>
          </cell>
          <cell r="P27">
            <v>17612</v>
          </cell>
        </row>
        <row r="28">
          <cell r="B28">
            <v>6.9000000000000006E-2</v>
          </cell>
          <cell r="C28">
            <v>2.7E-2</v>
          </cell>
          <cell r="D28">
            <v>0.40300000000000002</v>
          </cell>
          <cell r="E28">
            <v>6.6000000000000003E-2</v>
          </cell>
          <cell r="F28">
            <v>0.29199999999999998</v>
          </cell>
          <cell r="G28">
            <v>2E-3</v>
          </cell>
          <cell r="H28">
            <v>0.13300000000000001</v>
          </cell>
          <cell r="I28">
            <v>0</v>
          </cell>
          <cell r="J28">
            <v>0</v>
          </cell>
          <cell r="K28">
            <v>7.0000000000000001E-3</v>
          </cell>
          <cell r="L28">
            <v>1E-3</v>
          </cell>
          <cell r="M28">
            <v>0</v>
          </cell>
          <cell r="N28">
            <v>0</v>
          </cell>
          <cell r="O28">
            <v>1</v>
          </cell>
          <cell r="P28">
            <v>36610</v>
          </cell>
        </row>
        <row r="29">
          <cell r="B29">
            <v>4.7E-2</v>
          </cell>
          <cell r="C29">
            <v>1.0999999999999999E-2</v>
          </cell>
          <cell r="D29">
            <v>0.36099999999999999</v>
          </cell>
          <cell r="E29">
            <v>0.14000000000000001</v>
          </cell>
          <cell r="F29">
            <v>0.219</v>
          </cell>
          <cell r="G29">
            <v>0.01</v>
          </cell>
          <cell r="H29">
            <v>0.16300000000000001</v>
          </cell>
          <cell r="I29">
            <v>4.0000000000000001E-3</v>
          </cell>
          <cell r="J29">
            <v>1E-3</v>
          </cell>
          <cell r="K29">
            <v>3.5999999999999997E-2</v>
          </cell>
          <cell r="L29">
            <v>8.0000000000000002E-3</v>
          </cell>
          <cell r="M29">
            <v>0</v>
          </cell>
          <cell r="N29">
            <v>0</v>
          </cell>
          <cell r="O29">
            <v>1</v>
          </cell>
          <cell r="P29">
            <v>28286</v>
          </cell>
        </row>
        <row r="30">
          <cell r="B30">
            <v>2.7E-2</v>
          </cell>
          <cell r="C30">
            <v>1E-3</v>
          </cell>
          <cell r="D30">
            <v>4.8000000000000001E-2</v>
          </cell>
          <cell r="E30">
            <v>2.5000000000000001E-2</v>
          </cell>
          <cell r="F30">
            <v>0.27900000000000003</v>
          </cell>
          <cell r="G30">
            <v>1E-3</v>
          </cell>
          <cell r="H30">
            <v>0.503</v>
          </cell>
          <cell r="I30">
            <v>8.0000000000000002E-3</v>
          </cell>
          <cell r="J30">
            <v>1E-3</v>
          </cell>
          <cell r="K30">
            <v>0.09</v>
          </cell>
          <cell r="L30">
            <v>1.7000000000000001E-2</v>
          </cell>
          <cell r="M30">
            <v>0</v>
          </cell>
          <cell r="N30">
            <v>0</v>
          </cell>
          <cell r="O30">
            <v>1</v>
          </cell>
          <cell r="P30">
            <v>17795</v>
          </cell>
        </row>
        <row r="31">
          <cell r="B31">
            <v>0.16900000000000001</v>
          </cell>
          <cell r="C31">
            <v>4.8000000000000001E-2</v>
          </cell>
          <cell r="D31">
            <v>0.41399999999999998</v>
          </cell>
          <cell r="E31">
            <v>9.7000000000000003E-2</v>
          </cell>
          <cell r="F31">
            <v>0.23</v>
          </cell>
          <cell r="G31">
            <v>1E-3</v>
          </cell>
          <cell r="H31">
            <v>0.04</v>
          </cell>
          <cell r="I31">
            <v>0</v>
          </cell>
          <cell r="J31">
            <v>0</v>
          </cell>
          <cell r="K31">
            <v>1E-3</v>
          </cell>
          <cell r="L31">
            <v>0</v>
          </cell>
          <cell r="M31">
            <v>0</v>
          </cell>
          <cell r="N31">
            <v>0</v>
          </cell>
          <cell r="O31">
            <v>1</v>
          </cell>
          <cell r="P31">
            <v>12347</v>
          </cell>
        </row>
        <row r="32">
          <cell r="B32">
            <v>8.8999999999999996E-2</v>
          </cell>
          <cell r="C32">
            <v>8.9999999999999993E-3</v>
          </cell>
          <cell r="D32">
            <v>0.27100000000000002</v>
          </cell>
          <cell r="E32">
            <v>5.5E-2</v>
          </cell>
          <cell r="F32">
            <v>0.27800000000000002</v>
          </cell>
          <cell r="G32">
            <v>2.3E-2</v>
          </cell>
          <cell r="H32">
            <v>0.218</v>
          </cell>
          <cell r="I32">
            <v>4.0000000000000001E-3</v>
          </cell>
          <cell r="J32">
            <v>0</v>
          </cell>
          <cell r="K32">
            <v>4.8000000000000001E-2</v>
          </cell>
          <cell r="L32">
            <v>5.0000000000000001E-3</v>
          </cell>
          <cell r="M32">
            <v>0</v>
          </cell>
          <cell r="N32">
            <v>0</v>
          </cell>
          <cell r="O32">
            <v>1</v>
          </cell>
          <cell r="P32">
            <v>16650</v>
          </cell>
        </row>
        <row r="33">
          <cell r="B33">
            <v>1E-3</v>
          </cell>
          <cell r="C33">
            <v>1E-3</v>
          </cell>
          <cell r="D33">
            <v>1.9E-2</v>
          </cell>
          <cell r="E33">
            <v>8.0000000000000002E-3</v>
          </cell>
          <cell r="F33">
            <v>0.41399999999999998</v>
          </cell>
          <cell r="G33">
            <v>2.1999999999999999E-2</v>
          </cell>
          <cell r="H33">
            <v>0.40899999999999997</v>
          </cell>
          <cell r="I33">
            <v>4.0000000000000001E-3</v>
          </cell>
          <cell r="J33">
            <v>0</v>
          </cell>
          <cell r="K33">
            <v>9.9000000000000005E-2</v>
          </cell>
          <cell r="L33">
            <v>2.4E-2</v>
          </cell>
          <cell r="M33">
            <v>0</v>
          </cell>
          <cell r="N33">
            <v>0</v>
          </cell>
          <cell r="O33">
            <v>1</v>
          </cell>
          <cell r="P33">
            <v>5617</v>
          </cell>
        </row>
        <row r="34">
          <cell r="B34">
            <v>8.7999999999999995E-2</v>
          </cell>
          <cell r="C34">
            <v>2.1000000000000001E-2</v>
          </cell>
          <cell r="D34">
            <v>0.30499999999999999</v>
          </cell>
          <cell r="E34">
            <v>8.8999999999999996E-2</v>
          </cell>
          <cell r="F34">
            <v>0.25</v>
          </cell>
          <cell r="G34">
            <v>5.0000000000000001E-3</v>
          </cell>
          <cell r="H34">
            <v>0.19600000000000001</v>
          </cell>
          <cell r="I34">
            <v>4.0000000000000001E-3</v>
          </cell>
          <cell r="J34">
            <v>0</v>
          </cell>
          <cell r="K34">
            <v>3.2000000000000001E-2</v>
          </cell>
          <cell r="L34">
            <v>0.01</v>
          </cell>
          <cell r="M34">
            <v>0</v>
          </cell>
          <cell r="N34">
            <v>0</v>
          </cell>
          <cell r="O34">
            <v>1</v>
          </cell>
          <cell r="P34">
            <v>249420</v>
          </cell>
        </row>
        <row r="36">
          <cell r="B36">
            <v>5.1999999999999998E-2</v>
          </cell>
          <cell r="C36">
            <v>7.0000000000000001E-3</v>
          </cell>
          <cell r="D36">
            <v>0.20899999999999999</v>
          </cell>
          <cell r="E36">
            <v>0.26200000000000001</v>
          </cell>
          <cell r="F36">
            <v>0.35399999999999998</v>
          </cell>
          <cell r="G36">
            <v>2.7E-2</v>
          </cell>
          <cell r="H36">
            <v>7.0999999999999994E-2</v>
          </cell>
          <cell r="I36">
            <v>1E-3</v>
          </cell>
          <cell r="J36">
            <v>0</v>
          </cell>
          <cell r="K36">
            <v>5.0000000000000001E-3</v>
          </cell>
          <cell r="L36">
            <v>1.2999999999999999E-2</v>
          </cell>
          <cell r="M36">
            <v>0</v>
          </cell>
          <cell r="N36">
            <v>0</v>
          </cell>
          <cell r="O36">
            <v>1</v>
          </cell>
          <cell r="P36">
            <v>22883</v>
          </cell>
        </row>
        <row r="37">
          <cell r="B37">
            <v>0.126</v>
          </cell>
          <cell r="C37">
            <v>1.9E-2</v>
          </cell>
          <cell r="D37">
            <v>0.374</v>
          </cell>
          <cell r="E37">
            <v>0.248</v>
          </cell>
          <cell r="F37">
            <v>0.14000000000000001</v>
          </cell>
          <cell r="G37">
            <v>2E-3</v>
          </cell>
          <cell r="H37">
            <v>8.2000000000000003E-2</v>
          </cell>
          <cell r="I37">
            <v>0</v>
          </cell>
          <cell r="J37">
            <v>0</v>
          </cell>
          <cell r="K37">
            <v>8.0000000000000002E-3</v>
          </cell>
          <cell r="L37">
            <v>2E-3</v>
          </cell>
          <cell r="M37">
            <v>0</v>
          </cell>
          <cell r="N37">
            <v>0</v>
          </cell>
          <cell r="O37">
            <v>1</v>
          </cell>
          <cell r="P37">
            <v>19073</v>
          </cell>
        </row>
        <row r="38">
          <cell r="B38">
            <v>0.224</v>
          </cell>
          <cell r="C38">
            <v>3.4000000000000002E-2</v>
          </cell>
          <cell r="D38">
            <v>0.433</v>
          </cell>
          <cell r="E38">
            <v>0.15</v>
          </cell>
          <cell r="F38">
            <v>0.108</v>
          </cell>
          <cell r="G38">
            <v>4.0000000000000001E-3</v>
          </cell>
          <cell r="H38">
            <v>4.3999999999999997E-2</v>
          </cell>
          <cell r="I38">
            <v>0</v>
          </cell>
          <cell r="J38">
            <v>0</v>
          </cell>
          <cell r="K38">
            <v>1E-3</v>
          </cell>
          <cell r="L38">
            <v>1E-3</v>
          </cell>
          <cell r="M38">
            <v>1E-3</v>
          </cell>
          <cell r="N38">
            <v>0</v>
          </cell>
          <cell r="O38">
            <v>1</v>
          </cell>
          <cell r="P38">
            <v>4618</v>
          </cell>
        </row>
        <row r="39">
          <cell r="B39">
            <v>0.33500000000000002</v>
          </cell>
          <cell r="C39">
            <v>7.9000000000000001E-2</v>
          </cell>
          <cell r="D39">
            <v>0.32800000000000001</v>
          </cell>
          <cell r="E39">
            <v>0.10199999999999999</v>
          </cell>
          <cell r="F39">
            <v>0.106</v>
          </cell>
          <cell r="G39">
            <v>3.0000000000000001E-3</v>
          </cell>
          <cell r="H39">
            <v>4.4999999999999998E-2</v>
          </cell>
          <cell r="I39">
            <v>0</v>
          </cell>
          <cell r="J39">
            <v>0</v>
          </cell>
          <cell r="K39">
            <v>1E-3</v>
          </cell>
          <cell r="L39">
            <v>1E-3</v>
          </cell>
          <cell r="M39">
            <v>0</v>
          </cell>
          <cell r="N39">
            <v>0</v>
          </cell>
          <cell r="O39">
            <v>1</v>
          </cell>
          <cell r="P39">
            <v>5404</v>
          </cell>
        </row>
        <row r="40">
          <cell r="B40">
            <v>0.18</v>
          </cell>
          <cell r="C40">
            <v>4.2999999999999997E-2</v>
          </cell>
          <cell r="D40">
            <v>0.36899999999999999</v>
          </cell>
          <cell r="E40">
            <v>0.107</v>
          </cell>
          <cell r="F40">
            <v>0.23899999999999999</v>
          </cell>
          <cell r="G40">
            <v>1.9E-2</v>
          </cell>
          <cell r="H40">
            <v>3.5000000000000003E-2</v>
          </cell>
          <cell r="I40">
            <v>0</v>
          </cell>
          <cell r="J40">
            <v>1E-3</v>
          </cell>
          <cell r="K40">
            <v>4.0000000000000001E-3</v>
          </cell>
          <cell r="L40">
            <v>3.0000000000000001E-3</v>
          </cell>
          <cell r="M40">
            <v>1E-3</v>
          </cell>
          <cell r="N40">
            <v>0</v>
          </cell>
          <cell r="O40">
            <v>1</v>
          </cell>
          <cell r="P40">
            <v>19939</v>
          </cell>
        </row>
        <row r="41">
          <cell r="B41">
            <v>0.20599999999999999</v>
          </cell>
          <cell r="C41">
            <v>4.2000000000000003E-2</v>
          </cell>
          <cell r="D41">
            <v>0.53500000000000003</v>
          </cell>
          <cell r="E41">
            <v>6.2E-2</v>
          </cell>
          <cell r="F41">
            <v>5.1999999999999998E-2</v>
          </cell>
          <cell r="G41">
            <v>8.9999999999999993E-3</v>
          </cell>
          <cell r="H41">
            <v>8.8999999999999996E-2</v>
          </cell>
          <cell r="I41">
            <v>0</v>
          </cell>
          <cell r="J41">
            <v>0</v>
          </cell>
          <cell r="K41">
            <v>1E-3</v>
          </cell>
          <cell r="L41">
            <v>4.0000000000000001E-3</v>
          </cell>
          <cell r="M41">
            <v>0</v>
          </cell>
          <cell r="N41">
            <v>0</v>
          </cell>
          <cell r="O41">
            <v>1</v>
          </cell>
          <cell r="P41">
            <v>4497</v>
          </cell>
        </row>
        <row r="42">
          <cell r="B42">
            <v>0.158</v>
          </cell>
          <cell r="C42">
            <v>1.6E-2</v>
          </cell>
          <cell r="D42">
            <v>0.46200000000000002</v>
          </cell>
          <cell r="E42">
            <v>0.152</v>
          </cell>
          <cell r="F42">
            <v>0.186</v>
          </cell>
          <cell r="G42">
            <v>0</v>
          </cell>
          <cell r="H42">
            <v>2.1999999999999999E-2</v>
          </cell>
          <cell r="I42">
            <v>0</v>
          </cell>
          <cell r="J42">
            <v>0</v>
          </cell>
          <cell r="K42">
            <v>2E-3</v>
          </cell>
          <cell r="L42">
            <v>0</v>
          </cell>
          <cell r="M42">
            <v>0</v>
          </cell>
          <cell r="N42">
            <v>0</v>
          </cell>
          <cell r="O42">
            <v>1</v>
          </cell>
          <cell r="P42">
            <v>17691</v>
          </cell>
        </row>
        <row r="43">
          <cell r="B43">
            <v>0.11700000000000001</v>
          </cell>
          <cell r="C43">
            <v>1.0999999999999999E-2</v>
          </cell>
          <cell r="D43">
            <v>0.313</v>
          </cell>
          <cell r="E43">
            <v>0.09</v>
          </cell>
          <cell r="F43">
            <v>0.38</v>
          </cell>
          <cell r="G43">
            <v>5.1999999999999998E-2</v>
          </cell>
          <cell r="H43">
            <v>8.9999999999999993E-3</v>
          </cell>
          <cell r="I43">
            <v>5.0000000000000001E-3</v>
          </cell>
          <cell r="J43">
            <v>6.0000000000000001E-3</v>
          </cell>
          <cell r="K43">
            <v>3.0000000000000001E-3</v>
          </cell>
          <cell r="L43">
            <v>1.4999999999999999E-2</v>
          </cell>
          <cell r="M43">
            <v>0</v>
          </cell>
          <cell r="N43">
            <v>0</v>
          </cell>
          <cell r="O43">
            <v>1</v>
          </cell>
          <cell r="P43">
            <v>21341</v>
          </cell>
        </row>
        <row r="44">
          <cell r="B44">
            <v>0.35</v>
          </cell>
          <cell r="C44">
            <v>4.1000000000000002E-2</v>
          </cell>
          <cell r="D44">
            <v>0.45800000000000002</v>
          </cell>
          <cell r="E44">
            <v>5.5E-2</v>
          </cell>
          <cell r="F44">
            <v>2.4E-2</v>
          </cell>
          <cell r="G44">
            <v>1E-3</v>
          </cell>
          <cell r="H44">
            <v>6.9000000000000006E-2</v>
          </cell>
          <cell r="I44">
            <v>0</v>
          </cell>
          <cell r="J44">
            <v>0</v>
          </cell>
          <cell r="K44">
            <v>0</v>
          </cell>
          <cell r="L44">
            <v>2E-3</v>
          </cell>
          <cell r="M44">
            <v>0</v>
          </cell>
          <cell r="N44">
            <v>0</v>
          </cell>
          <cell r="O44">
            <v>1</v>
          </cell>
          <cell r="P44">
            <v>7579</v>
          </cell>
        </row>
        <row r="45">
          <cell r="B45">
            <v>0.32300000000000001</v>
          </cell>
          <cell r="C45">
            <v>3.6999999999999998E-2</v>
          </cell>
          <cell r="D45">
            <v>0.495</v>
          </cell>
          <cell r="E45">
            <v>8.6999999999999994E-2</v>
          </cell>
          <cell r="F45">
            <v>4.5999999999999999E-2</v>
          </cell>
          <cell r="G45">
            <v>2E-3</v>
          </cell>
          <cell r="H45">
            <v>8.0000000000000002E-3</v>
          </cell>
          <cell r="I45">
            <v>0</v>
          </cell>
          <cell r="J45">
            <v>0</v>
          </cell>
          <cell r="K45">
            <v>0</v>
          </cell>
          <cell r="L45">
            <v>1E-3</v>
          </cell>
          <cell r="M45">
            <v>0</v>
          </cell>
          <cell r="N45">
            <v>0</v>
          </cell>
          <cell r="O45">
            <v>1</v>
          </cell>
          <cell r="P45">
            <v>12438</v>
          </cell>
        </row>
        <row r="46">
          <cell r="B46">
            <v>0.16900000000000001</v>
          </cell>
          <cell r="C46">
            <v>2.5999999999999999E-2</v>
          </cell>
          <cell r="D46">
            <v>0.36899999999999999</v>
          </cell>
          <cell r="E46">
            <v>0.151</v>
          </cell>
          <cell r="F46">
            <v>0.214</v>
          </cell>
          <cell r="G46">
            <v>1.7000000000000001E-2</v>
          </cell>
          <cell r="H46">
            <v>4.3999999999999997E-2</v>
          </cell>
          <cell r="I46">
            <v>1E-3</v>
          </cell>
          <cell r="J46">
            <v>1E-3</v>
          </cell>
          <cell r="K46">
            <v>3.0000000000000001E-3</v>
          </cell>
          <cell r="L46">
            <v>6.0000000000000001E-3</v>
          </cell>
          <cell r="M46">
            <v>0</v>
          </cell>
          <cell r="N46">
            <v>0</v>
          </cell>
          <cell r="O46">
            <v>1</v>
          </cell>
          <cell r="P46">
            <v>135463</v>
          </cell>
        </row>
        <row r="48">
          <cell r="B48">
            <v>4.1000000000000002E-2</v>
          </cell>
          <cell r="C48">
            <v>3.0000000000000001E-3</v>
          </cell>
          <cell r="D48">
            <v>0.25800000000000001</v>
          </cell>
          <cell r="E48">
            <v>3.4000000000000002E-2</v>
          </cell>
          <cell r="F48">
            <v>4.7E-2</v>
          </cell>
          <cell r="G48">
            <v>1.7000000000000001E-2</v>
          </cell>
          <cell r="H48">
            <v>0.47399999999999998</v>
          </cell>
          <cell r="I48">
            <v>1E-3</v>
          </cell>
          <cell r="J48">
            <v>0</v>
          </cell>
          <cell r="K48">
            <v>0.104</v>
          </cell>
          <cell r="L48">
            <v>1.9E-2</v>
          </cell>
          <cell r="M48">
            <v>1E-3</v>
          </cell>
          <cell r="N48">
            <v>0</v>
          </cell>
          <cell r="O48">
            <v>1</v>
          </cell>
          <cell r="P48">
            <v>13585</v>
          </cell>
        </row>
        <row r="49">
          <cell r="B49">
            <v>1E-3</v>
          </cell>
          <cell r="C49">
            <v>1E-3</v>
          </cell>
          <cell r="D49">
            <v>2.1999999999999999E-2</v>
          </cell>
          <cell r="E49">
            <v>1.6E-2</v>
          </cell>
          <cell r="F49">
            <v>0.38900000000000001</v>
          </cell>
          <cell r="G49">
            <v>2E-3</v>
          </cell>
          <cell r="H49">
            <v>0.39200000000000002</v>
          </cell>
          <cell r="I49">
            <v>3.0000000000000001E-3</v>
          </cell>
          <cell r="J49">
            <v>0</v>
          </cell>
          <cell r="K49">
            <v>9.9000000000000005E-2</v>
          </cell>
          <cell r="L49">
            <v>7.3999999999999996E-2</v>
          </cell>
          <cell r="M49">
            <v>0</v>
          </cell>
          <cell r="N49">
            <v>0</v>
          </cell>
          <cell r="O49">
            <v>1</v>
          </cell>
          <cell r="P49">
            <v>10088</v>
          </cell>
        </row>
        <row r="50">
          <cell r="B50">
            <v>0</v>
          </cell>
          <cell r="C50">
            <v>0</v>
          </cell>
          <cell r="D50">
            <v>8.0000000000000002E-3</v>
          </cell>
          <cell r="E50">
            <v>2E-3</v>
          </cell>
          <cell r="F50">
            <v>4.9000000000000002E-2</v>
          </cell>
          <cell r="G50">
            <v>1.2E-2</v>
          </cell>
          <cell r="H50">
            <v>0.57099999999999995</v>
          </cell>
          <cell r="I50">
            <v>3.0000000000000001E-3</v>
          </cell>
          <cell r="J50">
            <v>0</v>
          </cell>
          <cell r="K50">
            <v>0.28999999999999998</v>
          </cell>
          <cell r="L50">
            <v>6.4000000000000001E-2</v>
          </cell>
          <cell r="M50">
            <v>0</v>
          </cell>
          <cell r="N50">
            <v>0</v>
          </cell>
          <cell r="O50">
            <v>1</v>
          </cell>
          <cell r="P50">
            <v>6247</v>
          </cell>
        </row>
        <row r="51">
          <cell r="B51">
            <v>1E-3</v>
          </cell>
          <cell r="C51">
            <v>0</v>
          </cell>
          <cell r="D51">
            <v>4.0000000000000001E-3</v>
          </cell>
          <cell r="E51">
            <v>5.0000000000000001E-3</v>
          </cell>
          <cell r="F51">
            <v>0.159</v>
          </cell>
          <cell r="G51">
            <v>4.7E-2</v>
          </cell>
          <cell r="H51">
            <v>0.56599999999999995</v>
          </cell>
          <cell r="I51">
            <v>1E-3</v>
          </cell>
          <cell r="J51">
            <v>0</v>
          </cell>
          <cell r="K51">
            <v>0.108</v>
          </cell>
          <cell r="L51">
            <v>0.107</v>
          </cell>
          <cell r="M51">
            <v>0</v>
          </cell>
          <cell r="N51">
            <v>0</v>
          </cell>
          <cell r="O51">
            <v>1</v>
          </cell>
          <cell r="P51">
            <v>10291</v>
          </cell>
        </row>
        <row r="52">
          <cell r="B52">
            <v>2E-3</v>
          </cell>
          <cell r="C52">
            <v>1E-3</v>
          </cell>
          <cell r="D52">
            <v>5.0999999999999997E-2</v>
          </cell>
          <cell r="E52">
            <v>1.4999999999999999E-2</v>
          </cell>
          <cell r="F52">
            <v>0.216</v>
          </cell>
          <cell r="G52">
            <v>1.9E-2</v>
          </cell>
          <cell r="H52">
            <v>0.56799999999999995</v>
          </cell>
          <cell r="I52">
            <v>0</v>
          </cell>
          <cell r="J52">
            <v>0</v>
          </cell>
          <cell r="K52">
            <v>7.8E-2</v>
          </cell>
          <cell r="L52">
            <v>4.9000000000000002E-2</v>
          </cell>
          <cell r="M52">
            <v>1E-3</v>
          </cell>
          <cell r="N52">
            <v>0</v>
          </cell>
          <cell r="O52">
            <v>1</v>
          </cell>
          <cell r="P52">
            <v>10566</v>
          </cell>
        </row>
        <row r="53">
          <cell r="B53">
            <v>3.0000000000000001E-3</v>
          </cell>
          <cell r="C53">
            <v>1E-3</v>
          </cell>
          <cell r="D53">
            <v>2.9000000000000001E-2</v>
          </cell>
          <cell r="E53">
            <v>7.0000000000000001E-3</v>
          </cell>
          <cell r="F53">
            <v>0.11</v>
          </cell>
          <cell r="G53">
            <v>0.01</v>
          </cell>
          <cell r="H53">
            <v>0.65500000000000003</v>
          </cell>
          <cell r="I53">
            <v>3.0000000000000001E-3</v>
          </cell>
          <cell r="J53">
            <v>0</v>
          </cell>
          <cell r="K53">
            <v>0.14699999999999999</v>
          </cell>
          <cell r="L53">
            <v>3.4000000000000002E-2</v>
          </cell>
          <cell r="M53">
            <v>1E-3</v>
          </cell>
          <cell r="N53">
            <v>0</v>
          </cell>
          <cell r="O53">
            <v>1</v>
          </cell>
          <cell r="P53">
            <v>10131</v>
          </cell>
        </row>
        <row r="54">
          <cell r="B54">
            <v>1E-3</v>
          </cell>
          <cell r="C54">
            <v>1E-3</v>
          </cell>
          <cell r="D54">
            <v>1.7000000000000001E-2</v>
          </cell>
          <cell r="E54">
            <v>4.0000000000000001E-3</v>
          </cell>
          <cell r="F54">
            <v>0.19800000000000001</v>
          </cell>
          <cell r="G54">
            <v>3.9E-2</v>
          </cell>
          <cell r="H54">
            <v>0.47099999999999997</v>
          </cell>
          <cell r="I54">
            <v>3.0000000000000001E-3</v>
          </cell>
          <cell r="J54">
            <v>1E-3</v>
          </cell>
          <cell r="K54">
            <v>0.16600000000000001</v>
          </cell>
          <cell r="L54">
            <v>9.9000000000000005E-2</v>
          </cell>
          <cell r="M54">
            <v>0</v>
          </cell>
          <cell r="N54">
            <v>0</v>
          </cell>
          <cell r="O54">
            <v>1</v>
          </cell>
          <cell r="P54">
            <v>10876</v>
          </cell>
        </row>
        <row r="55">
          <cell r="B55">
            <v>1E-3</v>
          </cell>
          <cell r="C55">
            <v>0</v>
          </cell>
          <cell r="D55">
            <v>2.1000000000000001E-2</v>
          </cell>
          <cell r="E55">
            <v>6.8000000000000005E-2</v>
          </cell>
          <cell r="F55">
            <v>0.14000000000000001</v>
          </cell>
          <cell r="G55">
            <v>1.2E-2</v>
          </cell>
          <cell r="H55">
            <v>0.56899999999999995</v>
          </cell>
          <cell r="I55">
            <v>0</v>
          </cell>
          <cell r="J55">
            <v>1E-3</v>
          </cell>
          <cell r="K55">
            <v>9.6000000000000002E-2</v>
          </cell>
          <cell r="L55">
            <v>9.0999999999999998E-2</v>
          </cell>
          <cell r="M55">
            <v>0</v>
          </cell>
          <cell r="N55">
            <v>0</v>
          </cell>
          <cell r="O55">
            <v>1</v>
          </cell>
          <cell r="P55">
            <v>8519</v>
          </cell>
        </row>
        <row r="56">
          <cell r="B56">
            <v>1E-3</v>
          </cell>
          <cell r="C56">
            <v>1E-3</v>
          </cell>
          <cell r="D56">
            <v>1.6E-2</v>
          </cell>
          <cell r="E56">
            <v>1.7000000000000001E-2</v>
          </cell>
          <cell r="F56">
            <v>9.8000000000000004E-2</v>
          </cell>
          <cell r="G56">
            <v>2E-3</v>
          </cell>
          <cell r="H56">
            <v>0.46800000000000003</v>
          </cell>
          <cell r="I56">
            <v>4.0000000000000001E-3</v>
          </cell>
          <cell r="J56">
            <v>1E-3</v>
          </cell>
          <cell r="K56">
            <v>0.25800000000000001</v>
          </cell>
          <cell r="L56">
            <v>0.13400000000000001</v>
          </cell>
          <cell r="M56">
            <v>1E-3</v>
          </cell>
          <cell r="N56">
            <v>0</v>
          </cell>
          <cell r="O56">
            <v>1</v>
          </cell>
          <cell r="P56">
            <v>7214</v>
          </cell>
        </row>
        <row r="57">
          <cell r="B57">
            <v>0</v>
          </cell>
          <cell r="C57">
            <v>1E-3</v>
          </cell>
          <cell r="D57">
            <v>1.4999999999999999E-2</v>
          </cell>
          <cell r="E57">
            <v>2E-3</v>
          </cell>
          <cell r="F57">
            <v>7.2999999999999995E-2</v>
          </cell>
          <cell r="G57">
            <v>1E-3</v>
          </cell>
          <cell r="H57">
            <v>0.67400000000000004</v>
          </cell>
          <cell r="I57">
            <v>2E-3</v>
          </cell>
          <cell r="J57">
            <v>0</v>
          </cell>
          <cell r="K57">
            <v>0.191</v>
          </cell>
          <cell r="L57">
            <v>0.04</v>
          </cell>
          <cell r="M57">
            <v>0</v>
          </cell>
          <cell r="N57">
            <v>0</v>
          </cell>
          <cell r="O57">
            <v>1</v>
          </cell>
          <cell r="P57">
            <v>5490</v>
          </cell>
        </row>
        <row r="58">
          <cell r="B58">
            <v>7.0000000000000001E-3</v>
          </cell>
          <cell r="C58">
            <v>1E-3</v>
          </cell>
          <cell r="D58">
            <v>5.6000000000000001E-2</v>
          </cell>
          <cell r="E58">
            <v>1.7999999999999999E-2</v>
          </cell>
          <cell r="F58">
            <v>0.154</v>
          </cell>
          <cell r="G58">
            <v>1.7999999999999999E-2</v>
          </cell>
          <cell r="H58">
            <v>0.53200000000000003</v>
          </cell>
          <cell r="I58">
            <v>2E-3</v>
          </cell>
          <cell r="J58">
            <v>0</v>
          </cell>
          <cell r="K58">
            <v>0.14199999999999999</v>
          </cell>
          <cell r="L58">
            <v>6.9000000000000006E-2</v>
          </cell>
          <cell r="M58">
            <v>1E-3</v>
          </cell>
          <cell r="N58">
            <v>0</v>
          </cell>
          <cell r="O58">
            <v>1</v>
          </cell>
          <cell r="P58">
            <v>93007</v>
          </cell>
        </row>
        <row r="60">
          <cell r="B60">
            <v>0</v>
          </cell>
          <cell r="C60">
            <v>1E-3</v>
          </cell>
          <cell r="D60">
            <v>4.7E-2</v>
          </cell>
          <cell r="E60">
            <v>3.5999999999999997E-2</v>
          </cell>
          <cell r="F60">
            <v>0.34200000000000003</v>
          </cell>
          <cell r="G60">
            <v>1E-3</v>
          </cell>
          <cell r="H60">
            <v>0.42299999999999999</v>
          </cell>
          <cell r="I60">
            <v>1E-3</v>
          </cell>
          <cell r="J60">
            <v>0</v>
          </cell>
          <cell r="K60">
            <v>0.13100000000000001</v>
          </cell>
          <cell r="L60">
            <v>1.7999999999999999E-2</v>
          </cell>
          <cell r="M60">
            <v>0</v>
          </cell>
          <cell r="N60">
            <v>0</v>
          </cell>
          <cell r="O60">
            <v>1</v>
          </cell>
          <cell r="P60">
            <v>7201</v>
          </cell>
        </row>
        <row r="61">
          <cell r="B61">
            <v>0</v>
          </cell>
          <cell r="C61">
            <v>1E-3</v>
          </cell>
          <cell r="D61">
            <v>7.0000000000000001E-3</v>
          </cell>
          <cell r="E61">
            <v>2.1000000000000001E-2</v>
          </cell>
          <cell r="F61">
            <v>0.16200000000000001</v>
          </cell>
          <cell r="G61">
            <v>0</v>
          </cell>
          <cell r="H61">
            <v>0.56799999999999995</v>
          </cell>
          <cell r="I61">
            <v>1E-3</v>
          </cell>
          <cell r="J61">
            <v>0</v>
          </cell>
          <cell r="K61">
            <v>0.23400000000000001</v>
          </cell>
          <cell r="L61">
            <v>6.0000000000000001E-3</v>
          </cell>
          <cell r="M61">
            <v>0</v>
          </cell>
          <cell r="N61">
            <v>0</v>
          </cell>
          <cell r="O61">
            <v>1</v>
          </cell>
          <cell r="P61">
            <v>7805</v>
          </cell>
        </row>
        <row r="62">
          <cell r="B62">
            <v>0</v>
          </cell>
          <cell r="C62">
            <v>1E-3</v>
          </cell>
          <cell r="D62">
            <v>1.7999999999999999E-2</v>
          </cell>
          <cell r="E62">
            <v>3.0000000000000001E-3</v>
          </cell>
          <cell r="F62">
            <v>0.19</v>
          </cell>
          <cell r="G62">
            <v>1E-3</v>
          </cell>
          <cell r="H62">
            <v>0.61399999999999999</v>
          </cell>
          <cell r="I62">
            <v>5.0000000000000001E-3</v>
          </cell>
          <cell r="J62">
            <v>0</v>
          </cell>
          <cell r="K62">
            <v>0.13900000000000001</v>
          </cell>
          <cell r="L62">
            <v>2.8000000000000001E-2</v>
          </cell>
          <cell r="M62">
            <v>1E-3</v>
          </cell>
          <cell r="N62">
            <v>0</v>
          </cell>
          <cell r="O62">
            <v>1</v>
          </cell>
          <cell r="P62">
            <v>5883</v>
          </cell>
        </row>
        <row r="63">
          <cell r="B63">
            <v>1E-3</v>
          </cell>
          <cell r="C63">
            <v>2E-3</v>
          </cell>
          <cell r="D63">
            <v>8.6999999999999994E-2</v>
          </cell>
          <cell r="E63">
            <v>0.02</v>
          </cell>
          <cell r="F63">
            <v>0.14299999999999999</v>
          </cell>
          <cell r="G63">
            <v>0</v>
          </cell>
          <cell r="H63">
            <v>0.64100000000000001</v>
          </cell>
          <cell r="I63">
            <v>0</v>
          </cell>
          <cell r="J63">
            <v>0</v>
          </cell>
          <cell r="K63">
            <v>0.105</v>
          </cell>
          <cell r="L63">
            <v>2E-3</v>
          </cell>
          <cell r="M63">
            <v>0</v>
          </cell>
          <cell r="N63">
            <v>0</v>
          </cell>
          <cell r="O63">
            <v>1</v>
          </cell>
          <cell r="P63">
            <v>8623</v>
          </cell>
        </row>
        <row r="64">
          <cell r="B64">
            <v>0</v>
          </cell>
          <cell r="C64">
            <v>0</v>
          </cell>
          <cell r="D64">
            <v>0</v>
          </cell>
          <cell r="E64">
            <v>2E-3</v>
          </cell>
          <cell r="F64">
            <v>2.1000000000000001E-2</v>
          </cell>
          <cell r="G64">
            <v>1E-3</v>
          </cell>
          <cell r="H64">
            <v>0.63800000000000001</v>
          </cell>
          <cell r="I64">
            <v>2E-3</v>
          </cell>
          <cell r="J64">
            <v>0</v>
          </cell>
          <cell r="K64">
            <v>0.30199999999999999</v>
          </cell>
          <cell r="L64">
            <v>3.4000000000000002E-2</v>
          </cell>
          <cell r="M64">
            <v>1E-3</v>
          </cell>
          <cell r="N64">
            <v>0</v>
          </cell>
          <cell r="O64">
            <v>1</v>
          </cell>
          <cell r="P64">
            <v>5842</v>
          </cell>
        </row>
        <row r="65">
          <cell r="B65">
            <v>1E-3</v>
          </cell>
          <cell r="C65">
            <v>3.0000000000000001E-3</v>
          </cell>
          <cell r="D65">
            <v>4.5999999999999999E-2</v>
          </cell>
          <cell r="E65">
            <v>3.4000000000000002E-2</v>
          </cell>
          <cell r="F65">
            <v>0.435</v>
          </cell>
          <cell r="G65">
            <v>1E-3</v>
          </cell>
          <cell r="H65">
            <v>0.32100000000000001</v>
          </cell>
          <cell r="I65">
            <v>3.0000000000000001E-3</v>
          </cell>
          <cell r="J65">
            <v>0</v>
          </cell>
          <cell r="K65">
            <v>0.11899999999999999</v>
          </cell>
          <cell r="L65">
            <v>3.6999999999999998E-2</v>
          </cell>
          <cell r="M65">
            <v>0</v>
          </cell>
          <cell r="N65">
            <v>0</v>
          </cell>
          <cell r="O65">
            <v>1</v>
          </cell>
          <cell r="P65">
            <v>11224</v>
          </cell>
        </row>
        <row r="66">
          <cell r="B66">
            <v>0</v>
          </cell>
          <cell r="C66">
            <v>2E-3</v>
          </cell>
          <cell r="D66">
            <v>2.5999999999999999E-2</v>
          </cell>
          <cell r="E66">
            <v>2.1999999999999999E-2</v>
          </cell>
          <cell r="F66">
            <v>0.23799999999999999</v>
          </cell>
          <cell r="G66">
            <v>1E-3</v>
          </cell>
          <cell r="H66">
            <v>0.42599999999999999</v>
          </cell>
          <cell r="I66">
            <v>1E-3</v>
          </cell>
          <cell r="J66">
            <v>0</v>
          </cell>
          <cell r="K66">
            <v>0.255</v>
          </cell>
          <cell r="L66">
            <v>2.9000000000000001E-2</v>
          </cell>
          <cell r="M66">
            <v>0</v>
          </cell>
          <cell r="N66">
            <v>0</v>
          </cell>
          <cell r="O66">
            <v>1</v>
          </cell>
          <cell r="P66">
            <v>9182</v>
          </cell>
        </row>
        <row r="67">
          <cell r="B67">
            <v>0</v>
          </cell>
          <cell r="C67">
            <v>0</v>
          </cell>
          <cell r="D67">
            <v>6.0000000000000001E-3</v>
          </cell>
          <cell r="E67">
            <v>1E-3</v>
          </cell>
          <cell r="F67">
            <v>0.32400000000000001</v>
          </cell>
          <cell r="G67">
            <v>1E-3</v>
          </cell>
          <cell r="H67">
            <v>0.38</v>
          </cell>
          <cell r="I67">
            <v>1E-3</v>
          </cell>
          <cell r="J67">
            <v>0</v>
          </cell>
          <cell r="K67">
            <v>0.26900000000000002</v>
          </cell>
          <cell r="L67">
            <v>1.7000000000000001E-2</v>
          </cell>
          <cell r="M67">
            <v>1E-3</v>
          </cell>
          <cell r="N67">
            <v>0</v>
          </cell>
          <cell r="O67">
            <v>1</v>
          </cell>
          <cell r="P67">
            <v>8693</v>
          </cell>
        </row>
        <row r="68">
          <cell r="B68">
            <v>0</v>
          </cell>
          <cell r="C68">
            <v>1E-3</v>
          </cell>
          <cell r="D68">
            <v>2E-3</v>
          </cell>
          <cell r="E68">
            <v>4.0000000000000001E-3</v>
          </cell>
          <cell r="F68">
            <v>7.0000000000000007E-2</v>
          </cell>
          <cell r="G68">
            <v>0</v>
          </cell>
          <cell r="H68">
            <v>0.505</v>
          </cell>
          <cell r="I68">
            <v>3.0000000000000001E-3</v>
          </cell>
          <cell r="J68">
            <v>0</v>
          </cell>
          <cell r="K68">
            <v>0.40600000000000003</v>
          </cell>
          <cell r="L68">
            <v>7.0000000000000001E-3</v>
          </cell>
          <cell r="M68">
            <v>0</v>
          </cell>
          <cell r="N68">
            <v>0</v>
          </cell>
          <cell r="O68">
            <v>1</v>
          </cell>
          <cell r="P68">
            <v>8055</v>
          </cell>
        </row>
        <row r="69">
          <cell r="B69">
            <v>1E-3</v>
          </cell>
          <cell r="C69">
            <v>1E-3</v>
          </cell>
          <cell r="D69">
            <v>3.7999999999999999E-2</v>
          </cell>
          <cell r="E69">
            <v>5.0000000000000001E-3</v>
          </cell>
          <cell r="F69">
            <v>7.5999999999999998E-2</v>
          </cell>
          <cell r="G69">
            <v>0</v>
          </cell>
          <cell r="H69">
            <v>0.73099999999999998</v>
          </cell>
          <cell r="I69">
            <v>1E-3</v>
          </cell>
          <cell r="J69">
            <v>0</v>
          </cell>
          <cell r="K69">
            <v>0.14199999999999999</v>
          </cell>
          <cell r="L69">
            <v>5.0000000000000001E-3</v>
          </cell>
          <cell r="M69">
            <v>0</v>
          </cell>
          <cell r="N69">
            <v>0</v>
          </cell>
          <cell r="O69">
            <v>1</v>
          </cell>
          <cell r="P69">
            <v>7411</v>
          </cell>
        </row>
        <row r="70">
          <cell r="B70">
            <v>2E-3</v>
          </cell>
          <cell r="C70">
            <v>1E-3</v>
          </cell>
          <cell r="D70">
            <v>6.3E-2</v>
          </cell>
          <cell r="E70">
            <v>7.0000000000000001E-3</v>
          </cell>
          <cell r="F70">
            <v>0.112</v>
          </cell>
          <cell r="G70">
            <v>4.0000000000000001E-3</v>
          </cell>
          <cell r="H70">
            <v>0.627</v>
          </cell>
          <cell r="I70">
            <v>1E-3</v>
          </cell>
          <cell r="J70">
            <v>0</v>
          </cell>
          <cell r="K70">
            <v>0.16600000000000001</v>
          </cell>
          <cell r="L70">
            <v>1.6E-2</v>
          </cell>
          <cell r="M70">
            <v>1E-3</v>
          </cell>
          <cell r="N70">
            <v>0</v>
          </cell>
          <cell r="O70">
            <v>1</v>
          </cell>
          <cell r="P70">
            <v>7872</v>
          </cell>
        </row>
        <row r="71">
          <cell r="B71">
            <v>0</v>
          </cell>
          <cell r="C71">
            <v>0</v>
          </cell>
          <cell r="D71">
            <v>0</v>
          </cell>
          <cell r="E71">
            <v>0</v>
          </cell>
          <cell r="F71">
            <v>1E-3</v>
          </cell>
          <cell r="G71">
            <v>0</v>
          </cell>
          <cell r="H71">
            <v>0.70699999999999996</v>
          </cell>
          <cell r="I71">
            <v>1E-3</v>
          </cell>
          <cell r="J71">
            <v>0</v>
          </cell>
          <cell r="K71">
            <v>0.25600000000000001</v>
          </cell>
          <cell r="L71">
            <v>3.5000000000000003E-2</v>
          </cell>
          <cell r="M71">
            <v>0</v>
          </cell>
          <cell r="N71">
            <v>0</v>
          </cell>
          <cell r="O71">
            <v>1</v>
          </cell>
          <cell r="P71">
            <v>5058</v>
          </cell>
        </row>
        <row r="72">
          <cell r="B72">
            <v>2E-3</v>
          </cell>
          <cell r="C72">
            <v>2E-3</v>
          </cell>
          <cell r="D72">
            <v>9.6000000000000002E-2</v>
          </cell>
          <cell r="E72">
            <v>0.01</v>
          </cell>
          <cell r="F72">
            <v>0.14599999999999999</v>
          </cell>
          <cell r="G72">
            <v>1E-3</v>
          </cell>
          <cell r="H72">
            <v>0.64500000000000002</v>
          </cell>
          <cell r="I72">
            <v>0</v>
          </cell>
          <cell r="J72">
            <v>0</v>
          </cell>
          <cell r="K72">
            <v>9.6000000000000002E-2</v>
          </cell>
          <cell r="L72">
            <v>2E-3</v>
          </cell>
          <cell r="M72">
            <v>0</v>
          </cell>
          <cell r="N72">
            <v>0</v>
          </cell>
          <cell r="O72">
            <v>1</v>
          </cell>
          <cell r="P72">
            <v>8296</v>
          </cell>
        </row>
        <row r="73">
          <cell r="B73">
            <v>1E-3</v>
          </cell>
          <cell r="C73">
            <v>1E-3</v>
          </cell>
          <cell r="D73">
            <v>3.5999999999999997E-2</v>
          </cell>
          <cell r="E73">
            <v>1.4E-2</v>
          </cell>
          <cell r="F73">
            <v>0.191</v>
          </cell>
          <cell r="G73">
            <v>1E-3</v>
          </cell>
          <cell r="H73">
            <v>0.53900000000000003</v>
          </cell>
          <cell r="I73">
            <v>1E-3</v>
          </cell>
          <cell r="J73">
            <v>0</v>
          </cell>
          <cell r="K73">
            <v>0.19800000000000001</v>
          </cell>
          <cell r="L73">
            <v>1.7999999999999999E-2</v>
          </cell>
          <cell r="M73">
            <v>0</v>
          </cell>
          <cell r="N73">
            <v>0</v>
          </cell>
          <cell r="O73">
            <v>1</v>
          </cell>
          <cell r="P73">
            <v>101145</v>
          </cell>
        </row>
        <row r="75">
          <cell r="B75">
            <v>0</v>
          </cell>
          <cell r="C75">
            <v>0</v>
          </cell>
          <cell r="D75">
            <v>3.1E-2</v>
          </cell>
          <cell r="E75">
            <v>0.01</v>
          </cell>
          <cell r="F75">
            <v>0.28399999999999997</v>
          </cell>
          <cell r="G75">
            <v>0</v>
          </cell>
          <cell r="H75">
            <v>0.35799999999999998</v>
          </cell>
          <cell r="I75">
            <v>3.0000000000000001E-3</v>
          </cell>
          <cell r="J75">
            <v>0</v>
          </cell>
          <cell r="K75">
            <v>0.248</v>
          </cell>
          <cell r="L75">
            <v>6.6000000000000003E-2</v>
          </cell>
          <cell r="M75">
            <v>1E-3</v>
          </cell>
          <cell r="N75">
            <v>0</v>
          </cell>
          <cell r="O75">
            <v>1</v>
          </cell>
          <cell r="P75">
            <v>6741</v>
          </cell>
        </row>
        <row r="76">
          <cell r="B76">
            <v>0</v>
          </cell>
          <cell r="C76">
            <v>0</v>
          </cell>
          <cell r="D76">
            <v>1.9E-2</v>
          </cell>
          <cell r="E76">
            <v>2E-3</v>
          </cell>
          <cell r="F76">
            <v>5.3999999999999999E-2</v>
          </cell>
          <cell r="G76">
            <v>0</v>
          </cell>
          <cell r="H76">
            <v>0.55400000000000005</v>
          </cell>
          <cell r="I76">
            <v>1E-3</v>
          </cell>
          <cell r="J76">
            <v>0</v>
          </cell>
          <cell r="K76">
            <v>0.33800000000000002</v>
          </cell>
          <cell r="L76">
            <v>2.9000000000000001E-2</v>
          </cell>
          <cell r="M76">
            <v>0</v>
          </cell>
          <cell r="N76">
            <v>0</v>
          </cell>
          <cell r="O76">
            <v>1</v>
          </cell>
          <cell r="P76">
            <v>5495</v>
          </cell>
        </row>
        <row r="77">
          <cell r="B77">
            <v>2E-3</v>
          </cell>
          <cell r="C77">
            <v>3.0000000000000001E-3</v>
          </cell>
          <cell r="D77">
            <v>0.14799999999999999</v>
          </cell>
          <cell r="E77">
            <v>1.6E-2</v>
          </cell>
          <cell r="F77">
            <v>0.51900000000000002</v>
          </cell>
          <cell r="G77">
            <v>0</v>
          </cell>
          <cell r="H77">
            <v>0.20300000000000001</v>
          </cell>
          <cell r="I77">
            <v>0</v>
          </cell>
          <cell r="J77">
            <v>0</v>
          </cell>
          <cell r="K77">
            <v>8.5000000000000006E-2</v>
          </cell>
          <cell r="L77">
            <v>2.4E-2</v>
          </cell>
          <cell r="M77">
            <v>1E-3</v>
          </cell>
          <cell r="N77">
            <v>0</v>
          </cell>
          <cell r="O77">
            <v>1</v>
          </cell>
          <cell r="P77">
            <v>6329</v>
          </cell>
        </row>
        <row r="78">
          <cell r="B78">
            <v>0</v>
          </cell>
          <cell r="C78">
            <v>2E-3</v>
          </cell>
          <cell r="D78">
            <v>2.1999999999999999E-2</v>
          </cell>
          <cell r="E78">
            <v>0.01</v>
          </cell>
          <cell r="F78">
            <v>0.35299999999999998</v>
          </cell>
          <cell r="G78">
            <v>0</v>
          </cell>
          <cell r="H78">
            <v>0.28299999999999997</v>
          </cell>
          <cell r="I78">
            <v>1E-3</v>
          </cell>
          <cell r="J78">
            <v>1E-3</v>
          </cell>
          <cell r="K78">
            <v>0.26200000000000001</v>
          </cell>
          <cell r="L78">
            <v>6.5000000000000002E-2</v>
          </cell>
          <cell r="M78">
            <v>0</v>
          </cell>
          <cell r="N78">
            <v>0</v>
          </cell>
          <cell r="O78">
            <v>1</v>
          </cell>
          <cell r="P78">
            <v>4403</v>
          </cell>
        </row>
        <row r="79">
          <cell r="B79">
            <v>2E-3</v>
          </cell>
          <cell r="C79">
            <v>4.0000000000000001E-3</v>
          </cell>
          <cell r="D79">
            <v>4.2999999999999997E-2</v>
          </cell>
          <cell r="E79">
            <v>8.9999999999999993E-3</v>
          </cell>
          <cell r="F79">
            <v>0.59199999999999997</v>
          </cell>
          <cell r="G79">
            <v>1E-3</v>
          </cell>
          <cell r="H79">
            <v>0.151</v>
          </cell>
          <cell r="I79">
            <v>2E-3</v>
          </cell>
          <cell r="J79">
            <v>1E-3</v>
          </cell>
          <cell r="K79">
            <v>0.13200000000000001</v>
          </cell>
          <cell r="L79">
            <v>6.3E-2</v>
          </cell>
          <cell r="M79">
            <v>0</v>
          </cell>
          <cell r="N79">
            <v>0</v>
          </cell>
          <cell r="O79">
            <v>1</v>
          </cell>
          <cell r="P79">
            <v>3923</v>
          </cell>
        </row>
        <row r="80">
          <cell r="B80">
            <v>0</v>
          </cell>
          <cell r="C80">
            <v>1E-3</v>
          </cell>
          <cell r="D80">
            <v>2.7E-2</v>
          </cell>
          <cell r="E80">
            <v>6.0000000000000001E-3</v>
          </cell>
          <cell r="F80">
            <v>0.17499999999999999</v>
          </cell>
          <cell r="G80">
            <v>0</v>
          </cell>
          <cell r="H80">
            <v>0.42899999999999999</v>
          </cell>
          <cell r="I80">
            <v>5.0000000000000001E-3</v>
          </cell>
          <cell r="J80">
            <v>4.0000000000000001E-3</v>
          </cell>
          <cell r="K80">
            <v>0.316</v>
          </cell>
          <cell r="L80">
            <v>3.5999999999999997E-2</v>
          </cell>
          <cell r="M80">
            <v>0</v>
          </cell>
          <cell r="N80">
            <v>0</v>
          </cell>
          <cell r="O80">
            <v>1</v>
          </cell>
          <cell r="P80">
            <v>4821</v>
          </cell>
        </row>
        <row r="81">
          <cell r="B81">
            <v>2E-3</v>
          </cell>
          <cell r="C81">
            <v>1.2999999999999999E-2</v>
          </cell>
          <cell r="D81">
            <v>4.2000000000000003E-2</v>
          </cell>
          <cell r="E81">
            <v>0</v>
          </cell>
          <cell r="F81">
            <v>0.221</v>
          </cell>
          <cell r="G81">
            <v>0</v>
          </cell>
          <cell r="H81">
            <v>0.35499999999999998</v>
          </cell>
          <cell r="I81">
            <v>0</v>
          </cell>
          <cell r="J81">
            <v>0</v>
          </cell>
          <cell r="K81">
            <v>0.30499999999999999</v>
          </cell>
          <cell r="L81">
            <v>6.0999999999999999E-2</v>
          </cell>
          <cell r="M81">
            <v>0</v>
          </cell>
          <cell r="N81">
            <v>0</v>
          </cell>
          <cell r="O81">
            <v>1</v>
          </cell>
          <cell r="P81">
            <v>4499</v>
          </cell>
        </row>
        <row r="82">
          <cell r="B82">
            <v>0</v>
          </cell>
          <cell r="C82">
            <v>1E-3</v>
          </cell>
          <cell r="D82">
            <v>8.0000000000000002E-3</v>
          </cell>
          <cell r="E82">
            <v>1E-3</v>
          </cell>
          <cell r="F82">
            <v>0.38800000000000001</v>
          </cell>
          <cell r="G82">
            <v>0</v>
          </cell>
          <cell r="H82">
            <v>0.47599999999999998</v>
          </cell>
          <cell r="I82">
            <v>0</v>
          </cell>
          <cell r="J82">
            <v>0</v>
          </cell>
          <cell r="K82">
            <v>0.123</v>
          </cell>
          <cell r="L82">
            <v>3.0000000000000001E-3</v>
          </cell>
          <cell r="M82">
            <v>0</v>
          </cell>
          <cell r="N82">
            <v>0</v>
          </cell>
          <cell r="O82">
            <v>1</v>
          </cell>
          <cell r="P82">
            <v>6003</v>
          </cell>
        </row>
        <row r="83">
          <cell r="B83">
            <v>1E-3</v>
          </cell>
          <cell r="C83">
            <v>3.0000000000000001E-3</v>
          </cell>
          <cell r="D83">
            <v>1.2999999999999999E-2</v>
          </cell>
          <cell r="E83">
            <v>1.0999999999999999E-2</v>
          </cell>
          <cell r="F83">
            <v>7.1999999999999995E-2</v>
          </cell>
          <cell r="G83">
            <v>1E-3</v>
          </cell>
          <cell r="H83">
            <v>0.74299999999999999</v>
          </cell>
          <cell r="I83">
            <v>1.2E-2</v>
          </cell>
          <cell r="J83">
            <v>0</v>
          </cell>
          <cell r="K83">
            <v>0.14199999999999999</v>
          </cell>
          <cell r="L83">
            <v>2E-3</v>
          </cell>
          <cell r="M83">
            <v>2E-3</v>
          </cell>
          <cell r="N83">
            <v>0</v>
          </cell>
          <cell r="O83">
            <v>1</v>
          </cell>
          <cell r="P83">
            <v>5952</v>
          </cell>
        </row>
        <row r="84">
          <cell r="B84">
            <v>1E-3</v>
          </cell>
          <cell r="C84">
            <v>0</v>
          </cell>
          <cell r="D84">
            <v>1.7999999999999999E-2</v>
          </cell>
          <cell r="E84">
            <v>3.0000000000000001E-3</v>
          </cell>
          <cell r="F84">
            <v>0.20499999999999999</v>
          </cell>
          <cell r="G84">
            <v>2E-3</v>
          </cell>
          <cell r="H84">
            <v>0.37</v>
          </cell>
          <cell r="I84">
            <v>2E-3</v>
          </cell>
          <cell r="J84">
            <v>1E-3</v>
          </cell>
          <cell r="K84">
            <v>0.29799999999999999</v>
          </cell>
          <cell r="L84">
            <v>0.10100000000000001</v>
          </cell>
          <cell r="M84">
            <v>0</v>
          </cell>
          <cell r="N84">
            <v>0</v>
          </cell>
          <cell r="O84">
            <v>1</v>
          </cell>
          <cell r="P84">
            <v>4293</v>
          </cell>
        </row>
        <row r="85">
          <cell r="B85">
            <v>0</v>
          </cell>
          <cell r="C85">
            <v>1E-3</v>
          </cell>
          <cell r="D85">
            <v>1.4E-2</v>
          </cell>
          <cell r="E85">
            <v>1.2999999999999999E-2</v>
          </cell>
          <cell r="F85">
            <v>0.18099999999999999</v>
          </cell>
          <cell r="G85">
            <v>1E-3</v>
          </cell>
          <cell r="H85">
            <v>0.58799999999999997</v>
          </cell>
          <cell r="I85">
            <v>0</v>
          </cell>
          <cell r="J85">
            <v>0</v>
          </cell>
          <cell r="K85">
            <v>0.183</v>
          </cell>
          <cell r="L85">
            <v>1.7000000000000001E-2</v>
          </cell>
          <cell r="M85">
            <v>0</v>
          </cell>
          <cell r="N85">
            <v>0</v>
          </cell>
          <cell r="O85">
            <v>1</v>
          </cell>
          <cell r="P85">
            <v>4640</v>
          </cell>
        </row>
        <row r="86">
          <cell r="B86">
            <v>0</v>
          </cell>
          <cell r="C86">
            <v>3.0000000000000001E-3</v>
          </cell>
          <cell r="D86">
            <v>2.5999999999999999E-2</v>
          </cell>
          <cell r="E86">
            <v>1.6E-2</v>
          </cell>
          <cell r="F86">
            <v>0.187</v>
          </cell>
          <cell r="G86">
            <v>1E-3</v>
          </cell>
          <cell r="H86">
            <v>0.34100000000000003</v>
          </cell>
          <cell r="I86">
            <v>4.0000000000000001E-3</v>
          </cell>
          <cell r="J86">
            <v>0</v>
          </cell>
          <cell r="K86">
            <v>0.315</v>
          </cell>
          <cell r="L86">
            <v>9.6000000000000002E-2</v>
          </cell>
          <cell r="M86">
            <v>1.2E-2</v>
          </cell>
          <cell r="N86">
            <v>0</v>
          </cell>
          <cell r="O86">
            <v>1</v>
          </cell>
          <cell r="P86">
            <v>6104</v>
          </cell>
        </row>
        <row r="87">
          <cell r="B87">
            <v>0</v>
          </cell>
          <cell r="C87">
            <v>1E-3</v>
          </cell>
          <cell r="D87">
            <v>2.5999999999999999E-2</v>
          </cell>
          <cell r="E87">
            <v>8.0000000000000002E-3</v>
          </cell>
          <cell r="F87">
            <v>0.52500000000000002</v>
          </cell>
          <cell r="G87">
            <v>0</v>
          </cell>
          <cell r="H87">
            <v>0.23899999999999999</v>
          </cell>
          <cell r="I87">
            <v>1E-3</v>
          </cell>
          <cell r="J87">
            <v>0</v>
          </cell>
          <cell r="K87">
            <v>0.155</v>
          </cell>
          <cell r="L87">
            <v>4.3999999999999997E-2</v>
          </cell>
          <cell r="M87">
            <v>0</v>
          </cell>
          <cell r="N87">
            <v>0</v>
          </cell>
          <cell r="O87">
            <v>1</v>
          </cell>
          <cell r="P87">
            <v>4325</v>
          </cell>
        </row>
        <row r="88">
          <cell r="B88">
            <v>0</v>
          </cell>
          <cell r="C88">
            <v>1E-3</v>
          </cell>
          <cell r="D88">
            <v>1.2E-2</v>
          </cell>
          <cell r="E88">
            <v>3.0000000000000001E-3</v>
          </cell>
          <cell r="F88">
            <v>0.16300000000000001</v>
          </cell>
          <cell r="G88">
            <v>1E-3</v>
          </cell>
          <cell r="H88">
            <v>0.41899999999999998</v>
          </cell>
          <cell r="I88">
            <v>1E-3</v>
          </cell>
          <cell r="J88">
            <v>1E-3</v>
          </cell>
          <cell r="K88">
            <v>0.30599999999999999</v>
          </cell>
          <cell r="L88">
            <v>9.2999999999999999E-2</v>
          </cell>
          <cell r="M88">
            <v>0</v>
          </cell>
          <cell r="N88">
            <v>0</v>
          </cell>
          <cell r="O88">
            <v>1</v>
          </cell>
          <cell r="P88">
            <v>6277</v>
          </cell>
        </row>
        <row r="89">
          <cell r="B89">
            <v>1E-3</v>
          </cell>
          <cell r="C89">
            <v>2E-3</v>
          </cell>
          <cell r="D89">
            <v>3.3000000000000002E-2</v>
          </cell>
          <cell r="E89">
            <v>8.0000000000000002E-3</v>
          </cell>
          <cell r="F89">
            <v>0.27300000000000002</v>
          </cell>
          <cell r="G89">
            <v>1E-3</v>
          </cell>
          <cell r="H89">
            <v>0.40100000000000002</v>
          </cell>
          <cell r="I89">
            <v>3.0000000000000001E-3</v>
          </cell>
          <cell r="J89">
            <v>1E-3</v>
          </cell>
          <cell r="K89">
            <v>0.22800000000000001</v>
          </cell>
          <cell r="L89">
            <v>4.9000000000000002E-2</v>
          </cell>
          <cell r="M89">
            <v>1E-3</v>
          </cell>
          <cell r="N89">
            <v>0</v>
          </cell>
          <cell r="O89">
            <v>1</v>
          </cell>
          <cell r="P89">
            <v>73805</v>
          </cell>
        </row>
        <row r="91">
          <cell r="B91">
            <v>0</v>
          </cell>
          <cell r="C91">
            <v>2E-3</v>
          </cell>
          <cell r="D91">
            <v>4.9000000000000002E-2</v>
          </cell>
          <cell r="E91">
            <v>5.0000000000000001E-3</v>
          </cell>
          <cell r="F91">
            <v>0.52300000000000002</v>
          </cell>
          <cell r="G91">
            <v>1E-3</v>
          </cell>
          <cell r="H91">
            <v>0.30499999999999999</v>
          </cell>
          <cell r="I91">
            <v>0</v>
          </cell>
          <cell r="J91">
            <v>0</v>
          </cell>
          <cell r="K91">
            <v>0.108</v>
          </cell>
          <cell r="L91">
            <v>7.0000000000000001E-3</v>
          </cell>
          <cell r="M91">
            <v>0</v>
          </cell>
          <cell r="N91">
            <v>0</v>
          </cell>
          <cell r="O91">
            <v>1</v>
          </cell>
          <cell r="P91">
            <v>3743</v>
          </cell>
        </row>
        <row r="92">
          <cell r="B92">
            <v>0.01</v>
          </cell>
          <cell r="C92">
            <v>3.0000000000000001E-3</v>
          </cell>
          <cell r="D92">
            <v>0.159</v>
          </cell>
          <cell r="E92">
            <v>0.03</v>
          </cell>
          <cell r="F92">
            <v>0.28100000000000003</v>
          </cell>
          <cell r="G92">
            <v>0</v>
          </cell>
          <cell r="H92">
            <v>0.40600000000000003</v>
          </cell>
          <cell r="I92">
            <v>1E-3</v>
          </cell>
          <cell r="J92">
            <v>1E-3</v>
          </cell>
          <cell r="K92">
            <v>8.7999999999999995E-2</v>
          </cell>
          <cell r="L92">
            <v>2.3E-2</v>
          </cell>
          <cell r="M92">
            <v>0</v>
          </cell>
          <cell r="N92">
            <v>0</v>
          </cell>
          <cell r="O92">
            <v>1</v>
          </cell>
          <cell r="P92">
            <v>7437</v>
          </cell>
        </row>
        <row r="93">
          <cell r="B93">
            <v>0</v>
          </cell>
          <cell r="C93">
            <v>0</v>
          </cell>
          <cell r="D93">
            <v>4.1000000000000002E-2</v>
          </cell>
          <cell r="E93">
            <v>8.9999999999999993E-3</v>
          </cell>
          <cell r="F93">
            <v>0.26500000000000001</v>
          </cell>
          <cell r="G93">
            <v>0</v>
          </cell>
          <cell r="H93">
            <v>0.39400000000000002</v>
          </cell>
          <cell r="I93">
            <v>3.0000000000000001E-3</v>
          </cell>
          <cell r="J93">
            <v>0</v>
          </cell>
          <cell r="K93">
            <v>0.22900000000000001</v>
          </cell>
          <cell r="L93">
            <v>5.8000000000000003E-2</v>
          </cell>
          <cell r="M93">
            <v>0</v>
          </cell>
          <cell r="N93">
            <v>0</v>
          </cell>
          <cell r="O93">
            <v>1</v>
          </cell>
          <cell r="P93">
            <v>4452</v>
          </cell>
        </row>
        <row r="94">
          <cell r="B94">
            <v>0</v>
          </cell>
          <cell r="C94">
            <v>0</v>
          </cell>
          <cell r="D94">
            <v>4.9000000000000002E-2</v>
          </cell>
          <cell r="E94">
            <v>2.5000000000000001E-2</v>
          </cell>
          <cell r="F94">
            <v>0.442</v>
          </cell>
          <cell r="G94">
            <v>1E-3</v>
          </cell>
          <cell r="H94">
            <v>0.376</v>
          </cell>
          <cell r="I94">
            <v>0</v>
          </cell>
          <cell r="J94">
            <v>0</v>
          </cell>
          <cell r="K94">
            <v>0.10299999999999999</v>
          </cell>
          <cell r="L94">
            <v>3.0000000000000001E-3</v>
          </cell>
          <cell r="M94">
            <v>0</v>
          </cell>
          <cell r="N94">
            <v>0</v>
          </cell>
          <cell r="O94">
            <v>1</v>
          </cell>
          <cell r="P94">
            <v>6647</v>
          </cell>
        </row>
        <row r="95">
          <cell r="B95">
            <v>2E-3</v>
          </cell>
          <cell r="C95">
            <v>1E-3</v>
          </cell>
          <cell r="D95">
            <v>6.2E-2</v>
          </cell>
          <cell r="E95">
            <v>1.7000000000000001E-2</v>
          </cell>
          <cell r="F95">
            <v>0.20899999999999999</v>
          </cell>
          <cell r="G95">
            <v>2E-3</v>
          </cell>
          <cell r="H95">
            <v>0.59499999999999997</v>
          </cell>
          <cell r="I95">
            <v>2E-3</v>
          </cell>
          <cell r="J95">
            <v>0</v>
          </cell>
          <cell r="K95">
            <v>8.4000000000000005E-2</v>
          </cell>
          <cell r="L95">
            <v>2.5000000000000001E-2</v>
          </cell>
          <cell r="M95">
            <v>0</v>
          </cell>
          <cell r="N95">
            <v>0</v>
          </cell>
          <cell r="O95">
            <v>1</v>
          </cell>
          <cell r="P95">
            <v>8551</v>
          </cell>
        </row>
        <row r="96">
          <cell r="B96">
            <v>0</v>
          </cell>
          <cell r="C96">
            <v>0</v>
          </cell>
          <cell r="D96">
            <v>0.06</v>
          </cell>
          <cell r="E96">
            <v>1.7000000000000001E-2</v>
          </cell>
          <cell r="F96">
            <v>0.50700000000000001</v>
          </cell>
          <cell r="G96">
            <v>1E-3</v>
          </cell>
          <cell r="H96">
            <v>0.218</v>
          </cell>
          <cell r="I96">
            <v>0</v>
          </cell>
          <cell r="J96">
            <v>0</v>
          </cell>
          <cell r="K96">
            <v>0.159</v>
          </cell>
          <cell r="L96">
            <v>3.5000000000000003E-2</v>
          </cell>
          <cell r="M96">
            <v>0</v>
          </cell>
          <cell r="N96">
            <v>0</v>
          </cell>
          <cell r="O96">
            <v>1</v>
          </cell>
          <cell r="P96">
            <v>6906</v>
          </cell>
        </row>
        <row r="97">
          <cell r="B97">
            <v>1.2E-2</v>
          </cell>
          <cell r="C97">
            <v>4.0000000000000001E-3</v>
          </cell>
          <cell r="D97">
            <v>9.1999999999999998E-2</v>
          </cell>
          <cell r="E97">
            <v>0.01</v>
          </cell>
          <cell r="F97">
            <v>0.33</v>
          </cell>
          <cell r="G97">
            <v>1E-3</v>
          </cell>
          <cell r="H97">
            <v>0.46100000000000002</v>
          </cell>
          <cell r="I97">
            <v>1E-3</v>
          </cell>
          <cell r="J97">
            <v>0</v>
          </cell>
          <cell r="K97">
            <v>8.5999999999999993E-2</v>
          </cell>
          <cell r="L97">
            <v>3.0000000000000001E-3</v>
          </cell>
          <cell r="M97">
            <v>0</v>
          </cell>
          <cell r="N97">
            <v>0</v>
          </cell>
          <cell r="O97">
            <v>1</v>
          </cell>
          <cell r="P97">
            <v>9375</v>
          </cell>
        </row>
        <row r="98">
          <cell r="B98">
            <v>1.2999999999999999E-2</v>
          </cell>
          <cell r="C98">
            <v>3.0000000000000001E-3</v>
          </cell>
          <cell r="D98">
            <v>0.13900000000000001</v>
          </cell>
          <cell r="E98">
            <v>1.2999999999999999E-2</v>
          </cell>
          <cell r="F98">
            <v>0.32700000000000001</v>
          </cell>
          <cell r="G98">
            <v>0</v>
          </cell>
          <cell r="H98">
            <v>0.47099999999999997</v>
          </cell>
          <cell r="I98">
            <v>0</v>
          </cell>
          <cell r="J98">
            <v>0</v>
          </cell>
          <cell r="K98">
            <v>0.03</v>
          </cell>
          <cell r="L98">
            <v>3.0000000000000001E-3</v>
          </cell>
          <cell r="M98">
            <v>0</v>
          </cell>
          <cell r="N98">
            <v>0</v>
          </cell>
          <cell r="O98">
            <v>1</v>
          </cell>
          <cell r="P98">
            <v>6992</v>
          </cell>
        </row>
        <row r="99">
          <cell r="B99">
            <v>9.7000000000000003E-2</v>
          </cell>
          <cell r="C99">
            <v>0.03</v>
          </cell>
          <cell r="D99">
            <v>0.45200000000000001</v>
          </cell>
          <cell r="E99">
            <v>4.2000000000000003E-2</v>
          </cell>
          <cell r="F99">
            <v>0.14499999999999999</v>
          </cell>
          <cell r="G99">
            <v>0</v>
          </cell>
          <cell r="H99">
            <v>0.20899999999999999</v>
          </cell>
          <cell r="I99">
            <v>1E-3</v>
          </cell>
          <cell r="J99">
            <v>0</v>
          </cell>
          <cell r="K99">
            <v>2.1999999999999999E-2</v>
          </cell>
          <cell r="L99">
            <v>1E-3</v>
          </cell>
          <cell r="M99">
            <v>0</v>
          </cell>
          <cell r="N99">
            <v>0</v>
          </cell>
          <cell r="O99">
            <v>1</v>
          </cell>
          <cell r="P99">
            <v>5542</v>
          </cell>
        </row>
        <row r="100">
          <cell r="B100">
            <v>2E-3</v>
          </cell>
          <cell r="C100">
            <v>2E-3</v>
          </cell>
          <cell r="D100">
            <v>5.8999999999999997E-2</v>
          </cell>
          <cell r="E100">
            <v>4.0000000000000001E-3</v>
          </cell>
          <cell r="F100">
            <v>0.182</v>
          </cell>
          <cell r="G100">
            <v>1E-3</v>
          </cell>
          <cell r="H100">
            <v>0.64800000000000002</v>
          </cell>
          <cell r="I100">
            <v>0</v>
          </cell>
          <cell r="J100">
            <v>0</v>
          </cell>
          <cell r="K100">
            <v>0.09</v>
          </cell>
          <cell r="L100">
            <v>0.01</v>
          </cell>
          <cell r="M100">
            <v>1E-3</v>
          </cell>
          <cell r="N100">
            <v>0</v>
          </cell>
          <cell r="O100">
            <v>1</v>
          </cell>
          <cell r="P100">
            <v>6494</v>
          </cell>
        </row>
        <row r="101">
          <cell r="B101">
            <v>7.0000000000000001E-3</v>
          </cell>
          <cell r="C101">
            <v>2E-3</v>
          </cell>
          <cell r="D101">
            <v>4.8000000000000001E-2</v>
          </cell>
          <cell r="E101">
            <v>3.2000000000000001E-2</v>
          </cell>
          <cell r="F101">
            <v>0.26500000000000001</v>
          </cell>
          <cell r="G101">
            <v>0</v>
          </cell>
          <cell r="H101">
            <v>0.53300000000000003</v>
          </cell>
          <cell r="I101">
            <v>2E-3</v>
          </cell>
          <cell r="J101">
            <v>0</v>
          </cell>
          <cell r="K101">
            <v>8.6999999999999994E-2</v>
          </cell>
          <cell r="L101">
            <v>2.4E-2</v>
          </cell>
          <cell r="M101">
            <v>0</v>
          </cell>
          <cell r="N101">
            <v>0</v>
          </cell>
          <cell r="O101">
            <v>1</v>
          </cell>
          <cell r="P101">
            <v>7934</v>
          </cell>
        </row>
        <row r="102">
          <cell r="B102">
            <v>0</v>
          </cell>
          <cell r="C102">
            <v>0</v>
          </cell>
          <cell r="D102">
            <v>6.0000000000000001E-3</v>
          </cell>
          <cell r="E102">
            <v>0</v>
          </cell>
          <cell r="F102">
            <v>2.7E-2</v>
          </cell>
          <cell r="G102">
            <v>0</v>
          </cell>
          <cell r="H102">
            <v>0.70599999999999996</v>
          </cell>
          <cell r="I102">
            <v>2E-3</v>
          </cell>
          <cell r="J102">
            <v>0</v>
          </cell>
          <cell r="K102">
            <v>0.23300000000000001</v>
          </cell>
          <cell r="L102">
            <v>2.5000000000000001E-2</v>
          </cell>
          <cell r="M102">
            <v>0</v>
          </cell>
          <cell r="N102">
            <v>0</v>
          </cell>
          <cell r="O102">
            <v>1</v>
          </cell>
          <cell r="P102">
            <v>6036</v>
          </cell>
        </row>
        <row r="103">
          <cell r="B103">
            <v>0</v>
          </cell>
          <cell r="C103">
            <v>1E-3</v>
          </cell>
          <cell r="D103">
            <v>2.8000000000000001E-2</v>
          </cell>
          <cell r="E103">
            <v>6.0000000000000001E-3</v>
          </cell>
          <cell r="F103">
            <v>0.152</v>
          </cell>
          <cell r="G103">
            <v>0</v>
          </cell>
          <cell r="H103">
            <v>0.67300000000000004</v>
          </cell>
          <cell r="I103">
            <v>0</v>
          </cell>
          <cell r="J103">
            <v>0</v>
          </cell>
          <cell r="K103">
            <v>0.128</v>
          </cell>
          <cell r="L103">
            <v>1.0999999999999999E-2</v>
          </cell>
          <cell r="M103">
            <v>0</v>
          </cell>
          <cell r="N103">
            <v>0</v>
          </cell>
          <cell r="O103">
            <v>1</v>
          </cell>
          <cell r="P103">
            <v>6051</v>
          </cell>
        </row>
        <row r="104">
          <cell r="B104">
            <v>4.8000000000000001E-2</v>
          </cell>
          <cell r="C104">
            <v>1.0999999999999999E-2</v>
          </cell>
          <cell r="D104">
            <v>0.39500000000000002</v>
          </cell>
          <cell r="E104">
            <v>2.5999999999999999E-2</v>
          </cell>
          <cell r="F104">
            <v>0.252</v>
          </cell>
          <cell r="G104">
            <v>1E-3</v>
          </cell>
          <cell r="H104">
            <v>0.22800000000000001</v>
          </cell>
          <cell r="I104">
            <v>3.0000000000000001E-3</v>
          </cell>
          <cell r="J104">
            <v>1E-3</v>
          </cell>
          <cell r="K104">
            <v>3.3000000000000002E-2</v>
          </cell>
          <cell r="L104">
            <v>2E-3</v>
          </cell>
          <cell r="M104">
            <v>0</v>
          </cell>
          <cell r="N104">
            <v>0</v>
          </cell>
          <cell r="O104">
            <v>1</v>
          </cell>
          <cell r="P104">
            <v>9877</v>
          </cell>
        </row>
        <row r="105">
          <cell r="B105">
            <v>1.4E-2</v>
          </cell>
          <cell r="C105">
            <v>4.0000000000000001E-3</v>
          </cell>
          <cell r="D105">
            <v>0.125</v>
          </cell>
          <cell r="E105">
            <v>1.7999999999999999E-2</v>
          </cell>
          <cell r="F105">
            <v>0.27600000000000002</v>
          </cell>
          <cell r="G105">
            <v>1E-3</v>
          </cell>
          <cell r="H105">
            <v>0.44600000000000001</v>
          </cell>
          <cell r="I105">
            <v>1E-3</v>
          </cell>
          <cell r="J105">
            <v>0</v>
          </cell>
          <cell r="K105">
            <v>9.9000000000000005E-2</v>
          </cell>
          <cell r="L105">
            <v>1.4999999999999999E-2</v>
          </cell>
          <cell r="M105">
            <v>0</v>
          </cell>
          <cell r="N105">
            <v>0</v>
          </cell>
          <cell r="O105">
            <v>1</v>
          </cell>
          <cell r="P105">
            <v>96037</v>
          </cell>
        </row>
        <row r="107">
          <cell r="B107">
            <v>0</v>
          </cell>
          <cell r="C107">
            <v>1E-3</v>
          </cell>
          <cell r="D107">
            <v>2.4E-2</v>
          </cell>
          <cell r="E107">
            <v>2.8000000000000001E-2</v>
          </cell>
          <cell r="F107">
            <v>0.11600000000000001</v>
          </cell>
          <cell r="G107">
            <v>1E-3</v>
          </cell>
          <cell r="H107">
            <v>0.28599999999999998</v>
          </cell>
          <cell r="I107">
            <v>2E-3</v>
          </cell>
          <cell r="J107">
            <v>0</v>
          </cell>
          <cell r="K107">
            <v>0.42499999999999999</v>
          </cell>
          <cell r="L107">
            <v>0.11600000000000001</v>
          </cell>
          <cell r="M107">
            <v>1E-3</v>
          </cell>
          <cell r="N107">
            <v>0</v>
          </cell>
          <cell r="O107">
            <v>1</v>
          </cell>
          <cell r="P107">
            <v>6817</v>
          </cell>
        </row>
        <row r="108">
          <cell r="B108">
            <v>1E-3</v>
          </cell>
          <cell r="C108">
            <v>1E-3</v>
          </cell>
          <cell r="D108">
            <v>4.8000000000000001E-2</v>
          </cell>
          <cell r="E108">
            <v>8.9999999999999993E-3</v>
          </cell>
          <cell r="F108">
            <v>0.1</v>
          </cell>
          <cell r="G108">
            <v>1E-3</v>
          </cell>
          <cell r="H108">
            <v>0.57299999999999995</v>
          </cell>
          <cell r="I108">
            <v>1.4E-2</v>
          </cell>
          <cell r="J108">
            <v>0</v>
          </cell>
          <cell r="K108">
            <v>0.217</v>
          </cell>
          <cell r="L108">
            <v>3.5999999999999997E-2</v>
          </cell>
          <cell r="M108">
            <v>0</v>
          </cell>
          <cell r="N108">
            <v>0</v>
          </cell>
          <cell r="O108">
            <v>1</v>
          </cell>
          <cell r="P108">
            <v>6853</v>
          </cell>
        </row>
        <row r="109">
          <cell r="B109">
            <v>1.9E-2</v>
          </cell>
          <cell r="C109">
            <v>4.0000000000000001E-3</v>
          </cell>
          <cell r="D109">
            <v>0.26900000000000002</v>
          </cell>
          <cell r="E109">
            <v>2.3E-2</v>
          </cell>
          <cell r="F109">
            <v>0.27200000000000002</v>
          </cell>
          <cell r="G109">
            <v>1E-3</v>
          </cell>
          <cell r="H109">
            <v>0.27300000000000002</v>
          </cell>
          <cell r="I109">
            <v>1E-3</v>
          </cell>
          <cell r="J109">
            <v>0</v>
          </cell>
          <cell r="K109">
            <v>0.121</v>
          </cell>
          <cell r="L109">
            <v>1.9E-2</v>
          </cell>
          <cell r="M109">
            <v>0</v>
          </cell>
          <cell r="N109">
            <v>0</v>
          </cell>
          <cell r="O109">
            <v>1</v>
          </cell>
          <cell r="P109">
            <v>9098</v>
          </cell>
        </row>
        <row r="110">
          <cell r="B110">
            <v>0</v>
          </cell>
          <cell r="C110">
            <v>1E-3</v>
          </cell>
          <cell r="D110">
            <v>8.9999999999999993E-3</v>
          </cell>
          <cell r="E110">
            <v>4.0000000000000001E-3</v>
          </cell>
          <cell r="F110">
            <v>0.219</v>
          </cell>
          <cell r="G110">
            <v>1E-3</v>
          </cell>
          <cell r="H110">
            <v>0.36</v>
          </cell>
          <cell r="I110">
            <v>2E-3</v>
          </cell>
          <cell r="J110">
            <v>0</v>
          </cell>
          <cell r="K110">
            <v>0.32800000000000001</v>
          </cell>
          <cell r="L110">
            <v>7.4999999999999997E-2</v>
          </cell>
          <cell r="M110">
            <v>2E-3</v>
          </cell>
          <cell r="N110">
            <v>0</v>
          </cell>
          <cell r="O110">
            <v>1</v>
          </cell>
          <cell r="P110">
            <v>4461</v>
          </cell>
        </row>
        <row r="111">
          <cell r="B111">
            <v>2E-3</v>
          </cell>
          <cell r="C111">
            <v>3.0000000000000001E-3</v>
          </cell>
          <cell r="D111">
            <v>6.9000000000000006E-2</v>
          </cell>
          <cell r="E111">
            <v>3.2000000000000001E-2</v>
          </cell>
          <cell r="F111">
            <v>0.11600000000000001</v>
          </cell>
          <cell r="G111">
            <v>0</v>
          </cell>
          <cell r="H111">
            <v>0.24399999999999999</v>
          </cell>
          <cell r="I111">
            <v>6.0000000000000001E-3</v>
          </cell>
          <cell r="J111">
            <v>1E-3</v>
          </cell>
          <cell r="K111">
            <v>0.33800000000000002</v>
          </cell>
          <cell r="L111">
            <v>0.189</v>
          </cell>
          <cell r="M111">
            <v>0</v>
          </cell>
          <cell r="N111">
            <v>0</v>
          </cell>
          <cell r="O111">
            <v>1</v>
          </cell>
          <cell r="P111">
            <v>5963</v>
          </cell>
        </row>
        <row r="112">
          <cell r="B112">
            <v>0</v>
          </cell>
          <cell r="C112">
            <v>2E-3</v>
          </cell>
          <cell r="D112">
            <v>0.05</v>
          </cell>
          <cell r="E112">
            <v>2.5000000000000001E-2</v>
          </cell>
          <cell r="F112">
            <v>0.36099999999999999</v>
          </cell>
          <cell r="G112">
            <v>1E-3</v>
          </cell>
          <cell r="H112">
            <v>0.26400000000000001</v>
          </cell>
          <cell r="I112">
            <v>1E-3</v>
          </cell>
          <cell r="J112">
            <v>2E-3</v>
          </cell>
          <cell r="K112">
            <v>0.223</v>
          </cell>
          <cell r="L112">
            <v>7.0000000000000007E-2</v>
          </cell>
          <cell r="M112">
            <v>1E-3</v>
          </cell>
          <cell r="N112">
            <v>0</v>
          </cell>
          <cell r="O112">
            <v>1</v>
          </cell>
          <cell r="P112">
            <v>3743</v>
          </cell>
        </row>
        <row r="113">
          <cell r="B113">
            <v>0</v>
          </cell>
          <cell r="C113">
            <v>1E-3</v>
          </cell>
          <cell r="D113">
            <v>4.4999999999999998E-2</v>
          </cell>
          <cell r="E113">
            <v>2.1999999999999999E-2</v>
          </cell>
          <cell r="F113">
            <v>0.184</v>
          </cell>
          <cell r="G113">
            <v>5.0000000000000001E-3</v>
          </cell>
          <cell r="H113">
            <v>0.41299999999999998</v>
          </cell>
          <cell r="I113">
            <v>4.0000000000000001E-3</v>
          </cell>
          <cell r="J113">
            <v>0</v>
          </cell>
          <cell r="K113">
            <v>0.26500000000000001</v>
          </cell>
          <cell r="L113">
            <v>6.0999999999999999E-2</v>
          </cell>
          <cell r="M113">
            <v>0</v>
          </cell>
          <cell r="N113">
            <v>0</v>
          </cell>
          <cell r="O113">
            <v>1</v>
          </cell>
          <cell r="P113">
            <v>5513</v>
          </cell>
        </row>
        <row r="114">
          <cell r="B114">
            <v>0</v>
          </cell>
          <cell r="C114">
            <v>1E-3</v>
          </cell>
          <cell r="D114">
            <v>2.3E-2</v>
          </cell>
          <cell r="E114">
            <v>5.0000000000000001E-3</v>
          </cell>
          <cell r="F114">
            <v>0.25900000000000001</v>
          </cell>
          <cell r="G114">
            <v>0</v>
          </cell>
          <cell r="H114">
            <v>0.29199999999999998</v>
          </cell>
          <cell r="I114">
            <v>3.0000000000000001E-3</v>
          </cell>
          <cell r="J114">
            <v>2E-3</v>
          </cell>
          <cell r="K114">
            <v>0.314</v>
          </cell>
          <cell r="L114">
            <v>0.10100000000000001</v>
          </cell>
          <cell r="M114">
            <v>0</v>
          </cell>
          <cell r="N114">
            <v>0</v>
          </cell>
          <cell r="O114">
            <v>1</v>
          </cell>
          <cell r="P114">
            <v>3534</v>
          </cell>
        </row>
        <row r="115">
          <cell r="B115">
            <v>0</v>
          </cell>
          <cell r="C115">
            <v>6.0000000000000001E-3</v>
          </cell>
          <cell r="D115">
            <v>3.6999999999999998E-2</v>
          </cell>
          <cell r="E115">
            <v>2.9000000000000001E-2</v>
          </cell>
          <cell r="F115">
            <v>5.5E-2</v>
          </cell>
          <cell r="G115">
            <v>0</v>
          </cell>
          <cell r="H115">
            <v>0.496</v>
          </cell>
          <cell r="I115">
            <v>3.0000000000000001E-3</v>
          </cell>
          <cell r="J115">
            <v>0</v>
          </cell>
          <cell r="K115">
            <v>0.30299999999999999</v>
          </cell>
          <cell r="L115">
            <v>7.0000000000000007E-2</v>
          </cell>
          <cell r="M115">
            <v>0</v>
          </cell>
          <cell r="N115">
            <v>0</v>
          </cell>
          <cell r="O115">
            <v>1</v>
          </cell>
          <cell r="P115">
            <v>6600</v>
          </cell>
        </row>
        <row r="116">
          <cell r="B116">
            <v>1E-3</v>
          </cell>
          <cell r="C116">
            <v>2E-3</v>
          </cell>
          <cell r="D116">
            <v>2.3E-2</v>
          </cell>
          <cell r="E116">
            <v>6.0000000000000001E-3</v>
          </cell>
          <cell r="F116">
            <v>8.2000000000000003E-2</v>
          </cell>
          <cell r="G116">
            <v>0</v>
          </cell>
          <cell r="H116">
            <v>0.51200000000000001</v>
          </cell>
          <cell r="I116">
            <v>2E-3</v>
          </cell>
          <cell r="J116">
            <v>0</v>
          </cell>
          <cell r="K116">
            <v>0.30499999999999999</v>
          </cell>
          <cell r="L116">
            <v>6.7000000000000004E-2</v>
          </cell>
          <cell r="M116">
            <v>0</v>
          </cell>
          <cell r="N116">
            <v>0</v>
          </cell>
          <cell r="O116">
            <v>1</v>
          </cell>
          <cell r="P116">
            <v>3284</v>
          </cell>
        </row>
        <row r="117">
          <cell r="B117">
            <v>0</v>
          </cell>
          <cell r="C117">
            <v>1E-3</v>
          </cell>
          <cell r="D117">
            <v>7.0000000000000001E-3</v>
          </cell>
          <cell r="E117">
            <v>1.7000000000000001E-2</v>
          </cell>
          <cell r="F117">
            <v>0.17299999999999999</v>
          </cell>
          <cell r="G117">
            <v>1E-3</v>
          </cell>
          <cell r="H117">
            <v>0.27700000000000002</v>
          </cell>
          <cell r="I117">
            <v>8.9999999999999993E-3</v>
          </cell>
          <cell r="J117">
            <v>1E-3</v>
          </cell>
          <cell r="K117">
            <v>0.38500000000000001</v>
          </cell>
          <cell r="L117">
            <v>0.129</v>
          </cell>
          <cell r="M117">
            <v>0</v>
          </cell>
          <cell r="N117">
            <v>0</v>
          </cell>
          <cell r="O117">
            <v>1</v>
          </cell>
          <cell r="P117">
            <v>5250</v>
          </cell>
        </row>
        <row r="118">
          <cell r="B118">
            <v>1E-3</v>
          </cell>
          <cell r="C118">
            <v>0</v>
          </cell>
          <cell r="D118">
            <v>1.7000000000000001E-2</v>
          </cell>
          <cell r="E118">
            <v>1.4999999999999999E-2</v>
          </cell>
          <cell r="F118">
            <v>0.16500000000000001</v>
          </cell>
          <cell r="G118">
            <v>0</v>
          </cell>
          <cell r="H118">
            <v>0.42799999999999999</v>
          </cell>
          <cell r="I118">
            <v>3.0000000000000001E-3</v>
          </cell>
          <cell r="J118">
            <v>0</v>
          </cell>
          <cell r="K118">
            <v>0.29599999999999999</v>
          </cell>
          <cell r="L118">
            <v>7.0999999999999994E-2</v>
          </cell>
          <cell r="M118">
            <v>3.0000000000000001E-3</v>
          </cell>
          <cell r="N118">
            <v>0</v>
          </cell>
          <cell r="O118">
            <v>1</v>
          </cell>
          <cell r="P118">
            <v>5317</v>
          </cell>
        </row>
        <row r="119">
          <cell r="B119">
            <v>1E-3</v>
          </cell>
          <cell r="C119">
            <v>1E-3</v>
          </cell>
          <cell r="D119">
            <v>3.1E-2</v>
          </cell>
          <cell r="E119">
            <v>3.1E-2</v>
          </cell>
          <cell r="F119">
            <v>6.8000000000000005E-2</v>
          </cell>
          <cell r="G119">
            <v>0</v>
          </cell>
          <cell r="H119">
            <v>0.246</v>
          </cell>
          <cell r="I119">
            <v>2E-3</v>
          </cell>
          <cell r="J119">
            <v>1E-3</v>
          </cell>
          <cell r="K119">
            <v>0.39700000000000002</v>
          </cell>
          <cell r="L119">
            <v>0.224</v>
          </cell>
          <cell r="M119">
            <v>0</v>
          </cell>
          <cell r="N119">
            <v>0</v>
          </cell>
          <cell r="O119">
            <v>1</v>
          </cell>
          <cell r="P119">
            <v>5115</v>
          </cell>
        </row>
        <row r="120">
          <cell r="B120">
            <v>1E-3</v>
          </cell>
          <cell r="C120">
            <v>1E-3</v>
          </cell>
          <cell r="D120">
            <v>0.03</v>
          </cell>
          <cell r="E120">
            <v>1.0999999999999999E-2</v>
          </cell>
          <cell r="F120">
            <v>0.16600000000000001</v>
          </cell>
          <cell r="G120">
            <v>0</v>
          </cell>
          <cell r="H120">
            <v>0.307</v>
          </cell>
          <cell r="I120">
            <v>2E-3</v>
          </cell>
          <cell r="J120">
            <v>1E-3</v>
          </cell>
          <cell r="K120">
            <v>0.36599999999999999</v>
          </cell>
          <cell r="L120">
            <v>0.114</v>
          </cell>
          <cell r="M120">
            <v>0</v>
          </cell>
          <cell r="N120">
            <v>0</v>
          </cell>
          <cell r="O120">
            <v>1</v>
          </cell>
          <cell r="P120">
            <v>3571</v>
          </cell>
        </row>
        <row r="121">
          <cell r="B121">
            <v>1E-3</v>
          </cell>
          <cell r="C121">
            <v>2E-3</v>
          </cell>
          <cell r="D121">
            <v>1.2999999999999999E-2</v>
          </cell>
          <cell r="E121">
            <v>2.8000000000000001E-2</v>
          </cell>
          <cell r="F121">
            <v>0.10100000000000001</v>
          </cell>
          <cell r="G121">
            <v>2E-3</v>
          </cell>
          <cell r="H121">
            <v>0.17299999999999999</v>
          </cell>
          <cell r="I121">
            <v>5.0000000000000001E-3</v>
          </cell>
          <cell r="J121">
            <v>1E-3</v>
          </cell>
          <cell r="K121">
            <v>0.46700000000000003</v>
          </cell>
          <cell r="L121">
            <v>0.20499999999999999</v>
          </cell>
          <cell r="M121">
            <v>1E-3</v>
          </cell>
          <cell r="N121">
            <v>0</v>
          </cell>
          <cell r="O121">
            <v>1</v>
          </cell>
          <cell r="P121">
            <v>4545</v>
          </cell>
        </row>
        <row r="122">
          <cell r="B122">
            <v>3.0000000000000001E-3</v>
          </cell>
          <cell r="C122">
            <v>2E-3</v>
          </cell>
          <cell r="D122">
            <v>7.3999999999999996E-2</v>
          </cell>
          <cell r="E122">
            <v>2.1999999999999999E-2</v>
          </cell>
          <cell r="F122">
            <v>5.8999999999999997E-2</v>
          </cell>
          <cell r="G122">
            <v>0</v>
          </cell>
          <cell r="H122">
            <v>0.38700000000000001</v>
          </cell>
          <cell r="I122">
            <v>4.0000000000000001E-3</v>
          </cell>
          <cell r="J122">
            <v>0</v>
          </cell>
          <cell r="K122">
            <v>0.32600000000000001</v>
          </cell>
          <cell r="L122">
            <v>0.122</v>
          </cell>
          <cell r="M122">
            <v>0</v>
          </cell>
          <cell r="N122">
            <v>0</v>
          </cell>
          <cell r="O122">
            <v>1</v>
          </cell>
          <cell r="P122">
            <v>6093</v>
          </cell>
        </row>
        <row r="123">
          <cell r="B123">
            <v>0</v>
          </cell>
          <cell r="C123">
            <v>1E-3</v>
          </cell>
          <cell r="D123">
            <v>3.4000000000000002E-2</v>
          </cell>
          <cell r="E123">
            <v>1.4E-2</v>
          </cell>
          <cell r="F123">
            <v>7.4999999999999997E-2</v>
          </cell>
          <cell r="G123">
            <v>1E-3</v>
          </cell>
          <cell r="H123">
            <v>0.443</v>
          </cell>
          <cell r="I123">
            <v>1E-3</v>
          </cell>
          <cell r="J123">
            <v>1E-3</v>
          </cell>
          <cell r="K123">
            <v>0.35099999999999998</v>
          </cell>
          <cell r="L123">
            <v>0.08</v>
          </cell>
          <cell r="M123">
            <v>0</v>
          </cell>
          <cell r="N123">
            <v>0</v>
          </cell>
          <cell r="O123">
            <v>1</v>
          </cell>
          <cell r="P123">
            <v>6295</v>
          </cell>
        </row>
        <row r="124">
          <cell r="B124">
            <v>3.0000000000000001E-3</v>
          </cell>
          <cell r="C124">
            <v>2E-3</v>
          </cell>
          <cell r="D124">
            <v>5.8000000000000003E-2</v>
          </cell>
          <cell r="E124">
            <v>0.02</v>
          </cell>
          <cell r="F124">
            <v>0.14699999999999999</v>
          </cell>
          <cell r="G124">
            <v>1E-3</v>
          </cell>
          <cell r="H124">
            <v>0.35499999999999998</v>
          </cell>
          <cell r="I124">
            <v>4.0000000000000001E-3</v>
          </cell>
          <cell r="J124">
            <v>1E-3</v>
          </cell>
          <cell r="K124">
            <v>0.311</v>
          </cell>
          <cell r="L124">
            <v>9.9000000000000005E-2</v>
          </cell>
          <cell r="M124">
            <v>1E-3</v>
          </cell>
          <cell r="N124">
            <v>0</v>
          </cell>
          <cell r="O124">
            <v>1</v>
          </cell>
          <cell r="P124">
            <v>92052</v>
          </cell>
        </row>
        <row r="126">
          <cell r="B126">
            <v>2E-3</v>
          </cell>
          <cell r="C126">
            <v>8.0000000000000002E-3</v>
          </cell>
          <cell r="D126">
            <v>0.05</v>
          </cell>
          <cell r="E126">
            <v>1.2E-2</v>
          </cell>
          <cell r="F126">
            <v>5.6000000000000001E-2</v>
          </cell>
          <cell r="G126">
            <v>0.20100000000000001</v>
          </cell>
          <cell r="H126">
            <v>0.501</v>
          </cell>
          <cell r="I126">
            <v>2E-3</v>
          </cell>
          <cell r="J126">
            <v>0</v>
          </cell>
          <cell r="K126">
            <v>0.13700000000000001</v>
          </cell>
          <cell r="L126">
            <v>3.1E-2</v>
          </cell>
          <cell r="M126">
            <v>1E-3</v>
          </cell>
          <cell r="N126">
            <v>0</v>
          </cell>
          <cell r="O126">
            <v>1</v>
          </cell>
          <cell r="P126">
            <v>8444</v>
          </cell>
        </row>
        <row r="127">
          <cell r="B127">
            <v>4.0000000000000001E-3</v>
          </cell>
          <cell r="C127">
            <v>1E-3</v>
          </cell>
          <cell r="D127">
            <v>0.107</v>
          </cell>
          <cell r="E127">
            <v>1.4999999999999999E-2</v>
          </cell>
          <cell r="F127">
            <v>8.6999999999999994E-2</v>
          </cell>
          <cell r="G127">
            <v>8.5999999999999993E-2</v>
          </cell>
          <cell r="H127">
            <v>0.56499999999999995</v>
          </cell>
          <cell r="I127">
            <v>1E-3</v>
          </cell>
          <cell r="J127">
            <v>0</v>
          </cell>
          <cell r="K127">
            <v>8.8999999999999996E-2</v>
          </cell>
          <cell r="L127">
            <v>4.2999999999999997E-2</v>
          </cell>
          <cell r="M127">
            <v>1E-3</v>
          </cell>
          <cell r="N127">
            <v>0</v>
          </cell>
          <cell r="O127">
            <v>1</v>
          </cell>
          <cell r="P127">
            <v>10607</v>
          </cell>
        </row>
        <row r="128">
          <cell r="B128">
            <v>0</v>
          </cell>
          <cell r="C128">
            <v>1E-3</v>
          </cell>
          <cell r="D128">
            <v>1.2999999999999999E-2</v>
          </cell>
          <cell r="E128">
            <v>2E-3</v>
          </cell>
          <cell r="F128">
            <v>6.8000000000000005E-2</v>
          </cell>
          <cell r="G128">
            <v>0</v>
          </cell>
          <cell r="H128">
            <v>0.59799999999999998</v>
          </cell>
          <cell r="I128">
            <v>1E-3</v>
          </cell>
          <cell r="J128">
            <v>0</v>
          </cell>
          <cell r="K128">
            <v>0.28399999999999997</v>
          </cell>
          <cell r="L128">
            <v>3.2000000000000001E-2</v>
          </cell>
          <cell r="M128">
            <v>0</v>
          </cell>
          <cell r="N128">
            <v>0</v>
          </cell>
          <cell r="O128">
            <v>1</v>
          </cell>
          <cell r="P128">
            <v>6803</v>
          </cell>
        </row>
        <row r="129">
          <cell r="B129">
            <v>4.0000000000000001E-3</v>
          </cell>
          <cell r="C129">
            <v>1E-3</v>
          </cell>
          <cell r="D129">
            <v>4.8000000000000001E-2</v>
          </cell>
          <cell r="E129">
            <v>6.5000000000000002E-2</v>
          </cell>
          <cell r="F129">
            <v>0.247</v>
          </cell>
          <cell r="G129">
            <v>0.21299999999999999</v>
          </cell>
          <cell r="H129">
            <v>0.23300000000000001</v>
          </cell>
          <cell r="I129">
            <v>1E-3</v>
          </cell>
          <cell r="J129">
            <v>1E-3</v>
          </cell>
          <cell r="K129">
            <v>0.121</v>
          </cell>
          <cell r="L129">
            <v>6.6000000000000003E-2</v>
          </cell>
          <cell r="M129">
            <v>0</v>
          </cell>
          <cell r="N129">
            <v>0</v>
          </cell>
          <cell r="O129">
            <v>1</v>
          </cell>
          <cell r="P129">
            <v>13073</v>
          </cell>
        </row>
        <row r="130">
          <cell r="B130">
            <v>1E-3</v>
          </cell>
          <cell r="C130">
            <v>0</v>
          </cell>
          <cell r="D130">
            <v>1.6E-2</v>
          </cell>
          <cell r="E130">
            <v>8.0000000000000002E-3</v>
          </cell>
          <cell r="F130">
            <v>4.9000000000000002E-2</v>
          </cell>
          <cell r="G130">
            <v>1E-3</v>
          </cell>
          <cell r="H130">
            <v>0.498</v>
          </cell>
          <cell r="I130">
            <v>6.0000000000000001E-3</v>
          </cell>
          <cell r="J130">
            <v>0</v>
          </cell>
          <cell r="K130">
            <v>0.35499999999999998</v>
          </cell>
          <cell r="L130">
            <v>6.6000000000000003E-2</v>
          </cell>
          <cell r="M130">
            <v>0</v>
          </cell>
          <cell r="N130">
            <v>0</v>
          </cell>
          <cell r="O130">
            <v>1</v>
          </cell>
          <cell r="P130">
            <v>6994</v>
          </cell>
        </row>
        <row r="131">
          <cell r="B131">
            <v>7.0000000000000001E-3</v>
          </cell>
          <cell r="C131">
            <v>1E-3</v>
          </cell>
          <cell r="D131">
            <v>1.7000000000000001E-2</v>
          </cell>
          <cell r="E131">
            <v>1.2999999999999999E-2</v>
          </cell>
          <cell r="F131">
            <v>0.126</v>
          </cell>
          <cell r="G131">
            <v>0.129</v>
          </cell>
          <cell r="H131">
            <v>0.35199999999999998</v>
          </cell>
          <cell r="I131">
            <v>4.0000000000000001E-3</v>
          </cell>
          <cell r="J131">
            <v>1E-3</v>
          </cell>
          <cell r="K131">
            <v>0.14899999999999999</v>
          </cell>
          <cell r="L131">
            <v>0.2</v>
          </cell>
          <cell r="M131">
            <v>2E-3</v>
          </cell>
          <cell r="N131">
            <v>0</v>
          </cell>
          <cell r="O131">
            <v>1</v>
          </cell>
          <cell r="P131">
            <v>11791</v>
          </cell>
        </row>
        <row r="132">
          <cell r="B132">
            <v>2E-3</v>
          </cell>
          <cell r="C132">
            <v>3.0000000000000001E-3</v>
          </cell>
          <cell r="D132">
            <v>1.0999999999999999E-2</v>
          </cell>
          <cell r="E132">
            <v>1.0999999999999999E-2</v>
          </cell>
          <cell r="F132">
            <v>8.5000000000000006E-2</v>
          </cell>
          <cell r="G132">
            <v>8.0000000000000002E-3</v>
          </cell>
          <cell r="H132">
            <v>0.65100000000000002</v>
          </cell>
          <cell r="I132">
            <v>1E-3</v>
          </cell>
          <cell r="J132">
            <v>0</v>
          </cell>
          <cell r="K132">
            <v>0.16900000000000001</v>
          </cell>
          <cell r="L132">
            <v>5.7000000000000002E-2</v>
          </cell>
          <cell r="M132">
            <v>0</v>
          </cell>
          <cell r="N132">
            <v>0</v>
          </cell>
          <cell r="O132">
            <v>1</v>
          </cell>
          <cell r="P132">
            <v>6744</v>
          </cell>
        </row>
        <row r="133">
          <cell r="B133">
            <v>2E-3</v>
          </cell>
          <cell r="C133">
            <v>0</v>
          </cell>
          <cell r="D133">
            <v>0.02</v>
          </cell>
          <cell r="E133">
            <v>8.0000000000000002E-3</v>
          </cell>
          <cell r="F133">
            <v>0.23200000000000001</v>
          </cell>
          <cell r="G133">
            <v>0.15</v>
          </cell>
          <cell r="H133">
            <v>0.184</v>
          </cell>
          <cell r="I133">
            <v>1E-3</v>
          </cell>
          <cell r="J133">
            <v>2E-3</v>
          </cell>
          <cell r="K133">
            <v>0.159</v>
          </cell>
          <cell r="L133">
            <v>0.24299999999999999</v>
          </cell>
          <cell r="M133">
            <v>0</v>
          </cell>
          <cell r="N133">
            <v>0</v>
          </cell>
          <cell r="O133">
            <v>1</v>
          </cell>
          <cell r="P133">
            <v>9588</v>
          </cell>
        </row>
        <row r="134">
          <cell r="B134">
            <v>6.0000000000000001E-3</v>
          </cell>
          <cell r="C134">
            <v>3.0000000000000001E-3</v>
          </cell>
          <cell r="D134">
            <v>0.16500000000000001</v>
          </cell>
          <cell r="E134">
            <v>2.9000000000000001E-2</v>
          </cell>
          <cell r="F134">
            <v>0.13500000000000001</v>
          </cell>
          <cell r="G134">
            <v>0.23200000000000001</v>
          </cell>
          <cell r="H134">
            <v>0.30399999999999999</v>
          </cell>
          <cell r="I134">
            <v>7.0000000000000001E-3</v>
          </cell>
          <cell r="J134">
            <v>0</v>
          </cell>
          <cell r="K134">
            <v>7.8E-2</v>
          </cell>
          <cell r="L134">
            <v>3.7999999999999999E-2</v>
          </cell>
          <cell r="M134">
            <v>1E-3</v>
          </cell>
          <cell r="N134">
            <v>0</v>
          </cell>
          <cell r="O134">
            <v>1</v>
          </cell>
          <cell r="P134">
            <v>20464</v>
          </cell>
        </row>
        <row r="135">
          <cell r="B135">
            <v>4.0000000000000001E-3</v>
          </cell>
          <cell r="C135">
            <v>2E-3</v>
          </cell>
          <cell r="D135">
            <v>6.6000000000000003E-2</v>
          </cell>
          <cell r="E135">
            <v>2.1999999999999999E-2</v>
          </cell>
          <cell r="F135">
            <v>0.13200000000000001</v>
          </cell>
          <cell r="G135">
            <v>0.13900000000000001</v>
          </cell>
          <cell r="H135">
            <v>0.39500000000000002</v>
          </cell>
          <cell r="I135">
            <v>3.0000000000000001E-3</v>
          </cell>
          <cell r="J135">
            <v>0</v>
          </cell>
          <cell r="K135">
            <v>0.14899999999999999</v>
          </cell>
          <cell r="L135">
            <v>8.5999999999999993E-2</v>
          </cell>
          <cell r="M135">
            <v>1E-3</v>
          </cell>
          <cell r="N135">
            <v>0</v>
          </cell>
          <cell r="O135">
            <v>1</v>
          </cell>
          <cell r="P135">
            <v>94508</v>
          </cell>
        </row>
        <row r="137">
          <cell r="B137">
            <v>1.2999999999999999E-2</v>
          </cell>
          <cell r="C137">
            <v>1E-3</v>
          </cell>
          <cell r="D137">
            <v>6.2E-2</v>
          </cell>
          <cell r="E137">
            <v>7.0000000000000001E-3</v>
          </cell>
          <cell r="F137">
            <v>6.2E-2</v>
          </cell>
          <cell r="G137">
            <v>2.5999999999999999E-2</v>
          </cell>
          <cell r="H137">
            <v>0.73</v>
          </cell>
          <cell r="I137">
            <v>0</v>
          </cell>
          <cell r="J137">
            <v>0</v>
          </cell>
          <cell r="K137">
            <v>6.3E-2</v>
          </cell>
          <cell r="L137">
            <v>0.03</v>
          </cell>
          <cell r="M137">
            <v>5.0000000000000001E-3</v>
          </cell>
          <cell r="N137">
            <v>0</v>
          </cell>
          <cell r="O137">
            <v>1</v>
          </cell>
          <cell r="P137">
            <v>8956</v>
          </cell>
        </row>
        <row r="138">
          <cell r="B138">
            <v>0</v>
          </cell>
          <cell r="C138">
            <v>0</v>
          </cell>
          <cell r="D138">
            <v>2.7E-2</v>
          </cell>
          <cell r="E138">
            <v>8.9999999999999993E-3</v>
          </cell>
          <cell r="F138">
            <v>9.1999999999999998E-2</v>
          </cell>
          <cell r="G138">
            <v>0</v>
          </cell>
          <cell r="H138">
            <v>0.68799999999999994</v>
          </cell>
          <cell r="I138">
            <v>2E-3</v>
          </cell>
          <cell r="J138">
            <v>0</v>
          </cell>
          <cell r="K138">
            <v>0.158</v>
          </cell>
          <cell r="L138">
            <v>2.3E-2</v>
          </cell>
          <cell r="M138">
            <v>0</v>
          </cell>
          <cell r="N138">
            <v>0</v>
          </cell>
          <cell r="O138">
            <v>1</v>
          </cell>
          <cell r="P138">
            <v>7641</v>
          </cell>
        </row>
        <row r="139">
          <cell r="B139">
            <v>1E-3</v>
          </cell>
          <cell r="C139">
            <v>5.0000000000000001E-3</v>
          </cell>
          <cell r="D139">
            <v>0.08</v>
          </cell>
          <cell r="E139">
            <v>3.7999999999999999E-2</v>
          </cell>
          <cell r="F139">
            <v>0.26200000000000001</v>
          </cell>
          <cell r="G139">
            <v>1E-3</v>
          </cell>
          <cell r="H139">
            <v>0.52</v>
          </cell>
          <cell r="I139">
            <v>0</v>
          </cell>
          <cell r="J139">
            <v>0</v>
          </cell>
          <cell r="K139">
            <v>0.08</v>
          </cell>
          <cell r="L139">
            <v>1.2E-2</v>
          </cell>
          <cell r="M139">
            <v>0</v>
          </cell>
          <cell r="N139">
            <v>0</v>
          </cell>
          <cell r="O139">
            <v>1</v>
          </cell>
          <cell r="P139">
            <v>5274</v>
          </cell>
        </row>
        <row r="140">
          <cell r="B140">
            <v>1E-3</v>
          </cell>
          <cell r="C140">
            <v>0</v>
          </cell>
          <cell r="D140">
            <v>6.6000000000000003E-2</v>
          </cell>
          <cell r="E140">
            <v>2.5999999999999999E-2</v>
          </cell>
          <cell r="F140">
            <v>8.6999999999999994E-2</v>
          </cell>
          <cell r="G140">
            <v>0</v>
          </cell>
          <cell r="H140">
            <v>0.625</v>
          </cell>
          <cell r="I140">
            <v>6.0000000000000001E-3</v>
          </cell>
          <cell r="J140">
            <v>0</v>
          </cell>
          <cell r="K140">
            <v>0.16300000000000001</v>
          </cell>
          <cell r="L140">
            <v>2.5999999999999999E-2</v>
          </cell>
          <cell r="M140">
            <v>0</v>
          </cell>
          <cell r="N140">
            <v>0</v>
          </cell>
          <cell r="O140">
            <v>1</v>
          </cell>
          <cell r="P140">
            <v>6709</v>
          </cell>
        </row>
        <row r="141">
          <cell r="B141">
            <v>3.0000000000000001E-3</v>
          </cell>
          <cell r="C141">
            <v>3.0000000000000001E-3</v>
          </cell>
          <cell r="D141">
            <v>6.7000000000000004E-2</v>
          </cell>
          <cell r="E141">
            <v>0.01</v>
          </cell>
          <cell r="F141">
            <v>0.129</v>
          </cell>
          <cell r="G141">
            <v>1E-3</v>
          </cell>
          <cell r="H141">
            <v>0.60199999999999998</v>
          </cell>
          <cell r="I141">
            <v>3.0000000000000001E-3</v>
          </cell>
          <cell r="J141">
            <v>0</v>
          </cell>
          <cell r="K141">
            <v>0.16</v>
          </cell>
          <cell r="L141">
            <v>2.3E-2</v>
          </cell>
          <cell r="M141">
            <v>0</v>
          </cell>
          <cell r="N141">
            <v>0</v>
          </cell>
          <cell r="O141">
            <v>1</v>
          </cell>
          <cell r="P141">
            <v>7413</v>
          </cell>
        </row>
        <row r="142">
          <cell r="B142">
            <v>0</v>
          </cell>
          <cell r="C142">
            <v>1E-3</v>
          </cell>
          <cell r="D142">
            <v>4.9000000000000002E-2</v>
          </cell>
          <cell r="E142">
            <v>1.4999999999999999E-2</v>
          </cell>
          <cell r="F142">
            <v>0.11899999999999999</v>
          </cell>
          <cell r="G142">
            <v>5.0000000000000001E-3</v>
          </cell>
          <cell r="H142">
            <v>0.63400000000000001</v>
          </cell>
          <cell r="I142">
            <v>1E-3</v>
          </cell>
          <cell r="J142">
            <v>0</v>
          </cell>
          <cell r="K142">
            <v>0.16500000000000001</v>
          </cell>
          <cell r="L142">
            <v>0.01</v>
          </cell>
          <cell r="M142">
            <v>0</v>
          </cell>
          <cell r="N142">
            <v>0</v>
          </cell>
          <cell r="O142">
            <v>1</v>
          </cell>
          <cell r="P142">
            <v>5465</v>
          </cell>
        </row>
        <row r="143">
          <cell r="B143">
            <v>1E-3</v>
          </cell>
          <cell r="C143">
            <v>3.0000000000000001E-3</v>
          </cell>
          <cell r="D143">
            <v>2.9000000000000001E-2</v>
          </cell>
          <cell r="E143">
            <v>1.2E-2</v>
          </cell>
          <cell r="F143">
            <v>0.32600000000000001</v>
          </cell>
          <cell r="G143">
            <v>0</v>
          </cell>
          <cell r="H143">
            <v>0.26700000000000002</v>
          </cell>
          <cell r="I143">
            <v>2E-3</v>
          </cell>
          <cell r="J143">
            <v>2E-3</v>
          </cell>
          <cell r="K143">
            <v>0.129</v>
          </cell>
          <cell r="L143">
            <v>0.23</v>
          </cell>
          <cell r="M143">
            <v>0</v>
          </cell>
          <cell r="N143">
            <v>0</v>
          </cell>
          <cell r="O143">
            <v>1</v>
          </cell>
          <cell r="P143">
            <v>4332</v>
          </cell>
        </row>
        <row r="144">
          <cell r="B144">
            <v>7.0000000000000007E-2</v>
          </cell>
          <cell r="C144">
            <v>6.0000000000000001E-3</v>
          </cell>
          <cell r="D144">
            <v>0.38100000000000001</v>
          </cell>
          <cell r="E144">
            <v>3.3000000000000002E-2</v>
          </cell>
          <cell r="F144">
            <v>2.7E-2</v>
          </cell>
          <cell r="G144">
            <v>0</v>
          </cell>
          <cell r="H144">
            <v>0.45</v>
          </cell>
          <cell r="I144">
            <v>0</v>
          </cell>
          <cell r="J144">
            <v>0</v>
          </cell>
          <cell r="K144">
            <v>3.1E-2</v>
          </cell>
          <cell r="L144">
            <v>1E-3</v>
          </cell>
          <cell r="M144">
            <v>0</v>
          </cell>
          <cell r="N144">
            <v>0</v>
          </cell>
          <cell r="O144">
            <v>1</v>
          </cell>
          <cell r="P144">
            <v>16424</v>
          </cell>
        </row>
        <row r="145">
          <cell r="B145">
            <v>1E-3</v>
          </cell>
          <cell r="C145">
            <v>1E-3</v>
          </cell>
          <cell r="D145">
            <v>2.8000000000000001E-2</v>
          </cell>
          <cell r="E145">
            <v>0.02</v>
          </cell>
          <cell r="F145">
            <v>8.5999999999999993E-2</v>
          </cell>
          <cell r="G145">
            <v>8.0000000000000002E-3</v>
          </cell>
          <cell r="H145">
            <v>0.56799999999999995</v>
          </cell>
          <cell r="I145">
            <v>2E-3</v>
          </cell>
          <cell r="J145">
            <v>0</v>
          </cell>
          <cell r="K145">
            <v>0.19500000000000001</v>
          </cell>
          <cell r="L145">
            <v>0.09</v>
          </cell>
          <cell r="M145">
            <v>0</v>
          </cell>
          <cell r="N145">
            <v>0</v>
          </cell>
          <cell r="O145">
            <v>1</v>
          </cell>
          <cell r="P145">
            <v>7212</v>
          </cell>
        </row>
        <row r="146">
          <cell r="B146">
            <v>0</v>
          </cell>
          <cell r="C146">
            <v>1E-3</v>
          </cell>
          <cell r="D146">
            <v>2.1000000000000001E-2</v>
          </cell>
          <cell r="E146">
            <v>2.1999999999999999E-2</v>
          </cell>
          <cell r="F146">
            <v>0.189</v>
          </cell>
          <cell r="G146">
            <v>2E-3</v>
          </cell>
          <cell r="H146">
            <v>0.51800000000000002</v>
          </cell>
          <cell r="I146">
            <v>8.9999999999999993E-3</v>
          </cell>
          <cell r="J146">
            <v>0</v>
          </cell>
          <cell r="K146">
            <v>0.13900000000000001</v>
          </cell>
          <cell r="L146">
            <v>9.9000000000000005E-2</v>
          </cell>
          <cell r="M146">
            <v>0</v>
          </cell>
          <cell r="N146">
            <v>0</v>
          </cell>
          <cell r="O146">
            <v>1</v>
          </cell>
          <cell r="P146">
            <v>8012</v>
          </cell>
        </row>
        <row r="147">
          <cell r="B147">
            <v>0</v>
          </cell>
          <cell r="C147">
            <v>3.0000000000000001E-3</v>
          </cell>
          <cell r="D147">
            <v>6.4000000000000001E-2</v>
          </cell>
          <cell r="E147">
            <v>1.0999999999999999E-2</v>
          </cell>
          <cell r="F147">
            <v>0.20899999999999999</v>
          </cell>
          <cell r="G147">
            <v>0</v>
          </cell>
          <cell r="H147">
            <v>0.48099999999999998</v>
          </cell>
          <cell r="I147">
            <v>1E-3</v>
          </cell>
          <cell r="J147">
            <v>0</v>
          </cell>
          <cell r="K147">
            <v>0.219</v>
          </cell>
          <cell r="L147">
            <v>1.0999999999999999E-2</v>
          </cell>
          <cell r="M147">
            <v>0</v>
          </cell>
          <cell r="N147">
            <v>0</v>
          </cell>
          <cell r="O147">
            <v>1</v>
          </cell>
          <cell r="P147">
            <v>4772</v>
          </cell>
        </row>
        <row r="148">
          <cell r="B148">
            <v>5.8999999999999997E-2</v>
          </cell>
          <cell r="C148">
            <v>4.0000000000000001E-3</v>
          </cell>
          <cell r="D148">
            <v>0.20399999999999999</v>
          </cell>
          <cell r="E148">
            <v>2.1000000000000001E-2</v>
          </cell>
          <cell r="F148">
            <v>4.2999999999999997E-2</v>
          </cell>
          <cell r="G148">
            <v>4.0000000000000001E-3</v>
          </cell>
          <cell r="H148">
            <v>0.6</v>
          </cell>
          <cell r="I148">
            <v>0</v>
          </cell>
          <cell r="J148">
            <v>0</v>
          </cell>
          <cell r="K148">
            <v>5.1999999999999998E-2</v>
          </cell>
          <cell r="L148">
            <v>1.2999999999999999E-2</v>
          </cell>
          <cell r="M148">
            <v>0</v>
          </cell>
          <cell r="N148">
            <v>0</v>
          </cell>
          <cell r="O148">
            <v>1</v>
          </cell>
          <cell r="P148">
            <v>11031</v>
          </cell>
        </row>
        <row r="149">
          <cell r="B149">
            <v>2.1000000000000001E-2</v>
          </cell>
          <cell r="C149">
            <v>3.0000000000000001E-3</v>
          </cell>
          <cell r="D149">
            <v>0.126</v>
          </cell>
          <cell r="E149">
            <v>0.02</v>
          </cell>
          <cell r="F149">
            <v>0.11</v>
          </cell>
          <cell r="G149">
            <v>4.0000000000000001E-3</v>
          </cell>
          <cell r="H149">
            <v>0.56200000000000006</v>
          </cell>
          <cell r="I149">
            <v>2E-3</v>
          </cell>
          <cell r="J149">
            <v>0</v>
          </cell>
          <cell r="K149">
            <v>0.114</v>
          </cell>
          <cell r="L149">
            <v>3.7999999999999999E-2</v>
          </cell>
          <cell r="M149">
            <v>1E-3</v>
          </cell>
          <cell r="N149">
            <v>0</v>
          </cell>
          <cell r="O149">
            <v>1</v>
          </cell>
          <cell r="P149">
            <v>93241</v>
          </cell>
        </row>
        <row r="151">
          <cell r="B151">
            <v>1.4999999999999999E-2</v>
          </cell>
          <cell r="C151">
            <v>2E-3</v>
          </cell>
          <cell r="D151">
            <v>0.10199999999999999</v>
          </cell>
          <cell r="E151">
            <v>1.6E-2</v>
          </cell>
          <cell r="F151">
            <v>0.14099999999999999</v>
          </cell>
          <cell r="G151">
            <v>1.4E-2</v>
          </cell>
          <cell r="H151">
            <v>0.61299999999999999</v>
          </cell>
          <cell r="I151">
            <v>1E-3</v>
          </cell>
          <cell r="J151">
            <v>0</v>
          </cell>
          <cell r="K151">
            <v>8.2000000000000003E-2</v>
          </cell>
          <cell r="L151">
            <v>1.4E-2</v>
          </cell>
          <cell r="M151">
            <v>0</v>
          </cell>
          <cell r="N151">
            <v>0</v>
          </cell>
          <cell r="O151">
            <v>1</v>
          </cell>
          <cell r="P151">
            <v>9537</v>
          </cell>
        </row>
        <row r="152">
          <cell r="B152">
            <v>2E-3</v>
          </cell>
          <cell r="C152">
            <v>0</v>
          </cell>
          <cell r="D152">
            <v>2.7E-2</v>
          </cell>
          <cell r="E152">
            <v>8.9999999999999993E-3</v>
          </cell>
          <cell r="F152">
            <v>0.16900000000000001</v>
          </cell>
          <cell r="G152">
            <v>4.0000000000000001E-3</v>
          </cell>
          <cell r="H152">
            <v>0.63400000000000001</v>
          </cell>
          <cell r="I152">
            <v>1E-3</v>
          </cell>
          <cell r="J152">
            <v>1E-3</v>
          </cell>
          <cell r="K152">
            <v>8.5000000000000006E-2</v>
          </cell>
          <cell r="L152">
            <v>6.6000000000000003E-2</v>
          </cell>
          <cell r="M152">
            <v>1E-3</v>
          </cell>
          <cell r="N152">
            <v>0</v>
          </cell>
          <cell r="O152">
            <v>1</v>
          </cell>
          <cell r="P152">
            <v>5317</v>
          </cell>
        </row>
        <row r="153">
          <cell r="B153">
            <v>1E-3</v>
          </cell>
          <cell r="C153">
            <v>1E-3</v>
          </cell>
          <cell r="D153">
            <v>4.2000000000000003E-2</v>
          </cell>
          <cell r="E153">
            <v>8.9999999999999993E-3</v>
          </cell>
          <cell r="F153">
            <v>0.23400000000000001</v>
          </cell>
          <cell r="G153">
            <v>1E-3</v>
          </cell>
          <cell r="H153">
            <v>0.57799999999999996</v>
          </cell>
          <cell r="I153">
            <v>1E-3</v>
          </cell>
          <cell r="J153">
            <v>0</v>
          </cell>
          <cell r="K153">
            <v>8.1000000000000003E-2</v>
          </cell>
          <cell r="L153">
            <v>5.2999999999999999E-2</v>
          </cell>
          <cell r="M153">
            <v>0</v>
          </cell>
          <cell r="N153">
            <v>0</v>
          </cell>
          <cell r="O153">
            <v>1</v>
          </cell>
          <cell r="P153">
            <v>6587</v>
          </cell>
        </row>
        <row r="154">
          <cell r="B154">
            <v>2E-3</v>
          </cell>
          <cell r="C154">
            <v>0</v>
          </cell>
          <cell r="D154">
            <v>2.4E-2</v>
          </cell>
          <cell r="E154">
            <v>0.01</v>
          </cell>
          <cell r="F154">
            <v>0.14099999999999999</v>
          </cell>
          <cell r="G154">
            <v>1E-3</v>
          </cell>
          <cell r="H154">
            <v>0.59799999999999998</v>
          </cell>
          <cell r="I154">
            <v>1E-3</v>
          </cell>
          <cell r="J154">
            <v>0</v>
          </cell>
          <cell r="K154">
            <v>0.158</v>
          </cell>
          <cell r="L154">
            <v>6.6000000000000003E-2</v>
          </cell>
          <cell r="M154">
            <v>0</v>
          </cell>
          <cell r="N154">
            <v>0</v>
          </cell>
          <cell r="O154">
            <v>1</v>
          </cell>
          <cell r="P154">
            <v>4574</v>
          </cell>
        </row>
        <row r="155">
          <cell r="B155">
            <v>5.0000000000000001E-3</v>
          </cell>
          <cell r="C155">
            <v>1E-3</v>
          </cell>
          <cell r="D155">
            <v>5.1999999999999998E-2</v>
          </cell>
          <cell r="E155">
            <v>2.1000000000000001E-2</v>
          </cell>
          <cell r="F155">
            <v>0.17399999999999999</v>
          </cell>
          <cell r="G155">
            <v>3.9E-2</v>
          </cell>
          <cell r="H155">
            <v>0.55800000000000005</v>
          </cell>
          <cell r="I155">
            <v>1E-3</v>
          </cell>
          <cell r="J155">
            <v>0</v>
          </cell>
          <cell r="K155">
            <v>0.105</v>
          </cell>
          <cell r="L155">
            <v>4.2999999999999997E-2</v>
          </cell>
          <cell r="M155">
            <v>1E-3</v>
          </cell>
          <cell r="N155">
            <v>0</v>
          </cell>
          <cell r="O155">
            <v>1</v>
          </cell>
          <cell r="P155">
            <v>11759</v>
          </cell>
        </row>
        <row r="156">
          <cell r="B156">
            <v>4.0000000000000001E-3</v>
          </cell>
          <cell r="C156">
            <v>1E-3</v>
          </cell>
          <cell r="D156">
            <v>4.2000000000000003E-2</v>
          </cell>
          <cell r="E156">
            <v>0.02</v>
          </cell>
          <cell r="F156">
            <v>0.182</v>
          </cell>
          <cell r="G156">
            <v>4.5999999999999999E-2</v>
          </cell>
          <cell r="H156">
            <v>0.52100000000000002</v>
          </cell>
          <cell r="I156">
            <v>2E-3</v>
          </cell>
          <cell r="J156">
            <v>0</v>
          </cell>
          <cell r="K156">
            <v>0.121</v>
          </cell>
          <cell r="L156">
            <v>6.2E-2</v>
          </cell>
          <cell r="M156">
            <v>0</v>
          </cell>
          <cell r="N156">
            <v>0</v>
          </cell>
          <cell r="O156">
            <v>1</v>
          </cell>
          <cell r="P156">
            <v>10901</v>
          </cell>
        </row>
        <row r="157">
          <cell r="B157">
            <v>1E-3</v>
          </cell>
          <cell r="C157">
            <v>1E-3</v>
          </cell>
          <cell r="D157">
            <v>1.7999999999999999E-2</v>
          </cell>
          <cell r="E157">
            <v>5.0000000000000001E-3</v>
          </cell>
          <cell r="F157">
            <v>0.63100000000000001</v>
          </cell>
          <cell r="G157">
            <v>3.0000000000000001E-3</v>
          </cell>
          <cell r="H157">
            <v>0.222</v>
          </cell>
          <cell r="I157">
            <v>1E-3</v>
          </cell>
          <cell r="J157">
            <v>0</v>
          </cell>
          <cell r="K157">
            <v>9.1999999999999998E-2</v>
          </cell>
          <cell r="L157">
            <v>2.5000000000000001E-2</v>
          </cell>
          <cell r="M157">
            <v>1E-3</v>
          </cell>
          <cell r="N157">
            <v>0</v>
          </cell>
          <cell r="O157">
            <v>1</v>
          </cell>
          <cell r="P157">
            <v>4291</v>
          </cell>
        </row>
        <row r="158">
          <cell r="B158">
            <v>4.0000000000000001E-3</v>
          </cell>
          <cell r="C158">
            <v>0</v>
          </cell>
          <cell r="D158">
            <v>2.4E-2</v>
          </cell>
          <cell r="E158">
            <v>1.4E-2</v>
          </cell>
          <cell r="F158">
            <v>8.3000000000000004E-2</v>
          </cell>
          <cell r="G158">
            <v>4.8000000000000001E-2</v>
          </cell>
          <cell r="H158">
            <v>0.60599999999999998</v>
          </cell>
          <cell r="I158">
            <v>6.0000000000000001E-3</v>
          </cell>
          <cell r="J158">
            <v>0</v>
          </cell>
          <cell r="K158">
            <v>0.11799999999999999</v>
          </cell>
          <cell r="L158">
            <v>9.6000000000000002E-2</v>
          </cell>
          <cell r="M158">
            <v>2E-3</v>
          </cell>
          <cell r="N158">
            <v>0</v>
          </cell>
          <cell r="O158">
            <v>1</v>
          </cell>
          <cell r="P158">
            <v>11594</v>
          </cell>
        </row>
        <row r="159">
          <cell r="B159">
            <v>7.0000000000000001E-3</v>
          </cell>
          <cell r="C159">
            <v>1E-3</v>
          </cell>
          <cell r="D159">
            <v>4.2000000000000003E-2</v>
          </cell>
          <cell r="E159">
            <v>3.6999999999999998E-2</v>
          </cell>
          <cell r="F159">
            <v>0.182</v>
          </cell>
          <cell r="G159">
            <v>3.0000000000000001E-3</v>
          </cell>
          <cell r="H159">
            <v>0.52800000000000002</v>
          </cell>
          <cell r="I159">
            <v>4.0000000000000001E-3</v>
          </cell>
          <cell r="J159">
            <v>1E-3</v>
          </cell>
          <cell r="K159">
            <v>7.6999999999999999E-2</v>
          </cell>
          <cell r="L159">
            <v>0.11799999999999999</v>
          </cell>
          <cell r="M159">
            <v>1E-3</v>
          </cell>
          <cell r="N159">
            <v>0</v>
          </cell>
          <cell r="O159">
            <v>1</v>
          </cell>
          <cell r="P159">
            <v>7362</v>
          </cell>
        </row>
        <row r="160">
          <cell r="B160">
            <v>2.8000000000000001E-2</v>
          </cell>
          <cell r="C160">
            <v>1E-3</v>
          </cell>
          <cell r="D160">
            <v>5.2999999999999999E-2</v>
          </cell>
          <cell r="E160">
            <v>1.4E-2</v>
          </cell>
          <cell r="F160">
            <v>4.3999999999999997E-2</v>
          </cell>
          <cell r="G160">
            <v>6.0999999999999999E-2</v>
          </cell>
          <cell r="H160">
            <v>0.64900000000000002</v>
          </cell>
          <cell r="I160">
            <v>4.0000000000000001E-3</v>
          </cell>
          <cell r="J160">
            <v>1E-3</v>
          </cell>
          <cell r="K160">
            <v>9.7000000000000003E-2</v>
          </cell>
          <cell r="L160">
            <v>0.05</v>
          </cell>
          <cell r="M160">
            <v>0</v>
          </cell>
          <cell r="N160">
            <v>0</v>
          </cell>
          <cell r="O160">
            <v>1</v>
          </cell>
          <cell r="P160">
            <v>15597</v>
          </cell>
        </row>
        <row r="161">
          <cell r="B161">
            <v>5.0000000000000001E-3</v>
          </cell>
          <cell r="C161">
            <v>2E-3</v>
          </cell>
          <cell r="D161">
            <v>7.4999999999999997E-2</v>
          </cell>
          <cell r="E161">
            <v>3.1E-2</v>
          </cell>
          <cell r="F161">
            <v>0.53400000000000003</v>
          </cell>
          <cell r="G161">
            <v>0</v>
          </cell>
          <cell r="H161">
            <v>0.24399999999999999</v>
          </cell>
          <cell r="I161">
            <v>1E-3</v>
          </cell>
          <cell r="J161">
            <v>0</v>
          </cell>
          <cell r="K161">
            <v>8.5999999999999993E-2</v>
          </cell>
          <cell r="L161">
            <v>2.1999999999999999E-2</v>
          </cell>
          <cell r="M161">
            <v>0</v>
          </cell>
          <cell r="N161">
            <v>0</v>
          </cell>
          <cell r="O161">
            <v>1</v>
          </cell>
          <cell r="P161">
            <v>10216</v>
          </cell>
        </row>
        <row r="162">
          <cell r="B162">
            <v>0.06</v>
          </cell>
          <cell r="C162">
            <v>1.9E-2</v>
          </cell>
          <cell r="D162">
            <v>0.28899999999999998</v>
          </cell>
          <cell r="E162">
            <v>7.0999999999999994E-2</v>
          </cell>
          <cell r="F162">
            <v>0.246</v>
          </cell>
          <cell r="G162">
            <v>3.9E-2</v>
          </cell>
          <cell r="H162">
            <v>0.19</v>
          </cell>
          <cell r="I162">
            <v>1E-3</v>
          </cell>
          <cell r="J162">
            <v>0</v>
          </cell>
          <cell r="K162">
            <v>4.2999999999999997E-2</v>
          </cell>
          <cell r="L162">
            <v>3.9E-2</v>
          </cell>
          <cell r="M162">
            <v>3.0000000000000001E-3</v>
          </cell>
          <cell r="N162">
            <v>0</v>
          </cell>
          <cell r="O162">
            <v>1</v>
          </cell>
          <cell r="P162">
            <v>18643</v>
          </cell>
        </row>
        <row r="163">
          <cell r="B163">
            <v>1.7000000000000001E-2</v>
          </cell>
          <cell r="C163">
            <v>4.0000000000000001E-3</v>
          </cell>
          <cell r="D163">
            <v>8.7999999999999995E-2</v>
          </cell>
          <cell r="E163">
            <v>2.5999999999999999E-2</v>
          </cell>
          <cell r="F163">
            <v>0.20799999999999999</v>
          </cell>
          <cell r="G163">
            <v>2.9000000000000001E-2</v>
          </cell>
          <cell r="H163">
            <v>0.48099999999999998</v>
          </cell>
          <cell r="I163">
            <v>2E-3</v>
          </cell>
          <cell r="J163">
            <v>0</v>
          </cell>
          <cell r="K163">
            <v>9.0999999999999998E-2</v>
          </cell>
          <cell r="L163">
            <v>5.2999999999999999E-2</v>
          </cell>
          <cell r="M163">
            <v>1E-3</v>
          </cell>
          <cell r="N163">
            <v>0</v>
          </cell>
          <cell r="O163">
            <v>1</v>
          </cell>
          <cell r="P163">
            <v>116378</v>
          </cell>
        </row>
        <row r="165">
          <cell r="B165">
            <v>1.9E-2</v>
          </cell>
          <cell r="C165">
            <v>1.0999999999999999E-2</v>
          </cell>
          <cell r="D165">
            <v>0.27</v>
          </cell>
          <cell r="E165">
            <v>8.1000000000000003E-2</v>
          </cell>
          <cell r="F165">
            <v>0.247</v>
          </cell>
          <cell r="G165">
            <v>1E-3</v>
          </cell>
          <cell r="H165">
            <v>8.3000000000000004E-2</v>
          </cell>
          <cell r="I165">
            <v>5.0000000000000001E-3</v>
          </cell>
          <cell r="J165">
            <v>0</v>
          </cell>
          <cell r="K165">
            <v>0.10299999999999999</v>
          </cell>
          <cell r="L165">
            <v>0.17499999999999999</v>
          </cell>
          <cell r="M165">
            <v>4.0000000000000001E-3</v>
          </cell>
          <cell r="N165">
            <v>0</v>
          </cell>
          <cell r="O165">
            <v>1</v>
          </cell>
          <cell r="P165">
            <v>10294</v>
          </cell>
        </row>
        <row r="166">
          <cell r="B166">
            <v>0</v>
          </cell>
          <cell r="C166">
            <v>3.0000000000000001E-3</v>
          </cell>
          <cell r="D166">
            <v>5.7000000000000002E-2</v>
          </cell>
          <cell r="E166">
            <v>2.1999999999999999E-2</v>
          </cell>
          <cell r="F166">
            <v>0.13300000000000001</v>
          </cell>
          <cell r="G166">
            <v>0</v>
          </cell>
          <cell r="H166">
            <v>0.34899999999999998</v>
          </cell>
          <cell r="I166">
            <v>3.0000000000000001E-3</v>
          </cell>
          <cell r="J166">
            <v>1E-3</v>
          </cell>
          <cell r="K166">
            <v>0.27600000000000002</v>
          </cell>
          <cell r="L166">
            <v>0.156</v>
          </cell>
          <cell r="M166">
            <v>0</v>
          </cell>
          <cell r="N166">
            <v>0</v>
          </cell>
          <cell r="O166">
            <v>1</v>
          </cell>
          <cell r="P166">
            <v>5248</v>
          </cell>
        </row>
        <row r="167">
          <cell r="B167">
            <v>0</v>
          </cell>
          <cell r="C167">
            <v>8.0000000000000002E-3</v>
          </cell>
          <cell r="D167">
            <v>7.6999999999999999E-2</v>
          </cell>
          <cell r="E167">
            <v>3.7999999999999999E-2</v>
          </cell>
          <cell r="F167">
            <v>0.5</v>
          </cell>
          <cell r="G167">
            <v>2E-3</v>
          </cell>
          <cell r="H167">
            <v>0.223</v>
          </cell>
          <cell r="I167">
            <v>2E-3</v>
          </cell>
          <cell r="J167">
            <v>0</v>
          </cell>
          <cell r="K167">
            <v>9.1999999999999998E-2</v>
          </cell>
          <cell r="L167">
            <v>5.8000000000000003E-2</v>
          </cell>
          <cell r="M167">
            <v>0</v>
          </cell>
          <cell r="N167">
            <v>0</v>
          </cell>
          <cell r="O167">
            <v>1</v>
          </cell>
          <cell r="P167">
            <v>5931</v>
          </cell>
        </row>
        <row r="168">
          <cell r="B168">
            <v>1E-3</v>
          </cell>
          <cell r="C168">
            <v>4.0000000000000001E-3</v>
          </cell>
          <cell r="D168">
            <v>5.2999999999999999E-2</v>
          </cell>
          <cell r="E168">
            <v>2.7E-2</v>
          </cell>
          <cell r="F168">
            <v>0.34300000000000003</v>
          </cell>
          <cell r="G168">
            <v>1E-3</v>
          </cell>
          <cell r="H168">
            <v>0.155</v>
          </cell>
          <cell r="I168">
            <v>1E-3</v>
          </cell>
          <cell r="J168">
            <v>2E-3</v>
          </cell>
          <cell r="K168">
            <v>0.25800000000000001</v>
          </cell>
          <cell r="L168">
            <v>0.154</v>
          </cell>
          <cell r="M168">
            <v>0</v>
          </cell>
          <cell r="N168">
            <v>0</v>
          </cell>
          <cell r="O168">
            <v>1</v>
          </cell>
          <cell r="P168">
            <v>6802</v>
          </cell>
        </row>
        <row r="169">
          <cell r="B169">
            <v>3.0000000000000001E-3</v>
          </cell>
          <cell r="C169">
            <v>5.0000000000000001E-3</v>
          </cell>
          <cell r="D169">
            <v>7.4999999999999997E-2</v>
          </cell>
          <cell r="E169">
            <v>3.6999999999999998E-2</v>
          </cell>
          <cell r="F169">
            <v>0.28899999999999998</v>
          </cell>
          <cell r="G169">
            <v>2E-3</v>
          </cell>
          <cell r="H169">
            <v>0.39200000000000002</v>
          </cell>
          <cell r="I169">
            <v>2E-3</v>
          </cell>
          <cell r="J169">
            <v>1E-3</v>
          </cell>
          <cell r="K169">
            <v>0.13</v>
          </cell>
          <cell r="L169">
            <v>6.4000000000000001E-2</v>
          </cell>
          <cell r="M169">
            <v>0</v>
          </cell>
          <cell r="N169">
            <v>0</v>
          </cell>
          <cell r="O169">
            <v>1</v>
          </cell>
          <cell r="P169">
            <v>5823</v>
          </cell>
        </row>
        <row r="170">
          <cell r="B170">
            <v>0</v>
          </cell>
          <cell r="C170">
            <v>4.0000000000000001E-3</v>
          </cell>
          <cell r="D170">
            <v>4.2999999999999997E-2</v>
          </cell>
          <cell r="E170">
            <v>7.0000000000000001E-3</v>
          </cell>
          <cell r="F170">
            <v>0.125</v>
          </cell>
          <cell r="G170">
            <v>3.0000000000000001E-3</v>
          </cell>
          <cell r="H170">
            <v>0.47099999999999997</v>
          </cell>
          <cell r="I170">
            <v>3.0000000000000001E-3</v>
          </cell>
          <cell r="J170">
            <v>0</v>
          </cell>
          <cell r="K170">
            <v>0.29099999999999998</v>
          </cell>
          <cell r="L170">
            <v>5.1999999999999998E-2</v>
          </cell>
          <cell r="M170">
            <v>0</v>
          </cell>
          <cell r="N170">
            <v>0</v>
          </cell>
          <cell r="O170">
            <v>1</v>
          </cell>
          <cell r="P170">
            <v>5755</v>
          </cell>
        </row>
        <row r="171">
          <cell r="B171">
            <v>0</v>
          </cell>
          <cell r="C171">
            <v>0</v>
          </cell>
          <cell r="D171">
            <v>1.4999999999999999E-2</v>
          </cell>
          <cell r="E171">
            <v>8.9999999999999993E-3</v>
          </cell>
          <cell r="F171">
            <v>9.9000000000000005E-2</v>
          </cell>
          <cell r="G171">
            <v>0</v>
          </cell>
          <cell r="H171">
            <v>0.34399999999999997</v>
          </cell>
          <cell r="I171">
            <v>4.0000000000000001E-3</v>
          </cell>
          <cell r="J171">
            <v>1E-3</v>
          </cell>
          <cell r="K171">
            <v>0.41899999999999998</v>
          </cell>
          <cell r="L171">
            <v>0.108</v>
          </cell>
          <cell r="M171">
            <v>1E-3</v>
          </cell>
          <cell r="N171">
            <v>0</v>
          </cell>
          <cell r="O171">
            <v>1</v>
          </cell>
          <cell r="P171">
            <v>7046</v>
          </cell>
        </row>
        <row r="172">
          <cell r="B172">
            <v>3.0000000000000001E-3</v>
          </cell>
          <cell r="C172">
            <v>1E-3</v>
          </cell>
          <cell r="D172">
            <v>6.0000000000000001E-3</v>
          </cell>
          <cell r="E172">
            <v>2E-3</v>
          </cell>
          <cell r="F172">
            <v>0.16700000000000001</v>
          </cell>
          <cell r="G172">
            <v>2E-3</v>
          </cell>
          <cell r="H172">
            <v>0.22600000000000001</v>
          </cell>
          <cell r="I172">
            <v>6.0000000000000001E-3</v>
          </cell>
          <cell r="J172">
            <v>1E-3</v>
          </cell>
          <cell r="K172">
            <v>0.40400000000000003</v>
          </cell>
          <cell r="L172">
            <v>0.18</v>
          </cell>
          <cell r="M172">
            <v>3.0000000000000001E-3</v>
          </cell>
          <cell r="N172">
            <v>0</v>
          </cell>
          <cell r="O172">
            <v>1</v>
          </cell>
          <cell r="P172">
            <v>6010</v>
          </cell>
        </row>
        <row r="173">
          <cell r="B173">
            <v>6.0000000000000001E-3</v>
          </cell>
          <cell r="C173">
            <v>5.0000000000000001E-3</v>
          </cell>
          <cell r="D173">
            <v>0.20200000000000001</v>
          </cell>
          <cell r="E173">
            <v>0.10199999999999999</v>
          </cell>
          <cell r="F173">
            <v>0.215</v>
          </cell>
          <cell r="G173">
            <v>1E-3</v>
          </cell>
          <cell r="H173">
            <v>0.219</v>
          </cell>
          <cell r="I173">
            <v>2E-3</v>
          </cell>
          <cell r="J173">
            <v>2E-3</v>
          </cell>
          <cell r="K173">
            <v>0.106</v>
          </cell>
          <cell r="L173">
            <v>0.14199999999999999</v>
          </cell>
          <cell r="M173">
            <v>0</v>
          </cell>
          <cell r="N173">
            <v>0</v>
          </cell>
          <cell r="O173">
            <v>1</v>
          </cell>
          <cell r="P173">
            <v>10349</v>
          </cell>
        </row>
        <row r="174">
          <cell r="B174">
            <v>1E-3</v>
          </cell>
          <cell r="C174">
            <v>1.7999999999999999E-2</v>
          </cell>
          <cell r="D174">
            <v>2.1000000000000001E-2</v>
          </cell>
          <cell r="E174">
            <v>8.0000000000000002E-3</v>
          </cell>
          <cell r="F174">
            <v>0.23899999999999999</v>
          </cell>
          <cell r="G174">
            <v>4.0000000000000001E-3</v>
          </cell>
          <cell r="H174">
            <v>0.312</v>
          </cell>
          <cell r="I174">
            <v>4.0000000000000001E-3</v>
          </cell>
          <cell r="J174">
            <v>0</v>
          </cell>
          <cell r="K174">
            <v>0.33200000000000002</v>
          </cell>
          <cell r="L174">
            <v>6.0999999999999999E-2</v>
          </cell>
          <cell r="M174">
            <v>1E-3</v>
          </cell>
          <cell r="N174">
            <v>0</v>
          </cell>
          <cell r="O174">
            <v>1</v>
          </cell>
          <cell r="P174">
            <v>8285</v>
          </cell>
        </row>
        <row r="175">
          <cell r="B175">
            <v>1E-3</v>
          </cell>
          <cell r="C175">
            <v>1E-3</v>
          </cell>
          <cell r="D175">
            <v>1.0999999999999999E-2</v>
          </cell>
          <cell r="E175">
            <v>2E-3</v>
          </cell>
          <cell r="F175">
            <v>0.10199999999999999</v>
          </cell>
          <cell r="G175">
            <v>1E-3</v>
          </cell>
          <cell r="H175">
            <v>0.34200000000000003</v>
          </cell>
          <cell r="I175">
            <v>4.0000000000000001E-3</v>
          </cell>
          <cell r="J175">
            <v>3.0000000000000001E-3</v>
          </cell>
          <cell r="K175">
            <v>0.34200000000000003</v>
          </cell>
          <cell r="L175">
            <v>0.19</v>
          </cell>
          <cell r="M175">
            <v>0</v>
          </cell>
          <cell r="N175">
            <v>0</v>
          </cell>
          <cell r="O175">
            <v>1</v>
          </cell>
          <cell r="P175">
            <v>4707</v>
          </cell>
        </row>
        <row r="176">
          <cell r="B176">
            <v>0</v>
          </cell>
          <cell r="C176">
            <v>3.0000000000000001E-3</v>
          </cell>
          <cell r="D176">
            <v>0.01</v>
          </cell>
          <cell r="E176">
            <v>8.9999999999999993E-3</v>
          </cell>
          <cell r="F176">
            <v>0.40500000000000003</v>
          </cell>
          <cell r="G176">
            <v>2E-3</v>
          </cell>
          <cell r="H176">
            <v>0.26800000000000002</v>
          </cell>
          <cell r="I176">
            <v>1.2E-2</v>
          </cell>
          <cell r="J176">
            <v>0</v>
          </cell>
          <cell r="K176">
            <v>0.21299999999999999</v>
          </cell>
          <cell r="L176">
            <v>7.6999999999999999E-2</v>
          </cell>
          <cell r="M176">
            <v>1E-3</v>
          </cell>
          <cell r="N176">
            <v>0</v>
          </cell>
          <cell r="O176">
            <v>1</v>
          </cell>
          <cell r="P176">
            <v>8399</v>
          </cell>
        </row>
        <row r="177">
          <cell r="B177">
            <v>0</v>
          </cell>
          <cell r="C177">
            <v>5.0000000000000001E-3</v>
          </cell>
          <cell r="D177">
            <v>2.1999999999999999E-2</v>
          </cell>
          <cell r="E177">
            <v>1.0999999999999999E-2</v>
          </cell>
          <cell r="F177">
            <v>0.114</v>
          </cell>
          <cell r="G177">
            <v>8.9999999999999993E-3</v>
          </cell>
          <cell r="H177">
            <v>0.36799999999999999</v>
          </cell>
          <cell r="I177">
            <v>5.0000000000000001E-3</v>
          </cell>
          <cell r="J177">
            <v>1E-3</v>
          </cell>
          <cell r="K177">
            <v>0.38900000000000001</v>
          </cell>
          <cell r="L177">
            <v>7.6999999999999999E-2</v>
          </cell>
          <cell r="M177">
            <v>0</v>
          </cell>
          <cell r="N177">
            <v>0</v>
          </cell>
          <cell r="O177">
            <v>1</v>
          </cell>
          <cell r="P177">
            <v>6795</v>
          </cell>
        </row>
        <row r="178">
          <cell r="B178">
            <v>4.0000000000000001E-3</v>
          </cell>
          <cell r="C178">
            <v>6.0000000000000001E-3</v>
          </cell>
          <cell r="D178">
            <v>0.08</v>
          </cell>
          <cell r="E178">
            <v>3.3000000000000002E-2</v>
          </cell>
          <cell r="F178">
            <v>0.23499999999999999</v>
          </cell>
          <cell r="G178">
            <v>2E-3</v>
          </cell>
          <cell r="H178">
            <v>0.27400000000000002</v>
          </cell>
          <cell r="I178">
            <v>4.0000000000000001E-3</v>
          </cell>
          <cell r="J178">
            <v>1E-3</v>
          </cell>
          <cell r="K178">
            <v>0.246</v>
          </cell>
          <cell r="L178">
            <v>0.115</v>
          </cell>
          <cell r="M178">
            <v>1E-3</v>
          </cell>
          <cell r="N178">
            <v>0</v>
          </cell>
          <cell r="O178">
            <v>1</v>
          </cell>
          <cell r="P178">
            <v>91444</v>
          </cell>
        </row>
        <row r="180">
          <cell r="B180">
            <v>8.0000000000000002E-3</v>
          </cell>
          <cell r="C180">
            <v>1.0999999999999999E-2</v>
          </cell>
          <cell r="D180">
            <v>3.6999999999999998E-2</v>
          </cell>
          <cell r="E180">
            <v>1.7999999999999999E-2</v>
          </cell>
          <cell r="F180">
            <v>8.5000000000000006E-2</v>
          </cell>
          <cell r="G180">
            <v>8.0000000000000002E-3</v>
          </cell>
          <cell r="H180">
            <v>0.33800000000000002</v>
          </cell>
          <cell r="I180">
            <v>3.0000000000000001E-3</v>
          </cell>
          <cell r="J180">
            <v>0</v>
          </cell>
          <cell r="K180">
            <v>0.39400000000000002</v>
          </cell>
          <cell r="L180">
            <v>9.8000000000000004E-2</v>
          </cell>
          <cell r="M180">
            <v>0</v>
          </cell>
          <cell r="N180">
            <v>0</v>
          </cell>
          <cell r="O180">
            <v>1</v>
          </cell>
          <cell r="P180">
            <v>5875</v>
          </cell>
        </row>
        <row r="181">
          <cell r="B181">
            <v>6.0000000000000001E-3</v>
          </cell>
          <cell r="C181">
            <v>8.9999999999999993E-3</v>
          </cell>
          <cell r="D181">
            <v>7.8E-2</v>
          </cell>
          <cell r="E181">
            <v>2.8000000000000001E-2</v>
          </cell>
          <cell r="F181">
            <v>0.32800000000000001</v>
          </cell>
          <cell r="G181">
            <v>1E-3</v>
          </cell>
          <cell r="H181">
            <v>0.23899999999999999</v>
          </cell>
          <cell r="I181">
            <v>2E-3</v>
          </cell>
          <cell r="J181">
            <v>0</v>
          </cell>
          <cell r="K181">
            <v>0.23400000000000001</v>
          </cell>
          <cell r="L181">
            <v>7.1999999999999995E-2</v>
          </cell>
          <cell r="M181">
            <v>1E-3</v>
          </cell>
          <cell r="N181">
            <v>0</v>
          </cell>
          <cell r="O181">
            <v>1</v>
          </cell>
          <cell r="P181">
            <v>6683</v>
          </cell>
        </row>
        <row r="182">
          <cell r="B182">
            <v>0</v>
          </cell>
          <cell r="C182">
            <v>2.7E-2</v>
          </cell>
          <cell r="D182">
            <v>1.4E-2</v>
          </cell>
          <cell r="E182">
            <v>1.2999999999999999E-2</v>
          </cell>
          <cell r="F182">
            <v>0.17799999999999999</v>
          </cell>
          <cell r="G182">
            <v>0</v>
          </cell>
          <cell r="H182">
            <v>0.47199999999999998</v>
          </cell>
          <cell r="I182">
            <v>4.0000000000000001E-3</v>
          </cell>
          <cell r="J182">
            <v>0</v>
          </cell>
          <cell r="K182">
            <v>0.26900000000000002</v>
          </cell>
          <cell r="L182">
            <v>2.1999999999999999E-2</v>
          </cell>
          <cell r="M182">
            <v>0</v>
          </cell>
          <cell r="N182">
            <v>0</v>
          </cell>
          <cell r="O182">
            <v>1</v>
          </cell>
          <cell r="P182">
            <v>5841</v>
          </cell>
        </row>
        <row r="183">
          <cell r="B183">
            <v>2E-3</v>
          </cell>
          <cell r="C183">
            <v>1.7999999999999999E-2</v>
          </cell>
          <cell r="D183">
            <v>3.9E-2</v>
          </cell>
          <cell r="E183">
            <v>3.3000000000000002E-2</v>
          </cell>
          <cell r="F183">
            <v>0.38900000000000001</v>
          </cell>
          <cell r="G183">
            <v>1E-3</v>
          </cell>
          <cell r="H183">
            <v>0.34899999999999998</v>
          </cell>
          <cell r="I183">
            <v>2E-3</v>
          </cell>
          <cell r="J183">
            <v>0</v>
          </cell>
          <cell r="K183">
            <v>0.14299999999999999</v>
          </cell>
          <cell r="L183">
            <v>2.5000000000000001E-2</v>
          </cell>
          <cell r="M183">
            <v>0</v>
          </cell>
          <cell r="N183">
            <v>0</v>
          </cell>
          <cell r="O183">
            <v>1</v>
          </cell>
          <cell r="P183">
            <v>8153</v>
          </cell>
        </row>
        <row r="184">
          <cell r="B184">
            <v>0</v>
          </cell>
          <cell r="C184">
            <v>2E-3</v>
          </cell>
          <cell r="D184">
            <v>0.02</v>
          </cell>
          <cell r="E184">
            <v>8.0000000000000002E-3</v>
          </cell>
          <cell r="F184">
            <v>0.251</v>
          </cell>
          <cell r="G184">
            <v>0</v>
          </cell>
          <cell r="H184">
            <v>0.28999999999999998</v>
          </cell>
          <cell r="I184">
            <v>3.0000000000000001E-3</v>
          </cell>
          <cell r="J184">
            <v>2E-3</v>
          </cell>
          <cell r="K184">
            <v>0.35899999999999999</v>
          </cell>
          <cell r="L184">
            <v>6.5000000000000002E-2</v>
          </cell>
          <cell r="M184">
            <v>0</v>
          </cell>
          <cell r="N184">
            <v>0</v>
          </cell>
          <cell r="O184">
            <v>1</v>
          </cell>
          <cell r="P184">
            <v>4703</v>
          </cell>
        </row>
        <row r="185">
          <cell r="B185">
            <v>0</v>
          </cell>
          <cell r="C185">
            <v>1E-3</v>
          </cell>
          <cell r="D185">
            <v>1.0999999999999999E-2</v>
          </cell>
          <cell r="E185">
            <v>3.0000000000000001E-3</v>
          </cell>
          <cell r="F185">
            <v>0.17100000000000001</v>
          </cell>
          <cell r="G185">
            <v>0</v>
          </cell>
          <cell r="H185">
            <v>0.27900000000000003</v>
          </cell>
          <cell r="I185">
            <v>3.0000000000000001E-3</v>
          </cell>
          <cell r="J185">
            <v>2E-3</v>
          </cell>
          <cell r="K185">
            <v>0.29799999999999999</v>
          </cell>
          <cell r="L185">
            <v>0.23200000000000001</v>
          </cell>
          <cell r="M185">
            <v>1E-3</v>
          </cell>
          <cell r="N185">
            <v>0</v>
          </cell>
          <cell r="O185">
            <v>1</v>
          </cell>
          <cell r="P185">
            <v>9144</v>
          </cell>
        </row>
        <row r="186">
          <cell r="B186">
            <v>0</v>
          </cell>
          <cell r="C186">
            <v>7.0000000000000001E-3</v>
          </cell>
          <cell r="D186">
            <v>2.4E-2</v>
          </cell>
          <cell r="E186">
            <v>7.0000000000000001E-3</v>
          </cell>
          <cell r="F186">
            <v>0.21299999999999999</v>
          </cell>
          <cell r="G186">
            <v>0</v>
          </cell>
          <cell r="H186">
            <v>0.28000000000000003</v>
          </cell>
          <cell r="I186">
            <v>2E-3</v>
          </cell>
          <cell r="J186">
            <v>0</v>
          </cell>
          <cell r="K186">
            <v>0.372</v>
          </cell>
          <cell r="L186">
            <v>9.5000000000000001E-2</v>
          </cell>
          <cell r="M186">
            <v>0</v>
          </cell>
          <cell r="N186">
            <v>0</v>
          </cell>
          <cell r="O186">
            <v>1</v>
          </cell>
          <cell r="P186">
            <v>5473</v>
          </cell>
        </row>
        <row r="187">
          <cell r="B187">
            <v>2E-3</v>
          </cell>
          <cell r="C187">
            <v>1.0999999999999999E-2</v>
          </cell>
          <cell r="D187">
            <v>3.7999999999999999E-2</v>
          </cell>
          <cell r="E187">
            <v>1.0999999999999999E-2</v>
          </cell>
          <cell r="F187">
            <v>0.08</v>
          </cell>
          <cell r="G187">
            <v>0</v>
          </cell>
          <cell r="H187">
            <v>0.47899999999999998</v>
          </cell>
          <cell r="I187">
            <v>1E-3</v>
          </cell>
          <cell r="J187">
            <v>0</v>
          </cell>
          <cell r="K187">
            <v>0.33700000000000002</v>
          </cell>
          <cell r="L187">
            <v>4.1000000000000002E-2</v>
          </cell>
          <cell r="M187">
            <v>0</v>
          </cell>
          <cell r="N187">
            <v>0</v>
          </cell>
          <cell r="O187">
            <v>1</v>
          </cell>
          <cell r="P187">
            <v>6383</v>
          </cell>
        </row>
        <row r="188">
          <cell r="B188">
            <v>6.0000000000000001E-3</v>
          </cell>
          <cell r="C188">
            <v>7.3999999999999996E-2</v>
          </cell>
          <cell r="D188">
            <v>0.03</v>
          </cell>
          <cell r="E188">
            <v>6.0999999999999999E-2</v>
          </cell>
          <cell r="F188">
            <v>0.16300000000000001</v>
          </cell>
          <cell r="G188">
            <v>0</v>
          </cell>
          <cell r="H188">
            <v>0.40100000000000002</v>
          </cell>
          <cell r="I188">
            <v>2E-3</v>
          </cell>
          <cell r="J188">
            <v>0</v>
          </cell>
          <cell r="K188">
            <v>0.22900000000000001</v>
          </cell>
          <cell r="L188">
            <v>3.3000000000000002E-2</v>
          </cell>
          <cell r="M188">
            <v>0</v>
          </cell>
          <cell r="N188">
            <v>0</v>
          </cell>
          <cell r="O188">
            <v>1</v>
          </cell>
          <cell r="P188">
            <v>5926</v>
          </cell>
        </row>
        <row r="189">
          <cell r="B189">
            <v>0</v>
          </cell>
          <cell r="C189">
            <v>8.0000000000000002E-3</v>
          </cell>
          <cell r="D189">
            <v>6.5000000000000002E-2</v>
          </cell>
          <cell r="E189">
            <v>3.1E-2</v>
          </cell>
          <cell r="F189">
            <v>0.42199999999999999</v>
          </cell>
          <cell r="G189">
            <v>0</v>
          </cell>
          <cell r="H189">
            <v>0.253</v>
          </cell>
          <cell r="I189">
            <v>1E-3</v>
          </cell>
          <cell r="J189">
            <v>1E-3</v>
          </cell>
          <cell r="K189">
            <v>0.14299999999999999</v>
          </cell>
          <cell r="L189">
            <v>7.6999999999999999E-2</v>
          </cell>
          <cell r="M189">
            <v>0</v>
          </cell>
          <cell r="N189">
            <v>0</v>
          </cell>
          <cell r="O189">
            <v>1</v>
          </cell>
          <cell r="P189">
            <v>7624</v>
          </cell>
        </row>
        <row r="190">
          <cell r="B190">
            <v>0</v>
          </cell>
          <cell r="C190">
            <v>4.0000000000000001E-3</v>
          </cell>
          <cell r="D190">
            <v>7.0000000000000001E-3</v>
          </cell>
          <cell r="E190">
            <v>5.0000000000000001E-3</v>
          </cell>
          <cell r="F190">
            <v>0.13100000000000001</v>
          </cell>
          <cell r="G190">
            <v>0</v>
          </cell>
          <cell r="H190">
            <v>0.372</v>
          </cell>
          <cell r="I190">
            <v>6.0000000000000001E-3</v>
          </cell>
          <cell r="J190">
            <v>0</v>
          </cell>
          <cell r="K190">
            <v>0.44500000000000001</v>
          </cell>
          <cell r="L190">
            <v>2.9000000000000001E-2</v>
          </cell>
          <cell r="M190">
            <v>0</v>
          </cell>
          <cell r="N190">
            <v>0</v>
          </cell>
          <cell r="O190">
            <v>1</v>
          </cell>
          <cell r="P190">
            <v>7427</v>
          </cell>
        </row>
        <row r="191">
          <cell r="B191">
            <v>0</v>
          </cell>
          <cell r="C191">
            <v>2.1000000000000001E-2</v>
          </cell>
          <cell r="D191">
            <v>4.9000000000000002E-2</v>
          </cell>
          <cell r="E191">
            <v>2.3E-2</v>
          </cell>
          <cell r="F191">
            <v>0.17599999999999999</v>
          </cell>
          <cell r="G191">
            <v>0</v>
          </cell>
          <cell r="H191">
            <v>0.31900000000000001</v>
          </cell>
          <cell r="I191">
            <v>2E-3</v>
          </cell>
          <cell r="J191">
            <v>0</v>
          </cell>
          <cell r="K191">
            <v>0.34499999999999997</v>
          </cell>
          <cell r="L191">
            <v>6.4000000000000001E-2</v>
          </cell>
          <cell r="M191">
            <v>1E-3</v>
          </cell>
          <cell r="N191">
            <v>0</v>
          </cell>
          <cell r="O191">
            <v>1</v>
          </cell>
          <cell r="P191">
            <v>7085</v>
          </cell>
        </row>
        <row r="192">
          <cell r="B192">
            <v>0</v>
          </cell>
          <cell r="C192">
            <v>0</v>
          </cell>
          <cell r="D192">
            <v>2E-3</v>
          </cell>
          <cell r="E192">
            <v>2E-3</v>
          </cell>
          <cell r="F192">
            <v>0.10199999999999999</v>
          </cell>
          <cell r="G192">
            <v>0</v>
          </cell>
          <cell r="H192">
            <v>0.24299999999999999</v>
          </cell>
          <cell r="I192">
            <v>2E-3</v>
          </cell>
          <cell r="J192">
            <v>0</v>
          </cell>
          <cell r="K192">
            <v>0.58099999999999996</v>
          </cell>
          <cell r="L192">
            <v>6.5000000000000002E-2</v>
          </cell>
          <cell r="M192">
            <v>0</v>
          </cell>
          <cell r="N192">
            <v>0</v>
          </cell>
          <cell r="O192">
            <v>1</v>
          </cell>
          <cell r="P192">
            <v>6485</v>
          </cell>
        </row>
        <row r="193">
          <cell r="B193">
            <v>2E-3</v>
          </cell>
          <cell r="C193">
            <v>1.4E-2</v>
          </cell>
          <cell r="D193">
            <v>3.2000000000000001E-2</v>
          </cell>
          <cell r="E193">
            <v>1.9E-2</v>
          </cell>
          <cell r="F193">
            <v>0.21199999999999999</v>
          </cell>
          <cell r="G193">
            <v>1E-3</v>
          </cell>
          <cell r="H193">
            <v>0.33</v>
          </cell>
          <cell r="I193">
            <v>2E-3</v>
          </cell>
          <cell r="J193">
            <v>1E-3</v>
          </cell>
          <cell r="K193">
            <v>0.313</v>
          </cell>
          <cell r="L193">
            <v>7.4999999999999997E-2</v>
          </cell>
          <cell r="M193">
            <v>0</v>
          </cell>
          <cell r="N193">
            <v>0</v>
          </cell>
          <cell r="O193">
            <v>1</v>
          </cell>
          <cell r="P193">
            <v>86802</v>
          </cell>
        </row>
        <row r="195">
          <cell r="B195">
            <v>0</v>
          </cell>
          <cell r="C195">
            <v>0</v>
          </cell>
          <cell r="D195">
            <v>2E-3</v>
          </cell>
          <cell r="E195">
            <v>1E-3</v>
          </cell>
          <cell r="F195">
            <v>0.35599999999999998</v>
          </cell>
          <cell r="G195">
            <v>0</v>
          </cell>
          <cell r="H195">
            <v>0</v>
          </cell>
          <cell r="I195">
            <v>0.63900000000000001</v>
          </cell>
          <cell r="J195">
            <v>0</v>
          </cell>
          <cell r="K195">
            <v>0</v>
          </cell>
          <cell r="L195">
            <v>1E-3</v>
          </cell>
          <cell r="M195">
            <v>0</v>
          </cell>
          <cell r="N195">
            <v>0</v>
          </cell>
          <cell r="O195">
            <v>1</v>
          </cell>
          <cell r="P195">
            <v>7853</v>
          </cell>
        </row>
        <row r="196">
          <cell r="B196">
            <v>0</v>
          </cell>
          <cell r="C196">
            <v>0</v>
          </cell>
          <cell r="D196">
            <v>1.0999999999999999E-2</v>
          </cell>
          <cell r="E196">
            <v>8.9999999999999993E-3</v>
          </cell>
          <cell r="F196">
            <v>0.97199999999999998</v>
          </cell>
          <cell r="G196">
            <v>1E-3</v>
          </cell>
          <cell r="H196">
            <v>0</v>
          </cell>
          <cell r="I196">
            <v>6.0000000000000001E-3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1</v>
          </cell>
          <cell r="P196">
            <v>9158</v>
          </cell>
        </row>
        <row r="197">
          <cell r="B197">
            <v>0</v>
          </cell>
          <cell r="C197">
            <v>0</v>
          </cell>
          <cell r="D197">
            <v>7.0000000000000001E-3</v>
          </cell>
          <cell r="E197">
            <v>1E-3</v>
          </cell>
          <cell r="F197">
            <v>0.97099999999999997</v>
          </cell>
          <cell r="G197">
            <v>1E-3</v>
          </cell>
          <cell r="H197">
            <v>0</v>
          </cell>
          <cell r="I197">
            <v>3.0000000000000001E-3</v>
          </cell>
          <cell r="J197">
            <v>0</v>
          </cell>
          <cell r="K197">
            <v>0</v>
          </cell>
          <cell r="L197">
            <v>1.6E-2</v>
          </cell>
          <cell r="M197">
            <v>0</v>
          </cell>
          <cell r="N197">
            <v>0</v>
          </cell>
          <cell r="O197">
            <v>1</v>
          </cell>
          <cell r="P197">
            <v>8505</v>
          </cell>
        </row>
        <row r="198">
          <cell r="B198">
            <v>0.1</v>
          </cell>
          <cell r="C198">
            <v>3.6999999999999998E-2</v>
          </cell>
          <cell r="D198">
            <v>0.72899999999999998</v>
          </cell>
          <cell r="E198">
            <v>2.1000000000000001E-2</v>
          </cell>
          <cell r="F198">
            <v>0.11</v>
          </cell>
          <cell r="G198">
            <v>0</v>
          </cell>
          <cell r="H198">
            <v>1E-3</v>
          </cell>
          <cell r="I198">
            <v>0</v>
          </cell>
          <cell r="J198">
            <v>0</v>
          </cell>
          <cell r="K198">
            <v>1E-3</v>
          </cell>
          <cell r="L198">
            <v>0</v>
          </cell>
          <cell r="M198">
            <v>0</v>
          </cell>
          <cell r="N198">
            <v>0</v>
          </cell>
          <cell r="O198">
            <v>1</v>
          </cell>
          <cell r="P198">
            <v>13229</v>
          </cell>
        </row>
        <row r="199">
          <cell r="B199">
            <v>1E-3</v>
          </cell>
          <cell r="C199">
            <v>3.0000000000000001E-3</v>
          </cell>
          <cell r="D199">
            <v>7.1999999999999995E-2</v>
          </cell>
          <cell r="E199">
            <v>1.0999999999999999E-2</v>
          </cell>
          <cell r="F199">
            <v>0.47499999999999998</v>
          </cell>
          <cell r="G199">
            <v>0</v>
          </cell>
          <cell r="H199">
            <v>0.19900000000000001</v>
          </cell>
          <cell r="I199">
            <v>2.1000000000000001E-2</v>
          </cell>
          <cell r="J199">
            <v>0</v>
          </cell>
          <cell r="K199">
            <v>0.18099999999999999</v>
          </cell>
          <cell r="L199">
            <v>3.5999999999999997E-2</v>
          </cell>
          <cell r="M199">
            <v>0</v>
          </cell>
          <cell r="N199">
            <v>0</v>
          </cell>
          <cell r="O199">
            <v>1</v>
          </cell>
          <cell r="P199">
            <v>8496</v>
          </cell>
        </row>
        <row r="200">
          <cell r="B200">
            <v>1E-3</v>
          </cell>
          <cell r="C200">
            <v>1E-3</v>
          </cell>
          <cell r="D200">
            <v>4.2000000000000003E-2</v>
          </cell>
          <cell r="E200">
            <v>3.3000000000000002E-2</v>
          </cell>
          <cell r="F200">
            <v>0.87</v>
          </cell>
          <cell r="G200">
            <v>2E-3</v>
          </cell>
          <cell r="H200">
            <v>1.4999999999999999E-2</v>
          </cell>
          <cell r="I200">
            <v>1E-3</v>
          </cell>
          <cell r="J200">
            <v>0</v>
          </cell>
          <cell r="K200">
            <v>8.0000000000000002E-3</v>
          </cell>
          <cell r="L200">
            <v>2.8000000000000001E-2</v>
          </cell>
          <cell r="M200">
            <v>0</v>
          </cell>
          <cell r="N200">
            <v>0</v>
          </cell>
          <cell r="O200">
            <v>1</v>
          </cell>
          <cell r="P200">
            <v>5299</v>
          </cell>
        </row>
        <row r="201">
          <cell r="B201">
            <v>0</v>
          </cell>
          <cell r="C201">
            <v>6.0000000000000001E-3</v>
          </cell>
          <cell r="D201">
            <v>8.9999999999999993E-3</v>
          </cell>
          <cell r="E201">
            <v>2.5999999999999999E-2</v>
          </cell>
          <cell r="F201">
            <v>0.81499999999999995</v>
          </cell>
          <cell r="G201">
            <v>0</v>
          </cell>
          <cell r="H201">
            <v>0</v>
          </cell>
          <cell r="I201">
            <v>0.14199999999999999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1</v>
          </cell>
          <cell r="P201">
            <v>7460</v>
          </cell>
        </row>
        <row r="202">
          <cell r="B202">
            <v>2E-3</v>
          </cell>
          <cell r="C202">
            <v>4.0000000000000001E-3</v>
          </cell>
          <cell r="D202">
            <v>0.221</v>
          </cell>
          <cell r="E202">
            <v>0.01</v>
          </cell>
          <cell r="F202">
            <v>0.63</v>
          </cell>
          <cell r="G202">
            <v>1E-3</v>
          </cell>
          <cell r="H202">
            <v>3.2000000000000001E-2</v>
          </cell>
          <cell r="I202">
            <v>7.0000000000000001E-3</v>
          </cell>
          <cell r="J202">
            <v>0</v>
          </cell>
          <cell r="K202">
            <v>4.1000000000000002E-2</v>
          </cell>
          <cell r="L202">
            <v>5.0999999999999997E-2</v>
          </cell>
          <cell r="M202">
            <v>1E-3</v>
          </cell>
          <cell r="N202">
            <v>0</v>
          </cell>
          <cell r="O202">
            <v>1</v>
          </cell>
          <cell r="P202">
            <v>9525</v>
          </cell>
        </row>
        <row r="203">
          <cell r="B203">
            <v>6.0000000000000001E-3</v>
          </cell>
          <cell r="C203">
            <v>8.0000000000000002E-3</v>
          </cell>
          <cell r="D203">
            <v>0.128</v>
          </cell>
          <cell r="E203">
            <v>0.05</v>
          </cell>
          <cell r="F203">
            <v>0.379</v>
          </cell>
          <cell r="G203">
            <v>2E-3</v>
          </cell>
          <cell r="H203">
            <v>0.25800000000000001</v>
          </cell>
          <cell r="I203">
            <v>3.0000000000000001E-3</v>
          </cell>
          <cell r="J203">
            <v>0</v>
          </cell>
          <cell r="K203">
            <v>0.14899999999999999</v>
          </cell>
          <cell r="L203">
            <v>1.4999999999999999E-2</v>
          </cell>
          <cell r="M203">
            <v>4.0000000000000001E-3</v>
          </cell>
          <cell r="N203">
            <v>0</v>
          </cell>
          <cell r="O203">
            <v>1</v>
          </cell>
          <cell r="P203">
            <v>10892</v>
          </cell>
        </row>
        <row r="204">
          <cell r="B204">
            <v>7.0000000000000001E-3</v>
          </cell>
          <cell r="C204">
            <v>1E-3</v>
          </cell>
          <cell r="D204">
            <v>8.1000000000000003E-2</v>
          </cell>
          <cell r="E204">
            <v>2.1999999999999999E-2</v>
          </cell>
          <cell r="F204">
            <v>0.23400000000000001</v>
          </cell>
          <cell r="G204">
            <v>1E-3</v>
          </cell>
          <cell r="H204">
            <v>0.39900000000000002</v>
          </cell>
          <cell r="I204">
            <v>1.2999999999999999E-2</v>
          </cell>
          <cell r="J204">
            <v>0</v>
          </cell>
          <cell r="K204">
            <v>0.23100000000000001</v>
          </cell>
          <cell r="L204">
            <v>1.0999999999999999E-2</v>
          </cell>
          <cell r="M204">
            <v>0</v>
          </cell>
          <cell r="N204">
            <v>0</v>
          </cell>
          <cell r="O204">
            <v>1</v>
          </cell>
          <cell r="P204">
            <v>9468</v>
          </cell>
        </row>
        <row r="205">
          <cell r="B205">
            <v>1.9E-2</v>
          </cell>
          <cell r="C205">
            <v>5.0000000000000001E-3</v>
          </cell>
          <cell r="D205">
            <v>0.19500000000000001</v>
          </cell>
          <cell r="E205">
            <v>0.02</v>
          </cell>
          <cell r="F205">
            <v>0.75800000000000001</v>
          </cell>
          <cell r="G205">
            <v>2E-3</v>
          </cell>
          <cell r="H205">
            <v>0</v>
          </cell>
          <cell r="I205">
            <v>2E-3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1</v>
          </cell>
          <cell r="P205">
            <v>18486</v>
          </cell>
        </row>
        <row r="206">
          <cell r="B206">
            <v>6.0000000000000001E-3</v>
          </cell>
          <cell r="C206">
            <v>7.0000000000000001E-3</v>
          </cell>
          <cell r="D206">
            <v>0.24099999999999999</v>
          </cell>
          <cell r="E206">
            <v>1.9E-2</v>
          </cell>
          <cell r="F206">
            <v>0.64700000000000002</v>
          </cell>
          <cell r="G206">
            <v>1E-3</v>
          </cell>
          <cell r="H206">
            <v>0.02</v>
          </cell>
          <cell r="I206">
            <v>6.0000000000000001E-3</v>
          </cell>
          <cell r="J206">
            <v>0</v>
          </cell>
          <cell r="K206">
            <v>3.6999999999999998E-2</v>
          </cell>
          <cell r="L206">
            <v>1.6E-2</v>
          </cell>
          <cell r="M206">
            <v>1E-3</v>
          </cell>
          <cell r="N206">
            <v>0</v>
          </cell>
          <cell r="O206">
            <v>1</v>
          </cell>
          <cell r="P206">
            <v>15709</v>
          </cell>
        </row>
        <row r="207">
          <cell r="B207">
            <v>1.6E-2</v>
          </cell>
          <cell r="C207">
            <v>7.0000000000000001E-3</v>
          </cell>
          <cell r="D207">
            <v>0.18</v>
          </cell>
          <cell r="E207">
            <v>1.9E-2</v>
          </cell>
          <cell r="F207">
            <v>0.58499999999999996</v>
          </cell>
          <cell r="G207">
            <v>1E-3</v>
          </cell>
          <cell r="H207">
            <v>7.2999999999999995E-2</v>
          </cell>
          <cell r="I207">
            <v>5.3999999999999999E-2</v>
          </cell>
          <cell r="J207">
            <v>0</v>
          </cell>
          <cell r="K207">
            <v>5.0999999999999997E-2</v>
          </cell>
          <cell r="L207">
            <v>1.2999999999999999E-2</v>
          </cell>
          <cell r="M207">
            <v>1E-3</v>
          </cell>
          <cell r="N207">
            <v>0</v>
          </cell>
          <cell r="O207">
            <v>1</v>
          </cell>
          <cell r="P207">
            <v>124080</v>
          </cell>
        </row>
        <row r="209">
          <cell r="B209">
            <v>0</v>
          </cell>
          <cell r="C209">
            <v>1E-3</v>
          </cell>
          <cell r="D209">
            <v>2.4E-2</v>
          </cell>
          <cell r="E209">
            <v>2.5999999999999999E-2</v>
          </cell>
          <cell r="F209">
            <v>0.68100000000000005</v>
          </cell>
          <cell r="G209">
            <v>1E-3</v>
          </cell>
          <cell r="H209">
            <v>0.06</v>
          </cell>
          <cell r="I209">
            <v>0.19</v>
          </cell>
          <cell r="J209">
            <v>0</v>
          </cell>
          <cell r="K209">
            <v>1.2999999999999999E-2</v>
          </cell>
          <cell r="L209">
            <v>5.0000000000000001E-3</v>
          </cell>
          <cell r="M209">
            <v>0</v>
          </cell>
          <cell r="N209">
            <v>0</v>
          </cell>
          <cell r="O209">
            <v>1</v>
          </cell>
          <cell r="P209">
            <v>7797</v>
          </cell>
        </row>
        <row r="210">
          <cell r="B210">
            <v>1E-3</v>
          </cell>
          <cell r="C210">
            <v>1E-3</v>
          </cell>
          <cell r="D210">
            <v>2.3E-2</v>
          </cell>
          <cell r="E210">
            <v>1.0999999999999999E-2</v>
          </cell>
          <cell r="F210">
            <v>0.20799999999999999</v>
          </cell>
          <cell r="G210">
            <v>1E-3</v>
          </cell>
          <cell r="H210">
            <v>0.36499999999999999</v>
          </cell>
          <cell r="I210">
            <v>0.17100000000000001</v>
          </cell>
          <cell r="J210">
            <v>0</v>
          </cell>
          <cell r="K210">
            <v>0.2</v>
          </cell>
          <cell r="L210">
            <v>0.02</v>
          </cell>
          <cell r="M210">
            <v>0</v>
          </cell>
          <cell r="N210">
            <v>0</v>
          </cell>
          <cell r="O210">
            <v>1</v>
          </cell>
          <cell r="P210">
            <v>10352</v>
          </cell>
        </row>
        <row r="211">
          <cell r="B211">
            <v>1E-3</v>
          </cell>
          <cell r="C211">
            <v>0</v>
          </cell>
          <cell r="D211">
            <v>0.02</v>
          </cell>
          <cell r="E211">
            <v>6.0000000000000001E-3</v>
          </cell>
          <cell r="F211">
            <v>0.23200000000000001</v>
          </cell>
          <cell r="G211">
            <v>0</v>
          </cell>
          <cell r="H211">
            <v>0.443</v>
          </cell>
          <cell r="I211">
            <v>1E-3</v>
          </cell>
          <cell r="J211">
            <v>1E-3</v>
          </cell>
          <cell r="K211">
            <v>0.18</v>
          </cell>
          <cell r="L211">
            <v>0.115</v>
          </cell>
          <cell r="M211">
            <v>0</v>
          </cell>
          <cell r="N211">
            <v>0</v>
          </cell>
          <cell r="O211">
            <v>1</v>
          </cell>
          <cell r="P211">
            <v>5266</v>
          </cell>
        </row>
        <row r="212">
          <cell r="B212">
            <v>1E-3</v>
          </cell>
          <cell r="C212">
            <v>0</v>
          </cell>
          <cell r="D212">
            <v>2E-3</v>
          </cell>
          <cell r="E212">
            <v>1E-3</v>
          </cell>
          <cell r="F212">
            <v>2.1999999999999999E-2</v>
          </cell>
          <cell r="G212">
            <v>0</v>
          </cell>
          <cell r="H212">
            <v>1E-3</v>
          </cell>
          <cell r="I212">
            <v>0.97099999999999997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1</v>
          </cell>
          <cell r="P212">
            <v>5046</v>
          </cell>
        </row>
        <row r="213">
          <cell r="B213">
            <v>0</v>
          </cell>
          <cell r="C213">
            <v>1E-3</v>
          </cell>
          <cell r="D213">
            <v>6.0000000000000001E-3</v>
          </cell>
          <cell r="E213">
            <v>5.0000000000000001E-3</v>
          </cell>
          <cell r="F213">
            <v>0.14299999999999999</v>
          </cell>
          <cell r="G213">
            <v>1E-3</v>
          </cell>
          <cell r="H213">
            <v>0.58199999999999996</v>
          </cell>
          <cell r="I213">
            <v>3.0000000000000001E-3</v>
          </cell>
          <cell r="J213">
            <v>2E-3</v>
          </cell>
          <cell r="K213">
            <v>0.17399999999999999</v>
          </cell>
          <cell r="L213">
            <v>8.2000000000000003E-2</v>
          </cell>
          <cell r="M213">
            <v>0</v>
          </cell>
          <cell r="N213">
            <v>0</v>
          </cell>
          <cell r="O213">
            <v>1</v>
          </cell>
          <cell r="P213">
            <v>6287</v>
          </cell>
        </row>
        <row r="214">
          <cell r="B214">
            <v>3.0000000000000001E-3</v>
          </cell>
          <cell r="C214">
            <v>0</v>
          </cell>
          <cell r="D214">
            <v>1E-3</v>
          </cell>
          <cell r="E214">
            <v>0</v>
          </cell>
          <cell r="F214">
            <v>0.18099999999999999</v>
          </cell>
          <cell r="G214">
            <v>1E-3</v>
          </cell>
          <cell r="H214">
            <v>0.30499999999999999</v>
          </cell>
          <cell r="I214">
            <v>6.0000000000000001E-3</v>
          </cell>
          <cell r="J214">
            <v>1E-3</v>
          </cell>
          <cell r="K214">
            <v>0.36099999999999999</v>
          </cell>
          <cell r="L214">
            <v>0.14099999999999999</v>
          </cell>
          <cell r="M214">
            <v>0</v>
          </cell>
          <cell r="N214">
            <v>0</v>
          </cell>
          <cell r="O214">
            <v>1</v>
          </cell>
          <cell r="P214">
            <v>3672</v>
          </cell>
        </row>
        <row r="215">
          <cell r="B215">
            <v>1E-3</v>
          </cell>
          <cell r="C215">
            <v>2E-3</v>
          </cell>
          <cell r="D215">
            <v>8.7999999999999995E-2</v>
          </cell>
          <cell r="E215">
            <v>1.2999999999999999E-2</v>
          </cell>
          <cell r="F215">
            <v>0.47799999999999998</v>
          </cell>
          <cell r="G215">
            <v>1E-3</v>
          </cell>
          <cell r="H215">
            <v>0.23599999999999999</v>
          </cell>
          <cell r="I215">
            <v>5.0999999999999997E-2</v>
          </cell>
          <cell r="J215">
            <v>0</v>
          </cell>
          <cell r="K215">
            <v>0.109</v>
          </cell>
          <cell r="L215">
            <v>1.7999999999999999E-2</v>
          </cell>
          <cell r="M215">
            <v>1E-3</v>
          </cell>
          <cell r="N215">
            <v>0</v>
          </cell>
          <cell r="O215">
            <v>1</v>
          </cell>
          <cell r="P215">
            <v>7947</v>
          </cell>
        </row>
        <row r="216">
          <cell r="B216">
            <v>0</v>
          </cell>
          <cell r="C216">
            <v>0</v>
          </cell>
          <cell r="D216">
            <v>2E-3</v>
          </cell>
          <cell r="E216">
            <v>1E-3</v>
          </cell>
          <cell r="F216">
            <v>0.10100000000000001</v>
          </cell>
          <cell r="G216">
            <v>1E-3</v>
          </cell>
          <cell r="H216">
            <v>0.56999999999999995</v>
          </cell>
          <cell r="I216">
            <v>3.0000000000000001E-3</v>
          </cell>
          <cell r="J216">
            <v>1E-3</v>
          </cell>
          <cell r="K216">
            <v>0.28399999999999997</v>
          </cell>
          <cell r="L216">
            <v>3.2000000000000001E-2</v>
          </cell>
          <cell r="M216">
            <v>5.0000000000000001E-3</v>
          </cell>
          <cell r="N216">
            <v>0</v>
          </cell>
          <cell r="O216">
            <v>1</v>
          </cell>
          <cell r="P216">
            <v>5343</v>
          </cell>
        </row>
        <row r="217">
          <cell r="B217">
            <v>1E-3</v>
          </cell>
          <cell r="C217">
            <v>2E-3</v>
          </cell>
          <cell r="D217">
            <v>2.1999999999999999E-2</v>
          </cell>
          <cell r="E217">
            <v>2.1999999999999999E-2</v>
          </cell>
          <cell r="F217">
            <v>0.247</v>
          </cell>
          <cell r="G217">
            <v>6.0000000000000001E-3</v>
          </cell>
          <cell r="H217">
            <v>0.42399999999999999</v>
          </cell>
          <cell r="I217">
            <v>1.0999999999999999E-2</v>
          </cell>
          <cell r="J217">
            <v>0</v>
          </cell>
          <cell r="K217">
            <v>0.215</v>
          </cell>
          <cell r="L217">
            <v>4.9000000000000002E-2</v>
          </cell>
          <cell r="M217">
            <v>0</v>
          </cell>
          <cell r="N217">
            <v>0</v>
          </cell>
          <cell r="O217">
            <v>1</v>
          </cell>
          <cell r="P217">
            <v>6954</v>
          </cell>
        </row>
        <row r="218">
          <cell r="B218">
            <v>1E-3</v>
          </cell>
          <cell r="C218">
            <v>6.0000000000000001E-3</v>
          </cell>
          <cell r="D218">
            <v>4.2999999999999997E-2</v>
          </cell>
          <cell r="E218">
            <v>0.03</v>
          </cell>
          <cell r="F218">
            <v>0.32700000000000001</v>
          </cell>
          <cell r="G218">
            <v>1E-3</v>
          </cell>
          <cell r="H218">
            <v>0.27800000000000002</v>
          </cell>
          <cell r="I218">
            <v>3.0000000000000001E-3</v>
          </cell>
          <cell r="J218">
            <v>0</v>
          </cell>
          <cell r="K218">
            <v>0.20399999999999999</v>
          </cell>
          <cell r="L218">
            <v>0.10299999999999999</v>
          </cell>
          <cell r="M218">
            <v>3.0000000000000001E-3</v>
          </cell>
          <cell r="N218">
            <v>0</v>
          </cell>
          <cell r="O218">
            <v>1</v>
          </cell>
          <cell r="P218">
            <v>6372</v>
          </cell>
        </row>
        <row r="219">
          <cell r="B219">
            <v>0</v>
          </cell>
          <cell r="C219">
            <v>2E-3</v>
          </cell>
          <cell r="D219">
            <v>8.9999999999999993E-3</v>
          </cell>
          <cell r="E219">
            <v>3.0000000000000001E-3</v>
          </cell>
          <cell r="F219">
            <v>0.32500000000000001</v>
          </cell>
          <cell r="G219">
            <v>0</v>
          </cell>
          <cell r="H219">
            <v>0.37</v>
          </cell>
          <cell r="I219">
            <v>4.0000000000000001E-3</v>
          </cell>
          <cell r="J219">
            <v>0</v>
          </cell>
          <cell r="K219">
            <v>0.26</v>
          </cell>
          <cell r="L219">
            <v>2.5999999999999999E-2</v>
          </cell>
          <cell r="M219">
            <v>1E-3</v>
          </cell>
          <cell r="N219">
            <v>0</v>
          </cell>
          <cell r="O219">
            <v>1</v>
          </cell>
          <cell r="P219">
            <v>5817</v>
          </cell>
        </row>
        <row r="220">
          <cell r="B220">
            <v>3.0000000000000001E-3</v>
          </cell>
          <cell r="C220">
            <v>5.0000000000000001E-3</v>
          </cell>
          <cell r="D220">
            <v>5.8999999999999997E-2</v>
          </cell>
          <cell r="E220">
            <v>1.6E-2</v>
          </cell>
          <cell r="F220">
            <v>0.47499999999999998</v>
          </cell>
          <cell r="G220">
            <v>1E-3</v>
          </cell>
          <cell r="H220">
            <v>0.223</v>
          </cell>
          <cell r="I220">
            <v>1E-3</v>
          </cell>
          <cell r="J220">
            <v>0</v>
          </cell>
          <cell r="K220">
            <v>0.156</v>
          </cell>
          <cell r="L220">
            <v>5.5E-2</v>
          </cell>
          <cell r="M220">
            <v>7.0000000000000001E-3</v>
          </cell>
          <cell r="N220">
            <v>0</v>
          </cell>
          <cell r="O220">
            <v>1</v>
          </cell>
          <cell r="P220">
            <v>5538</v>
          </cell>
        </row>
        <row r="221">
          <cell r="B221">
            <v>1E-3</v>
          </cell>
          <cell r="C221">
            <v>2E-3</v>
          </cell>
          <cell r="D221">
            <v>2.8000000000000001E-2</v>
          </cell>
          <cell r="E221">
            <v>1.2E-2</v>
          </cell>
          <cell r="F221">
            <v>0.30099999999999999</v>
          </cell>
          <cell r="G221">
            <v>1E-3</v>
          </cell>
          <cell r="H221">
            <v>0.31900000000000001</v>
          </cell>
          <cell r="I221">
            <v>0.115</v>
          </cell>
          <cell r="J221">
            <v>0</v>
          </cell>
          <cell r="K221">
            <v>0.17100000000000001</v>
          </cell>
          <cell r="L221">
            <v>4.8000000000000001E-2</v>
          </cell>
          <cell r="M221">
            <v>1E-3</v>
          </cell>
          <cell r="N221">
            <v>0</v>
          </cell>
          <cell r="O221">
            <v>1</v>
          </cell>
          <cell r="P221">
            <v>76391</v>
          </cell>
        </row>
        <row r="223">
          <cell r="B223">
            <v>0</v>
          </cell>
          <cell r="C223">
            <v>4.0000000000000001E-3</v>
          </cell>
          <cell r="D223">
            <v>2.3E-2</v>
          </cell>
          <cell r="E223">
            <v>8.9999999999999993E-3</v>
          </cell>
          <cell r="F223">
            <v>0.18</v>
          </cell>
          <cell r="G223">
            <v>1E-3</v>
          </cell>
          <cell r="H223">
            <v>0.50700000000000001</v>
          </cell>
          <cell r="I223">
            <v>3.0000000000000001E-3</v>
          </cell>
          <cell r="J223">
            <v>0</v>
          </cell>
          <cell r="K223">
            <v>0.25900000000000001</v>
          </cell>
          <cell r="L223">
            <v>1.2999999999999999E-2</v>
          </cell>
          <cell r="M223">
            <v>0</v>
          </cell>
          <cell r="N223">
            <v>0</v>
          </cell>
          <cell r="O223">
            <v>1</v>
          </cell>
          <cell r="P223">
            <v>5121</v>
          </cell>
        </row>
        <row r="224">
          <cell r="B224">
            <v>2E-3</v>
          </cell>
          <cell r="C224">
            <v>1E-3</v>
          </cell>
          <cell r="D224">
            <v>5.6000000000000001E-2</v>
          </cell>
          <cell r="E224">
            <v>7.0000000000000001E-3</v>
          </cell>
          <cell r="F224">
            <v>0.26700000000000002</v>
          </cell>
          <cell r="G224">
            <v>0</v>
          </cell>
          <cell r="H224">
            <v>0.437</v>
          </cell>
          <cell r="I224">
            <v>2E-3</v>
          </cell>
          <cell r="J224">
            <v>0</v>
          </cell>
          <cell r="K224">
            <v>0.215</v>
          </cell>
          <cell r="L224">
            <v>0.01</v>
          </cell>
          <cell r="M224">
            <v>0</v>
          </cell>
          <cell r="N224">
            <v>0</v>
          </cell>
          <cell r="O224">
            <v>1</v>
          </cell>
          <cell r="P224">
            <v>6572</v>
          </cell>
        </row>
        <row r="225">
          <cell r="B225">
            <v>0</v>
          </cell>
          <cell r="C225">
            <v>6.0000000000000001E-3</v>
          </cell>
          <cell r="D225">
            <v>5.1999999999999998E-2</v>
          </cell>
          <cell r="E225">
            <v>1.7999999999999999E-2</v>
          </cell>
          <cell r="F225">
            <v>0.13400000000000001</v>
          </cell>
          <cell r="G225">
            <v>0</v>
          </cell>
          <cell r="H225">
            <v>0.49</v>
          </cell>
          <cell r="I225">
            <v>5.0000000000000001E-3</v>
          </cell>
          <cell r="J225">
            <v>0</v>
          </cell>
          <cell r="K225">
            <v>0.26900000000000002</v>
          </cell>
          <cell r="L225">
            <v>2.5000000000000001E-2</v>
          </cell>
          <cell r="M225">
            <v>0</v>
          </cell>
          <cell r="N225">
            <v>0</v>
          </cell>
          <cell r="O225">
            <v>1</v>
          </cell>
          <cell r="P225">
            <v>6480</v>
          </cell>
        </row>
        <row r="226">
          <cell r="B226">
            <v>1E-3</v>
          </cell>
          <cell r="C226">
            <v>3.0000000000000001E-3</v>
          </cell>
          <cell r="D226">
            <v>6.0999999999999999E-2</v>
          </cell>
          <cell r="E226">
            <v>7.0000000000000001E-3</v>
          </cell>
          <cell r="F226">
            <v>0.184</v>
          </cell>
          <cell r="G226">
            <v>0</v>
          </cell>
          <cell r="H226">
            <v>0.48299999999999998</v>
          </cell>
          <cell r="I226">
            <v>2E-3</v>
          </cell>
          <cell r="J226">
            <v>0</v>
          </cell>
          <cell r="K226">
            <v>0.21099999999999999</v>
          </cell>
          <cell r="L226">
            <v>4.8000000000000001E-2</v>
          </cell>
          <cell r="M226">
            <v>0</v>
          </cell>
          <cell r="N226">
            <v>0</v>
          </cell>
          <cell r="O226">
            <v>1</v>
          </cell>
          <cell r="P226">
            <v>8739</v>
          </cell>
        </row>
        <row r="227">
          <cell r="B227">
            <v>1E-3</v>
          </cell>
          <cell r="C227">
            <v>1E-3</v>
          </cell>
          <cell r="D227">
            <v>3.0000000000000001E-3</v>
          </cell>
          <cell r="E227">
            <v>2E-3</v>
          </cell>
          <cell r="F227">
            <v>0.13</v>
          </cell>
          <cell r="G227">
            <v>0</v>
          </cell>
          <cell r="H227">
            <v>0.54400000000000004</v>
          </cell>
          <cell r="I227">
            <v>2E-3</v>
          </cell>
          <cell r="J227">
            <v>0</v>
          </cell>
          <cell r="K227">
            <v>0.246</v>
          </cell>
          <cell r="L227">
            <v>7.1999999999999995E-2</v>
          </cell>
          <cell r="M227">
            <v>0</v>
          </cell>
          <cell r="N227">
            <v>0</v>
          </cell>
          <cell r="O227">
            <v>1</v>
          </cell>
          <cell r="P227">
            <v>6560</v>
          </cell>
        </row>
        <row r="228">
          <cell r="B228">
            <v>0</v>
          </cell>
          <cell r="C228">
            <v>0</v>
          </cell>
          <cell r="D228">
            <v>2E-3</v>
          </cell>
          <cell r="E228">
            <v>6.0000000000000001E-3</v>
          </cell>
          <cell r="F228">
            <v>0.14199999999999999</v>
          </cell>
          <cell r="G228">
            <v>1E-3</v>
          </cell>
          <cell r="H228">
            <v>0.46400000000000002</v>
          </cell>
          <cell r="I228">
            <v>5.0000000000000001E-3</v>
          </cell>
          <cell r="J228">
            <v>0</v>
          </cell>
          <cell r="K228">
            <v>0.25800000000000001</v>
          </cell>
          <cell r="L228">
            <v>0.12</v>
          </cell>
          <cell r="M228">
            <v>1E-3</v>
          </cell>
          <cell r="N228">
            <v>0</v>
          </cell>
          <cell r="O228">
            <v>1</v>
          </cell>
          <cell r="P228">
            <v>8038</v>
          </cell>
        </row>
        <row r="229">
          <cell r="B229">
            <v>0</v>
          </cell>
          <cell r="C229">
            <v>0</v>
          </cell>
          <cell r="D229">
            <v>1.2E-2</v>
          </cell>
          <cell r="E229">
            <v>3.0000000000000001E-3</v>
          </cell>
          <cell r="F229">
            <v>0.3</v>
          </cell>
          <cell r="G229">
            <v>0</v>
          </cell>
          <cell r="H229">
            <v>0.38600000000000001</v>
          </cell>
          <cell r="I229">
            <v>1.0999999999999999E-2</v>
          </cell>
          <cell r="J229">
            <v>0</v>
          </cell>
          <cell r="K229">
            <v>0.17199999999999999</v>
          </cell>
          <cell r="L229">
            <v>0.104</v>
          </cell>
          <cell r="M229">
            <v>1.0999999999999999E-2</v>
          </cell>
          <cell r="N229">
            <v>0</v>
          </cell>
          <cell r="O229">
            <v>1</v>
          </cell>
          <cell r="P229">
            <v>6870</v>
          </cell>
        </row>
        <row r="230">
          <cell r="B230">
            <v>0</v>
          </cell>
          <cell r="C230">
            <v>1E-3</v>
          </cell>
          <cell r="D230">
            <v>8.9999999999999993E-3</v>
          </cell>
          <cell r="E230">
            <v>6.0000000000000001E-3</v>
          </cell>
          <cell r="F230">
            <v>0.17299999999999999</v>
          </cell>
          <cell r="G230">
            <v>2E-3</v>
          </cell>
          <cell r="H230">
            <v>0.33900000000000002</v>
          </cell>
          <cell r="I230">
            <v>6.0000000000000001E-3</v>
          </cell>
          <cell r="J230">
            <v>0</v>
          </cell>
          <cell r="K230">
            <v>0.39200000000000002</v>
          </cell>
          <cell r="L230">
            <v>7.0000000000000007E-2</v>
          </cell>
          <cell r="M230">
            <v>1E-3</v>
          </cell>
          <cell r="N230">
            <v>0</v>
          </cell>
          <cell r="O230">
            <v>1</v>
          </cell>
          <cell r="P230">
            <v>7701</v>
          </cell>
        </row>
        <row r="231">
          <cell r="B231">
            <v>0</v>
          </cell>
          <cell r="C231">
            <v>1E-3</v>
          </cell>
          <cell r="D231">
            <v>2.7E-2</v>
          </cell>
          <cell r="E231">
            <v>0.01</v>
          </cell>
          <cell r="F231">
            <v>0.31900000000000001</v>
          </cell>
          <cell r="G231">
            <v>1E-3</v>
          </cell>
          <cell r="H231">
            <v>0.54</v>
          </cell>
          <cell r="I231">
            <v>0</v>
          </cell>
          <cell r="J231">
            <v>0</v>
          </cell>
          <cell r="K231">
            <v>9.5000000000000001E-2</v>
          </cell>
          <cell r="L231">
            <v>7.0000000000000001E-3</v>
          </cell>
          <cell r="M231">
            <v>0</v>
          </cell>
          <cell r="N231">
            <v>0</v>
          </cell>
          <cell r="O231">
            <v>1</v>
          </cell>
          <cell r="P231">
            <v>5757</v>
          </cell>
        </row>
        <row r="232">
          <cell r="B232">
            <v>0</v>
          </cell>
          <cell r="C232">
            <v>1E-3</v>
          </cell>
          <cell r="D232">
            <v>3.1E-2</v>
          </cell>
          <cell r="E232">
            <v>0.02</v>
          </cell>
          <cell r="F232">
            <v>0.29499999999999998</v>
          </cell>
          <cell r="G232">
            <v>1E-3</v>
          </cell>
          <cell r="H232">
            <v>0.35799999999999998</v>
          </cell>
          <cell r="I232">
            <v>2E-3</v>
          </cell>
          <cell r="J232">
            <v>0</v>
          </cell>
          <cell r="K232">
            <v>0.27300000000000002</v>
          </cell>
          <cell r="L232">
            <v>1.9E-2</v>
          </cell>
          <cell r="M232">
            <v>0</v>
          </cell>
          <cell r="N232">
            <v>0</v>
          </cell>
          <cell r="O232">
            <v>1</v>
          </cell>
          <cell r="P232">
            <v>6351</v>
          </cell>
        </row>
        <row r="233">
          <cell r="B233">
            <v>3.0000000000000001E-3</v>
          </cell>
          <cell r="C233">
            <v>1E-3</v>
          </cell>
          <cell r="D233">
            <v>4.5999999999999999E-2</v>
          </cell>
          <cell r="E233">
            <v>1.4999999999999999E-2</v>
          </cell>
          <cell r="F233">
            <v>0.214</v>
          </cell>
          <cell r="G233">
            <v>0</v>
          </cell>
          <cell r="H233">
            <v>0.47899999999999998</v>
          </cell>
          <cell r="I233">
            <v>3.0000000000000001E-3</v>
          </cell>
          <cell r="J233">
            <v>0</v>
          </cell>
          <cell r="K233">
            <v>0.21</v>
          </cell>
          <cell r="L233">
            <v>2.8000000000000001E-2</v>
          </cell>
          <cell r="M233">
            <v>0</v>
          </cell>
          <cell r="N233">
            <v>0</v>
          </cell>
          <cell r="O233">
            <v>1</v>
          </cell>
          <cell r="P233">
            <v>10269</v>
          </cell>
        </row>
        <row r="234">
          <cell r="B234">
            <v>1E-3</v>
          </cell>
          <cell r="C234">
            <v>6.0000000000000001E-3</v>
          </cell>
          <cell r="D234">
            <v>4.4999999999999998E-2</v>
          </cell>
          <cell r="E234">
            <v>1.2E-2</v>
          </cell>
          <cell r="F234">
            <v>0.23599999999999999</v>
          </cell>
          <cell r="G234">
            <v>0</v>
          </cell>
          <cell r="H234">
            <v>0.41</v>
          </cell>
          <cell r="I234">
            <v>4.0000000000000001E-3</v>
          </cell>
          <cell r="J234">
            <v>0</v>
          </cell>
          <cell r="K234">
            <v>0.27400000000000002</v>
          </cell>
          <cell r="L234">
            <v>1.2E-2</v>
          </cell>
          <cell r="M234">
            <v>0</v>
          </cell>
          <cell r="N234">
            <v>0</v>
          </cell>
          <cell r="O234">
            <v>1</v>
          </cell>
          <cell r="P234">
            <v>6484</v>
          </cell>
        </row>
        <row r="235">
          <cell r="B235">
            <v>0</v>
          </cell>
          <cell r="C235">
            <v>0</v>
          </cell>
          <cell r="D235">
            <v>0.01</v>
          </cell>
          <cell r="E235">
            <v>2.4E-2</v>
          </cell>
          <cell r="F235">
            <v>0.08</v>
          </cell>
          <cell r="G235">
            <v>0</v>
          </cell>
          <cell r="H235">
            <v>0.27700000000000002</v>
          </cell>
          <cell r="I235">
            <v>3.0000000000000001E-3</v>
          </cell>
          <cell r="J235">
            <v>0</v>
          </cell>
          <cell r="K235">
            <v>0.4</v>
          </cell>
          <cell r="L235">
            <v>0.20399999999999999</v>
          </cell>
          <cell r="M235">
            <v>1E-3</v>
          </cell>
          <cell r="N235">
            <v>0</v>
          </cell>
          <cell r="O235">
            <v>1</v>
          </cell>
          <cell r="P235">
            <v>7681</v>
          </cell>
        </row>
        <row r="236">
          <cell r="B236">
            <v>1E-3</v>
          </cell>
          <cell r="C236">
            <v>2E-3</v>
          </cell>
          <cell r="D236">
            <v>0.03</v>
          </cell>
          <cell r="E236">
            <v>1.0999999999999999E-2</v>
          </cell>
          <cell r="F236">
            <v>0.20100000000000001</v>
          </cell>
          <cell r="G236">
            <v>1E-3</v>
          </cell>
          <cell r="H236">
            <v>0.437</v>
          </cell>
          <cell r="I236">
            <v>4.0000000000000001E-3</v>
          </cell>
          <cell r="J236">
            <v>0</v>
          </cell>
          <cell r="K236">
            <v>0.254</v>
          </cell>
          <cell r="L236">
            <v>5.8999999999999997E-2</v>
          </cell>
          <cell r="M236">
            <v>1E-3</v>
          </cell>
          <cell r="N236">
            <v>0</v>
          </cell>
          <cell r="O236">
            <v>1</v>
          </cell>
          <cell r="P236">
            <v>92623</v>
          </cell>
        </row>
        <row r="238">
          <cell r="B238">
            <v>3.0000000000000001E-3</v>
          </cell>
          <cell r="C238">
            <v>4.0000000000000001E-3</v>
          </cell>
          <cell r="D238">
            <v>0.20599999999999999</v>
          </cell>
          <cell r="E238">
            <v>0.17799999999999999</v>
          </cell>
          <cell r="F238">
            <v>0.57799999999999996</v>
          </cell>
          <cell r="G238">
            <v>0</v>
          </cell>
          <cell r="H238">
            <v>0</v>
          </cell>
          <cell r="I238">
            <v>1E-3</v>
          </cell>
          <cell r="J238">
            <v>0</v>
          </cell>
          <cell r="K238">
            <v>1E-3</v>
          </cell>
          <cell r="L238">
            <v>2.9000000000000001E-2</v>
          </cell>
          <cell r="M238">
            <v>0</v>
          </cell>
          <cell r="N238">
            <v>0</v>
          </cell>
          <cell r="O238">
            <v>1</v>
          </cell>
          <cell r="P238">
            <v>9152</v>
          </cell>
        </row>
        <row r="239">
          <cell r="B239">
            <v>0</v>
          </cell>
          <cell r="C239">
            <v>0</v>
          </cell>
          <cell r="D239">
            <v>1E-3</v>
          </cell>
          <cell r="E239">
            <v>7.0000000000000001E-3</v>
          </cell>
          <cell r="F239">
            <v>6.2E-2</v>
          </cell>
          <cell r="G239">
            <v>0</v>
          </cell>
          <cell r="H239">
            <v>0.28699999999999998</v>
          </cell>
          <cell r="I239">
            <v>2.1000000000000001E-2</v>
          </cell>
          <cell r="J239">
            <v>0</v>
          </cell>
          <cell r="K239">
            <v>0.59799999999999998</v>
          </cell>
          <cell r="L239">
            <v>2.3E-2</v>
          </cell>
          <cell r="M239">
            <v>0</v>
          </cell>
          <cell r="N239">
            <v>0</v>
          </cell>
          <cell r="O239">
            <v>1</v>
          </cell>
          <cell r="P239">
            <v>5485</v>
          </cell>
        </row>
        <row r="240">
          <cell r="B240">
            <v>0</v>
          </cell>
          <cell r="C240">
            <v>2E-3</v>
          </cell>
          <cell r="D240">
            <v>4.3999999999999997E-2</v>
          </cell>
          <cell r="E240">
            <v>1.6E-2</v>
          </cell>
          <cell r="F240">
            <v>0.36899999999999999</v>
          </cell>
          <cell r="G240">
            <v>0</v>
          </cell>
          <cell r="H240">
            <v>0.14699999999999999</v>
          </cell>
          <cell r="I240">
            <v>3.0000000000000001E-3</v>
          </cell>
          <cell r="J240">
            <v>1E-3</v>
          </cell>
          <cell r="K240">
            <v>0.38700000000000001</v>
          </cell>
          <cell r="L240">
            <v>3.2000000000000001E-2</v>
          </cell>
          <cell r="M240">
            <v>0</v>
          </cell>
          <cell r="N240">
            <v>0</v>
          </cell>
          <cell r="O240">
            <v>1</v>
          </cell>
          <cell r="P240">
            <v>3602</v>
          </cell>
        </row>
        <row r="241">
          <cell r="B241">
            <v>0</v>
          </cell>
          <cell r="C241">
            <v>8.9999999999999993E-3</v>
          </cell>
          <cell r="D241">
            <v>9.9000000000000005E-2</v>
          </cell>
          <cell r="E241">
            <v>2.3E-2</v>
          </cell>
          <cell r="F241">
            <v>0.42699999999999999</v>
          </cell>
          <cell r="G241">
            <v>3.0000000000000001E-3</v>
          </cell>
          <cell r="H241">
            <v>0.29199999999999998</v>
          </cell>
          <cell r="I241">
            <v>8.9999999999999993E-3</v>
          </cell>
          <cell r="J241">
            <v>0</v>
          </cell>
          <cell r="K241">
            <v>0.13300000000000001</v>
          </cell>
          <cell r="L241">
            <v>4.0000000000000001E-3</v>
          </cell>
          <cell r="M241">
            <v>0</v>
          </cell>
          <cell r="N241">
            <v>0</v>
          </cell>
          <cell r="O241">
            <v>1</v>
          </cell>
          <cell r="P241">
            <v>6191</v>
          </cell>
        </row>
        <row r="242">
          <cell r="B242">
            <v>2E-3</v>
          </cell>
          <cell r="C242">
            <v>0.01</v>
          </cell>
          <cell r="D242">
            <v>6.7000000000000004E-2</v>
          </cell>
          <cell r="E242">
            <v>8.9999999999999993E-3</v>
          </cell>
          <cell r="F242">
            <v>0.16700000000000001</v>
          </cell>
          <cell r="G242">
            <v>1E-3</v>
          </cell>
          <cell r="H242">
            <v>0.497</v>
          </cell>
          <cell r="I242">
            <v>6.0000000000000001E-3</v>
          </cell>
          <cell r="J242">
            <v>0</v>
          </cell>
          <cell r="K242">
            <v>0.23300000000000001</v>
          </cell>
          <cell r="L242">
            <v>7.0000000000000001E-3</v>
          </cell>
          <cell r="M242">
            <v>0</v>
          </cell>
          <cell r="N242">
            <v>0</v>
          </cell>
          <cell r="O242">
            <v>1</v>
          </cell>
          <cell r="P242">
            <v>4697</v>
          </cell>
        </row>
        <row r="243">
          <cell r="B243">
            <v>1.9E-2</v>
          </cell>
          <cell r="C243">
            <v>1.0999999999999999E-2</v>
          </cell>
          <cell r="D243">
            <v>0.38</v>
          </cell>
          <cell r="E243">
            <v>7.5999999999999998E-2</v>
          </cell>
          <cell r="F243">
            <v>0.123</v>
          </cell>
          <cell r="G243">
            <v>2.5000000000000001E-2</v>
          </cell>
          <cell r="H243">
            <v>0.247</v>
          </cell>
          <cell r="I243">
            <v>4.0000000000000001E-3</v>
          </cell>
          <cell r="J243">
            <v>0</v>
          </cell>
          <cell r="K243">
            <v>7.2999999999999995E-2</v>
          </cell>
          <cell r="L243">
            <v>3.9E-2</v>
          </cell>
          <cell r="M243">
            <v>3.0000000000000001E-3</v>
          </cell>
          <cell r="N243">
            <v>0</v>
          </cell>
          <cell r="O243">
            <v>1</v>
          </cell>
          <cell r="P243">
            <v>8877</v>
          </cell>
        </row>
        <row r="244">
          <cell r="B244">
            <v>0</v>
          </cell>
          <cell r="C244">
            <v>2E-3</v>
          </cell>
          <cell r="D244">
            <v>1.9E-2</v>
          </cell>
          <cell r="E244">
            <v>7.9000000000000001E-2</v>
          </cell>
          <cell r="F244">
            <v>0.503</v>
          </cell>
          <cell r="G244">
            <v>0</v>
          </cell>
          <cell r="H244">
            <v>7.8E-2</v>
          </cell>
          <cell r="I244">
            <v>0</v>
          </cell>
          <cell r="J244">
            <v>0</v>
          </cell>
          <cell r="K244">
            <v>0.24199999999999999</v>
          </cell>
          <cell r="L244">
            <v>7.4999999999999997E-2</v>
          </cell>
          <cell r="M244">
            <v>0</v>
          </cell>
          <cell r="N244">
            <v>0</v>
          </cell>
          <cell r="O244">
            <v>1</v>
          </cell>
          <cell r="P244">
            <v>4823</v>
          </cell>
        </row>
        <row r="245">
          <cell r="B245">
            <v>0</v>
          </cell>
          <cell r="C245">
            <v>6.0000000000000001E-3</v>
          </cell>
          <cell r="D245">
            <v>6.8000000000000005E-2</v>
          </cell>
          <cell r="E245">
            <v>3.7999999999999999E-2</v>
          </cell>
          <cell r="F245">
            <v>0.51700000000000002</v>
          </cell>
          <cell r="G245">
            <v>1E-3</v>
          </cell>
          <cell r="H245">
            <v>0.21299999999999999</v>
          </cell>
          <cell r="I245">
            <v>3.0000000000000001E-3</v>
          </cell>
          <cell r="J245">
            <v>0</v>
          </cell>
          <cell r="K245">
            <v>0.13200000000000001</v>
          </cell>
          <cell r="L245">
            <v>2.1000000000000001E-2</v>
          </cell>
          <cell r="M245">
            <v>1E-3</v>
          </cell>
          <cell r="N245">
            <v>0</v>
          </cell>
          <cell r="O245">
            <v>1</v>
          </cell>
          <cell r="P245">
            <v>5445</v>
          </cell>
        </row>
        <row r="246">
          <cell r="B246">
            <v>5.1999999999999998E-2</v>
          </cell>
          <cell r="C246">
            <v>1.7000000000000001E-2</v>
          </cell>
          <cell r="D246">
            <v>0.55500000000000005</v>
          </cell>
          <cell r="E246">
            <v>4.8000000000000001E-2</v>
          </cell>
          <cell r="F246">
            <v>8.1000000000000003E-2</v>
          </cell>
          <cell r="G246">
            <v>0</v>
          </cell>
          <cell r="H246">
            <v>0.161</v>
          </cell>
          <cell r="I246">
            <v>0</v>
          </cell>
          <cell r="J246">
            <v>1E-3</v>
          </cell>
          <cell r="K246">
            <v>5.8999999999999997E-2</v>
          </cell>
          <cell r="L246">
            <v>2.4E-2</v>
          </cell>
          <cell r="M246">
            <v>1E-3</v>
          </cell>
          <cell r="N246">
            <v>0</v>
          </cell>
          <cell r="O246">
            <v>1</v>
          </cell>
          <cell r="P246">
            <v>7667</v>
          </cell>
        </row>
        <row r="247">
          <cell r="B247">
            <v>4.0000000000000001E-3</v>
          </cell>
          <cell r="C247">
            <v>1.7000000000000001E-2</v>
          </cell>
          <cell r="D247">
            <v>0.17799999999999999</v>
          </cell>
          <cell r="E247">
            <v>8.2000000000000003E-2</v>
          </cell>
          <cell r="F247">
            <v>0.65900000000000003</v>
          </cell>
          <cell r="G247">
            <v>0</v>
          </cell>
          <cell r="H247">
            <v>4.1000000000000002E-2</v>
          </cell>
          <cell r="I247">
            <v>0</v>
          </cell>
          <cell r="J247">
            <v>0</v>
          </cell>
          <cell r="K247">
            <v>1.0999999999999999E-2</v>
          </cell>
          <cell r="L247">
            <v>8.0000000000000002E-3</v>
          </cell>
          <cell r="M247">
            <v>0</v>
          </cell>
          <cell r="N247">
            <v>0</v>
          </cell>
          <cell r="O247">
            <v>1</v>
          </cell>
          <cell r="P247">
            <v>7364</v>
          </cell>
        </row>
        <row r="248">
          <cell r="B248">
            <v>3.0000000000000001E-3</v>
          </cell>
          <cell r="C248">
            <v>1.6E-2</v>
          </cell>
          <cell r="D248">
            <v>0.17799999999999999</v>
          </cell>
          <cell r="E248">
            <v>8.5000000000000006E-2</v>
          </cell>
          <cell r="F248">
            <v>0.35699999999999998</v>
          </cell>
          <cell r="G248">
            <v>1E-3</v>
          </cell>
          <cell r="H248">
            <v>0.20300000000000001</v>
          </cell>
          <cell r="I248">
            <v>2E-3</v>
          </cell>
          <cell r="J248">
            <v>0</v>
          </cell>
          <cell r="K248">
            <v>0.14599999999999999</v>
          </cell>
          <cell r="L248">
            <v>8.9999999999999993E-3</v>
          </cell>
          <cell r="M248">
            <v>0</v>
          </cell>
          <cell r="N248">
            <v>0</v>
          </cell>
          <cell r="O248">
            <v>1</v>
          </cell>
          <cell r="P248">
            <v>6516</v>
          </cell>
        </row>
        <row r="249">
          <cell r="B249">
            <v>0</v>
          </cell>
          <cell r="C249">
            <v>4.0000000000000001E-3</v>
          </cell>
          <cell r="D249">
            <v>2.4E-2</v>
          </cell>
          <cell r="E249">
            <v>0.02</v>
          </cell>
          <cell r="F249">
            <v>0.111</v>
          </cell>
          <cell r="G249">
            <v>0.115</v>
          </cell>
          <cell r="H249">
            <v>0.57199999999999995</v>
          </cell>
          <cell r="I249">
            <v>0</v>
          </cell>
          <cell r="J249">
            <v>0</v>
          </cell>
          <cell r="K249">
            <v>8.1000000000000003E-2</v>
          </cell>
          <cell r="L249">
            <v>7.0999999999999994E-2</v>
          </cell>
          <cell r="M249">
            <v>0</v>
          </cell>
          <cell r="N249">
            <v>0</v>
          </cell>
          <cell r="O249">
            <v>1</v>
          </cell>
          <cell r="P249">
            <v>4148</v>
          </cell>
        </row>
        <row r="250">
          <cell r="B250">
            <v>1E-3</v>
          </cell>
          <cell r="C250">
            <v>4.0000000000000001E-3</v>
          </cell>
          <cell r="D250">
            <v>1.0999999999999999E-2</v>
          </cell>
          <cell r="E250">
            <v>1.0999999999999999E-2</v>
          </cell>
          <cell r="F250">
            <v>0.11600000000000001</v>
          </cell>
          <cell r="G250">
            <v>0.82499999999999996</v>
          </cell>
          <cell r="H250">
            <v>0.01</v>
          </cell>
          <cell r="I250">
            <v>1E-3</v>
          </cell>
          <cell r="J250">
            <v>0</v>
          </cell>
          <cell r="K250">
            <v>1E-3</v>
          </cell>
          <cell r="L250">
            <v>1.7999999999999999E-2</v>
          </cell>
          <cell r="M250">
            <v>1E-3</v>
          </cell>
          <cell r="N250">
            <v>0</v>
          </cell>
          <cell r="O250">
            <v>1</v>
          </cell>
          <cell r="P250">
            <v>3408</v>
          </cell>
        </row>
        <row r="251">
          <cell r="B251">
            <v>0</v>
          </cell>
          <cell r="C251">
            <v>3.0000000000000001E-3</v>
          </cell>
          <cell r="D251">
            <v>3.6999999999999998E-2</v>
          </cell>
          <cell r="E251">
            <v>1.2999999999999999E-2</v>
          </cell>
          <cell r="F251">
            <v>0.182</v>
          </cell>
          <cell r="G251">
            <v>0</v>
          </cell>
          <cell r="H251">
            <v>0.41499999999999998</v>
          </cell>
          <cell r="I251">
            <v>3.0000000000000001E-3</v>
          </cell>
          <cell r="J251">
            <v>0</v>
          </cell>
          <cell r="K251">
            <v>0.32600000000000001</v>
          </cell>
          <cell r="L251">
            <v>1.9E-2</v>
          </cell>
          <cell r="M251">
            <v>0</v>
          </cell>
          <cell r="N251">
            <v>0</v>
          </cell>
          <cell r="O251">
            <v>1</v>
          </cell>
          <cell r="P251">
            <v>4951</v>
          </cell>
        </row>
        <row r="252">
          <cell r="B252">
            <v>0</v>
          </cell>
          <cell r="C252">
            <v>2E-3</v>
          </cell>
          <cell r="D252">
            <v>6.0999999999999999E-2</v>
          </cell>
          <cell r="E252">
            <v>2.5000000000000001E-2</v>
          </cell>
          <cell r="F252">
            <v>0.26700000000000002</v>
          </cell>
          <cell r="G252">
            <v>0</v>
          </cell>
          <cell r="H252">
            <v>0.32800000000000001</v>
          </cell>
          <cell r="I252">
            <v>2E-3</v>
          </cell>
          <cell r="J252">
            <v>0</v>
          </cell>
          <cell r="K252">
            <v>0.29199999999999998</v>
          </cell>
          <cell r="L252">
            <v>2.1999999999999999E-2</v>
          </cell>
          <cell r="M252">
            <v>0</v>
          </cell>
          <cell r="N252">
            <v>0</v>
          </cell>
          <cell r="O252">
            <v>1</v>
          </cell>
          <cell r="P252">
            <v>7382</v>
          </cell>
        </row>
        <row r="253">
          <cell r="B253">
            <v>0</v>
          </cell>
          <cell r="C253">
            <v>7.0000000000000001E-3</v>
          </cell>
          <cell r="D253">
            <v>8.8999999999999996E-2</v>
          </cell>
          <cell r="E253">
            <v>2.1000000000000001E-2</v>
          </cell>
          <cell r="F253">
            <v>0.36299999999999999</v>
          </cell>
          <cell r="G253">
            <v>0</v>
          </cell>
          <cell r="H253">
            <v>0.314</v>
          </cell>
          <cell r="I253">
            <v>2E-3</v>
          </cell>
          <cell r="J253">
            <v>0</v>
          </cell>
          <cell r="K253">
            <v>0.17299999999999999</v>
          </cell>
          <cell r="L253">
            <v>2.9000000000000001E-2</v>
          </cell>
          <cell r="M253">
            <v>0</v>
          </cell>
          <cell r="N253">
            <v>0</v>
          </cell>
          <cell r="O253">
            <v>1</v>
          </cell>
          <cell r="P253">
            <v>4122</v>
          </cell>
        </row>
        <row r="254">
          <cell r="B254">
            <v>0</v>
          </cell>
          <cell r="C254">
            <v>6.0000000000000001E-3</v>
          </cell>
          <cell r="D254">
            <v>0.156</v>
          </cell>
          <cell r="E254">
            <v>0.08</v>
          </cell>
          <cell r="F254">
            <v>0.51500000000000001</v>
          </cell>
          <cell r="G254">
            <v>0</v>
          </cell>
          <cell r="H254">
            <v>0.17100000000000001</v>
          </cell>
          <cell r="I254">
            <v>0</v>
          </cell>
          <cell r="J254">
            <v>0</v>
          </cell>
          <cell r="K254">
            <v>7.0000000000000007E-2</v>
          </cell>
          <cell r="L254">
            <v>2E-3</v>
          </cell>
          <cell r="M254">
            <v>0</v>
          </cell>
          <cell r="N254">
            <v>0</v>
          </cell>
          <cell r="O254">
            <v>1</v>
          </cell>
          <cell r="P254">
            <v>6428</v>
          </cell>
        </row>
        <row r="255">
          <cell r="B255">
            <v>1E-3</v>
          </cell>
          <cell r="C255">
            <v>1.7999999999999999E-2</v>
          </cell>
          <cell r="D255">
            <v>0.20200000000000001</v>
          </cell>
          <cell r="E255">
            <v>5.8999999999999997E-2</v>
          </cell>
          <cell r="F255">
            <v>0.40699999999999997</v>
          </cell>
          <cell r="G255">
            <v>1.2E-2</v>
          </cell>
          <cell r="H255">
            <v>0.20899999999999999</v>
          </cell>
          <cell r="I255">
            <v>0</v>
          </cell>
          <cell r="J255">
            <v>0</v>
          </cell>
          <cell r="K255">
            <v>8.7999999999999995E-2</v>
          </cell>
          <cell r="L255">
            <v>3.0000000000000001E-3</v>
          </cell>
          <cell r="M255">
            <v>0</v>
          </cell>
          <cell r="N255">
            <v>0</v>
          </cell>
          <cell r="O255">
            <v>1</v>
          </cell>
          <cell r="P255">
            <v>4679</v>
          </cell>
        </row>
        <row r="256">
          <cell r="B256">
            <v>6.0000000000000001E-3</v>
          </cell>
          <cell r="C256">
            <v>8.0000000000000002E-3</v>
          </cell>
          <cell r="D256">
            <v>0.158</v>
          </cell>
          <cell r="E256">
            <v>5.7000000000000002E-2</v>
          </cell>
          <cell r="F256">
            <v>0.33300000000000002</v>
          </cell>
          <cell r="G256">
            <v>3.4000000000000002E-2</v>
          </cell>
          <cell r="H256">
            <v>0.22</v>
          </cell>
          <cell r="I256">
            <v>3.0000000000000001E-3</v>
          </cell>
          <cell r="J256">
            <v>0</v>
          </cell>
          <cell r="K256">
            <v>0.155</v>
          </cell>
          <cell r="L256">
            <v>2.3E-2</v>
          </cell>
          <cell r="M256">
            <v>1E-3</v>
          </cell>
          <cell r="N256">
            <v>0</v>
          </cell>
          <cell r="O256">
            <v>1</v>
          </cell>
          <cell r="P256">
            <v>104937</v>
          </cell>
        </row>
        <row r="258">
          <cell r="B258">
            <v>4.0000000000000001E-3</v>
          </cell>
          <cell r="C258">
            <v>5.0000000000000001E-3</v>
          </cell>
          <cell r="D258">
            <v>0.113</v>
          </cell>
          <cell r="E258">
            <v>3.3000000000000002E-2</v>
          </cell>
          <cell r="F258">
            <v>0.23899999999999999</v>
          </cell>
          <cell r="G258">
            <v>1E-3</v>
          </cell>
          <cell r="H258">
            <v>0.28100000000000003</v>
          </cell>
          <cell r="I258">
            <v>1E-3</v>
          </cell>
          <cell r="J258">
            <v>0</v>
          </cell>
          <cell r="K258">
            <v>0.27800000000000002</v>
          </cell>
          <cell r="L258">
            <v>4.2999999999999997E-2</v>
          </cell>
          <cell r="M258">
            <v>1E-3</v>
          </cell>
          <cell r="N258">
            <v>0</v>
          </cell>
          <cell r="O258">
            <v>1</v>
          </cell>
          <cell r="P258">
            <v>6290</v>
          </cell>
        </row>
        <row r="259">
          <cell r="B259">
            <v>2E-3</v>
          </cell>
          <cell r="C259">
            <v>1.9E-2</v>
          </cell>
          <cell r="D259">
            <v>0.123</v>
          </cell>
          <cell r="E259">
            <v>5.0999999999999997E-2</v>
          </cell>
          <cell r="F259">
            <v>0.53100000000000003</v>
          </cell>
          <cell r="G259">
            <v>4.0000000000000001E-3</v>
          </cell>
          <cell r="H259">
            <v>0.188</v>
          </cell>
          <cell r="I259">
            <v>1E-3</v>
          </cell>
          <cell r="J259">
            <v>0</v>
          </cell>
          <cell r="K259">
            <v>7.6999999999999999E-2</v>
          </cell>
          <cell r="L259">
            <v>4.0000000000000001E-3</v>
          </cell>
          <cell r="M259">
            <v>0</v>
          </cell>
          <cell r="N259">
            <v>0</v>
          </cell>
          <cell r="O259">
            <v>1</v>
          </cell>
          <cell r="P259">
            <v>4862</v>
          </cell>
        </row>
        <row r="260">
          <cell r="B260">
            <v>0</v>
          </cell>
          <cell r="C260">
            <v>8.9999999999999993E-3</v>
          </cell>
          <cell r="D260">
            <v>2.7E-2</v>
          </cell>
          <cell r="E260">
            <v>1.2E-2</v>
          </cell>
          <cell r="F260">
            <v>0.17799999999999999</v>
          </cell>
          <cell r="G260">
            <v>1.6E-2</v>
          </cell>
          <cell r="H260">
            <v>0.372</v>
          </cell>
          <cell r="I260">
            <v>1E-3</v>
          </cell>
          <cell r="J260">
            <v>0</v>
          </cell>
          <cell r="K260">
            <v>0.32700000000000001</v>
          </cell>
          <cell r="L260">
            <v>5.7000000000000002E-2</v>
          </cell>
          <cell r="M260">
            <v>1E-3</v>
          </cell>
          <cell r="N260">
            <v>0</v>
          </cell>
          <cell r="O260">
            <v>1</v>
          </cell>
          <cell r="P260">
            <v>5912</v>
          </cell>
        </row>
        <row r="261">
          <cell r="B261">
            <v>0</v>
          </cell>
          <cell r="C261">
            <v>2E-3</v>
          </cell>
          <cell r="D261">
            <v>1.7999999999999999E-2</v>
          </cell>
          <cell r="E261">
            <v>0.01</v>
          </cell>
          <cell r="F261">
            <v>0.26</v>
          </cell>
          <cell r="G261">
            <v>1E-3</v>
          </cell>
          <cell r="H261">
            <v>0.314</v>
          </cell>
          <cell r="I261">
            <v>5.0000000000000001E-3</v>
          </cell>
          <cell r="J261">
            <v>0</v>
          </cell>
          <cell r="K261">
            <v>0.32100000000000001</v>
          </cell>
          <cell r="L261">
            <v>6.2E-2</v>
          </cell>
          <cell r="M261">
            <v>6.0000000000000001E-3</v>
          </cell>
          <cell r="N261">
            <v>0</v>
          </cell>
          <cell r="O261">
            <v>1</v>
          </cell>
          <cell r="P261">
            <v>6751</v>
          </cell>
        </row>
        <row r="262">
          <cell r="B262">
            <v>2E-3</v>
          </cell>
          <cell r="C262">
            <v>1.2999999999999999E-2</v>
          </cell>
          <cell r="D262">
            <v>0.158</v>
          </cell>
          <cell r="E262">
            <v>4.3999999999999997E-2</v>
          </cell>
          <cell r="F262">
            <v>0.32800000000000001</v>
          </cell>
          <cell r="G262">
            <v>0.01</v>
          </cell>
          <cell r="H262">
            <v>0.22600000000000001</v>
          </cell>
          <cell r="I262">
            <v>1E-3</v>
          </cell>
          <cell r="J262">
            <v>0</v>
          </cell>
          <cell r="K262">
            <v>0.17299999999999999</v>
          </cell>
          <cell r="L262">
            <v>4.2000000000000003E-2</v>
          </cell>
          <cell r="M262">
            <v>2E-3</v>
          </cell>
          <cell r="N262">
            <v>0</v>
          </cell>
          <cell r="O262">
            <v>1</v>
          </cell>
          <cell r="P262">
            <v>8821</v>
          </cell>
        </row>
        <row r="263">
          <cell r="B263">
            <v>2E-3</v>
          </cell>
          <cell r="C263">
            <v>1.7999999999999999E-2</v>
          </cell>
          <cell r="D263">
            <v>0.16700000000000001</v>
          </cell>
          <cell r="E263">
            <v>5.1999999999999998E-2</v>
          </cell>
          <cell r="F263">
            <v>0.16</v>
          </cell>
          <cell r="G263">
            <v>0</v>
          </cell>
          <cell r="H263">
            <v>0.30099999999999999</v>
          </cell>
          <cell r="I263">
            <v>3.0000000000000001E-3</v>
          </cell>
          <cell r="J263">
            <v>1E-3</v>
          </cell>
          <cell r="K263">
            <v>0.218</v>
          </cell>
          <cell r="L263">
            <v>7.9000000000000001E-2</v>
          </cell>
          <cell r="M263">
            <v>0</v>
          </cell>
          <cell r="N263">
            <v>0</v>
          </cell>
          <cell r="O263">
            <v>1</v>
          </cell>
          <cell r="P263">
            <v>9087</v>
          </cell>
        </row>
        <row r="264">
          <cell r="B264">
            <v>0</v>
          </cell>
          <cell r="C264">
            <v>5.2999999999999999E-2</v>
          </cell>
          <cell r="D264">
            <v>5.5E-2</v>
          </cell>
          <cell r="E264">
            <v>2.1000000000000001E-2</v>
          </cell>
          <cell r="F264">
            <v>0.23200000000000001</v>
          </cell>
          <cell r="G264">
            <v>0</v>
          </cell>
          <cell r="H264">
            <v>0.33400000000000002</v>
          </cell>
          <cell r="I264">
            <v>4.0000000000000001E-3</v>
          </cell>
          <cell r="J264">
            <v>0</v>
          </cell>
          <cell r="K264">
            <v>0.29199999999999998</v>
          </cell>
          <cell r="L264">
            <v>8.9999999999999993E-3</v>
          </cell>
          <cell r="M264">
            <v>0</v>
          </cell>
          <cell r="N264">
            <v>0</v>
          </cell>
          <cell r="O264">
            <v>1</v>
          </cell>
          <cell r="P264">
            <v>6752</v>
          </cell>
        </row>
        <row r="265">
          <cell r="B265">
            <v>0</v>
          </cell>
          <cell r="C265">
            <v>7.0000000000000001E-3</v>
          </cell>
          <cell r="D265">
            <v>0.05</v>
          </cell>
          <cell r="E265">
            <v>1.6E-2</v>
          </cell>
          <cell r="F265">
            <v>0.28699999999999998</v>
          </cell>
          <cell r="G265">
            <v>1E-3</v>
          </cell>
          <cell r="H265">
            <v>0.47199999999999998</v>
          </cell>
          <cell r="I265">
            <v>1E-3</v>
          </cell>
          <cell r="J265">
            <v>1E-3</v>
          </cell>
          <cell r="K265">
            <v>0.161</v>
          </cell>
          <cell r="L265">
            <v>4.0000000000000001E-3</v>
          </cell>
          <cell r="M265">
            <v>0</v>
          </cell>
          <cell r="N265">
            <v>0</v>
          </cell>
          <cell r="O265">
            <v>1</v>
          </cell>
          <cell r="P265">
            <v>6963</v>
          </cell>
        </row>
        <row r="266">
          <cell r="B266">
            <v>0</v>
          </cell>
          <cell r="C266">
            <v>4.0000000000000001E-3</v>
          </cell>
          <cell r="D266">
            <v>6.2E-2</v>
          </cell>
          <cell r="E266">
            <v>1.4E-2</v>
          </cell>
          <cell r="F266">
            <v>0.20100000000000001</v>
          </cell>
          <cell r="G266">
            <v>0</v>
          </cell>
          <cell r="H266">
            <v>0.39900000000000002</v>
          </cell>
          <cell r="I266">
            <v>2E-3</v>
          </cell>
          <cell r="J266">
            <v>0</v>
          </cell>
          <cell r="K266">
            <v>0.27100000000000002</v>
          </cell>
          <cell r="L266">
            <v>4.5999999999999999E-2</v>
          </cell>
          <cell r="M266">
            <v>1E-3</v>
          </cell>
          <cell r="N266">
            <v>0</v>
          </cell>
          <cell r="O266">
            <v>1</v>
          </cell>
          <cell r="P266">
            <v>5659</v>
          </cell>
        </row>
        <row r="267">
          <cell r="B267">
            <v>0</v>
          </cell>
          <cell r="C267">
            <v>1.4E-2</v>
          </cell>
          <cell r="D267">
            <v>5.0999999999999997E-2</v>
          </cell>
          <cell r="E267">
            <v>7.0000000000000001E-3</v>
          </cell>
          <cell r="F267">
            <v>0.155</v>
          </cell>
          <cell r="G267">
            <v>1E-3</v>
          </cell>
          <cell r="H267">
            <v>0.39700000000000002</v>
          </cell>
          <cell r="I267">
            <v>0.02</v>
          </cell>
          <cell r="J267">
            <v>0</v>
          </cell>
          <cell r="K267">
            <v>0.33800000000000002</v>
          </cell>
          <cell r="L267">
            <v>1.7000000000000001E-2</v>
          </cell>
          <cell r="M267">
            <v>0</v>
          </cell>
          <cell r="N267">
            <v>0</v>
          </cell>
          <cell r="O267">
            <v>1</v>
          </cell>
          <cell r="P267">
            <v>7345</v>
          </cell>
        </row>
        <row r="268">
          <cell r="B268">
            <v>0</v>
          </cell>
          <cell r="C268">
            <v>7.0000000000000001E-3</v>
          </cell>
          <cell r="D268">
            <v>3.4000000000000002E-2</v>
          </cell>
          <cell r="E268">
            <v>0.02</v>
          </cell>
          <cell r="F268">
            <v>0.222</v>
          </cell>
          <cell r="G268">
            <v>1E-3</v>
          </cell>
          <cell r="H268">
            <v>0.32500000000000001</v>
          </cell>
          <cell r="I268">
            <v>1E-3</v>
          </cell>
          <cell r="J268">
            <v>0</v>
          </cell>
          <cell r="K268">
            <v>0.36699999999999999</v>
          </cell>
          <cell r="L268">
            <v>2.1000000000000001E-2</v>
          </cell>
          <cell r="M268">
            <v>0</v>
          </cell>
          <cell r="N268">
            <v>0</v>
          </cell>
          <cell r="O268">
            <v>1</v>
          </cell>
          <cell r="P268">
            <v>4725</v>
          </cell>
        </row>
        <row r="269">
          <cell r="B269">
            <v>1E-3</v>
          </cell>
          <cell r="C269">
            <v>1.0999999999999999E-2</v>
          </cell>
          <cell r="D269">
            <v>1.6E-2</v>
          </cell>
          <cell r="E269">
            <v>2.3E-2</v>
          </cell>
          <cell r="F269">
            <v>0.27900000000000003</v>
          </cell>
          <cell r="G269">
            <v>0</v>
          </cell>
          <cell r="H269">
            <v>0.48199999999999998</v>
          </cell>
          <cell r="I269">
            <v>2E-3</v>
          </cell>
          <cell r="J269">
            <v>0</v>
          </cell>
          <cell r="K269">
            <v>7.0999999999999994E-2</v>
          </cell>
          <cell r="L269">
            <v>0.113</v>
          </cell>
          <cell r="M269">
            <v>0</v>
          </cell>
          <cell r="N269">
            <v>0</v>
          </cell>
          <cell r="O269">
            <v>1</v>
          </cell>
          <cell r="P269">
            <v>6216</v>
          </cell>
        </row>
        <row r="270">
          <cell r="B270">
            <v>1E-3</v>
          </cell>
          <cell r="C270">
            <v>3.0000000000000001E-3</v>
          </cell>
          <cell r="D270">
            <v>4.9000000000000002E-2</v>
          </cell>
          <cell r="E270">
            <v>1.7999999999999999E-2</v>
          </cell>
          <cell r="F270">
            <v>0.39100000000000001</v>
          </cell>
          <cell r="G270">
            <v>1E-3</v>
          </cell>
          <cell r="H270">
            <v>0.28000000000000003</v>
          </cell>
          <cell r="I270">
            <v>1E-3</v>
          </cell>
          <cell r="J270">
            <v>0</v>
          </cell>
          <cell r="K270">
            <v>0.20799999999999999</v>
          </cell>
          <cell r="L270">
            <v>4.8000000000000001E-2</v>
          </cell>
          <cell r="M270">
            <v>0</v>
          </cell>
          <cell r="N270">
            <v>0</v>
          </cell>
          <cell r="O270">
            <v>1</v>
          </cell>
          <cell r="P270">
            <v>3967</v>
          </cell>
        </row>
        <row r="271">
          <cell r="B271">
            <v>0</v>
          </cell>
          <cell r="C271">
            <v>8.0000000000000002E-3</v>
          </cell>
          <cell r="D271">
            <v>0.10299999999999999</v>
          </cell>
          <cell r="E271">
            <v>2.3E-2</v>
          </cell>
          <cell r="F271">
            <v>0.20300000000000001</v>
          </cell>
          <cell r="G271">
            <v>0</v>
          </cell>
          <cell r="H271">
            <v>0.49</v>
          </cell>
          <cell r="I271">
            <v>1E-3</v>
          </cell>
          <cell r="J271">
            <v>0</v>
          </cell>
          <cell r="K271">
            <v>0.156</v>
          </cell>
          <cell r="L271">
            <v>1.4E-2</v>
          </cell>
          <cell r="M271">
            <v>0</v>
          </cell>
          <cell r="N271">
            <v>0</v>
          </cell>
          <cell r="O271">
            <v>1</v>
          </cell>
          <cell r="P271">
            <v>6021</v>
          </cell>
        </row>
        <row r="272">
          <cell r="B272">
            <v>0</v>
          </cell>
          <cell r="C272">
            <v>0.02</v>
          </cell>
          <cell r="D272">
            <v>0.13200000000000001</v>
          </cell>
          <cell r="E272">
            <v>7.9000000000000001E-2</v>
          </cell>
          <cell r="F272">
            <v>0.41599999999999998</v>
          </cell>
          <cell r="G272">
            <v>0</v>
          </cell>
          <cell r="H272">
            <v>0.22900000000000001</v>
          </cell>
          <cell r="I272">
            <v>2E-3</v>
          </cell>
          <cell r="J272">
            <v>0</v>
          </cell>
          <cell r="K272">
            <v>7.5999999999999998E-2</v>
          </cell>
          <cell r="L272">
            <v>4.5999999999999999E-2</v>
          </cell>
          <cell r="M272">
            <v>0</v>
          </cell>
          <cell r="N272">
            <v>0</v>
          </cell>
          <cell r="O272">
            <v>1</v>
          </cell>
          <cell r="P272">
            <v>5858</v>
          </cell>
        </row>
        <row r="273">
          <cell r="B273">
            <v>1E-3</v>
          </cell>
          <cell r="C273">
            <v>1.2999999999999999E-2</v>
          </cell>
          <cell r="D273">
            <v>8.2000000000000003E-2</v>
          </cell>
          <cell r="E273">
            <v>2.9000000000000001E-2</v>
          </cell>
          <cell r="F273">
            <v>0.26300000000000001</v>
          </cell>
          <cell r="G273">
            <v>3.0000000000000001E-3</v>
          </cell>
          <cell r="H273">
            <v>0.34</v>
          </cell>
          <cell r="I273">
            <v>3.0000000000000001E-3</v>
          </cell>
          <cell r="J273">
            <v>0</v>
          </cell>
          <cell r="K273">
            <v>0.223</v>
          </cell>
          <cell r="L273">
            <v>4.2000000000000003E-2</v>
          </cell>
          <cell r="M273">
            <v>1E-3</v>
          </cell>
          <cell r="N273">
            <v>0</v>
          </cell>
          <cell r="O273">
            <v>1</v>
          </cell>
          <cell r="P273">
            <v>95229</v>
          </cell>
        </row>
        <row r="275">
          <cell r="B275">
            <v>1E-3</v>
          </cell>
          <cell r="C275">
            <v>0</v>
          </cell>
          <cell r="D275">
            <v>8.3000000000000004E-2</v>
          </cell>
          <cell r="E275">
            <v>1.4E-2</v>
          </cell>
          <cell r="F275">
            <v>0.375</v>
          </cell>
          <cell r="G275">
            <v>1E-3</v>
          </cell>
          <cell r="H275">
            <v>0.34599999999999997</v>
          </cell>
          <cell r="I275">
            <v>8.0000000000000002E-3</v>
          </cell>
          <cell r="J275">
            <v>0</v>
          </cell>
          <cell r="K275">
            <v>0.159</v>
          </cell>
          <cell r="L275">
            <v>1.2999999999999999E-2</v>
          </cell>
          <cell r="M275">
            <v>0</v>
          </cell>
          <cell r="N275">
            <v>0</v>
          </cell>
          <cell r="O275">
            <v>1</v>
          </cell>
          <cell r="P275">
            <v>5236</v>
          </cell>
        </row>
        <row r="276">
          <cell r="B276">
            <v>1E-3</v>
          </cell>
          <cell r="C276">
            <v>1E-3</v>
          </cell>
          <cell r="D276">
            <v>1.2E-2</v>
          </cell>
          <cell r="E276">
            <v>1.0999999999999999E-2</v>
          </cell>
          <cell r="F276">
            <v>0.52500000000000002</v>
          </cell>
          <cell r="G276">
            <v>2E-3</v>
          </cell>
          <cell r="H276">
            <v>0.29899999999999999</v>
          </cell>
          <cell r="I276">
            <v>1.7999999999999999E-2</v>
          </cell>
          <cell r="J276">
            <v>0</v>
          </cell>
          <cell r="K276">
            <v>8.4000000000000005E-2</v>
          </cell>
          <cell r="L276">
            <v>4.4999999999999998E-2</v>
          </cell>
          <cell r="M276">
            <v>0</v>
          </cell>
          <cell r="N276">
            <v>0</v>
          </cell>
          <cell r="O276">
            <v>1</v>
          </cell>
          <cell r="P276">
            <v>3722</v>
          </cell>
        </row>
        <row r="277">
          <cell r="B277">
            <v>4.0000000000000001E-3</v>
          </cell>
          <cell r="C277">
            <v>2E-3</v>
          </cell>
          <cell r="D277">
            <v>0.123</v>
          </cell>
          <cell r="E277">
            <v>0.03</v>
          </cell>
          <cell r="F277">
            <v>0.245</v>
          </cell>
          <cell r="G277">
            <v>1E-3</v>
          </cell>
          <cell r="H277">
            <v>0.44600000000000001</v>
          </cell>
          <cell r="I277">
            <v>0</v>
          </cell>
          <cell r="J277">
            <v>0</v>
          </cell>
          <cell r="K277">
            <v>0.14799999999999999</v>
          </cell>
          <cell r="L277">
            <v>2E-3</v>
          </cell>
          <cell r="M277">
            <v>0</v>
          </cell>
          <cell r="N277">
            <v>0</v>
          </cell>
          <cell r="O277">
            <v>1</v>
          </cell>
          <cell r="P277">
            <v>5932</v>
          </cell>
        </row>
        <row r="278">
          <cell r="B278">
            <v>0</v>
          </cell>
          <cell r="C278">
            <v>1E-3</v>
          </cell>
          <cell r="D278">
            <v>3.5000000000000003E-2</v>
          </cell>
          <cell r="E278">
            <v>2.5999999999999999E-2</v>
          </cell>
          <cell r="F278">
            <v>0.34</v>
          </cell>
          <cell r="G278">
            <v>1E-3</v>
          </cell>
          <cell r="H278">
            <v>0.41499999999999998</v>
          </cell>
          <cell r="I278">
            <v>1E-3</v>
          </cell>
          <cell r="J278">
            <v>0</v>
          </cell>
          <cell r="K278">
            <v>0.14499999999999999</v>
          </cell>
          <cell r="L278">
            <v>3.5999999999999997E-2</v>
          </cell>
          <cell r="M278">
            <v>0</v>
          </cell>
          <cell r="N278">
            <v>0</v>
          </cell>
          <cell r="O278">
            <v>1</v>
          </cell>
          <cell r="P278">
            <v>6340</v>
          </cell>
        </row>
        <row r="279">
          <cell r="B279">
            <v>0</v>
          </cell>
          <cell r="C279">
            <v>1E-3</v>
          </cell>
          <cell r="D279">
            <v>1.7999999999999999E-2</v>
          </cell>
          <cell r="E279">
            <v>3.0000000000000001E-3</v>
          </cell>
          <cell r="F279">
            <v>0.39</v>
          </cell>
          <cell r="G279">
            <v>0</v>
          </cell>
          <cell r="H279">
            <v>0.38</v>
          </cell>
          <cell r="I279">
            <v>1E-3</v>
          </cell>
          <cell r="J279">
            <v>0</v>
          </cell>
          <cell r="K279">
            <v>0.16</v>
          </cell>
          <cell r="L279">
            <v>4.8000000000000001E-2</v>
          </cell>
          <cell r="M279">
            <v>0</v>
          </cell>
          <cell r="N279">
            <v>0</v>
          </cell>
          <cell r="O279">
            <v>1</v>
          </cell>
          <cell r="P279">
            <v>3999</v>
          </cell>
        </row>
        <row r="280">
          <cell r="B280">
            <v>0</v>
          </cell>
          <cell r="C280">
            <v>1E-3</v>
          </cell>
          <cell r="D280">
            <v>4.9000000000000002E-2</v>
          </cell>
          <cell r="E280">
            <v>0.01</v>
          </cell>
          <cell r="F280">
            <v>0.35099999999999998</v>
          </cell>
          <cell r="G280">
            <v>1E-3</v>
          </cell>
          <cell r="H280">
            <v>0.38100000000000001</v>
          </cell>
          <cell r="I280">
            <v>1E-3</v>
          </cell>
          <cell r="J280">
            <v>0</v>
          </cell>
          <cell r="K280">
            <v>0.20399999999999999</v>
          </cell>
          <cell r="L280">
            <v>2E-3</v>
          </cell>
          <cell r="M280">
            <v>0</v>
          </cell>
          <cell r="N280">
            <v>0</v>
          </cell>
          <cell r="O280">
            <v>1</v>
          </cell>
          <cell r="P280">
            <v>3793</v>
          </cell>
        </row>
        <row r="281">
          <cell r="B281">
            <v>1E-3</v>
          </cell>
          <cell r="C281">
            <v>2E-3</v>
          </cell>
          <cell r="D281">
            <v>6.7000000000000004E-2</v>
          </cell>
          <cell r="E281">
            <v>8.0000000000000002E-3</v>
          </cell>
          <cell r="F281">
            <v>0.19700000000000001</v>
          </cell>
          <cell r="G281">
            <v>1E-3</v>
          </cell>
          <cell r="H281">
            <v>0.58299999999999996</v>
          </cell>
          <cell r="I281">
            <v>1E-3</v>
          </cell>
          <cell r="J281">
            <v>0</v>
          </cell>
          <cell r="K281">
            <v>0.13300000000000001</v>
          </cell>
          <cell r="L281">
            <v>5.0000000000000001E-3</v>
          </cell>
          <cell r="M281">
            <v>0</v>
          </cell>
          <cell r="N281">
            <v>0</v>
          </cell>
          <cell r="O281">
            <v>1</v>
          </cell>
          <cell r="P281">
            <v>4360</v>
          </cell>
        </row>
        <row r="282">
          <cell r="B282">
            <v>1E-3</v>
          </cell>
          <cell r="C282">
            <v>1E-3</v>
          </cell>
          <cell r="D282">
            <v>2.4E-2</v>
          </cell>
          <cell r="E282">
            <v>7.0000000000000001E-3</v>
          </cell>
          <cell r="F282">
            <v>0.25</v>
          </cell>
          <cell r="G282">
            <v>1E-3</v>
          </cell>
          <cell r="H282">
            <v>0.52</v>
          </cell>
          <cell r="I282">
            <v>0.02</v>
          </cell>
          <cell r="J282">
            <v>0</v>
          </cell>
          <cell r="K282">
            <v>0.16600000000000001</v>
          </cell>
          <cell r="L282">
            <v>8.9999999999999993E-3</v>
          </cell>
          <cell r="M282">
            <v>0</v>
          </cell>
          <cell r="N282">
            <v>0</v>
          </cell>
          <cell r="O282">
            <v>1</v>
          </cell>
          <cell r="P282">
            <v>5846</v>
          </cell>
        </row>
        <row r="283">
          <cell r="B283">
            <v>5.0000000000000001E-3</v>
          </cell>
          <cell r="C283">
            <v>4.0000000000000001E-3</v>
          </cell>
          <cell r="D283">
            <v>4.2999999999999997E-2</v>
          </cell>
          <cell r="E283">
            <v>1.2E-2</v>
          </cell>
          <cell r="F283">
            <v>0.49299999999999999</v>
          </cell>
          <cell r="G283">
            <v>2E-3</v>
          </cell>
          <cell r="H283">
            <v>0.35199999999999998</v>
          </cell>
          <cell r="I283">
            <v>3.0000000000000001E-3</v>
          </cell>
          <cell r="J283">
            <v>0</v>
          </cell>
          <cell r="K283">
            <v>7.5999999999999998E-2</v>
          </cell>
          <cell r="L283">
            <v>8.9999999999999993E-3</v>
          </cell>
          <cell r="M283">
            <v>0</v>
          </cell>
          <cell r="N283">
            <v>0</v>
          </cell>
          <cell r="O283">
            <v>1</v>
          </cell>
          <cell r="P283">
            <v>6922</v>
          </cell>
        </row>
        <row r="284">
          <cell r="B284">
            <v>0</v>
          </cell>
          <cell r="C284">
            <v>0</v>
          </cell>
          <cell r="D284">
            <v>4.3999999999999997E-2</v>
          </cell>
          <cell r="E284">
            <v>7.0000000000000001E-3</v>
          </cell>
          <cell r="F284">
            <v>0.311</v>
          </cell>
          <cell r="G284">
            <v>0</v>
          </cell>
          <cell r="H284">
            <v>0.47099999999999997</v>
          </cell>
          <cell r="I284">
            <v>2E-3</v>
          </cell>
          <cell r="J284">
            <v>0</v>
          </cell>
          <cell r="K284">
            <v>0.13200000000000001</v>
          </cell>
          <cell r="L284">
            <v>3.1E-2</v>
          </cell>
          <cell r="M284">
            <v>0</v>
          </cell>
          <cell r="N284">
            <v>0</v>
          </cell>
          <cell r="O284">
            <v>1</v>
          </cell>
          <cell r="P284">
            <v>4868</v>
          </cell>
        </row>
        <row r="285">
          <cell r="B285">
            <v>8.0000000000000002E-3</v>
          </cell>
          <cell r="C285">
            <v>1E-3</v>
          </cell>
          <cell r="D285">
            <v>4.2999999999999997E-2</v>
          </cell>
          <cell r="E285">
            <v>2.3E-2</v>
          </cell>
          <cell r="F285">
            <v>0.59299999999999997</v>
          </cell>
          <cell r="G285">
            <v>2E-3</v>
          </cell>
          <cell r="H285">
            <v>0.28000000000000003</v>
          </cell>
          <cell r="I285">
            <v>1E-3</v>
          </cell>
          <cell r="J285">
            <v>0</v>
          </cell>
          <cell r="K285">
            <v>4.7E-2</v>
          </cell>
          <cell r="L285">
            <v>3.0000000000000001E-3</v>
          </cell>
          <cell r="M285">
            <v>0</v>
          </cell>
          <cell r="N285">
            <v>0</v>
          </cell>
          <cell r="O285">
            <v>1</v>
          </cell>
          <cell r="P285">
            <v>6831</v>
          </cell>
        </row>
        <row r="286">
          <cell r="B286">
            <v>2E-3</v>
          </cell>
          <cell r="C286">
            <v>0</v>
          </cell>
          <cell r="D286">
            <v>0.01</v>
          </cell>
          <cell r="E286">
            <v>1E-3</v>
          </cell>
          <cell r="F286">
            <v>0.25600000000000001</v>
          </cell>
          <cell r="G286">
            <v>0</v>
          </cell>
          <cell r="H286">
            <v>0.49199999999999999</v>
          </cell>
          <cell r="I286">
            <v>5.0000000000000001E-3</v>
          </cell>
          <cell r="J286">
            <v>1E-3</v>
          </cell>
          <cell r="K286">
            <v>0.156</v>
          </cell>
          <cell r="L286">
            <v>7.6999999999999999E-2</v>
          </cell>
          <cell r="M286">
            <v>0</v>
          </cell>
          <cell r="N286">
            <v>0</v>
          </cell>
          <cell r="O286">
            <v>1</v>
          </cell>
          <cell r="P286">
            <v>3246</v>
          </cell>
        </row>
        <row r="287">
          <cell r="B287">
            <v>6.0000000000000001E-3</v>
          </cell>
          <cell r="C287">
            <v>1E-3</v>
          </cell>
          <cell r="D287">
            <v>4.5999999999999999E-2</v>
          </cell>
          <cell r="E287">
            <v>0.02</v>
          </cell>
          <cell r="F287">
            <v>0.54100000000000004</v>
          </cell>
          <cell r="G287">
            <v>0</v>
          </cell>
          <cell r="H287">
            <v>0.32</v>
          </cell>
          <cell r="I287">
            <v>3.0000000000000001E-3</v>
          </cell>
          <cell r="J287">
            <v>0</v>
          </cell>
          <cell r="K287">
            <v>5.0999999999999997E-2</v>
          </cell>
          <cell r="L287">
            <v>1.2E-2</v>
          </cell>
          <cell r="M287">
            <v>0</v>
          </cell>
          <cell r="N287">
            <v>0</v>
          </cell>
          <cell r="O287">
            <v>1</v>
          </cell>
          <cell r="P287">
            <v>6366</v>
          </cell>
        </row>
        <row r="288">
          <cell r="B288">
            <v>0</v>
          </cell>
          <cell r="C288">
            <v>0</v>
          </cell>
          <cell r="D288">
            <v>4.2000000000000003E-2</v>
          </cell>
          <cell r="E288">
            <v>7.0000000000000001E-3</v>
          </cell>
          <cell r="F288">
            <v>0.24199999999999999</v>
          </cell>
          <cell r="G288">
            <v>0</v>
          </cell>
          <cell r="H288">
            <v>0.623</v>
          </cell>
          <cell r="I288">
            <v>4.0000000000000001E-3</v>
          </cell>
          <cell r="J288">
            <v>0</v>
          </cell>
          <cell r="K288">
            <v>7.8E-2</v>
          </cell>
          <cell r="L288">
            <v>4.0000000000000001E-3</v>
          </cell>
          <cell r="M288">
            <v>0</v>
          </cell>
          <cell r="N288">
            <v>0</v>
          </cell>
          <cell r="O288">
            <v>1</v>
          </cell>
          <cell r="P288">
            <v>4268</v>
          </cell>
        </row>
        <row r="289">
          <cell r="B289">
            <v>1E-3</v>
          </cell>
          <cell r="C289">
            <v>8.0000000000000002E-3</v>
          </cell>
          <cell r="D289">
            <v>3.4000000000000002E-2</v>
          </cell>
          <cell r="E289">
            <v>0.01</v>
          </cell>
          <cell r="F289">
            <v>0.439</v>
          </cell>
          <cell r="G289">
            <v>0</v>
          </cell>
          <cell r="H289">
            <v>0.29899999999999999</v>
          </cell>
          <cell r="I289">
            <v>2E-3</v>
          </cell>
          <cell r="J289">
            <v>0</v>
          </cell>
          <cell r="K289">
            <v>0.124</v>
          </cell>
          <cell r="L289">
            <v>8.3000000000000004E-2</v>
          </cell>
          <cell r="M289">
            <v>0</v>
          </cell>
          <cell r="N289">
            <v>0</v>
          </cell>
          <cell r="O289">
            <v>1</v>
          </cell>
          <cell r="P289">
            <v>3460</v>
          </cell>
        </row>
        <row r="290">
          <cell r="B290">
            <v>2.4E-2</v>
          </cell>
          <cell r="C290">
            <v>6.0000000000000001E-3</v>
          </cell>
          <cell r="D290">
            <v>0.13800000000000001</v>
          </cell>
          <cell r="E290">
            <v>4.1000000000000002E-2</v>
          </cell>
          <cell r="F290">
            <v>0.47399999999999998</v>
          </cell>
          <cell r="G290">
            <v>1E-3</v>
          </cell>
          <cell r="H290">
            <v>0.17599999999999999</v>
          </cell>
          <cell r="I290">
            <v>2E-3</v>
          </cell>
          <cell r="J290">
            <v>0</v>
          </cell>
          <cell r="K290">
            <v>8.4000000000000005E-2</v>
          </cell>
          <cell r="L290">
            <v>5.2999999999999999E-2</v>
          </cell>
          <cell r="M290">
            <v>0</v>
          </cell>
          <cell r="N290">
            <v>0</v>
          </cell>
          <cell r="O290">
            <v>1</v>
          </cell>
          <cell r="P290">
            <v>11445</v>
          </cell>
        </row>
        <row r="291">
          <cell r="B291">
            <v>0</v>
          </cell>
          <cell r="C291">
            <v>0</v>
          </cell>
          <cell r="D291">
            <v>6.5000000000000002E-2</v>
          </cell>
          <cell r="E291">
            <v>6.0000000000000001E-3</v>
          </cell>
          <cell r="F291">
            <v>0.216</v>
          </cell>
          <cell r="G291">
            <v>0</v>
          </cell>
          <cell r="H291">
            <v>0.58799999999999997</v>
          </cell>
          <cell r="I291">
            <v>0</v>
          </cell>
          <cell r="J291">
            <v>0</v>
          </cell>
          <cell r="K291">
            <v>0.123</v>
          </cell>
          <cell r="L291">
            <v>1E-3</v>
          </cell>
          <cell r="M291">
            <v>0</v>
          </cell>
          <cell r="N291">
            <v>0</v>
          </cell>
          <cell r="O291">
            <v>1</v>
          </cell>
          <cell r="P291">
            <v>5275</v>
          </cell>
        </row>
        <row r="292">
          <cell r="B292">
            <v>5.0000000000000001E-3</v>
          </cell>
          <cell r="C292">
            <v>2E-3</v>
          </cell>
          <cell r="D292">
            <v>0.06</v>
          </cell>
          <cell r="E292">
            <v>1.7000000000000001E-2</v>
          </cell>
          <cell r="F292">
            <v>0.38200000000000001</v>
          </cell>
          <cell r="G292">
            <v>1E-3</v>
          </cell>
          <cell r="H292">
            <v>0.39</v>
          </cell>
          <cell r="I292">
            <v>4.0000000000000001E-3</v>
          </cell>
          <cell r="J292">
            <v>0</v>
          </cell>
          <cell r="K292">
            <v>0.115</v>
          </cell>
          <cell r="L292">
            <v>2.4E-2</v>
          </cell>
          <cell r="M292">
            <v>0</v>
          </cell>
          <cell r="N292">
            <v>0</v>
          </cell>
          <cell r="O292">
            <v>1</v>
          </cell>
          <cell r="P292">
            <v>91909</v>
          </cell>
        </row>
        <row r="294">
          <cell r="B294">
            <v>0</v>
          </cell>
          <cell r="C294">
            <v>8.9999999999999993E-3</v>
          </cell>
          <cell r="D294">
            <v>2.5999999999999999E-2</v>
          </cell>
          <cell r="E294">
            <v>8.0000000000000002E-3</v>
          </cell>
          <cell r="F294">
            <v>0.187</v>
          </cell>
          <cell r="G294">
            <v>1E-3</v>
          </cell>
          <cell r="H294">
            <v>0.55000000000000004</v>
          </cell>
          <cell r="I294">
            <v>3.0000000000000001E-3</v>
          </cell>
          <cell r="J294">
            <v>0</v>
          </cell>
          <cell r="K294">
            <v>0.20399999999999999</v>
          </cell>
          <cell r="L294">
            <v>1.0999999999999999E-2</v>
          </cell>
          <cell r="M294">
            <v>0</v>
          </cell>
          <cell r="N294">
            <v>0</v>
          </cell>
          <cell r="O294">
            <v>1</v>
          </cell>
          <cell r="P294">
            <v>5343</v>
          </cell>
        </row>
        <row r="295">
          <cell r="B295">
            <v>0</v>
          </cell>
          <cell r="C295">
            <v>0</v>
          </cell>
          <cell r="D295">
            <v>0.01</v>
          </cell>
          <cell r="E295">
            <v>1E-3</v>
          </cell>
          <cell r="F295">
            <v>0.39400000000000002</v>
          </cell>
          <cell r="G295">
            <v>0</v>
          </cell>
          <cell r="H295">
            <v>0.41699999999999998</v>
          </cell>
          <cell r="I295">
            <v>3.0000000000000001E-3</v>
          </cell>
          <cell r="J295">
            <v>0</v>
          </cell>
          <cell r="K295">
            <v>0.17</v>
          </cell>
          <cell r="L295">
            <v>4.0000000000000001E-3</v>
          </cell>
          <cell r="M295">
            <v>0</v>
          </cell>
          <cell r="N295">
            <v>0</v>
          </cell>
          <cell r="O295">
            <v>1</v>
          </cell>
          <cell r="P295">
            <v>4598</v>
          </cell>
        </row>
        <row r="296">
          <cell r="B296">
            <v>0</v>
          </cell>
          <cell r="C296">
            <v>0</v>
          </cell>
          <cell r="D296">
            <v>2.1000000000000001E-2</v>
          </cell>
          <cell r="E296">
            <v>2E-3</v>
          </cell>
          <cell r="F296">
            <v>8.5000000000000006E-2</v>
          </cell>
          <cell r="G296">
            <v>1E-3</v>
          </cell>
          <cell r="H296">
            <v>0.68100000000000005</v>
          </cell>
          <cell r="I296">
            <v>1E-3</v>
          </cell>
          <cell r="J296">
            <v>0</v>
          </cell>
          <cell r="K296">
            <v>0.20799999999999999</v>
          </cell>
          <cell r="L296">
            <v>0</v>
          </cell>
          <cell r="M296">
            <v>0</v>
          </cell>
          <cell r="N296">
            <v>0</v>
          </cell>
          <cell r="O296">
            <v>1</v>
          </cell>
          <cell r="P296">
            <v>4824</v>
          </cell>
        </row>
        <row r="297">
          <cell r="B297">
            <v>0</v>
          </cell>
          <cell r="C297">
            <v>1E-3</v>
          </cell>
          <cell r="D297">
            <v>0.104</v>
          </cell>
          <cell r="E297">
            <v>1.0999999999999999E-2</v>
          </cell>
          <cell r="F297">
            <v>0.192</v>
          </cell>
          <cell r="G297">
            <v>1E-3</v>
          </cell>
          <cell r="H297">
            <v>0.45600000000000002</v>
          </cell>
          <cell r="I297">
            <v>1E-3</v>
          </cell>
          <cell r="J297">
            <v>0</v>
          </cell>
          <cell r="K297">
            <v>0.22600000000000001</v>
          </cell>
          <cell r="L297">
            <v>8.0000000000000002E-3</v>
          </cell>
          <cell r="M297">
            <v>0</v>
          </cell>
          <cell r="N297">
            <v>0</v>
          </cell>
          <cell r="O297">
            <v>1</v>
          </cell>
          <cell r="P297">
            <v>6384</v>
          </cell>
        </row>
        <row r="298">
          <cell r="B298">
            <v>0</v>
          </cell>
          <cell r="C298">
            <v>0</v>
          </cell>
          <cell r="D298">
            <v>3.3000000000000002E-2</v>
          </cell>
          <cell r="E298">
            <v>8.9999999999999993E-3</v>
          </cell>
          <cell r="F298">
            <v>0.17899999999999999</v>
          </cell>
          <cell r="G298">
            <v>0</v>
          </cell>
          <cell r="H298">
            <v>0.60399999999999998</v>
          </cell>
          <cell r="I298">
            <v>1E-3</v>
          </cell>
          <cell r="J298">
            <v>0</v>
          </cell>
          <cell r="K298">
            <v>0.16300000000000001</v>
          </cell>
          <cell r="L298">
            <v>1.0999999999999999E-2</v>
          </cell>
          <cell r="M298">
            <v>0</v>
          </cell>
          <cell r="N298">
            <v>0</v>
          </cell>
          <cell r="O298">
            <v>1</v>
          </cell>
          <cell r="P298">
            <v>5884</v>
          </cell>
        </row>
        <row r="299">
          <cell r="B299">
            <v>0</v>
          </cell>
          <cell r="C299">
            <v>3.0000000000000001E-3</v>
          </cell>
          <cell r="D299">
            <v>4.4999999999999998E-2</v>
          </cell>
          <cell r="E299">
            <v>6.0000000000000001E-3</v>
          </cell>
          <cell r="F299">
            <v>0.27900000000000003</v>
          </cell>
          <cell r="G299">
            <v>1E-3</v>
          </cell>
          <cell r="H299">
            <v>0.41299999999999998</v>
          </cell>
          <cell r="I299">
            <v>1E-3</v>
          </cell>
          <cell r="J299">
            <v>0</v>
          </cell>
          <cell r="K299">
            <v>0.20799999999999999</v>
          </cell>
          <cell r="L299">
            <v>4.2999999999999997E-2</v>
          </cell>
          <cell r="M299">
            <v>1E-3</v>
          </cell>
          <cell r="N299">
            <v>0</v>
          </cell>
          <cell r="O299">
            <v>1</v>
          </cell>
          <cell r="P299">
            <v>3937</v>
          </cell>
        </row>
        <row r="300">
          <cell r="B300">
            <v>0</v>
          </cell>
          <cell r="C300">
            <v>1E-3</v>
          </cell>
          <cell r="D300">
            <v>1.6E-2</v>
          </cell>
          <cell r="E300">
            <v>5.0000000000000001E-3</v>
          </cell>
          <cell r="F300">
            <v>0.29899999999999999</v>
          </cell>
          <cell r="G300">
            <v>0</v>
          </cell>
          <cell r="H300">
            <v>0.36699999999999999</v>
          </cell>
          <cell r="I300">
            <v>3.0000000000000001E-3</v>
          </cell>
          <cell r="J300">
            <v>0</v>
          </cell>
          <cell r="K300">
            <v>0.29699999999999999</v>
          </cell>
          <cell r="L300">
            <v>1.2E-2</v>
          </cell>
          <cell r="M300">
            <v>0</v>
          </cell>
          <cell r="N300">
            <v>0</v>
          </cell>
          <cell r="O300">
            <v>1</v>
          </cell>
          <cell r="P300">
            <v>5694</v>
          </cell>
        </row>
        <row r="301">
          <cell r="B301">
            <v>0</v>
          </cell>
          <cell r="C301">
            <v>4.0000000000000001E-3</v>
          </cell>
          <cell r="D301">
            <v>3.2000000000000001E-2</v>
          </cell>
          <cell r="E301">
            <v>0.01</v>
          </cell>
          <cell r="F301">
            <v>0.44600000000000001</v>
          </cell>
          <cell r="G301">
            <v>1E-3</v>
          </cell>
          <cell r="H301">
            <v>0.43</v>
          </cell>
          <cell r="I301">
            <v>0</v>
          </cell>
          <cell r="J301">
            <v>0</v>
          </cell>
          <cell r="K301">
            <v>3.7999999999999999E-2</v>
          </cell>
          <cell r="L301">
            <v>3.9E-2</v>
          </cell>
          <cell r="M301">
            <v>0</v>
          </cell>
          <cell r="N301">
            <v>0</v>
          </cell>
          <cell r="O301">
            <v>1</v>
          </cell>
          <cell r="P301">
            <v>3622</v>
          </cell>
        </row>
        <row r="302">
          <cell r="B302">
            <v>0</v>
          </cell>
          <cell r="C302">
            <v>2E-3</v>
          </cell>
          <cell r="D302">
            <v>2.8000000000000001E-2</v>
          </cell>
          <cell r="E302">
            <v>7.0000000000000001E-3</v>
          </cell>
          <cell r="F302">
            <v>0.55700000000000005</v>
          </cell>
          <cell r="G302">
            <v>1E-3</v>
          </cell>
          <cell r="H302">
            <v>0.26300000000000001</v>
          </cell>
          <cell r="I302">
            <v>2E-3</v>
          </cell>
          <cell r="J302">
            <v>0</v>
          </cell>
          <cell r="K302">
            <v>0.11700000000000001</v>
          </cell>
          <cell r="L302">
            <v>2.1999999999999999E-2</v>
          </cell>
          <cell r="M302">
            <v>0</v>
          </cell>
          <cell r="N302">
            <v>0</v>
          </cell>
          <cell r="O302">
            <v>1</v>
          </cell>
          <cell r="P302">
            <v>4841</v>
          </cell>
        </row>
        <row r="303">
          <cell r="B303">
            <v>0</v>
          </cell>
          <cell r="C303">
            <v>0</v>
          </cell>
          <cell r="D303">
            <v>4.0000000000000001E-3</v>
          </cell>
          <cell r="E303">
            <v>0</v>
          </cell>
          <cell r="F303">
            <v>0.14000000000000001</v>
          </cell>
          <cell r="G303">
            <v>1E-3</v>
          </cell>
          <cell r="H303">
            <v>0.34799999999999998</v>
          </cell>
          <cell r="I303">
            <v>4.0000000000000001E-3</v>
          </cell>
          <cell r="J303">
            <v>0</v>
          </cell>
          <cell r="K303">
            <v>0.43</v>
          </cell>
          <cell r="L303">
            <v>7.1999999999999995E-2</v>
          </cell>
          <cell r="M303">
            <v>0</v>
          </cell>
          <cell r="N303">
            <v>0</v>
          </cell>
          <cell r="O303">
            <v>1</v>
          </cell>
          <cell r="P303">
            <v>4085</v>
          </cell>
        </row>
        <row r="304">
          <cell r="B304">
            <v>0</v>
          </cell>
          <cell r="C304">
            <v>1E-3</v>
          </cell>
          <cell r="D304">
            <v>2E-3</v>
          </cell>
          <cell r="E304">
            <v>1E-3</v>
          </cell>
          <cell r="F304">
            <v>0.10100000000000001</v>
          </cell>
          <cell r="G304">
            <v>1E-3</v>
          </cell>
          <cell r="H304">
            <v>0.55600000000000005</v>
          </cell>
          <cell r="I304">
            <v>1.7999999999999999E-2</v>
          </cell>
          <cell r="J304">
            <v>0</v>
          </cell>
          <cell r="K304">
            <v>0.317</v>
          </cell>
          <cell r="L304">
            <v>2E-3</v>
          </cell>
          <cell r="M304">
            <v>0</v>
          </cell>
          <cell r="N304">
            <v>0</v>
          </cell>
          <cell r="O304">
            <v>1</v>
          </cell>
          <cell r="P304">
            <v>3615</v>
          </cell>
        </row>
        <row r="305">
          <cell r="B305">
            <v>1E-3</v>
          </cell>
          <cell r="C305">
            <v>8.0000000000000002E-3</v>
          </cell>
          <cell r="D305">
            <v>3.1E-2</v>
          </cell>
          <cell r="E305">
            <v>8.0000000000000002E-3</v>
          </cell>
          <cell r="F305">
            <v>0.3</v>
          </cell>
          <cell r="G305">
            <v>1E-3</v>
          </cell>
          <cell r="H305">
            <v>0.27600000000000002</v>
          </cell>
          <cell r="I305">
            <v>2.3E-2</v>
          </cell>
          <cell r="J305">
            <v>0</v>
          </cell>
          <cell r="K305">
            <v>0.29299999999999998</v>
          </cell>
          <cell r="L305">
            <v>5.7000000000000002E-2</v>
          </cell>
          <cell r="M305">
            <v>1E-3</v>
          </cell>
          <cell r="N305">
            <v>0</v>
          </cell>
          <cell r="O305">
            <v>1</v>
          </cell>
          <cell r="P305">
            <v>5210</v>
          </cell>
        </row>
        <row r="306">
          <cell r="B306">
            <v>0</v>
          </cell>
          <cell r="C306">
            <v>3.0000000000000001E-3</v>
          </cell>
          <cell r="D306">
            <v>0.08</v>
          </cell>
          <cell r="E306">
            <v>2.7E-2</v>
          </cell>
          <cell r="F306">
            <v>0.36499999999999999</v>
          </cell>
          <cell r="G306">
            <v>1E-3</v>
          </cell>
          <cell r="H306">
            <v>0.432</v>
          </cell>
          <cell r="I306">
            <v>3.0000000000000001E-3</v>
          </cell>
          <cell r="J306">
            <v>0</v>
          </cell>
          <cell r="K306">
            <v>8.3000000000000004E-2</v>
          </cell>
          <cell r="L306">
            <v>6.0000000000000001E-3</v>
          </cell>
          <cell r="M306">
            <v>0</v>
          </cell>
          <cell r="N306">
            <v>0</v>
          </cell>
          <cell r="O306">
            <v>1</v>
          </cell>
          <cell r="P306">
            <v>5580</v>
          </cell>
        </row>
        <row r="307">
          <cell r="B307">
            <v>1E-3</v>
          </cell>
          <cell r="C307">
            <v>1E-3</v>
          </cell>
          <cell r="D307">
            <v>8.3000000000000004E-2</v>
          </cell>
          <cell r="E307">
            <v>6.3E-2</v>
          </cell>
          <cell r="F307">
            <v>0.32600000000000001</v>
          </cell>
          <cell r="G307">
            <v>0</v>
          </cell>
          <cell r="H307">
            <v>0.26100000000000001</v>
          </cell>
          <cell r="I307">
            <v>1E-3</v>
          </cell>
          <cell r="J307">
            <v>0</v>
          </cell>
          <cell r="K307">
            <v>0.19800000000000001</v>
          </cell>
          <cell r="L307">
            <v>6.3E-2</v>
          </cell>
          <cell r="M307">
            <v>4.0000000000000001E-3</v>
          </cell>
          <cell r="N307">
            <v>0</v>
          </cell>
          <cell r="O307">
            <v>1</v>
          </cell>
          <cell r="P307">
            <v>4190</v>
          </cell>
        </row>
        <row r="308">
          <cell r="B308">
            <v>0</v>
          </cell>
          <cell r="C308">
            <v>1E-3</v>
          </cell>
          <cell r="D308">
            <v>8.0000000000000002E-3</v>
          </cell>
          <cell r="E308">
            <v>1E-3</v>
          </cell>
          <cell r="F308">
            <v>0.23599999999999999</v>
          </cell>
          <cell r="G308">
            <v>0</v>
          </cell>
          <cell r="H308">
            <v>0.28499999999999998</v>
          </cell>
          <cell r="I308">
            <v>6.0000000000000001E-3</v>
          </cell>
          <cell r="J308">
            <v>0</v>
          </cell>
          <cell r="K308">
            <v>0.34499999999999997</v>
          </cell>
          <cell r="L308">
            <v>0.11600000000000001</v>
          </cell>
          <cell r="M308">
            <v>1E-3</v>
          </cell>
          <cell r="N308">
            <v>0</v>
          </cell>
          <cell r="O308">
            <v>1</v>
          </cell>
          <cell r="P308">
            <v>5537</v>
          </cell>
        </row>
        <row r="309">
          <cell r="B309">
            <v>1E-3</v>
          </cell>
          <cell r="C309">
            <v>3.0000000000000001E-3</v>
          </cell>
          <cell r="D309">
            <v>7.6999999999999999E-2</v>
          </cell>
          <cell r="E309">
            <v>1.4999999999999999E-2</v>
          </cell>
          <cell r="F309">
            <v>0.41699999999999998</v>
          </cell>
          <cell r="G309">
            <v>1E-3</v>
          </cell>
          <cell r="H309">
            <v>0.29599999999999999</v>
          </cell>
          <cell r="I309">
            <v>2E-3</v>
          </cell>
          <cell r="J309">
            <v>0</v>
          </cell>
          <cell r="K309">
            <v>0.16700000000000001</v>
          </cell>
          <cell r="L309">
            <v>0.02</v>
          </cell>
          <cell r="M309">
            <v>1E-3</v>
          </cell>
          <cell r="N309">
            <v>0</v>
          </cell>
          <cell r="O309">
            <v>1</v>
          </cell>
          <cell r="P309">
            <v>4365</v>
          </cell>
        </row>
        <row r="310">
          <cell r="B310">
            <v>1E-3</v>
          </cell>
          <cell r="C310">
            <v>2E-3</v>
          </cell>
          <cell r="D310">
            <v>1.7999999999999999E-2</v>
          </cell>
          <cell r="E310">
            <v>4.0000000000000001E-3</v>
          </cell>
          <cell r="F310">
            <v>0.65300000000000002</v>
          </cell>
          <cell r="G310">
            <v>1E-3</v>
          </cell>
          <cell r="H310">
            <v>0.249</v>
          </cell>
          <cell r="I310">
            <v>1E-3</v>
          </cell>
          <cell r="J310">
            <v>0</v>
          </cell>
          <cell r="K310">
            <v>6.8000000000000005E-2</v>
          </cell>
          <cell r="L310">
            <v>1E-3</v>
          </cell>
          <cell r="M310">
            <v>1E-3</v>
          </cell>
          <cell r="N310">
            <v>0</v>
          </cell>
          <cell r="O310">
            <v>1</v>
          </cell>
          <cell r="P310">
            <v>6251</v>
          </cell>
        </row>
        <row r="311">
          <cell r="B311">
            <v>0</v>
          </cell>
          <cell r="C311">
            <v>3.0000000000000001E-3</v>
          </cell>
          <cell r="D311">
            <v>3.0000000000000001E-3</v>
          </cell>
          <cell r="E311">
            <v>2E-3</v>
          </cell>
          <cell r="F311">
            <v>9.6000000000000002E-2</v>
          </cell>
          <cell r="G311">
            <v>0</v>
          </cell>
          <cell r="H311">
            <v>0.58599999999999997</v>
          </cell>
          <cell r="I311">
            <v>2E-3</v>
          </cell>
          <cell r="J311">
            <v>0</v>
          </cell>
          <cell r="K311">
            <v>0.27200000000000002</v>
          </cell>
          <cell r="L311">
            <v>3.5000000000000003E-2</v>
          </cell>
          <cell r="M311">
            <v>0</v>
          </cell>
          <cell r="N311">
            <v>0</v>
          </cell>
          <cell r="O311">
            <v>1</v>
          </cell>
          <cell r="P311">
            <v>4738</v>
          </cell>
        </row>
        <row r="312">
          <cell r="B312">
            <v>1E-3</v>
          </cell>
          <cell r="C312">
            <v>1E-3</v>
          </cell>
          <cell r="D312">
            <v>4.7E-2</v>
          </cell>
          <cell r="E312">
            <v>0.01</v>
          </cell>
          <cell r="F312">
            <v>0.184</v>
          </cell>
          <cell r="G312">
            <v>0</v>
          </cell>
          <cell r="H312">
            <v>0.56399999999999995</v>
          </cell>
          <cell r="I312">
            <v>1E-3</v>
          </cell>
          <cell r="J312">
            <v>0</v>
          </cell>
          <cell r="K312">
            <v>0.18</v>
          </cell>
          <cell r="L312">
            <v>1.0999999999999999E-2</v>
          </cell>
          <cell r="M312">
            <v>0</v>
          </cell>
          <cell r="N312">
            <v>0</v>
          </cell>
          <cell r="O312">
            <v>1</v>
          </cell>
          <cell r="P312">
            <v>4911</v>
          </cell>
        </row>
        <row r="313">
          <cell r="B313">
            <v>0</v>
          </cell>
          <cell r="C313">
            <v>2E-3</v>
          </cell>
          <cell r="D313">
            <v>3.5999999999999997E-2</v>
          </cell>
          <cell r="E313">
            <v>0.01</v>
          </cell>
          <cell r="F313">
            <v>0.28899999999999998</v>
          </cell>
          <cell r="G313">
            <v>1E-3</v>
          </cell>
          <cell r="H313">
            <v>0.42199999999999999</v>
          </cell>
          <cell r="I313">
            <v>4.0000000000000001E-3</v>
          </cell>
          <cell r="J313">
            <v>0</v>
          </cell>
          <cell r="K313">
            <v>0.20799999999999999</v>
          </cell>
          <cell r="L313">
            <v>2.7E-2</v>
          </cell>
          <cell r="M313">
            <v>1E-3</v>
          </cell>
          <cell r="N313">
            <v>0</v>
          </cell>
          <cell r="O313">
            <v>1</v>
          </cell>
          <cell r="P313">
            <v>93609</v>
          </cell>
        </row>
        <row r="315">
          <cell r="B315">
            <v>4.0000000000000001E-3</v>
          </cell>
          <cell r="C315">
            <v>2E-3</v>
          </cell>
          <cell r="D315">
            <v>0.13900000000000001</v>
          </cell>
          <cell r="E315">
            <v>2.1999999999999999E-2</v>
          </cell>
          <cell r="F315">
            <v>0.69399999999999995</v>
          </cell>
          <cell r="G315">
            <v>1E-3</v>
          </cell>
          <cell r="H315">
            <v>0.109</v>
          </cell>
          <cell r="I315">
            <v>3.0000000000000001E-3</v>
          </cell>
          <cell r="J315">
            <v>0</v>
          </cell>
          <cell r="K315">
            <v>2.1000000000000001E-2</v>
          </cell>
          <cell r="L315">
            <v>4.0000000000000001E-3</v>
          </cell>
          <cell r="M315">
            <v>0</v>
          </cell>
          <cell r="N315">
            <v>0</v>
          </cell>
          <cell r="O315">
            <v>1</v>
          </cell>
          <cell r="P315">
            <v>6940</v>
          </cell>
        </row>
        <row r="316">
          <cell r="B316">
            <v>2.8000000000000001E-2</v>
          </cell>
          <cell r="C316">
            <v>5.0000000000000001E-3</v>
          </cell>
          <cell r="D316">
            <v>0.32300000000000001</v>
          </cell>
          <cell r="E316">
            <v>3.3000000000000002E-2</v>
          </cell>
          <cell r="F316">
            <v>0.60599999999999998</v>
          </cell>
          <cell r="G316">
            <v>1E-3</v>
          </cell>
          <cell r="H316">
            <v>1E-3</v>
          </cell>
          <cell r="I316">
            <v>0</v>
          </cell>
          <cell r="J316">
            <v>0</v>
          </cell>
          <cell r="K316">
            <v>3.0000000000000001E-3</v>
          </cell>
          <cell r="L316">
            <v>1E-3</v>
          </cell>
          <cell r="M316">
            <v>0</v>
          </cell>
          <cell r="N316">
            <v>0</v>
          </cell>
          <cell r="O316">
            <v>1</v>
          </cell>
          <cell r="P316">
            <v>15444</v>
          </cell>
        </row>
        <row r="317">
          <cell r="B317">
            <v>2E-3</v>
          </cell>
          <cell r="C317">
            <v>2E-3</v>
          </cell>
          <cell r="D317">
            <v>6.5000000000000002E-2</v>
          </cell>
          <cell r="E317">
            <v>8.0000000000000002E-3</v>
          </cell>
          <cell r="F317">
            <v>0.24399999999999999</v>
          </cell>
          <cell r="G317">
            <v>1E-3</v>
          </cell>
          <cell r="H317">
            <v>0.40500000000000003</v>
          </cell>
          <cell r="I317">
            <v>6.0000000000000001E-3</v>
          </cell>
          <cell r="J317">
            <v>1E-3</v>
          </cell>
          <cell r="K317">
            <v>0.182</v>
          </cell>
          <cell r="L317">
            <v>8.5000000000000006E-2</v>
          </cell>
          <cell r="M317">
            <v>0</v>
          </cell>
          <cell r="N317">
            <v>0</v>
          </cell>
          <cell r="O317">
            <v>1</v>
          </cell>
          <cell r="P317">
            <v>7384</v>
          </cell>
        </row>
        <row r="318">
          <cell r="B318">
            <v>0</v>
          </cell>
          <cell r="C318">
            <v>4.0000000000000001E-3</v>
          </cell>
          <cell r="D318">
            <v>5.3999999999999999E-2</v>
          </cell>
          <cell r="E318">
            <v>7.0000000000000001E-3</v>
          </cell>
          <cell r="F318">
            <v>0.17899999999999999</v>
          </cell>
          <cell r="G318">
            <v>1E-3</v>
          </cell>
          <cell r="H318">
            <v>0.63</v>
          </cell>
          <cell r="I318">
            <v>0</v>
          </cell>
          <cell r="J318">
            <v>0</v>
          </cell>
          <cell r="K318">
            <v>9.7000000000000003E-2</v>
          </cell>
          <cell r="L318">
            <v>2.7E-2</v>
          </cell>
          <cell r="M318">
            <v>1E-3</v>
          </cell>
          <cell r="N318">
            <v>0</v>
          </cell>
          <cell r="O318">
            <v>1</v>
          </cell>
          <cell r="P318">
            <v>3460</v>
          </cell>
        </row>
        <row r="319">
          <cell r="B319">
            <v>1E-3</v>
          </cell>
          <cell r="C319">
            <v>1E-3</v>
          </cell>
          <cell r="D319">
            <v>3.9E-2</v>
          </cell>
          <cell r="E319">
            <v>1.2E-2</v>
          </cell>
          <cell r="F319">
            <v>0.51600000000000001</v>
          </cell>
          <cell r="G319">
            <v>2E-3</v>
          </cell>
          <cell r="H319">
            <v>8.3000000000000004E-2</v>
          </cell>
          <cell r="I319">
            <v>7.0999999999999994E-2</v>
          </cell>
          <cell r="J319">
            <v>1E-3</v>
          </cell>
          <cell r="K319">
            <v>6.6000000000000003E-2</v>
          </cell>
          <cell r="L319">
            <v>0.20799999999999999</v>
          </cell>
          <cell r="M319">
            <v>0</v>
          </cell>
          <cell r="N319">
            <v>0</v>
          </cell>
          <cell r="O319">
            <v>1</v>
          </cell>
          <cell r="P319">
            <v>6333</v>
          </cell>
        </row>
        <row r="320">
          <cell r="B320">
            <v>8.9999999999999993E-3</v>
          </cell>
          <cell r="C320">
            <v>7.0000000000000001E-3</v>
          </cell>
          <cell r="D320">
            <v>0.157</v>
          </cell>
          <cell r="E320">
            <v>2.8000000000000001E-2</v>
          </cell>
          <cell r="F320">
            <v>0.66500000000000004</v>
          </cell>
          <cell r="G320">
            <v>1E-3</v>
          </cell>
          <cell r="H320">
            <v>2.1000000000000001E-2</v>
          </cell>
          <cell r="I320">
            <v>1E-3</v>
          </cell>
          <cell r="J320">
            <v>0</v>
          </cell>
          <cell r="K320">
            <v>2E-3</v>
          </cell>
          <cell r="L320">
            <v>0.11</v>
          </cell>
          <cell r="M320">
            <v>0</v>
          </cell>
          <cell r="N320">
            <v>0</v>
          </cell>
          <cell r="O320">
            <v>1</v>
          </cell>
          <cell r="P320">
            <v>5629</v>
          </cell>
        </row>
        <row r="321">
          <cell r="B321">
            <v>1E-3</v>
          </cell>
          <cell r="C321">
            <v>1.7000000000000001E-2</v>
          </cell>
          <cell r="D321">
            <v>0.127</v>
          </cell>
          <cell r="E321">
            <v>3.5000000000000003E-2</v>
          </cell>
          <cell r="F321">
            <v>0.752</v>
          </cell>
          <cell r="G321">
            <v>0</v>
          </cell>
          <cell r="H321">
            <v>1E-3</v>
          </cell>
          <cell r="I321">
            <v>3.2000000000000001E-2</v>
          </cell>
          <cell r="J321">
            <v>0</v>
          </cell>
          <cell r="K321">
            <v>8.9999999999999993E-3</v>
          </cell>
          <cell r="L321">
            <v>2.4E-2</v>
          </cell>
          <cell r="M321">
            <v>0</v>
          </cell>
          <cell r="N321">
            <v>0</v>
          </cell>
          <cell r="O321">
            <v>1</v>
          </cell>
          <cell r="P321">
            <v>8201</v>
          </cell>
        </row>
        <row r="322">
          <cell r="B322">
            <v>4.8000000000000001E-2</v>
          </cell>
          <cell r="C322">
            <v>1.7999999999999999E-2</v>
          </cell>
          <cell r="D322">
            <v>0.52600000000000002</v>
          </cell>
          <cell r="E322">
            <v>2.5999999999999999E-2</v>
          </cell>
          <cell r="F322">
            <v>0.248</v>
          </cell>
          <cell r="G322">
            <v>7.0000000000000001E-3</v>
          </cell>
          <cell r="H322">
            <v>6.9000000000000006E-2</v>
          </cell>
          <cell r="I322">
            <v>4.0000000000000001E-3</v>
          </cell>
          <cell r="J322">
            <v>0</v>
          </cell>
          <cell r="K322">
            <v>0.02</v>
          </cell>
          <cell r="L322">
            <v>0.03</v>
          </cell>
          <cell r="M322">
            <v>3.0000000000000001E-3</v>
          </cell>
          <cell r="N322">
            <v>0</v>
          </cell>
          <cell r="O322">
            <v>1</v>
          </cell>
          <cell r="P322">
            <v>16900</v>
          </cell>
        </row>
        <row r="323">
          <cell r="B323">
            <v>0</v>
          </cell>
          <cell r="C323">
            <v>3.0000000000000001E-3</v>
          </cell>
          <cell r="D323">
            <v>0.14899999999999999</v>
          </cell>
          <cell r="E323">
            <v>2.4E-2</v>
          </cell>
          <cell r="F323">
            <v>0.74</v>
          </cell>
          <cell r="G323">
            <v>3.0000000000000001E-3</v>
          </cell>
          <cell r="H323">
            <v>3.3000000000000002E-2</v>
          </cell>
          <cell r="I323">
            <v>2E-3</v>
          </cell>
          <cell r="J323">
            <v>0</v>
          </cell>
          <cell r="K323">
            <v>3.5999999999999997E-2</v>
          </cell>
          <cell r="L323">
            <v>0.01</v>
          </cell>
          <cell r="M323">
            <v>0</v>
          </cell>
          <cell r="N323">
            <v>0</v>
          </cell>
          <cell r="O323">
            <v>1</v>
          </cell>
          <cell r="P323">
            <v>6937</v>
          </cell>
        </row>
        <row r="324">
          <cell r="B324">
            <v>1.0999999999999999E-2</v>
          </cell>
          <cell r="C324">
            <v>5.0000000000000001E-3</v>
          </cell>
          <cell r="D324">
            <v>0.20200000000000001</v>
          </cell>
          <cell r="E324">
            <v>1.9E-2</v>
          </cell>
          <cell r="F324">
            <v>0.73699999999999999</v>
          </cell>
          <cell r="G324">
            <v>8.0000000000000002E-3</v>
          </cell>
          <cell r="H324">
            <v>1E-3</v>
          </cell>
          <cell r="I324">
            <v>4.0000000000000001E-3</v>
          </cell>
          <cell r="J324">
            <v>0</v>
          </cell>
          <cell r="K324">
            <v>0</v>
          </cell>
          <cell r="L324">
            <v>1.2E-2</v>
          </cell>
          <cell r="M324">
            <v>1E-3</v>
          </cell>
          <cell r="N324">
            <v>0</v>
          </cell>
          <cell r="O324">
            <v>1</v>
          </cell>
          <cell r="P324">
            <v>12335</v>
          </cell>
        </row>
        <row r="325">
          <cell r="B325">
            <v>3.0000000000000001E-3</v>
          </cell>
          <cell r="C325">
            <v>3.0000000000000001E-3</v>
          </cell>
          <cell r="D325">
            <v>0.128</v>
          </cell>
          <cell r="E325">
            <v>3.9E-2</v>
          </cell>
          <cell r="F325">
            <v>0.51800000000000002</v>
          </cell>
          <cell r="G325">
            <v>4.0000000000000001E-3</v>
          </cell>
          <cell r="H325">
            <v>0.14399999999999999</v>
          </cell>
          <cell r="I325">
            <v>1E-3</v>
          </cell>
          <cell r="J325">
            <v>0</v>
          </cell>
          <cell r="K325">
            <v>0.10199999999999999</v>
          </cell>
          <cell r="L325">
            <v>5.7000000000000002E-2</v>
          </cell>
          <cell r="M325">
            <v>0</v>
          </cell>
          <cell r="N325">
            <v>0</v>
          </cell>
          <cell r="O325">
            <v>1</v>
          </cell>
          <cell r="P325">
            <v>4556</v>
          </cell>
        </row>
        <row r="326">
          <cell r="B326">
            <v>0</v>
          </cell>
          <cell r="C326">
            <v>1E-3</v>
          </cell>
          <cell r="D326">
            <v>0.12</v>
          </cell>
          <cell r="E326">
            <v>2.7E-2</v>
          </cell>
          <cell r="F326">
            <v>0.77100000000000002</v>
          </cell>
          <cell r="G326">
            <v>0</v>
          </cell>
          <cell r="H326">
            <v>1E-3</v>
          </cell>
          <cell r="I326">
            <v>8.9999999999999993E-3</v>
          </cell>
          <cell r="J326">
            <v>1E-3</v>
          </cell>
          <cell r="K326">
            <v>2E-3</v>
          </cell>
          <cell r="L326">
            <v>6.6000000000000003E-2</v>
          </cell>
          <cell r="M326">
            <v>0</v>
          </cell>
          <cell r="N326">
            <v>0</v>
          </cell>
          <cell r="O326">
            <v>1</v>
          </cell>
          <cell r="P326">
            <v>8174</v>
          </cell>
        </row>
        <row r="327">
          <cell r="B327">
            <v>0</v>
          </cell>
          <cell r="C327">
            <v>4.0000000000000001E-3</v>
          </cell>
          <cell r="D327">
            <v>2.3E-2</v>
          </cell>
          <cell r="E327">
            <v>3.0000000000000001E-3</v>
          </cell>
          <cell r="F327">
            <v>4.8000000000000001E-2</v>
          </cell>
          <cell r="G327">
            <v>1E-3</v>
          </cell>
          <cell r="H327">
            <v>0.69</v>
          </cell>
          <cell r="I327">
            <v>1E-3</v>
          </cell>
          <cell r="J327">
            <v>0</v>
          </cell>
          <cell r="K327">
            <v>0.20799999999999999</v>
          </cell>
          <cell r="L327">
            <v>2.1999999999999999E-2</v>
          </cell>
          <cell r="M327">
            <v>0</v>
          </cell>
          <cell r="N327">
            <v>0</v>
          </cell>
          <cell r="O327">
            <v>1</v>
          </cell>
          <cell r="P327">
            <v>4953</v>
          </cell>
        </row>
        <row r="328">
          <cell r="B328">
            <v>0</v>
          </cell>
          <cell r="C328">
            <v>0</v>
          </cell>
          <cell r="D328">
            <v>8.0000000000000002E-3</v>
          </cell>
          <cell r="E328">
            <v>3.0000000000000001E-3</v>
          </cell>
          <cell r="F328">
            <v>0.11899999999999999</v>
          </cell>
          <cell r="G328">
            <v>1E-3</v>
          </cell>
          <cell r="H328">
            <v>0.70699999999999996</v>
          </cell>
          <cell r="I328">
            <v>1E-3</v>
          </cell>
          <cell r="J328">
            <v>0</v>
          </cell>
          <cell r="K328">
            <v>0.14599999999999999</v>
          </cell>
          <cell r="L328">
            <v>1.4999999999999999E-2</v>
          </cell>
          <cell r="M328">
            <v>0</v>
          </cell>
          <cell r="N328">
            <v>0</v>
          </cell>
          <cell r="O328">
            <v>1</v>
          </cell>
          <cell r="P328">
            <v>6044</v>
          </cell>
        </row>
        <row r="329">
          <cell r="B329">
            <v>0</v>
          </cell>
          <cell r="C329">
            <v>1E-3</v>
          </cell>
          <cell r="D329">
            <v>2.3E-2</v>
          </cell>
          <cell r="E329">
            <v>1.2999999999999999E-2</v>
          </cell>
          <cell r="F329">
            <v>0.74399999999999999</v>
          </cell>
          <cell r="G329">
            <v>1E-3</v>
          </cell>
          <cell r="H329">
            <v>5.2999999999999999E-2</v>
          </cell>
          <cell r="I329">
            <v>1.7000000000000001E-2</v>
          </cell>
          <cell r="J329">
            <v>0</v>
          </cell>
          <cell r="K329">
            <v>5.7000000000000002E-2</v>
          </cell>
          <cell r="L329">
            <v>9.0999999999999998E-2</v>
          </cell>
          <cell r="M329">
            <v>0</v>
          </cell>
          <cell r="N329">
            <v>0</v>
          </cell>
          <cell r="O329">
            <v>1</v>
          </cell>
          <cell r="P329">
            <v>6097</v>
          </cell>
        </row>
        <row r="330">
          <cell r="B330">
            <v>1.2999999999999999E-2</v>
          </cell>
          <cell r="C330">
            <v>6.0000000000000001E-3</v>
          </cell>
          <cell r="D330">
            <v>0.193</v>
          </cell>
          <cell r="E330">
            <v>2.1999999999999999E-2</v>
          </cell>
          <cell r="F330">
            <v>0.52200000000000002</v>
          </cell>
          <cell r="G330">
            <v>3.0000000000000001E-3</v>
          </cell>
          <cell r="H330">
            <v>0.14000000000000001</v>
          </cell>
          <cell r="I330">
            <v>8.9999999999999993E-3</v>
          </cell>
          <cell r="J330">
            <v>0</v>
          </cell>
          <cell r="K330">
            <v>4.8000000000000001E-2</v>
          </cell>
          <cell r="L330">
            <v>4.2999999999999997E-2</v>
          </cell>
          <cell r="M330">
            <v>1E-3</v>
          </cell>
          <cell r="N330">
            <v>0</v>
          </cell>
          <cell r="O330">
            <v>1</v>
          </cell>
          <cell r="P330">
            <v>119387</v>
          </cell>
        </row>
        <row r="332">
          <cell r="B332">
            <v>0</v>
          </cell>
          <cell r="C332">
            <v>1E-3</v>
          </cell>
          <cell r="D332">
            <v>5.3999999999999999E-2</v>
          </cell>
          <cell r="E332">
            <v>1.6E-2</v>
          </cell>
          <cell r="F332">
            <v>0.39400000000000002</v>
          </cell>
          <cell r="G332">
            <v>0</v>
          </cell>
          <cell r="H332">
            <v>0.39900000000000002</v>
          </cell>
          <cell r="I332">
            <v>8.0000000000000002E-3</v>
          </cell>
          <cell r="J332">
            <v>0</v>
          </cell>
          <cell r="K332">
            <v>0.105</v>
          </cell>
          <cell r="L332">
            <v>1.0999999999999999E-2</v>
          </cell>
          <cell r="M332">
            <v>1.2E-2</v>
          </cell>
          <cell r="N332">
            <v>0</v>
          </cell>
          <cell r="O332">
            <v>1</v>
          </cell>
          <cell r="P332">
            <v>3956</v>
          </cell>
        </row>
        <row r="333">
          <cell r="B333">
            <v>0</v>
          </cell>
          <cell r="C333">
            <v>5.0000000000000001E-3</v>
          </cell>
          <cell r="D333">
            <v>1.0999999999999999E-2</v>
          </cell>
          <cell r="E333">
            <v>3.0000000000000001E-3</v>
          </cell>
          <cell r="F333">
            <v>0.31</v>
          </cell>
          <cell r="G333">
            <v>1E-3</v>
          </cell>
          <cell r="H333">
            <v>0.35899999999999999</v>
          </cell>
          <cell r="I333">
            <v>8.0000000000000002E-3</v>
          </cell>
          <cell r="J333">
            <v>1E-3</v>
          </cell>
          <cell r="K333">
            <v>0.255</v>
          </cell>
          <cell r="L333">
            <v>4.8000000000000001E-2</v>
          </cell>
          <cell r="M333">
            <v>0</v>
          </cell>
          <cell r="N333">
            <v>0</v>
          </cell>
          <cell r="O333">
            <v>1</v>
          </cell>
          <cell r="P333">
            <v>8727</v>
          </cell>
        </row>
        <row r="334">
          <cell r="B334">
            <v>1E-3</v>
          </cell>
          <cell r="C334">
            <v>1E-3</v>
          </cell>
          <cell r="D334">
            <v>3.9E-2</v>
          </cell>
          <cell r="E334">
            <v>4.5999999999999999E-2</v>
          </cell>
          <cell r="F334">
            <v>0.78100000000000003</v>
          </cell>
          <cell r="G334">
            <v>0</v>
          </cell>
          <cell r="H334">
            <v>0</v>
          </cell>
          <cell r="I334">
            <v>0.13</v>
          </cell>
          <cell r="J334">
            <v>0</v>
          </cell>
          <cell r="K334">
            <v>0</v>
          </cell>
          <cell r="L334">
            <v>2E-3</v>
          </cell>
          <cell r="M334">
            <v>0</v>
          </cell>
          <cell r="N334">
            <v>0</v>
          </cell>
          <cell r="O334">
            <v>1</v>
          </cell>
          <cell r="P334">
            <v>10238</v>
          </cell>
        </row>
        <row r="335">
          <cell r="B335">
            <v>0</v>
          </cell>
          <cell r="C335">
            <v>1E-3</v>
          </cell>
          <cell r="D335">
            <v>0.01</v>
          </cell>
          <cell r="E335">
            <v>0</v>
          </cell>
          <cell r="F335">
            <v>0.23200000000000001</v>
          </cell>
          <cell r="G335">
            <v>0</v>
          </cell>
          <cell r="H335">
            <v>0.59499999999999997</v>
          </cell>
          <cell r="I335">
            <v>2E-3</v>
          </cell>
          <cell r="J335">
            <v>0</v>
          </cell>
          <cell r="K335">
            <v>0.14799999999999999</v>
          </cell>
          <cell r="L335">
            <v>1.0999999999999999E-2</v>
          </cell>
          <cell r="M335">
            <v>0</v>
          </cell>
          <cell r="N335">
            <v>0</v>
          </cell>
          <cell r="O335">
            <v>1</v>
          </cell>
          <cell r="P335">
            <v>3559</v>
          </cell>
        </row>
        <row r="336">
          <cell r="B336">
            <v>0</v>
          </cell>
          <cell r="C336">
            <v>1E-3</v>
          </cell>
          <cell r="D336">
            <v>4.2000000000000003E-2</v>
          </cell>
          <cell r="E336">
            <v>3.1E-2</v>
          </cell>
          <cell r="F336">
            <v>0.88500000000000001</v>
          </cell>
          <cell r="G336">
            <v>1E-3</v>
          </cell>
          <cell r="H336">
            <v>2.4E-2</v>
          </cell>
          <cell r="I336">
            <v>7.0000000000000001E-3</v>
          </cell>
          <cell r="J336">
            <v>0</v>
          </cell>
          <cell r="K336">
            <v>8.0000000000000002E-3</v>
          </cell>
          <cell r="L336">
            <v>2E-3</v>
          </cell>
          <cell r="M336">
            <v>0</v>
          </cell>
          <cell r="N336">
            <v>0</v>
          </cell>
          <cell r="O336">
            <v>1</v>
          </cell>
          <cell r="P336">
            <v>6652</v>
          </cell>
        </row>
        <row r="337">
          <cell r="B337">
            <v>0</v>
          </cell>
          <cell r="C337">
            <v>3.0000000000000001E-3</v>
          </cell>
          <cell r="D337">
            <v>0.02</v>
          </cell>
          <cell r="E337">
            <v>5.0000000000000001E-3</v>
          </cell>
          <cell r="F337">
            <v>9.8000000000000004E-2</v>
          </cell>
          <cell r="G337">
            <v>0</v>
          </cell>
          <cell r="H337">
            <v>0.45900000000000002</v>
          </cell>
          <cell r="I337">
            <v>1.7999999999999999E-2</v>
          </cell>
          <cell r="J337">
            <v>0</v>
          </cell>
          <cell r="K337">
            <v>0.35699999999999998</v>
          </cell>
          <cell r="L337">
            <v>3.9E-2</v>
          </cell>
          <cell r="M337">
            <v>0</v>
          </cell>
          <cell r="N337">
            <v>0</v>
          </cell>
          <cell r="O337">
            <v>1</v>
          </cell>
          <cell r="P337">
            <v>4675</v>
          </cell>
        </row>
        <row r="338">
          <cell r="B338">
            <v>1E-3</v>
          </cell>
          <cell r="C338">
            <v>5.0000000000000001E-3</v>
          </cell>
          <cell r="D338">
            <v>0.03</v>
          </cell>
          <cell r="E338">
            <v>1.2999999999999999E-2</v>
          </cell>
          <cell r="F338">
            <v>0.108</v>
          </cell>
          <cell r="G338">
            <v>1E-3</v>
          </cell>
          <cell r="H338">
            <v>0.53900000000000003</v>
          </cell>
          <cell r="I338">
            <v>5.0000000000000001E-3</v>
          </cell>
          <cell r="J338">
            <v>0</v>
          </cell>
          <cell r="K338">
            <v>0.16500000000000001</v>
          </cell>
          <cell r="L338">
            <v>0.13300000000000001</v>
          </cell>
          <cell r="M338">
            <v>0</v>
          </cell>
          <cell r="N338">
            <v>0</v>
          </cell>
          <cell r="O338">
            <v>1</v>
          </cell>
          <cell r="P338">
            <v>2751</v>
          </cell>
        </row>
        <row r="339">
          <cell r="B339">
            <v>1E-3</v>
          </cell>
          <cell r="C339">
            <v>0</v>
          </cell>
          <cell r="D339">
            <v>4.3999999999999997E-2</v>
          </cell>
          <cell r="E339">
            <v>1.2999999999999999E-2</v>
          </cell>
          <cell r="F339">
            <v>0.624</v>
          </cell>
          <cell r="G339">
            <v>1E-3</v>
          </cell>
          <cell r="H339">
            <v>0.13200000000000001</v>
          </cell>
          <cell r="I339">
            <v>7.0000000000000001E-3</v>
          </cell>
          <cell r="J339">
            <v>0</v>
          </cell>
          <cell r="K339">
            <v>4.2999999999999997E-2</v>
          </cell>
          <cell r="L339">
            <v>0.13300000000000001</v>
          </cell>
          <cell r="M339">
            <v>3.0000000000000001E-3</v>
          </cell>
          <cell r="N339">
            <v>0</v>
          </cell>
          <cell r="O339">
            <v>1</v>
          </cell>
          <cell r="P339">
            <v>5290</v>
          </cell>
        </row>
        <row r="340">
          <cell r="B340">
            <v>0</v>
          </cell>
          <cell r="C340">
            <v>3.0000000000000001E-3</v>
          </cell>
          <cell r="D340">
            <v>7.8E-2</v>
          </cell>
          <cell r="E340">
            <v>0.03</v>
          </cell>
          <cell r="F340">
            <v>0.36499999999999999</v>
          </cell>
          <cell r="G340">
            <v>0</v>
          </cell>
          <cell r="H340">
            <v>0.159</v>
          </cell>
          <cell r="I340">
            <v>1.2E-2</v>
          </cell>
          <cell r="J340">
            <v>0</v>
          </cell>
          <cell r="K340">
            <v>0.158</v>
          </cell>
          <cell r="L340">
            <v>0.19500000000000001</v>
          </cell>
          <cell r="M340">
            <v>0</v>
          </cell>
          <cell r="N340">
            <v>0</v>
          </cell>
          <cell r="O340">
            <v>1</v>
          </cell>
          <cell r="P340">
            <v>4653</v>
          </cell>
        </row>
        <row r="341">
          <cell r="B341">
            <v>0</v>
          </cell>
          <cell r="C341">
            <v>2E-3</v>
          </cell>
          <cell r="D341">
            <v>0.02</v>
          </cell>
          <cell r="E341">
            <v>6.0000000000000001E-3</v>
          </cell>
          <cell r="F341">
            <v>0.29599999999999999</v>
          </cell>
          <cell r="G341">
            <v>1E-3</v>
          </cell>
          <cell r="H341">
            <v>0.32500000000000001</v>
          </cell>
          <cell r="I341">
            <v>2E-3</v>
          </cell>
          <cell r="J341">
            <v>1E-3</v>
          </cell>
          <cell r="K341">
            <v>0.21299999999999999</v>
          </cell>
          <cell r="L341">
            <v>0.13300000000000001</v>
          </cell>
          <cell r="M341">
            <v>0</v>
          </cell>
          <cell r="N341">
            <v>0</v>
          </cell>
          <cell r="O341">
            <v>1</v>
          </cell>
          <cell r="P341">
            <v>5453</v>
          </cell>
        </row>
        <row r="342">
          <cell r="B342">
            <v>0</v>
          </cell>
          <cell r="C342">
            <v>1E-3</v>
          </cell>
          <cell r="D342">
            <v>0.02</v>
          </cell>
          <cell r="E342">
            <v>1.6E-2</v>
          </cell>
          <cell r="F342">
            <v>0.30499999999999999</v>
          </cell>
          <cell r="G342">
            <v>7.0000000000000001E-3</v>
          </cell>
          <cell r="H342">
            <v>0.498</v>
          </cell>
          <cell r="I342">
            <v>1.7000000000000001E-2</v>
          </cell>
          <cell r="J342">
            <v>0</v>
          </cell>
          <cell r="K342">
            <v>0.113</v>
          </cell>
          <cell r="L342">
            <v>6.0000000000000001E-3</v>
          </cell>
          <cell r="M342">
            <v>1.7000000000000001E-2</v>
          </cell>
          <cell r="N342">
            <v>0</v>
          </cell>
          <cell r="O342">
            <v>1</v>
          </cell>
          <cell r="P342">
            <v>4117</v>
          </cell>
        </row>
        <row r="343">
          <cell r="B343">
            <v>0</v>
          </cell>
          <cell r="C343">
            <v>6.0000000000000001E-3</v>
          </cell>
          <cell r="D343">
            <v>3.4000000000000002E-2</v>
          </cell>
          <cell r="E343">
            <v>2.1000000000000001E-2</v>
          </cell>
          <cell r="F343">
            <v>0.36699999999999999</v>
          </cell>
          <cell r="G343">
            <v>1E-3</v>
          </cell>
          <cell r="H343">
            <v>0.32900000000000001</v>
          </cell>
          <cell r="I343">
            <v>3.0000000000000001E-3</v>
          </cell>
          <cell r="J343">
            <v>0</v>
          </cell>
          <cell r="K343">
            <v>0.186</v>
          </cell>
          <cell r="L343">
            <v>5.2999999999999999E-2</v>
          </cell>
          <cell r="M343">
            <v>0</v>
          </cell>
          <cell r="N343">
            <v>0</v>
          </cell>
          <cell r="O343">
            <v>1</v>
          </cell>
          <cell r="P343">
            <v>5271</v>
          </cell>
        </row>
        <row r="344">
          <cell r="B344">
            <v>1E-3</v>
          </cell>
          <cell r="C344">
            <v>0</v>
          </cell>
          <cell r="D344">
            <v>0.02</v>
          </cell>
          <cell r="E344">
            <v>1.7000000000000001E-2</v>
          </cell>
          <cell r="F344">
            <v>0.88800000000000001</v>
          </cell>
          <cell r="G344">
            <v>0</v>
          </cell>
          <cell r="H344">
            <v>1E-3</v>
          </cell>
          <cell r="I344">
            <v>2.8000000000000001E-2</v>
          </cell>
          <cell r="J344">
            <v>0</v>
          </cell>
          <cell r="K344">
            <v>0</v>
          </cell>
          <cell r="L344">
            <v>4.4999999999999998E-2</v>
          </cell>
          <cell r="M344">
            <v>0</v>
          </cell>
          <cell r="N344">
            <v>0</v>
          </cell>
          <cell r="O344">
            <v>1</v>
          </cell>
          <cell r="P344">
            <v>6365</v>
          </cell>
        </row>
        <row r="345">
          <cell r="B345">
            <v>0</v>
          </cell>
          <cell r="C345">
            <v>2E-3</v>
          </cell>
          <cell r="D345">
            <v>2.3E-2</v>
          </cell>
          <cell r="E345">
            <v>6.0000000000000001E-3</v>
          </cell>
          <cell r="F345">
            <v>3.9E-2</v>
          </cell>
          <cell r="G345">
            <v>0</v>
          </cell>
          <cell r="H345">
            <v>0.68100000000000005</v>
          </cell>
          <cell r="I345">
            <v>5.0000000000000001E-3</v>
          </cell>
          <cell r="J345">
            <v>0</v>
          </cell>
          <cell r="K345">
            <v>0.22</v>
          </cell>
          <cell r="L345">
            <v>2.3E-2</v>
          </cell>
          <cell r="M345">
            <v>0</v>
          </cell>
          <cell r="N345">
            <v>0</v>
          </cell>
          <cell r="O345">
            <v>1</v>
          </cell>
          <cell r="P345">
            <v>5032</v>
          </cell>
        </row>
        <row r="346">
          <cell r="B346">
            <v>0</v>
          </cell>
          <cell r="C346">
            <v>1E-3</v>
          </cell>
          <cell r="D346">
            <v>2.9000000000000001E-2</v>
          </cell>
          <cell r="E346">
            <v>4.0000000000000001E-3</v>
          </cell>
          <cell r="F346">
            <v>0.44700000000000001</v>
          </cell>
          <cell r="G346">
            <v>1E-3</v>
          </cell>
          <cell r="H346">
            <v>0.40200000000000002</v>
          </cell>
          <cell r="I346">
            <v>1E-3</v>
          </cell>
          <cell r="J346">
            <v>0</v>
          </cell>
          <cell r="K346">
            <v>0.114</v>
          </cell>
          <cell r="L346">
            <v>2E-3</v>
          </cell>
          <cell r="M346">
            <v>0</v>
          </cell>
          <cell r="N346">
            <v>0</v>
          </cell>
          <cell r="O346">
            <v>1</v>
          </cell>
          <cell r="P346">
            <v>5076</v>
          </cell>
        </row>
        <row r="347">
          <cell r="B347">
            <v>1E-3</v>
          </cell>
          <cell r="C347">
            <v>2E-3</v>
          </cell>
          <cell r="D347">
            <v>2.5999999999999999E-2</v>
          </cell>
          <cell r="E347">
            <v>1.0999999999999999E-2</v>
          </cell>
          <cell r="F347">
            <v>0.40400000000000003</v>
          </cell>
          <cell r="G347">
            <v>1E-3</v>
          </cell>
          <cell r="H347">
            <v>0.28199999999999997</v>
          </cell>
          <cell r="I347">
            <v>1E-3</v>
          </cell>
          <cell r="J347">
            <v>0</v>
          </cell>
          <cell r="K347">
            <v>0.186</v>
          </cell>
          <cell r="L347">
            <v>8.3000000000000004E-2</v>
          </cell>
          <cell r="M347">
            <v>0</v>
          </cell>
          <cell r="N347">
            <v>0</v>
          </cell>
          <cell r="O347">
            <v>1</v>
          </cell>
          <cell r="P347">
            <v>4870</v>
          </cell>
        </row>
        <row r="348">
          <cell r="B348">
            <v>1E-3</v>
          </cell>
          <cell r="C348">
            <v>7.0000000000000001E-3</v>
          </cell>
          <cell r="D348">
            <v>4.4999999999999998E-2</v>
          </cell>
          <cell r="E348">
            <v>8.0000000000000002E-3</v>
          </cell>
          <cell r="F348">
            <v>0.20200000000000001</v>
          </cell>
          <cell r="G348">
            <v>1E-3</v>
          </cell>
          <cell r="H348">
            <v>0.45100000000000001</v>
          </cell>
          <cell r="I348">
            <v>7.0000000000000001E-3</v>
          </cell>
          <cell r="J348">
            <v>0</v>
          </cell>
          <cell r="K348">
            <v>0.16900000000000001</v>
          </cell>
          <cell r="L348">
            <v>0.107</v>
          </cell>
          <cell r="M348">
            <v>1E-3</v>
          </cell>
          <cell r="N348">
            <v>0</v>
          </cell>
          <cell r="O348">
            <v>1</v>
          </cell>
          <cell r="P348">
            <v>5101</v>
          </cell>
        </row>
        <row r="349">
          <cell r="B349">
            <v>0</v>
          </cell>
          <cell r="C349">
            <v>2E-3</v>
          </cell>
          <cell r="D349">
            <v>3.2000000000000001E-2</v>
          </cell>
          <cell r="E349">
            <v>1.6E-2</v>
          </cell>
          <cell r="F349">
            <v>0.443</v>
          </cell>
          <cell r="G349">
            <v>1E-3</v>
          </cell>
          <cell r="H349">
            <v>0.29199999999999998</v>
          </cell>
          <cell r="I349">
            <v>2.1999999999999999E-2</v>
          </cell>
          <cell r="J349">
            <v>0</v>
          </cell>
          <cell r="K349">
            <v>0.13500000000000001</v>
          </cell>
          <cell r="L349">
            <v>5.5E-2</v>
          </cell>
          <cell r="M349">
            <v>2E-3</v>
          </cell>
          <cell r="N349">
            <v>0</v>
          </cell>
          <cell r="O349">
            <v>1</v>
          </cell>
          <cell r="P349">
            <v>91786</v>
          </cell>
        </row>
        <row r="351">
          <cell r="B351">
            <v>2E-3</v>
          </cell>
          <cell r="C351">
            <v>2E-3</v>
          </cell>
          <cell r="D351">
            <v>3.9E-2</v>
          </cell>
          <cell r="E351">
            <v>1.0999999999999999E-2</v>
          </cell>
          <cell r="F351">
            <v>0.748</v>
          </cell>
          <cell r="G351">
            <v>0</v>
          </cell>
          <cell r="H351">
            <v>0.16200000000000001</v>
          </cell>
          <cell r="I351">
            <v>0</v>
          </cell>
          <cell r="J351">
            <v>0</v>
          </cell>
          <cell r="K351">
            <v>2.1000000000000001E-2</v>
          </cell>
          <cell r="L351">
            <v>1.4E-2</v>
          </cell>
          <cell r="M351">
            <v>0</v>
          </cell>
          <cell r="N351">
            <v>0</v>
          </cell>
          <cell r="O351">
            <v>1</v>
          </cell>
          <cell r="P351">
            <v>4774</v>
          </cell>
        </row>
        <row r="352">
          <cell r="B352">
            <v>0</v>
          </cell>
          <cell r="C352">
            <v>0</v>
          </cell>
          <cell r="D352">
            <v>7.0000000000000001E-3</v>
          </cell>
          <cell r="E352">
            <v>4.0000000000000001E-3</v>
          </cell>
          <cell r="F352">
            <v>0.67900000000000005</v>
          </cell>
          <cell r="G352">
            <v>0</v>
          </cell>
          <cell r="H352">
            <v>0.16600000000000001</v>
          </cell>
          <cell r="I352">
            <v>2E-3</v>
          </cell>
          <cell r="J352">
            <v>0</v>
          </cell>
          <cell r="K352">
            <v>8.5000000000000006E-2</v>
          </cell>
          <cell r="L352">
            <v>5.6000000000000001E-2</v>
          </cell>
          <cell r="M352">
            <v>0</v>
          </cell>
          <cell r="N352">
            <v>0</v>
          </cell>
          <cell r="O352">
            <v>1</v>
          </cell>
          <cell r="P352">
            <v>4328</v>
          </cell>
        </row>
        <row r="353">
          <cell r="B353">
            <v>2.9000000000000001E-2</v>
          </cell>
          <cell r="C353">
            <v>3.0000000000000001E-3</v>
          </cell>
          <cell r="D353">
            <v>0.29799999999999999</v>
          </cell>
          <cell r="E353">
            <v>6.6000000000000003E-2</v>
          </cell>
          <cell r="F353">
            <v>0.159</v>
          </cell>
          <cell r="G353">
            <v>1E-3</v>
          </cell>
          <cell r="H353">
            <v>0.39300000000000002</v>
          </cell>
          <cell r="I353">
            <v>1E-3</v>
          </cell>
          <cell r="J353">
            <v>0</v>
          </cell>
          <cell r="K353">
            <v>4.8000000000000001E-2</v>
          </cell>
          <cell r="L353">
            <v>2E-3</v>
          </cell>
          <cell r="M353">
            <v>0</v>
          </cell>
          <cell r="N353">
            <v>0</v>
          </cell>
          <cell r="O353">
            <v>1</v>
          </cell>
          <cell r="P353">
            <v>10762</v>
          </cell>
        </row>
        <row r="354">
          <cell r="B354">
            <v>1E-3</v>
          </cell>
          <cell r="C354">
            <v>2E-3</v>
          </cell>
          <cell r="D354">
            <v>0.04</v>
          </cell>
          <cell r="E354">
            <v>3.0000000000000001E-3</v>
          </cell>
          <cell r="F354">
            <v>0.56799999999999995</v>
          </cell>
          <cell r="G354">
            <v>0</v>
          </cell>
          <cell r="H354">
            <v>0.32300000000000001</v>
          </cell>
          <cell r="I354">
            <v>1E-3</v>
          </cell>
          <cell r="J354">
            <v>0</v>
          </cell>
          <cell r="K354">
            <v>4.4999999999999998E-2</v>
          </cell>
          <cell r="L354">
            <v>1.6E-2</v>
          </cell>
          <cell r="M354">
            <v>1E-3</v>
          </cell>
          <cell r="N354">
            <v>0</v>
          </cell>
          <cell r="O354">
            <v>1</v>
          </cell>
          <cell r="P354">
            <v>4203</v>
          </cell>
        </row>
        <row r="355">
          <cell r="B355">
            <v>0</v>
          </cell>
          <cell r="C355">
            <v>2E-3</v>
          </cell>
          <cell r="D355">
            <v>1.2E-2</v>
          </cell>
          <cell r="E355">
            <v>0.01</v>
          </cell>
          <cell r="F355">
            <v>0.66500000000000004</v>
          </cell>
          <cell r="G355">
            <v>1E-3</v>
          </cell>
          <cell r="H355">
            <v>0.159</v>
          </cell>
          <cell r="I355">
            <v>1E-3</v>
          </cell>
          <cell r="J355">
            <v>0</v>
          </cell>
          <cell r="K355">
            <v>9.0999999999999998E-2</v>
          </cell>
          <cell r="L355">
            <v>5.8000000000000003E-2</v>
          </cell>
          <cell r="M355">
            <v>0</v>
          </cell>
          <cell r="N355">
            <v>0</v>
          </cell>
          <cell r="O355">
            <v>1</v>
          </cell>
          <cell r="P355">
            <v>4164</v>
          </cell>
        </row>
        <row r="356">
          <cell r="B356">
            <v>4.0000000000000001E-3</v>
          </cell>
          <cell r="C356">
            <v>1E-3</v>
          </cell>
          <cell r="D356">
            <v>0.11600000000000001</v>
          </cell>
          <cell r="E356">
            <v>0.02</v>
          </cell>
          <cell r="F356">
            <v>0.27900000000000003</v>
          </cell>
          <cell r="G356">
            <v>0</v>
          </cell>
          <cell r="H356">
            <v>0.50600000000000001</v>
          </cell>
          <cell r="I356">
            <v>1E-3</v>
          </cell>
          <cell r="J356">
            <v>0</v>
          </cell>
          <cell r="K356">
            <v>6.0999999999999999E-2</v>
          </cell>
          <cell r="L356">
            <v>0.01</v>
          </cell>
          <cell r="M356">
            <v>1E-3</v>
          </cell>
          <cell r="N356">
            <v>0</v>
          </cell>
          <cell r="O356">
            <v>1</v>
          </cell>
          <cell r="P356">
            <v>4994</v>
          </cell>
        </row>
        <row r="357">
          <cell r="B357">
            <v>1E-3</v>
          </cell>
          <cell r="C357">
            <v>6.0000000000000001E-3</v>
          </cell>
          <cell r="D357">
            <v>8.9999999999999993E-3</v>
          </cell>
          <cell r="E357">
            <v>7.0000000000000001E-3</v>
          </cell>
          <cell r="F357">
            <v>0.50900000000000001</v>
          </cell>
          <cell r="G357">
            <v>1E-3</v>
          </cell>
          <cell r="H357">
            <v>0.33600000000000002</v>
          </cell>
          <cell r="I357">
            <v>0</v>
          </cell>
          <cell r="J357">
            <v>0</v>
          </cell>
          <cell r="K357">
            <v>0.129</v>
          </cell>
          <cell r="L357">
            <v>1E-3</v>
          </cell>
          <cell r="M357">
            <v>0</v>
          </cell>
          <cell r="N357">
            <v>0</v>
          </cell>
          <cell r="O357">
            <v>1</v>
          </cell>
          <cell r="P357">
            <v>4003</v>
          </cell>
        </row>
        <row r="358">
          <cell r="B358">
            <v>0</v>
          </cell>
          <cell r="C358">
            <v>1E-3</v>
          </cell>
          <cell r="D358">
            <v>8.9999999999999993E-3</v>
          </cell>
          <cell r="E358">
            <v>3.0000000000000001E-3</v>
          </cell>
          <cell r="F358">
            <v>0.46</v>
          </cell>
          <cell r="G358">
            <v>0</v>
          </cell>
          <cell r="H358">
            <v>0.35499999999999998</v>
          </cell>
          <cell r="I358">
            <v>2.1999999999999999E-2</v>
          </cell>
          <cell r="J358">
            <v>0</v>
          </cell>
          <cell r="K358">
            <v>0.14399999999999999</v>
          </cell>
          <cell r="L358">
            <v>4.0000000000000001E-3</v>
          </cell>
          <cell r="M358">
            <v>1E-3</v>
          </cell>
          <cell r="N358">
            <v>0</v>
          </cell>
          <cell r="O358">
            <v>1</v>
          </cell>
          <cell r="P358">
            <v>5479</v>
          </cell>
        </row>
        <row r="359">
          <cell r="B359">
            <v>3.0000000000000001E-3</v>
          </cell>
          <cell r="C359">
            <v>0</v>
          </cell>
          <cell r="D359">
            <v>3.6999999999999998E-2</v>
          </cell>
          <cell r="E359">
            <v>1.7999999999999999E-2</v>
          </cell>
          <cell r="F359">
            <v>0.46600000000000003</v>
          </cell>
          <cell r="G359">
            <v>0</v>
          </cell>
          <cell r="H359">
            <v>0.38800000000000001</v>
          </cell>
          <cell r="I359">
            <v>2E-3</v>
          </cell>
          <cell r="J359">
            <v>0</v>
          </cell>
          <cell r="K359">
            <v>8.5000000000000006E-2</v>
          </cell>
          <cell r="L359">
            <v>2E-3</v>
          </cell>
          <cell r="M359">
            <v>0</v>
          </cell>
          <cell r="N359">
            <v>0</v>
          </cell>
          <cell r="O359">
            <v>1</v>
          </cell>
          <cell r="P359">
            <v>5138</v>
          </cell>
        </row>
        <row r="360">
          <cell r="B360">
            <v>0</v>
          </cell>
          <cell r="C360">
            <v>1E-3</v>
          </cell>
          <cell r="D360">
            <v>7.0000000000000001E-3</v>
          </cell>
          <cell r="E360">
            <v>2E-3</v>
          </cell>
          <cell r="F360">
            <v>0.39700000000000002</v>
          </cell>
          <cell r="G360">
            <v>1.0999999999999999E-2</v>
          </cell>
          <cell r="H360">
            <v>0.33800000000000002</v>
          </cell>
          <cell r="I360">
            <v>8.0000000000000002E-3</v>
          </cell>
          <cell r="J360">
            <v>0</v>
          </cell>
          <cell r="K360">
            <v>0.23200000000000001</v>
          </cell>
          <cell r="L360">
            <v>4.0000000000000001E-3</v>
          </cell>
          <cell r="M360">
            <v>0</v>
          </cell>
          <cell r="N360">
            <v>0</v>
          </cell>
          <cell r="O360">
            <v>1</v>
          </cell>
          <cell r="P360">
            <v>4431</v>
          </cell>
        </row>
        <row r="361">
          <cell r="B361">
            <v>0</v>
          </cell>
          <cell r="C361">
            <v>0</v>
          </cell>
          <cell r="D361">
            <v>8.0000000000000002E-3</v>
          </cell>
          <cell r="E361">
            <v>2E-3</v>
          </cell>
          <cell r="F361">
            <v>0.39</v>
          </cell>
          <cell r="G361">
            <v>1E-3</v>
          </cell>
          <cell r="H361">
            <v>0.52300000000000002</v>
          </cell>
          <cell r="I361">
            <v>3.0000000000000001E-3</v>
          </cell>
          <cell r="J361">
            <v>0</v>
          </cell>
          <cell r="K361">
            <v>3.5999999999999997E-2</v>
          </cell>
          <cell r="L361">
            <v>3.5999999999999997E-2</v>
          </cell>
          <cell r="M361">
            <v>0</v>
          </cell>
          <cell r="N361">
            <v>0</v>
          </cell>
          <cell r="O361">
            <v>1</v>
          </cell>
          <cell r="P361">
            <v>5054</v>
          </cell>
        </row>
        <row r="362">
          <cell r="B362">
            <v>6.0000000000000001E-3</v>
          </cell>
          <cell r="C362">
            <v>1E-3</v>
          </cell>
          <cell r="D362">
            <v>4.9000000000000002E-2</v>
          </cell>
          <cell r="E362">
            <v>2.5000000000000001E-2</v>
          </cell>
          <cell r="F362">
            <v>0.29899999999999999</v>
          </cell>
          <cell r="G362">
            <v>0</v>
          </cell>
          <cell r="H362">
            <v>0.47599999999999998</v>
          </cell>
          <cell r="I362">
            <v>3.0000000000000001E-3</v>
          </cell>
          <cell r="J362">
            <v>0</v>
          </cell>
          <cell r="K362">
            <v>0.11600000000000001</v>
          </cell>
          <cell r="L362">
            <v>2.4E-2</v>
          </cell>
          <cell r="M362">
            <v>1E-3</v>
          </cell>
          <cell r="N362">
            <v>0</v>
          </cell>
          <cell r="O362">
            <v>1</v>
          </cell>
          <cell r="P362">
            <v>6990</v>
          </cell>
        </row>
        <row r="363">
          <cell r="B363">
            <v>0</v>
          </cell>
          <cell r="C363">
            <v>1E-3</v>
          </cell>
          <cell r="D363">
            <v>7.0000000000000001E-3</v>
          </cell>
          <cell r="E363">
            <v>1E-3</v>
          </cell>
          <cell r="F363">
            <v>0.26800000000000002</v>
          </cell>
          <cell r="G363">
            <v>0</v>
          </cell>
          <cell r="H363">
            <v>0.58599999999999997</v>
          </cell>
          <cell r="I363">
            <v>2E-3</v>
          </cell>
          <cell r="J363">
            <v>0</v>
          </cell>
          <cell r="K363">
            <v>0.1</v>
          </cell>
          <cell r="L363">
            <v>3.5000000000000003E-2</v>
          </cell>
          <cell r="M363">
            <v>0</v>
          </cell>
          <cell r="N363">
            <v>0</v>
          </cell>
          <cell r="O363">
            <v>1</v>
          </cell>
          <cell r="P363">
            <v>5056</v>
          </cell>
        </row>
        <row r="364">
          <cell r="B364">
            <v>0</v>
          </cell>
          <cell r="C364">
            <v>0</v>
          </cell>
          <cell r="D364">
            <v>1.4999999999999999E-2</v>
          </cell>
          <cell r="E364">
            <v>6.0000000000000001E-3</v>
          </cell>
          <cell r="F364">
            <v>0.28999999999999998</v>
          </cell>
          <cell r="G364">
            <v>0</v>
          </cell>
          <cell r="H364">
            <v>0.55400000000000005</v>
          </cell>
          <cell r="I364">
            <v>4.0000000000000001E-3</v>
          </cell>
          <cell r="J364">
            <v>0</v>
          </cell>
          <cell r="K364">
            <v>0.129</v>
          </cell>
          <cell r="L364">
            <v>1E-3</v>
          </cell>
          <cell r="M364">
            <v>0</v>
          </cell>
          <cell r="N364">
            <v>0</v>
          </cell>
          <cell r="O364">
            <v>1</v>
          </cell>
          <cell r="P364">
            <v>5846</v>
          </cell>
        </row>
        <row r="365">
          <cell r="B365">
            <v>1E-3</v>
          </cell>
          <cell r="C365">
            <v>2E-3</v>
          </cell>
          <cell r="D365">
            <v>2.7E-2</v>
          </cell>
          <cell r="E365">
            <v>3.0000000000000001E-3</v>
          </cell>
          <cell r="F365">
            <v>0.36199999999999999</v>
          </cell>
          <cell r="G365">
            <v>6.0000000000000001E-3</v>
          </cell>
          <cell r="H365">
            <v>0.46800000000000003</v>
          </cell>
          <cell r="I365">
            <v>1.2999999999999999E-2</v>
          </cell>
          <cell r="J365">
            <v>0</v>
          </cell>
          <cell r="K365">
            <v>0.115</v>
          </cell>
          <cell r="L365">
            <v>2E-3</v>
          </cell>
          <cell r="M365">
            <v>1E-3</v>
          </cell>
          <cell r="N365">
            <v>0</v>
          </cell>
          <cell r="O365">
            <v>1</v>
          </cell>
          <cell r="P365">
            <v>2954</v>
          </cell>
        </row>
        <row r="366">
          <cell r="B366">
            <v>5.0000000000000001E-3</v>
          </cell>
          <cell r="C366">
            <v>1E-3</v>
          </cell>
          <cell r="D366">
            <v>2.5000000000000001E-2</v>
          </cell>
          <cell r="E366">
            <v>8.0000000000000002E-3</v>
          </cell>
          <cell r="F366">
            <v>0.26500000000000001</v>
          </cell>
          <cell r="G366">
            <v>0</v>
          </cell>
          <cell r="H366">
            <v>0.55900000000000005</v>
          </cell>
          <cell r="I366">
            <v>5.0000000000000001E-3</v>
          </cell>
          <cell r="J366">
            <v>0</v>
          </cell>
          <cell r="K366">
            <v>9.1999999999999998E-2</v>
          </cell>
          <cell r="L366">
            <v>3.9E-2</v>
          </cell>
          <cell r="M366">
            <v>0</v>
          </cell>
          <cell r="N366">
            <v>0</v>
          </cell>
          <cell r="O366">
            <v>1</v>
          </cell>
          <cell r="P366">
            <v>6921</v>
          </cell>
        </row>
        <row r="367">
          <cell r="B367">
            <v>3.0000000000000001E-3</v>
          </cell>
          <cell r="C367">
            <v>1E-3</v>
          </cell>
          <cell r="D367">
            <v>2.3E-2</v>
          </cell>
          <cell r="E367">
            <v>7.0000000000000001E-3</v>
          </cell>
          <cell r="F367">
            <v>0.42099999999999999</v>
          </cell>
          <cell r="G367">
            <v>1E-3</v>
          </cell>
          <cell r="H367">
            <v>0.34899999999999998</v>
          </cell>
          <cell r="I367">
            <v>2.4E-2</v>
          </cell>
          <cell r="J367">
            <v>0</v>
          </cell>
          <cell r="K367">
            <v>0.121</v>
          </cell>
          <cell r="L367">
            <v>0.05</v>
          </cell>
          <cell r="M367">
            <v>1E-3</v>
          </cell>
          <cell r="N367">
            <v>0</v>
          </cell>
          <cell r="O367">
            <v>1</v>
          </cell>
          <cell r="P367">
            <v>3644</v>
          </cell>
        </row>
        <row r="368">
          <cell r="B368">
            <v>3.0000000000000001E-3</v>
          </cell>
          <cell r="C368">
            <v>0</v>
          </cell>
          <cell r="D368">
            <v>2.3E-2</v>
          </cell>
          <cell r="E368">
            <v>6.0000000000000001E-3</v>
          </cell>
          <cell r="F368">
            <v>0.46400000000000002</v>
          </cell>
          <cell r="G368">
            <v>1E-3</v>
          </cell>
          <cell r="H368">
            <v>0.44</v>
          </cell>
          <cell r="I368">
            <v>5.0000000000000001E-3</v>
          </cell>
          <cell r="J368">
            <v>0</v>
          </cell>
          <cell r="K368">
            <v>5.3999999999999999E-2</v>
          </cell>
          <cell r="L368">
            <v>4.0000000000000001E-3</v>
          </cell>
          <cell r="M368">
            <v>0</v>
          </cell>
          <cell r="N368">
            <v>0</v>
          </cell>
          <cell r="O368">
            <v>1</v>
          </cell>
          <cell r="P368">
            <v>6904</v>
          </cell>
        </row>
        <row r="369">
          <cell r="B369">
            <v>1E-3</v>
          </cell>
          <cell r="C369">
            <v>0</v>
          </cell>
          <cell r="D369">
            <v>1.2E-2</v>
          </cell>
          <cell r="E369">
            <v>3.0000000000000001E-3</v>
          </cell>
          <cell r="F369">
            <v>0.47</v>
          </cell>
          <cell r="G369">
            <v>0</v>
          </cell>
          <cell r="H369">
            <v>0.245</v>
          </cell>
          <cell r="I369">
            <v>2E-3</v>
          </cell>
          <cell r="J369">
            <v>1E-3</v>
          </cell>
          <cell r="K369">
            <v>0.19900000000000001</v>
          </cell>
          <cell r="L369">
            <v>6.5000000000000002E-2</v>
          </cell>
          <cell r="M369">
            <v>2E-3</v>
          </cell>
          <cell r="N369">
            <v>0</v>
          </cell>
          <cell r="O369">
            <v>1</v>
          </cell>
          <cell r="P369">
            <v>5583</v>
          </cell>
        </row>
        <row r="370">
          <cell r="B370">
            <v>3.0000000000000001E-3</v>
          </cell>
          <cell r="C370">
            <v>2E-3</v>
          </cell>
          <cell r="D370">
            <v>4.4999999999999998E-2</v>
          </cell>
          <cell r="E370">
            <v>4.2999999999999997E-2</v>
          </cell>
          <cell r="F370">
            <v>0.67500000000000004</v>
          </cell>
          <cell r="G370">
            <v>7.0000000000000001E-3</v>
          </cell>
          <cell r="H370">
            <v>0.113</v>
          </cell>
          <cell r="I370">
            <v>0</v>
          </cell>
          <cell r="J370">
            <v>0</v>
          </cell>
          <cell r="K370">
            <v>9.6000000000000002E-2</v>
          </cell>
          <cell r="L370">
            <v>1.4E-2</v>
          </cell>
          <cell r="M370">
            <v>2E-3</v>
          </cell>
          <cell r="N370">
            <v>0</v>
          </cell>
          <cell r="O370">
            <v>1</v>
          </cell>
          <cell r="P370">
            <v>3623</v>
          </cell>
        </row>
        <row r="371">
          <cell r="B371">
            <v>0</v>
          </cell>
          <cell r="C371">
            <v>0</v>
          </cell>
          <cell r="D371">
            <v>8.0000000000000002E-3</v>
          </cell>
          <cell r="E371">
            <v>7.0000000000000001E-3</v>
          </cell>
          <cell r="F371">
            <v>0.66700000000000004</v>
          </cell>
          <cell r="G371">
            <v>0</v>
          </cell>
          <cell r="H371">
            <v>0.224</v>
          </cell>
          <cell r="I371">
            <v>1.0999999999999999E-2</v>
          </cell>
          <cell r="J371">
            <v>0</v>
          </cell>
          <cell r="K371">
            <v>5.8000000000000003E-2</v>
          </cell>
          <cell r="L371">
            <v>2.3E-2</v>
          </cell>
          <cell r="M371">
            <v>1E-3</v>
          </cell>
          <cell r="N371">
            <v>0</v>
          </cell>
          <cell r="O371">
            <v>1</v>
          </cell>
          <cell r="P371">
            <v>4522</v>
          </cell>
        </row>
        <row r="372">
          <cell r="B372">
            <v>4.0000000000000001E-3</v>
          </cell>
          <cell r="C372">
            <v>1E-3</v>
          </cell>
          <cell r="D372">
            <v>5.2999999999999999E-2</v>
          </cell>
          <cell r="E372">
            <v>1.4999999999999999E-2</v>
          </cell>
          <cell r="F372">
            <v>0.42299999999999999</v>
          </cell>
          <cell r="G372">
            <v>1E-3</v>
          </cell>
          <cell r="H372">
            <v>0.38</v>
          </cell>
          <cell r="I372">
            <v>5.0000000000000001E-3</v>
          </cell>
          <cell r="J372">
            <v>0</v>
          </cell>
          <cell r="K372">
            <v>9.5000000000000001E-2</v>
          </cell>
          <cell r="L372">
            <v>2.1000000000000001E-2</v>
          </cell>
          <cell r="M372">
            <v>1E-3</v>
          </cell>
          <cell r="N372">
            <v>0</v>
          </cell>
          <cell r="O372">
            <v>1</v>
          </cell>
          <cell r="P372">
            <v>109373</v>
          </cell>
        </row>
        <row r="374">
          <cell r="B374">
            <v>2.7E-2</v>
          </cell>
          <cell r="C374">
            <v>1E-3</v>
          </cell>
          <cell r="D374">
            <v>6.3E-2</v>
          </cell>
          <cell r="E374">
            <v>1.0999999999999999E-2</v>
          </cell>
          <cell r="F374">
            <v>0.46600000000000003</v>
          </cell>
          <cell r="G374">
            <v>2E-3</v>
          </cell>
          <cell r="H374">
            <v>0.34399999999999997</v>
          </cell>
          <cell r="I374">
            <v>0.01</v>
          </cell>
          <cell r="J374">
            <v>0</v>
          </cell>
          <cell r="K374">
            <v>0.03</v>
          </cell>
          <cell r="L374">
            <v>4.2999999999999997E-2</v>
          </cell>
          <cell r="M374">
            <v>3.0000000000000001E-3</v>
          </cell>
          <cell r="N374">
            <v>0</v>
          </cell>
          <cell r="O374">
            <v>1</v>
          </cell>
          <cell r="P374">
            <v>8389</v>
          </cell>
        </row>
        <row r="375">
          <cell r="B375">
            <v>6.0000000000000001E-3</v>
          </cell>
          <cell r="C375">
            <v>1E-3</v>
          </cell>
          <cell r="D375">
            <v>2.1999999999999999E-2</v>
          </cell>
          <cell r="E375">
            <v>3.0000000000000001E-3</v>
          </cell>
          <cell r="F375">
            <v>0.46300000000000002</v>
          </cell>
          <cell r="G375">
            <v>2.8000000000000001E-2</v>
          </cell>
          <cell r="H375">
            <v>0.30499999999999999</v>
          </cell>
          <cell r="I375">
            <v>3.0000000000000001E-3</v>
          </cell>
          <cell r="J375">
            <v>0</v>
          </cell>
          <cell r="K375">
            <v>8.5000000000000006E-2</v>
          </cell>
          <cell r="L375">
            <v>8.5000000000000006E-2</v>
          </cell>
          <cell r="M375">
            <v>0</v>
          </cell>
          <cell r="N375">
            <v>0</v>
          </cell>
          <cell r="O375">
            <v>1</v>
          </cell>
          <cell r="P375">
            <v>9119</v>
          </cell>
        </row>
        <row r="376">
          <cell r="B376">
            <v>2.7E-2</v>
          </cell>
          <cell r="C376">
            <v>5.0000000000000001E-3</v>
          </cell>
          <cell r="D376">
            <v>0.13600000000000001</v>
          </cell>
          <cell r="E376">
            <v>4.9000000000000002E-2</v>
          </cell>
          <cell r="F376">
            <v>0.105</v>
          </cell>
          <cell r="G376">
            <v>1.9E-2</v>
          </cell>
          <cell r="H376">
            <v>0.55700000000000005</v>
          </cell>
          <cell r="I376">
            <v>1E-3</v>
          </cell>
          <cell r="J376">
            <v>0</v>
          </cell>
          <cell r="K376">
            <v>0.02</v>
          </cell>
          <cell r="L376">
            <v>0.08</v>
          </cell>
          <cell r="M376">
            <v>1E-3</v>
          </cell>
          <cell r="N376">
            <v>0</v>
          </cell>
          <cell r="O376">
            <v>1</v>
          </cell>
          <cell r="P376">
            <v>8933</v>
          </cell>
        </row>
        <row r="377">
          <cell r="B377">
            <v>1.2E-2</v>
          </cell>
          <cell r="C377">
            <v>1E-3</v>
          </cell>
          <cell r="D377">
            <v>0.316</v>
          </cell>
          <cell r="E377">
            <v>0.17</v>
          </cell>
          <cell r="F377">
            <v>0.185</v>
          </cell>
          <cell r="G377">
            <v>1E-3</v>
          </cell>
          <cell r="H377">
            <v>9.1999999999999998E-2</v>
          </cell>
          <cell r="I377">
            <v>0</v>
          </cell>
          <cell r="J377">
            <v>0</v>
          </cell>
          <cell r="K377">
            <v>2.1000000000000001E-2</v>
          </cell>
          <cell r="L377">
            <v>0.2</v>
          </cell>
          <cell r="M377">
            <v>2E-3</v>
          </cell>
          <cell r="N377">
            <v>0</v>
          </cell>
          <cell r="O377">
            <v>1</v>
          </cell>
          <cell r="P377">
            <v>7518</v>
          </cell>
        </row>
        <row r="378">
          <cell r="B378">
            <v>5.8000000000000003E-2</v>
          </cell>
          <cell r="C378">
            <v>2E-3</v>
          </cell>
          <cell r="D378">
            <v>0.29299999999999998</v>
          </cell>
          <cell r="E378">
            <v>4.3999999999999997E-2</v>
          </cell>
          <cell r="F378">
            <v>0.32300000000000001</v>
          </cell>
          <cell r="G378">
            <v>1.2999999999999999E-2</v>
          </cell>
          <cell r="H378">
            <v>0.252</v>
          </cell>
          <cell r="I378">
            <v>1E-3</v>
          </cell>
          <cell r="J378">
            <v>0</v>
          </cell>
          <cell r="K378">
            <v>8.0000000000000002E-3</v>
          </cell>
          <cell r="L378">
            <v>4.0000000000000001E-3</v>
          </cell>
          <cell r="M378">
            <v>3.0000000000000001E-3</v>
          </cell>
          <cell r="N378">
            <v>0</v>
          </cell>
          <cell r="O378">
            <v>1</v>
          </cell>
          <cell r="P378">
            <v>13059</v>
          </cell>
        </row>
        <row r="379">
          <cell r="B379">
            <v>3.1E-2</v>
          </cell>
          <cell r="C379">
            <v>1E-3</v>
          </cell>
          <cell r="D379">
            <v>0.188</v>
          </cell>
          <cell r="E379">
            <v>2.4E-2</v>
          </cell>
          <cell r="F379">
            <v>0.438</v>
          </cell>
          <cell r="G379">
            <v>4.0000000000000001E-3</v>
          </cell>
          <cell r="H379">
            <v>0.26200000000000001</v>
          </cell>
          <cell r="I379">
            <v>1E-3</v>
          </cell>
          <cell r="J379">
            <v>0</v>
          </cell>
          <cell r="K379">
            <v>1.4999999999999999E-2</v>
          </cell>
          <cell r="L379">
            <v>3.5999999999999997E-2</v>
          </cell>
          <cell r="M379">
            <v>1E-3</v>
          </cell>
          <cell r="N379">
            <v>0</v>
          </cell>
          <cell r="O379">
            <v>1</v>
          </cell>
          <cell r="P379">
            <v>8999</v>
          </cell>
        </row>
        <row r="380">
          <cell r="B380">
            <v>0</v>
          </cell>
          <cell r="C380">
            <v>1E-3</v>
          </cell>
          <cell r="D380">
            <v>1.4999999999999999E-2</v>
          </cell>
          <cell r="E380">
            <v>3.0000000000000001E-3</v>
          </cell>
          <cell r="F380">
            <v>0.57799999999999996</v>
          </cell>
          <cell r="G380">
            <v>0.01</v>
          </cell>
          <cell r="H380">
            <v>0.373</v>
          </cell>
          <cell r="I380">
            <v>0</v>
          </cell>
          <cell r="J380">
            <v>0</v>
          </cell>
          <cell r="K380">
            <v>5.0000000000000001E-3</v>
          </cell>
          <cell r="L380">
            <v>1.2E-2</v>
          </cell>
          <cell r="M380">
            <v>1E-3</v>
          </cell>
          <cell r="N380">
            <v>0</v>
          </cell>
          <cell r="O380">
            <v>1</v>
          </cell>
          <cell r="P380">
            <v>5570</v>
          </cell>
        </row>
        <row r="381">
          <cell r="B381">
            <v>1.4E-2</v>
          </cell>
          <cell r="C381">
            <v>2E-3</v>
          </cell>
          <cell r="D381">
            <v>4.2000000000000003E-2</v>
          </cell>
          <cell r="E381">
            <v>4.2999999999999997E-2</v>
          </cell>
          <cell r="F381">
            <v>0.26500000000000001</v>
          </cell>
          <cell r="G381">
            <v>3.0000000000000001E-3</v>
          </cell>
          <cell r="H381">
            <v>0.47399999999999998</v>
          </cell>
          <cell r="I381">
            <v>4.0000000000000001E-3</v>
          </cell>
          <cell r="J381">
            <v>0</v>
          </cell>
          <cell r="K381">
            <v>4.7E-2</v>
          </cell>
          <cell r="L381">
            <v>0.105</v>
          </cell>
          <cell r="M381">
            <v>1E-3</v>
          </cell>
          <cell r="N381">
            <v>0</v>
          </cell>
          <cell r="O381">
            <v>1</v>
          </cell>
          <cell r="P381">
            <v>6263</v>
          </cell>
        </row>
        <row r="382">
          <cell r="B382">
            <v>1.2E-2</v>
          </cell>
          <cell r="C382">
            <v>1E-3</v>
          </cell>
          <cell r="D382">
            <v>2.8000000000000001E-2</v>
          </cell>
          <cell r="E382">
            <v>7.0000000000000001E-3</v>
          </cell>
          <cell r="F382">
            <v>0.152</v>
          </cell>
          <cell r="G382">
            <v>0</v>
          </cell>
          <cell r="H382">
            <v>0.65</v>
          </cell>
          <cell r="I382">
            <v>1E-3</v>
          </cell>
          <cell r="J382">
            <v>0</v>
          </cell>
          <cell r="K382">
            <v>5.6000000000000001E-2</v>
          </cell>
          <cell r="L382">
            <v>9.2999999999999999E-2</v>
          </cell>
          <cell r="M382">
            <v>0</v>
          </cell>
          <cell r="N382">
            <v>0</v>
          </cell>
          <cell r="O382">
            <v>1</v>
          </cell>
          <cell r="P382">
            <v>6906</v>
          </cell>
        </row>
        <row r="383">
          <cell r="B383">
            <v>3.9E-2</v>
          </cell>
          <cell r="C383">
            <v>4.0000000000000001E-3</v>
          </cell>
          <cell r="D383">
            <v>0.14299999999999999</v>
          </cell>
          <cell r="E383">
            <v>7.8E-2</v>
          </cell>
          <cell r="F383">
            <v>0.32200000000000001</v>
          </cell>
          <cell r="G383">
            <v>0.05</v>
          </cell>
          <cell r="H383">
            <v>0.27200000000000002</v>
          </cell>
          <cell r="I383">
            <v>2E-3</v>
          </cell>
          <cell r="J383">
            <v>1E-3</v>
          </cell>
          <cell r="K383">
            <v>5.8999999999999997E-2</v>
          </cell>
          <cell r="L383">
            <v>0.03</v>
          </cell>
          <cell r="M383">
            <v>0</v>
          </cell>
          <cell r="N383">
            <v>0</v>
          </cell>
          <cell r="O383">
            <v>1</v>
          </cell>
          <cell r="P383">
            <v>15020</v>
          </cell>
        </row>
        <row r="384">
          <cell r="B384">
            <v>1.6E-2</v>
          </cell>
          <cell r="C384">
            <v>2E-3</v>
          </cell>
          <cell r="D384">
            <v>9.2999999999999999E-2</v>
          </cell>
          <cell r="E384">
            <v>4.5999999999999999E-2</v>
          </cell>
          <cell r="F384">
            <v>0.47499999999999998</v>
          </cell>
          <cell r="G384">
            <v>4.0000000000000001E-3</v>
          </cell>
          <cell r="H384">
            <v>0.309</v>
          </cell>
          <cell r="I384">
            <v>1E-3</v>
          </cell>
          <cell r="J384">
            <v>0</v>
          </cell>
          <cell r="K384">
            <v>4.9000000000000002E-2</v>
          </cell>
          <cell r="L384">
            <v>4.0000000000000001E-3</v>
          </cell>
          <cell r="M384">
            <v>0</v>
          </cell>
          <cell r="N384">
            <v>0</v>
          </cell>
          <cell r="O384">
            <v>1</v>
          </cell>
          <cell r="P384">
            <v>8700</v>
          </cell>
        </row>
        <row r="385">
          <cell r="B385">
            <v>1.2999999999999999E-2</v>
          </cell>
          <cell r="C385">
            <v>3.0000000000000001E-3</v>
          </cell>
          <cell r="D385">
            <v>0.21199999999999999</v>
          </cell>
          <cell r="E385">
            <v>0.1</v>
          </cell>
          <cell r="F385">
            <v>0.55500000000000005</v>
          </cell>
          <cell r="G385">
            <v>5.0000000000000001E-3</v>
          </cell>
          <cell r="H385">
            <v>6.3E-2</v>
          </cell>
          <cell r="I385">
            <v>1E-3</v>
          </cell>
          <cell r="J385">
            <v>0</v>
          </cell>
          <cell r="K385">
            <v>0.01</v>
          </cell>
          <cell r="L385">
            <v>3.6999999999999998E-2</v>
          </cell>
          <cell r="M385">
            <v>1E-3</v>
          </cell>
          <cell r="N385">
            <v>0</v>
          </cell>
          <cell r="O385">
            <v>1</v>
          </cell>
          <cell r="P385">
            <v>9677</v>
          </cell>
        </row>
        <row r="386">
          <cell r="B386">
            <v>2E-3</v>
          </cell>
          <cell r="C386">
            <v>1E-3</v>
          </cell>
          <cell r="D386">
            <v>0.122</v>
          </cell>
          <cell r="E386">
            <v>0.14399999999999999</v>
          </cell>
          <cell r="F386">
            <v>0.29299999999999998</v>
          </cell>
          <cell r="G386">
            <v>1E-3</v>
          </cell>
          <cell r="H386">
            <v>0.23400000000000001</v>
          </cell>
          <cell r="I386">
            <v>2E-3</v>
          </cell>
          <cell r="J386">
            <v>0</v>
          </cell>
          <cell r="K386">
            <v>7.5999999999999998E-2</v>
          </cell>
          <cell r="L386">
            <v>0.122</v>
          </cell>
          <cell r="M386">
            <v>1E-3</v>
          </cell>
          <cell r="N386">
            <v>0</v>
          </cell>
          <cell r="O386">
            <v>1</v>
          </cell>
          <cell r="P386">
            <v>5033</v>
          </cell>
        </row>
        <row r="387">
          <cell r="B387">
            <v>2E-3</v>
          </cell>
          <cell r="C387">
            <v>1E-3</v>
          </cell>
          <cell r="D387">
            <v>2.1000000000000001E-2</v>
          </cell>
          <cell r="E387">
            <v>4.0000000000000001E-3</v>
          </cell>
          <cell r="F387">
            <v>0.41299999999999998</v>
          </cell>
          <cell r="G387">
            <v>1E-3</v>
          </cell>
          <cell r="H387">
            <v>0.46500000000000002</v>
          </cell>
          <cell r="I387">
            <v>1E-3</v>
          </cell>
          <cell r="J387">
            <v>0</v>
          </cell>
          <cell r="K387">
            <v>2.4E-2</v>
          </cell>
          <cell r="L387">
            <v>6.7000000000000004E-2</v>
          </cell>
          <cell r="M387">
            <v>0</v>
          </cell>
          <cell r="N387">
            <v>0</v>
          </cell>
          <cell r="O387">
            <v>1</v>
          </cell>
          <cell r="P387">
            <v>7865</v>
          </cell>
        </row>
        <row r="388">
          <cell r="B388">
            <v>2.1999999999999999E-2</v>
          </cell>
          <cell r="C388">
            <v>2E-3</v>
          </cell>
          <cell r="D388">
            <v>0.13400000000000001</v>
          </cell>
          <cell r="E388">
            <v>5.1999999999999998E-2</v>
          </cell>
          <cell r="F388">
            <v>0.36</v>
          </cell>
          <cell r="G388">
            <v>1.2999999999999999E-2</v>
          </cell>
          <cell r="H388">
            <v>0.32</v>
          </cell>
          <cell r="I388">
            <v>2E-3</v>
          </cell>
          <cell r="J388">
            <v>0</v>
          </cell>
          <cell r="K388">
            <v>3.5999999999999997E-2</v>
          </cell>
          <cell r="L388">
            <v>5.8000000000000003E-2</v>
          </cell>
          <cell r="M388">
            <v>1E-3</v>
          </cell>
          <cell r="N388">
            <v>0</v>
          </cell>
          <cell r="O388">
            <v>1</v>
          </cell>
          <cell r="P388">
            <v>121051</v>
          </cell>
        </row>
        <row r="390">
          <cell r="B390">
            <v>1E-3</v>
          </cell>
          <cell r="C390">
            <v>7.0000000000000001E-3</v>
          </cell>
          <cell r="D390">
            <v>7.1999999999999995E-2</v>
          </cell>
          <cell r="E390">
            <v>2.5999999999999999E-2</v>
          </cell>
          <cell r="F390">
            <v>0.67600000000000005</v>
          </cell>
          <cell r="G390">
            <v>2.1999999999999999E-2</v>
          </cell>
          <cell r="H390">
            <v>7.4999999999999997E-2</v>
          </cell>
          <cell r="I390">
            <v>1E-3</v>
          </cell>
          <cell r="J390">
            <v>0</v>
          </cell>
          <cell r="K390">
            <v>3.6999999999999998E-2</v>
          </cell>
          <cell r="L390">
            <v>8.2000000000000003E-2</v>
          </cell>
          <cell r="M390">
            <v>0</v>
          </cell>
          <cell r="N390">
            <v>0</v>
          </cell>
          <cell r="O390">
            <v>1</v>
          </cell>
          <cell r="P390">
            <v>9140</v>
          </cell>
        </row>
        <row r="391">
          <cell r="B391">
            <v>1E-3</v>
          </cell>
          <cell r="C391">
            <v>6.0000000000000001E-3</v>
          </cell>
          <cell r="D391">
            <v>2.5999999999999999E-2</v>
          </cell>
          <cell r="E391">
            <v>1.6E-2</v>
          </cell>
          <cell r="F391">
            <v>0.32700000000000001</v>
          </cell>
          <cell r="G391">
            <v>0.29199999999999998</v>
          </cell>
          <cell r="H391">
            <v>0.11</v>
          </cell>
          <cell r="I391">
            <v>2E-3</v>
          </cell>
          <cell r="J391">
            <v>1E-3</v>
          </cell>
          <cell r="K391">
            <v>5.2999999999999999E-2</v>
          </cell>
          <cell r="L391">
            <v>0.16400000000000001</v>
          </cell>
          <cell r="M391">
            <v>0</v>
          </cell>
          <cell r="N391">
            <v>0</v>
          </cell>
          <cell r="O391">
            <v>1</v>
          </cell>
          <cell r="P391">
            <v>8262</v>
          </cell>
        </row>
        <row r="392">
          <cell r="B392">
            <v>3.6999999999999998E-2</v>
          </cell>
          <cell r="C392">
            <v>1E-3</v>
          </cell>
          <cell r="D392">
            <v>1.4999999999999999E-2</v>
          </cell>
          <cell r="E392">
            <v>1.4999999999999999E-2</v>
          </cell>
          <cell r="F392">
            <v>0.23100000000000001</v>
          </cell>
          <cell r="G392">
            <v>0.33200000000000002</v>
          </cell>
          <cell r="H392">
            <v>9.1999999999999998E-2</v>
          </cell>
          <cell r="I392">
            <v>3.7999999999999999E-2</v>
          </cell>
          <cell r="J392">
            <v>0</v>
          </cell>
          <cell r="K392">
            <v>8.3000000000000004E-2</v>
          </cell>
          <cell r="L392">
            <v>0.13700000000000001</v>
          </cell>
          <cell r="M392">
            <v>1.7999999999999999E-2</v>
          </cell>
          <cell r="N392">
            <v>0</v>
          </cell>
          <cell r="O392">
            <v>1</v>
          </cell>
          <cell r="P392">
            <v>23195</v>
          </cell>
        </row>
        <row r="393">
          <cell r="B393">
            <v>6.0000000000000001E-3</v>
          </cell>
          <cell r="C393">
            <v>6.0000000000000001E-3</v>
          </cell>
          <cell r="D393">
            <v>2.5000000000000001E-2</v>
          </cell>
          <cell r="E393">
            <v>1.9E-2</v>
          </cell>
          <cell r="F393">
            <v>0.69899999999999995</v>
          </cell>
          <cell r="G393">
            <v>4.4999999999999998E-2</v>
          </cell>
          <cell r="H393">
            <v>3.4000000000000002E-2</v>
          </cell>
          <cell r="I393">
            <v>1.6E-2</v>
          </cell>
          <cell r="J393">
            <v>1E-3</v>
          </cell>
          <cell r="K393">
            <v>5.3999999999999999E-2</v>
          </cell>
          <cell r="L393">
            <v>9.2999999999999999E-2</v>
          </cell>
          <cell r="M393">
            <v>2E-3</v>
          </cell>
          <cell r="N393">
            <v>0</v>
          </cell>
          <cell r="O393">
            <v>1</v>
          </cell>
          <cell r="P393">
            <v>10819</v>
          </cell>
        </row>
        <row r="394">
          <cell r="B394">
            <v>1E-3</v>
          </cell>
          <cell r="C394">
            <v>3.0000000000000001E-3</v>
          </cell>
          <cell r="D394">
            <v>0.01</v>
          </cell>
          <cell r="E394">
            <v>4.0000000000000001E-3</v>
          </cell>
          <cell r="F394">
            <v>0.26300000000000001</v>
          </cell>
          <cell r="G394">
            <v>4.3999999999999997E-2</v>
          </cell>
          <cell r="H394">
            <v>0.24</v>
          </cell>
          <cell r="I394">
            <v>4.0000000000000001E-3</v>
          </cell>
          <cell r="J394">
            <v>1E-3</v>
          </cell>
          <cell r="K394">
            <v>0.2</v>
          </cell>
          <cell r="L394">
            <v>0.222</v>
          </cell>
          <cell r="M394">
            <v>8.9999999999999993E-3</v>
          </cell>
          <cell r="N394">
            <v>0</v>
          </cell>
          <cell r="O394">
            <v>1</v>
          </cell>
          <cell r="P394">
            <v>4820</v>
          </cell>
        </row>
        <row r="395">
          <cell r="B395">
            <v>3.4000000000000002E-2</v>
          </cell>
          <cell r="C395">
            <v>2E-3</v>
          </cell>
          <cell r="D395">
            <v>4.2999999999999997E-2</v>
          </cell>
          <cell r="E395">
            <v>1.2999999999999999E-2</v>
          </cell>
          <cell r="F395">
            <v>0.39900000000000002</v>
          </cell>
          <cell r="G395">
            <v>0.13100000000000001</v>
          </cell>
          <cell r="H395">
            <v>1.2E-2</v>
          </cell>
          <cell r="I395">
            <v>0.03</v>
          </cell>
          <cell r="J395">
            <v>1E-3</v>
          </cell>
          <cell r="K395">
            <v>1.0999999999999999E-2</v>
          </cell>
          <cell r="L395">
            <v>0.32200000000000001</v>
          </cell>
          <cell r="M395">
            <v>2E-3</v>
          </cell>
          <cell r="N395">
            <v>0</v>
          </cell>
          <cell r="O395">
            <v>1</v>
          </cell>
          <cell r="P395">
            <v>7113</v>
          </cell>
        </row>
        <row r="396">
          <cell r="B396">
            <v>1E-3</v>
          </cell>
          <cell r="C396">
            <v>5.0000000000000001E-3</v>
          </cell>
          <cell r="D396">
            <v>2.3E-2</v>
          </cell>
          <cell r="E396">
            <v>4.0000000000000001E-3</v>
          </cell>
          <cell r="F396">
            <v>0.48299999999999998</v>
          </cell>
          <cell r="G396">
            <v>0.15</v>
          </cell>
          <cell r="H396">
            <v>0.14199999999999999</v>
          </cell>
          <cell r="I396">
            <v>4.0000000000000001E-3</v>
          </cell>
          <cell r="J396">
            <v>1E-3</v>
          </cell>
          <cell r="K396">
            <v>4.1000000000000002E-2</v>
          </cell>
          <cell r="L396">
            <v>0.14599999999999999</v>
          </cell>
          <cell r="M396">
            <v>1E-3</v>
          </cell>
          <cell r="N396">
            <v>0</v>
          </cell>
          <cell r="O396">
            <v>1</v>
          </cell>
          <cell r="P396">
            <v>9196</v>
          </cell>
        </row>
        <row r="397">
          <cell r="B397">
            <v>0</v>
          </cell>
          <cell r="C397">
            <v>2E-3</v>
          </cell>
          <cell r="D397">
            <v>0.01</v>
          </cell>
          <cell r="E397">
            <v>4.4999999999999998E-2</v>
          </cell>
          <cell r="F397">
            <v>0.3</v>
          </cell>
          <cell r="G397">
            <v>5.6000000000000001E-2</v>
          </cell>
          <cell r="H397">
            <v>0.13800000000000001</v>
          </cell>
          <cell r="I397">
            <v>2.5999999999999999E-2</v>
          </cell>
          <cell r="J397">
            <v>1E-3</v>
          </cell>
          <cell r="K397">
            <v>8.8999999999999996E-2</v>
          </cell>
          <cell r="L397">
            <v>0.33200000000000002</v>
          </cell>
          <cell r="M397">
            <v>0</v>
          </cell>
          <cell r="N397">
            <v>0</v>
          </cell>
          <cell r="O397">
            <v>1</v>
          </cell>
          <cell r="P397">
            <v>6709</v>
          </cell>
        </row>
        <row r="398">
          <cell r="B398">
            <v>0.01</v>
          </cell>
          <cell r="C398">
            <v>2E-3</v>
          </cell>
          <cell r="D398">
            <v>6.0000000000000001E-3</v>
          </cell>
          <cell r="E398">
            <v>2.1000000000000001E-2</v>
          </cell>
          <cell r="F398">
            <v>8.5000000000000006E-2</v>
          </cell>
          <cell r="G398">
            <v>0.253</v>
          </cell>
          <cell r="H398">
            <v>5.5E-2</v>
          </cell>
          <cell r="I398">
            <v>0.16400000000000001</v>
          </cell>
          <cell r="J398">
            <v>0</v>
          </cell>
          <cell r="K398">
            <v>0.14799999999999999</v>
          </cell>
          <cell r="L398">
            <v>0.253</v>
          </cell>
          <cell r="M398">
            <v>4.0000000000000001E-3</v>
          </cell>
          <cell r="N398">
            <v>0</v>
          </cell>
          <cell r="O398">
            <v>1</v>
          </cell>
          <cell r="P398">
            <v>8532</v>
          </cell>
        </row>
        <row r="399">
          <cell r="B399">
            <v>3.7999999999999999E-2</v>
          </cell>
          <cell r="C399">
            <v>6.0000000000000001E-3</v>
          </cell>
          <cell r="D399">
            <v>0.18</v>
          </cell>
          <cell r="E399">
            <v>4.1000000000000002E-2</v>
          </cell>
          <cell r="F399">
            <v>0.55400000000000005</v>
          </cell>
          <cell r="G399">
            <v>5.3999999999999999E-2</v>
          </cell>
          <cell r="H399">
            <v>2.1000000000000001E-2</v>
          </cell>
          <cell r="I399">
            <v>8.9999999999999993E-3</v>
          </cell>
          <cell r="J399">
            <v>0</v>
          </cell>
          <cell r="K399">
            <v>2.1000000000000001E-2</v>
          </cell>
          <cell r="L399">
            <v>6.6000000000000003E-2</v>
          </cell>
          <cell r="M399">
            <v>1.0999999999999999E-2</v>
          </cell>
          <cell r="N399">
            <v>0</v>
          </cell>
          <cell r="O399">
            <v>1</v>
          </cell>
          <cell r="P399">
            <v>20739</v>
          </cell>
        </row>
        <row r="400">
          <cell r="B400">
            <v>4.0000000000000001E-3</v>
          </cell>
          <cell r="C400">
            <v>4.0000000000000001E-3</v>
          </cell>
          <cell r="D400">
            <v>8.5999999999999993E-2</v>
          </cell>
          <cell r="E400">
            <v>2.4E-2</v>
          </cell>
          <cell r="F400">
            <v>0.81399999999999995</v>
          </cell>
          <cell r="G400">
            <v>1E-3</v>
          </cell>
          <cell r="H400">
            <v>1.2999999999999999E-2</v>
          </cell>
          <cell r="I400">
            <v>4.0000000000000001E-3</v>
          </cell>
          <cell r="J400">
            <v>0</v>
          </cell>
          <cell r="K400">
            <v>0</v>
          </cell>
          <cell r="L400">
            <v>4.7E-2</v>
          </cell>
          <cell r="M400">
            <v>0</v>
          </cell>
          <cell r="N400">
            <v>0</v>
          </cell>
          <cell r="O400">
            <v>1</v>
          </cell>
          <cell r="P400">
            <v>10916</v>
          </cell>
        </row>
        <row r="401">
          <cell r="B401">
            <v>7.0000000000000001E-3</v>
          </cell>
          <cell r="C401">
            <v>2E-3</v>
          </cell>
          <cell r="D401">
            <v>4.5999999999999999E-2</v>
          </cell>
          <cell r="E401">
            <v>4.9000000000000002E-2</v>
          </cell>
          <cell r="F401">
            <v>0.40600000000000003</v>
          </cell>
          <cell r="G401">
            <v>0.23499999999999999</v>
          </cell>
          <cell r="H401">
            <v>1.7000000000000001E-2</v>
          </cell>
          <cell r="I401">
            <v>2.1999999999999999E-2</v>
          </cell>
          <cell r="J401">
            <v>0</v>
          </cell>
          <cell r="K401">
            <v>1.7000000000000001E-2</v>
          </cell>
          <cell r="L401">
            <v>0.19900000000000001</v>
          </cell>
          <cell r="M401">
            <v>1E-3</v>
          </cell>
          <cell r="N401">
            <v>0</v>
          </cell>
          <cell r="O401">
            <v>1</v>
          </cell>
          <cell r="P401">
            <v>9139</v>
          </cell>
        </row>
        <row r="402">
          <cell r="B402">
            <v>2.5999999999999999E-2</v>
          </cell>
          <cell r="C402">
            <v>1E-3</v>
          </cell>
          <cell r="D402">
            <v>3.0000000000000001E-3</v>
          </cell>
          <cell r="E402">
            <v>1.2999999999999999E-2</v>
          </cell>
          <cell r="F402">
            <v>3.5999999999999997E-2</v>
          </cell>
          <cell r="G402">
            <v>0.51800000000000002</v>
          </cell>
          <cell r="H402">
            <v>4.8000000000000001E-2</v>
          </cell>
          <cell r="I402">
            <v>0.129</v>
          </cell>
          <cell r="J402">
            <v>1E-3</v>
          </cell>
          <cell r="K402">
            <v>4.3999999999999997E-2</v>
          </cell>
          <cell r="L402">
            <v>0.16800000000000001</v>
          </cell>
          <cell r="M402">
            <v>1.2999999999999999E-2</v>
          </cell>
          <cell r="N402">
            <v>0</v>
          </cell>
          <cell r="O402">
            <v>1</v>
          </cell>
          <cell r="P402">
            <v>19261</v>
          </cell>
        </row>
        <row r="403">
          <cell r="B403">
            <v>3.0000000000000001E-3</v>
          </cell>
          <cell r="C403">
            <v>2E-3</v>
          </cell>
          <cell r="D403">
            <v>1.7000000000000001E-2</v>
          </cell>
          <cell r="E403">
            <v>5.0000000000000001E-3</v>
          </cell>
          <cell r="F403">
            <v>0.20699999999999999</v>
          </cell>
          <cell r="G403">
            <v>0.32500000000000001</v>
          </cell>
          <cell r="H403">
            <v>0.126</v>
          </cell>
          <cell r="I403">
            <v>3.0000000000000001E-3</v>
          </cell>
          <cell r="J403">
            <v>0</v>
          </cell>
          <cell r="K403">
            <v>0.126</v>
          </cell>
          <cell r="L403">
            <v>0.17499999999999999</v>
          </cell>
          <cell r="M403">
            <v>8.9999999999999993E-3</v>
          </cell>
          <cell r="N403">
            <v>0</v>
          </cell>
          <cell r="O403">
            <v>1</v>
          </cell>
          <cell r="P403">
            <v>12594</v>
          </cell>
        </row>
        <row r="404">
          <cell r="B404">
            <v>1.7000000000000001E-2</v>
          </cell>
          <cell r="C404">
            <v>3.0000000000000001E-3</v>
          </cell>
          <cell r="D404">
            <v>4.7E-2</v>
          </cell>
          <cell r="E404">
            <v>2.1000000000000001E-2</v>
          </cell>
          <cell r="F404">
            <v>0.377</v>
          </cell>
          <cell r="G404">
            <v>0.20699999999999999</v>
          </cell>
          <cell r="H404">
            <v>7.0000000000000007E-2</v>
          </cell>
          <cell r="I404">
            <v>3.6999999999999998E-2</v>
          </cell>
          <cell r="J404">
            <v>1E-3</v>
          </cell>
          <cell r="K404">
            <v>0.06</v>
          </cell>
          <cell r="L404">
            <v>0.153</v>
          </cell>
          <cell r="M404">
            <v>7.0000000000000001E-3</v>
          </cell>
          <cell r="N404">
            <v>0</v>
          </cell>
          <cell r="O404">
            <v>1</v>
          </cell>
          <cell r="P404">
            <v>160435</v>
          </cell>
        </row>
        <row r="406">
          <cell r="B406">
            <v>8.0000000000000002E-3</v>
          </cell>
          <cell r="C406">
            <v>1E-3</v>
          </cell>
          <cell r="D406">
            <v>5.0000000000000001E-3</v>
          </cell>
          <cell r="E406">
            <v>1E-3</v>
          </cell>
          <cell r="F406">
            <v>0.497</v>
          </cell>
          <cell r="G406">
            <v>4.5999999999999999E-2</v>
          </cell>
          <cell r="H406">
            <v>0.123</v>
          </cell>
          <cell r="I406">
            <v>1E-3</v>
          </cell>
          <cell r="J406">
            <v>0</v>
          </cell>
          <cell r="K406">
            <v>4.9000000000000002E-2</v>
          </cell>
          <cell r="L406">
            <v>0.26900000000000002</v>
          </cell>
          <cell r="M406">
            <v>0</v>
          </cell>
          <cell r="N406">
            <v>0</v>
          </cell>
          <cell r="O406">
            <v>1</v>
          </cell>
          <cell r="P406">
            <v>4843</v>
          </cell>
        </row>
        <row r="407">
          <cell r="B407">
            <v>2E-3</v>
          </cell>
          <cell r="C407">
            <v>2E-3</v>
          </cell>
          <cell r="D407">
            <v>4.9000000000000002E-2</v>
          </cell>
          <cell r="E407">
            <v>1.7999999999999999E-2</v>
          </cell>
          <cell r="F407">
            <v>0.48599999999999999</v>
          </cell>
          <cell r="G407">
            <v>1.0999999999999999E-2</v>
          </cell>
          <cell r="H407">
            <v>0.17499999999999999</v>
          </cell>
          <cell r="I407">
            <v>2E-3</v>
          </cell>
          <cell r="J407">
            <v>1E-3</v>
          </cell>
          <cell r="K407">
            <v>0.111</v>
          </cell>
          <cell r="L407">
            <v>0.14199999999999999</v>
          </cell>
          <cell r="M407">
            <v>1E-3</v>
          </cell>
          <cell r="N407">
            <v>0</v>
          </cell>
          <cell r="O407">
            <v>1</v>
          </cell>
          <cell r="P407">
            <v>9521</v>
          </cell>
        </row>
        <row r="408">
          <cell r="B408">
            <v>2E-3</v>
          </cell>
          <cell r="C408">
            <v>0</v>
          </cell>
          <cell r="D408">
            <v>7.0000000000000001E-3</v>
          </cell>
          <cell r="E408">
            <v>5.0000000000000001E-3</v>
          </cell>
          <cell r="F408">
            <v>0.46800000000000003</v>
          </cell>
          <cell r="G408">
            <v>5.0000000000000001E-3</v>
          </cell>
          <cell r="H408">
            <v>0.40100000000000002</v>
          </cell>
          <cell r="I408">
            <v>0</v>
          </cell>
          <cell r="J408">
            <v>0</v>
          </cell>
          <cell r="K408">
            <v>5.2999999999999999E-2</v>
          </cell>
          <cell r="L408">
            <v>5.7000000000000002E-2</v>
          </cell>
          <cell r="M408">
            <v>0</v>
          </cell>
          <cell r="N408">
            <v>0</v>
          </cell>
          <cell r="O408">
            <v>1</v>
          </cell>
          <cell r="P408">
            <v>10846</v>
          </cell>
        </row>
        <row r="409">
          <cell r="B409">
            <v>1.6E-2</v>
          </cell>
          <cell r="C409">
            <v>2E-3</v>
          </cell>
          <cell r="D409">
            <v>0.05</v>
          </cell>
          <cell r="E409">
            <v>8.0000000000000002E-3</v>
          </cell>
          <cell r="F409">
            <v>0.61099999999999999</v>
          </cell>
          <cell r="G409">
            <v>1.6E-2</v>
          </cell>
          <cell r="H409">
            <v>0.184</v>
          </cell>
          <cell r="I409">
            <v>8.0000000000000002E-3</v>
          </cell>
          <cell r="J409">
            <v>0</v>
          </cell>
          <cell r="K409">
            <v>5.8000000000000003E-2</v>
          </cell>
          <cell r="L409">
            <v>4.3999999999999997E-2</v>
          </cell>
          <cell r="M409">
            <v>2E-3</v>
          </cell>
          <cell r="N409">
            <v>0</v>
          </cell>
          <cell r="O409">
            <v>1</v>
          </cell>
          <cell r="P409">
            <v>17334</v>
          </cell>
        </row>
        <row r="410">
          <cell r="B410">
            <v>1E-3</v>
          </cell>
          <cell r="C410">
            <v>0</v>
          </cell>
          <cell r="D410">
            <v>1.2E-2</v>
          </cell>
          <cell r="E410">
            <v>2E-3</v>
          </cell>
          <cell r="F410">
            <v>0.39500000000000002</v>
          </cell>
          <cell r="G410">
            <v>0</v>
          </cell>
          <cell r="H410">
            <v>0.315</v>
          </cell>
          <cell r="I410">
            <v>1E-3</v>
          </cell>
          <cell r="J410">
            <v>0</v>
          </cell>
          <cell r="K410">
            <v>0.155</v>
          </cell>
          <cell r="L410">
            <v>0.11600000000000001</v>
          </cell>
          <cell r="M410">
            <v>0</v>
          </cell>
          <cell r="N410">
            <v>0</v>
          </cell>
          <cell r="O410">
            <v>1</v>
          </cell>
          <cell r="P410">
            <v>6294</v>
          </cell>
        </row>
        <row r="411">
          <cell r="B411">
            <v>5.2999999999999999E-2</v>
          </cell>
          <cell r="C411">
            <v>1E-3</v>
          </cell>
          <cell r="D411">
            <v>2.3E-2</v>
          </cell>
          <cell r="E411">
            <v>8.9999999999999993E-3</v>
          </cell>
          <cell r="F411">
            <v>0.17100000000000001</v>
          </cell>
          <cell r="G411">
            <v>0.185</v>
          </cell>
          <cell r="H411">
            <v>6.7000000000000004E-2</v>
          </cell>
          <cell r="I411">
            <v>4.0000000000000001E-3</v>
          </cell>
          <cell r="J411">
            <v>1E-3</v>
          </cell>
          <cell r="K411">
            <v>6.9000000000000006E-2</v>
          </cell>
          <cell r="L411">
            <v>0.41599999999999998</v>
          </cell>
          <cell r="M411">
            <v>3.0000000000000001E-3</v>
          </cell>
          <cell r="N411">
            <v>0</v>
          </cell>
          <cell r="O411">
            <v>1</v>
          </cell>
          <cell r="P411">
            <v>10194</v>
          </cell>
        </row>
        <row r="412">
          <cell r="B412">
            <v>1.0999999999999999E-2</v>
          </cell>
          <cell r="C412">
            <v>1E-3</v>
          </cell>
          <cell r="D412">
            <v>2.8000000000000001E-2</v>
          </cell>
          <cell r="E412">
            <v>7.0000000000000001E-3</v>
          </cell>
          <cell r="F412">
            <v>0.371</v>
          </cell>
          <cell r="G412">
            <v>6.9000000000000006E-2</v>
          </cell>
          <cell r="H412">
            <v>0.311</v>
          </cell>
          <cell r="I412">
            <v>6.0000000000000001E-3</v>
          </cell>
          <cell r="J412">
            <v>1E-3</v>
          </cell>
          <cell r="K412">
            <v>7.1999999999999995E-2</v>
          </cell>
          <cell r="L412">
            <v>0.121</v>
          </cell>
          <cell r="M412">
            <v>1E-3</v>
          </cell>
          <cell r="N412">
            <v>0</v>
          </cell>
          <cell r="O412">
            <v>1</v>
          </cell>
          <cell r="P412">
            <v>9993</v>
          </cell>
        </row>
        <row r="413">
          <cell r="B413">
            <v>5.0000000000000001E-3</v>
          </cell>
          <cell r="C413">
            <v>1E-3</v>
          </cell>
          <cell r="D413">
            <v>1.7999999999999999E-2</v>
          </cell>
          <cell r="E413">
            <v>1.2E-2</v>
          </cell>
          <cell r="F413">
            <v>0.626</v>
          </cell>
          <cell r="G413">
            <v>2E-3</v>
          </cell>
          <cell r="H413">
            <v>0.21</v>
          </cell>
          <cell r="I413">
            <v>0</v>
          </cell>
          <cell r="J413">
            <v>0</v>
          </cell>
          <cell r="K413">
            <v>7.4999999999999997E-2</v>
          </cell>
          <cell r="L413">
            <v>0.05</v>
          </cell>
          <cell r="M413">
            <v>0</v>
          </cell>
          <cell r="N413">
            <v>0</v>
          </cell>
          <cell r="O413">
            <v>1</v>
          </cell>
          <cell r="P413">
            <v>8362</v>
          </cell>
        </row>
        <row r="414">
          <cell r="B414">
            <v>0</v>
          </cell>
          <cell r="C414">
            <v>1E-3</v>
          </cell>
          <cell r="D414">
            <v>8.0000000000000002E-3</v>
          </cell>
          <cell r="E414">
            <v>2E-3</v>
          </cell>
          <cell r="F414">
            <v>0.56599999999999995</v>
          </cell>
          <cell r="G414">
            <v>4.4999999999999998E-2</v>
          </cell>
          <cell r="H414">
            <v>0.253</v>
          </cell>
          <cell r="I414">
            <v>1.2E-2</v>
          </cell>
          <cell r="J414">
            <v>0</v>
          </cell>
          <cell r="K414">
            <v>3.9E-2</v>
          </cell>
          <cell r="L414">
            <v>7.2999999999999995E-2</v>
          </cell>
          <cell r="M414">
            <v>0</v>
          </cell>
          <cell r="N414">
            <v>0</v>
          </cell>
          <cell r="O414">
            <v>1</v>
          </cell>
          <cell r="P414">
            <v>9225</v>
          </cell>
        </row>
        <row r="415">
          <cell r="B415">
            <v>8.9999999999999993E-3</v>
          </cell>
          <cell r="C415">
            <v>2E-3</v>
          </cell>
          <cell r="D415">
            <v>5.5E-2</v>
          </cell>
          <cell r="E415">
            <v>5.0000000000000001E-3</v>
          </cell>
          <cell r="F415">
            <v>0.17100000000000001</v>
          </cell>
          <cell r="G415">
            <v>0.108</v>
          </cell>
          <cell r="H415">
            <v>0.32900000000000001</v>
          </cell>
          <cell r="I415">
            <v>2E-3</v>
          </cell>
          <cell r="J415">
            <v>0</v>
          </cell>
          <cell r="K415">
            <v>0.186</v>
          </cell>
          <cell r="L415">
            <v>0.13300000000000001</v>
          </cell>
          <cell r="M415">
            <v>0</v>
          </cell>
          <cell r="N415">
            <v>0</v>
          </cell>
          <cell r="O415">
            <v>1</v>
          </cell>
          <cell r="P415">
            <v>9714</v>
          </cell>
        </row>
        <row r="416">
          <cell r="B416">
            <v>0</v>
          </cell>
          <cell r="C416">
            <v>1E-3</v>
          </cell>
          <cell r="D416">
            <v>4.0000000000000001E-3</v>
          </cell>
          <cell r="E416">
            <v>3.0000000000000001E-3</v>
          </cell>
          <cell r="F416">
            <v>0.38500000000000001</v>
          </cell>
          <cell r="G416">
            <v>1.7999999999999999E-2</v>
          </cell>
          <cell r="H416">
            <v>0.314</v>
          </cell>
          <cell r="I416">
            <v>5.0000000000000001E-3</v>
          </cell>
          <cell r="J416">
            <v>0</v>
          </cell>
          <cell r="K416">
            <v>0.14399999999999999</v>
          </cell>
          <cell r="L416">
            <v>0.127</v>
          </cell>
          <cell r="M416">
            <v>0</v>
          </cell>
          <cell r="N416">
            <v>0</v>
          </cell>
          <cell r="O416">
            <v>1</v>
          </cell>
          <cell r="P416">
            <v>7531</v>
          </cell>
        </row>
        <row r="417">
          <cell r="B417">
            <v>1E-3</v>
          </cell>
          <cell r="C417">
            <v>1E-3</v>
          </cell>
          <cell r="D417">
            <v>8.0000000000000002E-3</v>
          </cell>
          <cell r="E417">
            <v>1.9E-2</v>
          </cell>
          <cell r="F417">
            <v>0.55900000000000005</v>
          </cell>
          <cell r="G417">
            <v>2.1999999999999999E-2</v>
          </cell>
          <cell r="H417">
            <v>0.23899999999999999</v>
          </cell>
          <cell r="I417">
            <v>1.2E-2</v>
          </cell>
          <cell r="J417">
            <v>0</v>
          </cell>
          <cell r="K417">
            <v>0.05</v>
          </cell>
          <cell r="L417">
            <v>8.7999999999999995E-2</v>
          </cell>
          <cell r="M417">
            <v>1E-3</v>
          </cell>
          <cell r="N417">
            <v>0</v>
          </cell>
          <cell r="O417">
            <v>1</v>
          </cell>
          <cell r="P417">
            <v>8077</v>
          </cell>
        </row>
        <row r="418">
          <cell r="B418">
            <v>4.0000000000000001E-3</v>
          </cell>
          <cell r="C418">
            <v>2E-3</v>
          </cell>
          <cell r="D418">
            <v>2.8000000000000001E-2</v>
          </cell>
          <cell r="E418">
            <v>6.0000000000000001E-3</v>
          </cell>
          <cell r="F418">
            <v>0.39900000000000002</v>
          </cell>
          <cell r="G418">
            <v>0.113</v>
          </cell>
          <cell r="H418">
            <v>0.249</v>
          </cell>
          <cell r="I418">
            <v>2E-3</v>
          </cell>
          <cell r="J418">
            <v>0</v>
          </cell>
          <cell r="K418">
            <v>7.4999999999999997E-2</v>
          </cell>
          <cell r="L418">
            <v>0.12</v>
          </cell>
          <cell r="M418">
            <v>2E-3</v>
          </cell>
          <cell r="N418">
            <v>0</v>
          </cell>
          <cell r="O418">
            <v>1</v>
          </cell>
          <cell r="P418">
            <v>12486</v>
          </cell>
        </row>
        <row r="419">
          <cell r="B419">
            <v>1.2999999999999999E-2</v>
          </cell>
          <cell r="C419">
            <v>0</v>
          </cell>
          <cell r="D419">
            <v>1E-3</v>
          </cell>
          <cell r="E419">
            <v>7.0000000000000001E-3</v>
          </cell>
          <cell r="F419">
            <v>2.1999999999999999E-2</v>
          </cell>
          <cell r="G419">
            <v>0.41099999999999998</v>
          </cell>
          <cell r="H419">
            <v>0.28199999999999997</v>
          </cell>
          <cell r="I419">
            <v>4.0000000000000001E-3</v>
          </cell>
          <cell r="J419">
            <v>0</v>
          </cell>
          <cell r="K419">
            <v>0.109</v>
          </cell>
          <cell r="L419">
            <v>0.14000000000000001</v>
          </cell>
          <cell r="M419">
            <v>0.01</v>
          </cell>
          <cell r="N419">
            <v>0</v>
          </cell>
          <cell r="O419">
            <v>1</v>
          </cell>
          <cell r="P419">
            <v>11788</v>
          </cell>
        </row>
        <row r="420">
          <cell r="B420">
            <v>0.01</v>
          </cell>
          <cell r="C420">
            <v>1E-3</v>
          </cell>
          <cell r="D420">
            <v>2.4E-2</v>
          </cell>
          <cell r="E420">
            <v>8.0000000000000002E-3</v>
          </cell>
          <cell r="F420">
            <v>0.40699999999999997</v>
          </cell>
          <cell r="G420">
            <v>8.3000000000000004E-2</v>
          </cell>
          <cell r="H420">
            <v>0.247</v>
          </cell>
          <cell r="I420">
            <v>4.0000000000000001E-3</v>
          </cell>
          <cell r="J420">
            <v>0</v>
          </cell>
          <cell r="K420">
            <v>8.6999999999999994E-2</v>
          </cell>
          <cell r="L420">
            <v>0.128</v>
          </cell>
          <cell r="M420">
            <v>2E-3</v>
          </cell>
          <cell r="N420">
            <v>0</v>
          </cell>
          <cell r="O420">
            <v>1</v>
          </cell>
          <cell r="P420">
            <v>136208</v>
          </cell>
        </row>
        <row r="422">
          <cell r="B422">
            <v>1.0999999999999999E-2</v>
          </cell>
          <cell r="C422">
            <v>1E-3</v>
          </cell>
          <cell r="D422">
            <v>5.2999999999999999E-2</v>
          </cell>
          <cell r="E422">
            <v>2.8000000000000001E-2</v>
          </cell>
          <cell r="F422">
            <v>0.53300000000000003</v>
          </cell>
          <cell r="G422">
            <v>9.1999999999999998E-2</v>
          </cell>
          <cell r="H422">
            <v>8.1000000000000003E-2</v>
          </cell>
          <cell r="I422">
            <v>7.0000000000000001E-3</v>
          </cell>
          <cell r="J422">
            <v>1E-3</v>
          </cell>
          <cell r="K422">
            <v>4.4999999999999998E-2</v>
          </cell>
          <cell r="L422">
            <v>0.14799999999999999</v>
          </cell>
          <cell r="M422">
            <v>1E-3</v>
          </cell>
          <cell r="N422">
            <v>0</v>
          </cell>
          <cell r="O422">
            <v>1</v>
          </cell>
          <cell r="P422">
            <v>11150</v>
          </cell>
        </row>
        <row r="423">
          <cell r="B423">
            <v>1E-3</v>
          </cell>
          <cell r="C423">
            <v>3.0000000000000001E-3</v>
          </cell>
          <cell r="D423">
            <v>3.9E-2</v>
          </cell>
          <cell r="E423">
            <v>0.121</v>
          </cell>
          <cell r="F423">
            <v>0.46600000000000003</v>
          </cell>
          <cell r="G423">
            <v>1.0999999999999999E-2</v>
          </cell>
          <cell r="H423">
            <v>0.109</v>
          </cell>
          <cell r="I423">
            <v>8.0000000000000002E-3</v>
          </cell>
          <cell r="J423">
            <v>0</v>
          </cell>
          <cell r="K423">
            <v>0.17199999999999999</v>
          </cell>
          <cell r="L423">
            <v>7.0000000000000007E-2</v>
          </cell>
          <cell r="M423">
            <v>0</v>
          </cell>
          <cell r="N423">
            <v>0</v>
          </cell>
          <cell r="O423">
            <v>1</v>
          </cell>
          <cell r="P423">
            <v>10087</v>
          </cell>
        </row>
        <row r="424">
          <cell r="B424">
            <v>1.2E-2</v>
          </cell>
          <cell r="C424">
            <v>1E-3</v>
          </cell>
          <cell r="D424">
            <v>0.14899999999999999</v>
          </cell>
          <cell r="E424">
            <v>6.9000000000000006E-2</v>
          </cell>
          <cell r="F424">
            <v>0.32100000000000001</v>
          </cell>
          <cell r="G424">
            <v>0.05</v>
          </cell>
          <cell r="H424">
            <v>0.33</v>
          </cell>
          <cell r="I424">
            <v>4.0000000000000001E-3</v>
          </cell>
          <cell r="J424">
            <v>0</v>
          </cell>
          <cell r="K424">
            <v>5.8999999999999997E-2</v>
          </cell>
          <cell r="L424">
            <v>3.0000000000000001E-3</v>
          </cell>
          <cell r="M424">
            <v>0</v>
          </cell>
          <cell r="N424">
            <v>0</v>
          </cell>
          <cell r="O424">
            <v>1</v>
          </cell>
          <cell r="P424">
            <v>9758</v>
          </cell>
        </row>
        <row r="425">
          <cell r="B425">
            <v>4.5999999999999999E-2</v>
          </cell>
          <cell r="C425">
            <v>5.0000000000000001E-3</v>
          </cell>
          <cell r="D425">
            <v>0.19700000000000001</v>
          </cell>
          <cell r="E425">
            <v>0.04</v>
          </cell>
          <cell r="F425">
            <v>0.56999999999999995</v>
          </cell>
          <cell r="G425">
            <v>1.7000000000000001E-2</v>
          </cell>
          <cell r="H425">
            <v>7.2999999999999995E-2</v>
          </cell>
          <cell r="I425">
            <v>1E-3</v>
          </cell>
          <cell r="J425">
            <v>0</v>
          </cell>
          <cell r="K425">
            <v>0.03</v>
          </cell>
          <cell r="L425">
            <v>0.02</v>
          </cell>
          <cell r="M425">
            <v>0</v>
          </cell>
          <cell r="N425">
            <v>0</v>
          </cell>
          <cell r="O425">
            <v>1</v>
          </cell>
          <cell r="P425">
            <v>14669</v>
          </cell>
        </row>
        <row r="426">
          <cell r="B426">
            <v>0</v>
          </cell>
          <cell r="C426">
            <v>1E-3</v>
          </cell>
          <cell r="D426">
            <v>1.2E-2</v>
          </cell>
          <cell r="E426">
            <v>1.4E-2</v>
          </cell>
          <cell r="F426">
            <v>0.64200000000000002</v>
          </cell>
          <cell r="G426">
            <v>3.3000000000000002E-2</v>
          </cell>
          <cell r="H426">
            <v>0.23200000000000001</v>
          </cell>
          <cell r="I426">
            <v>2E-3</v>
          </cell>
          <cell r="J426">
            <v>0</v>
          </cell>
          <cell r="K426">
            <v>4.5999999999999999E-2</v>
          </cell>
          <cell r="L426">
            <v>1.7000000000000001E-2</v>
          </cell>
          <cell r="M426">
            <v>0</v>
          </cell>
          <cell r="N426">
            <v>0</v>
          </cell>
          <cell r="O426">
            <v>1</v>
          </cell>
          <cell r="P426">
            <v>5908</v>
          </cell>
        </row>
        <row r="427">
          <cell r="B427">
            <v>1.7999999999999999E-2</v>
          </cell>
          <cell r="C427">
            <v>0</v>
          </cell>
          <cell r="D427">
            <v>8.0000000000000002E-3</v>
          </cell>
          <cell r="E427">
            <v>4.0000000000000001E-3</v>
          </cell>
          <cell r="F427">
            <v>0.252</v>
          </cell>
          <cell r="G427">
            <v>0.28699999999999998</v>
          </cell>
          <cell r="H427">
            <v>0.21</v>
          </cell>
          <cell r="I427">
            <v>1.0999999999999999E-2</v>
          </cell>
          <cell r="J427">
            <v>0</v>
          </cell>
          <cell r="K427">
            <v>4.9000000000000002E-2</v>
          </cell>
          <cell r="L427">
            <v>0.155</v>
          </cell>
          <cell r="M427">
            <v>3.0000000000000001E-3</v>
          </cell>
          <cell r="N427">
            <v>0</v>
          </cell>
          <cell r="O427">
            <v>1</v>
          </cell>
          <cell r="P427">
            <v>14070</v>
          </cell>
        </row>
        <row r="428">
          <cell r="B428">
            <v>4.0000000000000001E-3</v>
          </cell>
          <cell r="C428">
            <v>2E-3</v>
          </cell>
          <cell r="D428">
            <v>2.4E-2</v>
          </cell>
          <cell r="E428">
            <v>2.5000000000000001E-2</v>
          </cell>
          <cell r="F428">
            <v>0.78600000000000003</v>
          </cell>
          <cell r="G428">
            <v>7.3999999999999996E-2</v>
          </cell>
          <cell r="H428">
            <v>3.1E-2</v>
          </cell>
          <cell r="I428">
            <v>1E-3</v>
          </cell>
          <cell r="J428">
            <v>0</v>
          </cell>
          <cell r="K428">
            <v>2E-3</v>
          </cell>
          <cell r="L428">
            <v>0.05</v>
          </cell>
          <cell r="M428">
            <v>1E-3</v>
          </cell>
          <cell r="N428">
            <v>0</v>
          </cell>
          <cell r="O428">
            <v>1</v>
          </cell>
          <cell r="P428">
            <v>8810</v>
          </cell>
        </row>
        <row r="429">
          <cell r="B429">
            <v>3.5999999999999997E-2</v>
          </cell>
          <cell r="C429">
            <v>1E-3</v>
          </cell>
          <cell r="D429">
            <v>1.7000000000000001E-2</v>
          </cell>
          <cell r="E429">
            <v>3.6999999999999998E-2</v>
          </cell>
          <cell r="F429">
            <v>0.29799999999999999</v>
          </cell>
          <cell r="G429">
            <v>5.0000000000000001E-3</v>
          </cell>
          <cell r="H429">
            <v>8.9999999999999993E-3</v>
          </cell>
          <cell r="I429">
            <v>1E-3</v>
          </cell>
          <cell r="J429">
            <v>0</v>
          </cell>
          <cell r="K429">
            <v>1.7000000000000001E-2</v>
          </cell>
          <cell r="L429">
            <v>0.57599999999999996</v>
          </cell>
          <cell r="M429">
            <v>5.0000000000000001E-3</v>
          </cell>
          <cell r="N429">
            <v>0</v>
          </cell>
          <cell r="O429">
            <v>1</v>
          </cell>
          <cell r="P429">
            <v>5964</v>
          </cell>
        </row>
        <row r="430">
          <cell r="B430">
            <v>3.0000000000000001E-3</v>
          </cell>
          <cell r="C430">
            <v>3.0000000000000001E-3</v>
          </cell>
          <cell r="D430">
            <v>0.04</v>
          </cell>
          <cell r="E430">
            <v>8.9999999999999993E-3</v>
          </cell>
          <cell r="F430">
            <v>0.59199999999999997</v>
          </cell>
          <cell r="G430">
            <v>1E-3</v>
          </cell>
          <cell r="H430">
            <v>0.27</v>
          </cell>
          <cell r="I430">
            <v>1E-3</v>
          </cell>
          <cell r="J430">
            <v>0</v>
          </cell>
          <cell r="K430">
            <v>4.4999999999999998E-2</v>
          </cell>
          <cell r="L430">
            <v>3.5000000000000003E-2</v>
          </cell>
          <cell r="M430">
            <v>1E-3</v>
          </cell>
          <cell r="N430">
            <v>0</v>
          </cell>
          <cell r="O430">
            <v>1</v>
          </cell>
          <cell r="P430">
            <v>9694</v>
          </cell>
        </row>
        <row r="431">
          <cell r="B431">
            <v>3.4000000000000002E-2</v>
          </cell>
          <cell r="C431">
            <v>1E-3</v>
          </cell>
          <cell r="D431">
            <v>4.3999999999999997E-2</v>
          </cell>
          <cell r="E431">
            <v>2.1999999999999999E-2</v>
          </cell>
          <cell r="F431">
            <v>0.63700000000000001</v>
          </cell>
          <cell r="G431">
            <v>1.2E-2</v>
          </cell>
          <cell r="H431">
            <v>2.5999999999999999E-2</v>
          </cell>
          <cell r="I431">
            <v>6.0000000000000001E-3</v>
          </cell>
          <cell r="J431">
            <v>0</v>
          </cell>
          <cell r="K431">
            <v>4.8000000000000001E-2</v>
          </cell>
          <cell r="L431">
            <v>0.16500000000000001</v>
          </cell>
          <cell r="M431">
            <v>5.0000000000000001E-3</v>
          </cell>
          <cell r="N431">
            <v>0</v>
          </cell>
          <cell r="O431">
            <v>1</v>
          </cell>
          <cell r="P431">
            <v>9334</v>
          </cell>
        </row>
        <row r="432">
          <cell r="B432">
            <v>0</v>
          </cell>
          <cell r="C432">
            <v>1E-3</v>
          </cell>
          <cell r="D432">
            <v>7.0000000000000001E-3</v>
          </cell>
          <cell r="E432">
            <v>5.0000000000000001E-3</v>
          </cell>
          <cell r="F432">
            <v>0.193</v>
          </cell>
          <cell r="G432">
            <v>0.04</v>
          </cell>
          <cell r="H432">
            <v>0.52100000000000002</v>
          </cell>
          <cell r="I432">
            <v>8.9999999999999993E-3</v>
          </cell>
          <cell r="J432">
            <v>0</v>
          </cell>
          <cell r="K432">
            <v>9.7000000000000003E-2</v>
          </cell>
          <cell r="L432">
            <v>0.128</v>
          </cell>
          <cell r="M432">
            <v>0</v>
          </cell>
          <cell r="N432">
            <v>0</v>
          </cell>
          <cell r="O432">
            <v>1</v>
          </cell>
          <cell r="P432">
            <v>5495</v>
          </cell>
        </row>
        <row r="433">
          <cell r="B433">
            <v>5.0000000000000001E-3</v>
          </cell>
          <cell r="C433">
            <v>4.0000000000000001E-3</v>
          </cell>
          <cell r="D433">
            <v>4.9000000000000002E-2</v>
          </cell>
          <cell r="E433">
            <v>6.7000000000000004E-2</v>
          </cell>
          <cell r="F433">
            <v>0.47899999999999998</v>
          </cell>
          <cell r="G433">
            <v>0.31</v>
          </cell>
          <cell r="H433">
            <v>3.7999999999999999E-2</v>
          </cell>
          <cell r="I433">
            <v>0</v>
          </cell>
          <cell r="J433">
            <v>0</v>
          </cell>
          <cell r="K433">
            <v>2.3E-2</v>
          </cell>
          <cell r="L433">
            <v>2.4E-2</v>
          </cell>
          <cell r="M433">
            <v>0</v>
          </cell>
          <cell r="N433">
            <v>0</v>
          </cell>
          <cell r="O433">
            <v>1</v>
          </cell>
          <cell r="P433">
            <v>9247</v>
          </cell>
        </row>
        <row r="434">
          <cell r="B434">
            <v>1.6E-2</v>
          </cell>
          <cell r="C434">
            <v>2E-3</v>
          </cell>
          <cell r="D434">
            <v>6.2E-2</v>
          </cell>
          <cell r="E434">
            <v>3.7999999999999999E-2</v>
          </cell>
          <cell r="F434">
            <v>0.48499999999999999</v>
          </cell>
          <cell r="G434">
            <v>8.7999999999999995E-2</v>
          </cell>
          <cell r="H434">
            <v>0.14899999999999999</v>
          </cell>
          <cell r="I434">
            <v>5.0000000000000001E-3</v>
          </cell>
          <cell r="J434">
            <v>0</v>
          </cell>
          <cell r="K434">
            <v>5.1999999999999998E-2</v>
          </cell>
          <cell r="L434">
            <v>0.10199999999999999</v>
          </cell>
          <cell r="M434">
            <v>1E-3</v>
          </cell>
          <cell r="N434">
            <v>0</v>
          </cell>
          <cell r="O434">
            <v>1</v>
          </cell>
          <cell r="P434">
            <v>114186</v>
          </cell>
        </row>
        <row r="436">
          <cell r="B436">
            <v>1E-3</v>
          </cell>
          <cell r="C436">
            <v>0</v>
          </cell>
          <cell r="D436">
            <v>1E-3</v>
          </cell>
          <cell r="E436">
            <v>1E-3</v>
          </cell>
          <cell r="F436">
            <v>0.41899999999999998</v>
          </cell>
          <cell r="G436">
            <v>5.0999999999999997E-2</v>
          </cell>
          <cell r="H436">
            <v>0.36399999999999999</v>
          </cell>
          <cell r="I436">
            <v>2E-3</v>
          </cell>
          <cell r="J436">
            <v>0</v>
          </cell>
          <cell r="K436">
            <v>0.13</v>
          </cell>
          <cell r="L436">
            <v>3.1E-2</v>
          </cell>
          <cell r="M436">
            <v>1E-3</v>
          </cell>
          <cell r="N436">
            <v>0</v>
          </cell>
          <cell r="O436">
            <v>1</v>
          </cell>
          <cell r="P436">
            <v>11038</v>
          </cell>
        </row>
        <row r="437">
          <cell r="B437">
            <v>3.0000000000000001E-3</v>
          </cell>
          <cell r="C437">
            <v>1E-3</v>
          </cell>
          <cell r="D437">
            <v>1.2999999999999999E-2</v>
          </cell>
          <cell r="E437">
            <v>1E-3</v>
          </cell>
          <cell r="F437">
            <v>0.626</v>
          </cell>
          <cell r="G437">
            <v>6.4000000000000001E-2</v>
          </cell>
          <cell r="H437">
            <v>7.4999999999999997E-2</v>
          </cell>
          <cell r="I437">
            <v>6.0000000000000001E-3</v>
          </cell>
          <cell r="J437">
            <v>0</v>
          </cell>
          <cell r="K437">
            <v>0.18099999999999999</v>
          </cell>
          <cell r="L437">
            <v>2.9000000000000001E-2</v>
          </cell>
          <cell r="M437">
            <v>0</v>
          </cell>
          <cell r="N437">
            <v>0</v>
          </cell>
          <cell r="O437">
            <v>1</v>
          </cell>
          <cell r="P437">
            <v>7856</v>
          </cell>
        </row>
        <row r="438">
          <cell r="B438">
            <v>1E-3</v>
          </cell>
          <cell r="C438">
            <v>2E-3</v>
          </cell>
          <cell r="D438">
            <v>0.02</v>
          </cell>
          <cell r="E438">
            <v>2.8000000000000001E-2</v>
          </cell>
          <cell r="F438">
            <v>0.79</v>
          </cell>
          <cell r="G438">
            <v>7.0000000000000001E-3</v>
          </cell>
          <cell r="H438">
            <v>5.3999999999999999E-2</v>
          </cell>
          <cell r="I438">
            <v>0</v>
          </cell>
          <cell r="J438">
            <v>0</v>
          </cell>
          <cell r="K438">
            <v>4.2999999999999997E-2</v>
          </cell>
          <cell r="L438">
            <v>5.3999999999999999E-2</v>
          </cell>
          <cell r="M438">
            <v>0</v>
          </cell>
          <cell r="N438">
            <v>0</v>
          </cell>
          <cell r="O438">
            <v>1</v>
          </cell>
          <cell r="P438">
            <v>9423</v>
          </cell>
        </row>
        <row r="439">
          <cell r="B439">
            <v>1.2E-2</v>
          </cell>
          <cell r="C439">
            <v>1E-3</v>
          </cell>
          <cell r="D439">
            <v>6.3E-2</v>
          </cell>
          <cell r="E439">
            <v>1.0999999999999999E-2</v>
          </cell>
          <cell r="F439">
            <v>0.41799999999999998</v>
          </cell>
          <cell r="G439">
            <v>8.5000000000000006E-2</v>
          </cell>
          <cell r="H439">
            <v>0.161</v>
          </cell>
          <cell r="I439">
            <v>1E-3</v>
          </cell>
          <cell r="J439">
            <v>1E-3</v>
          </cell>
          <cell r="K439">
            <v>0.19800000000000001</v>
          </cell>
          <cell r="L439">
            <v>0.05</v>
          </cell>
          <cell r="M439">
            <v>1E-3</v>
          </cell>
          <cell r="N439">
            <v>0</v>
          </cell>
          <cell r="O439">
            <v>1</v>
          </cell>
          <cell r="P439">
            <v>8911</v>
          </cell>
        </row>
        <row r="440">
          <cell r="B440">
            <v>0.02</v>
          </cell>
          <cell r="C440">
            <v>1E-3</v>
          </cell>
          <cell r="D440">
            <v>6.2E-2</v>
          </cell>
          <cell r="E440">
            <v>6.0000000000000001E-3</v>
          </cell>
          <cell r="F440">
            <v>0.52700000000000002</v>
          </cell>
          <cell r="G440">
            <v>2E-3</v>
          </cell>
          <cell r="H440">
            <v>0.17499999999999999</v>
          </cell>
          <cell r="I440">
            <v>1E-3</v>
          </cell>
          <cell r="J440">
            <v>0</v>
          </cell>
          <cell r="K440">
            <v>7.0000000000000007E-2</v>
          </cell>
          <cell r="L440">
            <v>0.13600000000000001</v>
          </cell>
          <cell r="M440">
            <v>0</v>
          </cell>
          <cell r="N440">
            <v>0</v>
          </cell>
          <cell r="O440">
            <v>1</v>
          </cell>
          <cell r="P440">
            <v>7621</v>
          </cell>
        </row>
        <row r="441">
          <cell r="B441">
            <v>0</v>
          </cell>
          <cell r="C441">
            <v>1E-3</v>
          </cell>
          <cell r="D441">
            <v>2.1999999999999999E-2</v>
          </cell>
          <cell r="E441">
            <v>7.0000000000000001E-3</v>
          </cell>
          <cell r="F441">
            <v>0.96199999999999997</v>
          </cell>
          <cell r="G441">
            <v>3.0000000000000001E-3</v>
          </cell>
          <cell r="H441">
            <v>0</v>
          </cell>
          <cell r="I441">
            <v>0</v>
          </cell>
          <cell r="J441">
            <v>0</v>
          </cell>
          <cell r="K441">
            <v>1E-3</v>
          </cell>
          <cell r="L441">
            <v>4.0000000000000001E-3</v>
          </cell>
          <cell r="M441">
            <v>0</v>
          </cell>
          <cell r="N441">
            <v>0</v>
          </cell>
          <cell r="O441">
            <v>1</v>
          </cell>
          <cell r="P441">
            <v>18892</v>
          </cell>
        </row>
        <row r="442">
          <cell r="B442">
            <v>1E-3</v>
          </cell>
          <cell r="C442">
            <v>6.0000000000000001E-3</v>
          </cell>
          <cell r="D442">
            <v>4.8000000000000001E-2</v>
          </cell>
          <cell r="E442">
            <v>2.8000000000000001E-2</v>
          </cell>
          <cell r="F442">
            <v>0.35799999999999998</v>
          </cell>
          <cell r="G442">
            <v>3.7999999999999999E-2</v>
          </cell>
          <cell r="H442">
            <v>0.23899999999999999</v>
          </cell>
          <cell r="I442">
            <v>1E-3</v>
          </cell>
          <cell r="J442">
            <v>1E-3</v>
          </cell>
          <cell r="K442">
            <v>0.18</v>
          </cell>
          <cell r="L442">
            <v>9.9000000000000005E-2</v>
          </cell>
          <cell r="M442">
            <v>0</v>
          </cell>
          <cell r="N442">
            <v>0</v>
          </cell>
          <cell r="O442">
            <v>1</v>
          </cell>
          <cell r="P442">
            <v>9840</v>
          </cell>
        </row>
        <row r="443">
          <cell r="B443">
            <v>1E-3</v>
          </cell>
          <cell r="C443">
            <v>4.0000000000000001E-3</v>
          </cell>
          <cell r="D443">
            <v>1.2E-2</v>
          </cell>
          <cell r="E443">
            <v>2.1000000000000001E-2</v>
          </cell>
          <cell r="F443">
            <v>0.62</v>
          </cell>
          <cell r="G443">
            <v>2.5999999999999999E-2</v>
          </cell>
          <cell r="H443">
            <v>8.2000000000000003E-2</v>
          </cell>
          <cell r="I443">
            <v>2E-3</v>
          </cell>
          <cell r="J443">
            <v>0</v>
          </cell>
          <cell r="K443">
            <v>0.151</v>
          </cell>
          <cell r="L443">
            <v>0.08</v>
          </cell>
          <cell r="M443">
            <v>0</v>
          </cell>
          <cell r="N443">
            <v>0</v>
          </cell>
          <cell r="O443">
            <v>1</v>
          </cell>
          <cell r="P443">
            <v>7603</v>
          </cell>
        </row>
        <row r="444">
          <cell r="B444">
            <v>1E-3</v>
          </cell>
          <cell r="C444">
            <v>1E-3</v>
          </cell>
          <cell r="D444">
            <v>4.0000000000000001E-3</v>
          </cell>
          <cell r="E444">
            <v>2E-3</v>
          </cell>
          <cell r="F444">
            <v>0.44</v>
          </cell>
          <cell r="G444">
            <v>4.9000000000000002E-2</v>
          </cell>
          <cell r="H444">
            <v>0.28599999999999998</v>
          </cell>
          <cell r="I444">
            <v>1E-3</v>
          </cell>
          <cell r="J444">
            <v>1E-3</v>
          </cell>
          <cell r="K444">
            <v>9.1999999999999998E-2</v>
          </cell>
          <cell r="L444">
            <v>0.123</v>
          </cell>
          <cell r="M444">
            <v>1E-3</v>
          </cell>
          <cell r="N444">
            <v>0</v>
          </cell>
          <cell r="O444">
            <v>1</v>
          </cell>
          <cell r="P444">
            <v>8244</v>
          </cell>
        </row>
        <row r="445">
          <cell r="B445">
            <v>1E-3</v>
          </cell>
          <cell r="C445">
            <v>5.0000000000000001E-3</v>
          </cell>
          <cell r="D445">
            <v>0.13200000000000001</v>
          </cell>
          <cell r="E445">
            <v>9.2999999999999999E-2</v>
          </cell>
          <cell r="F445">
            <v>0.46800000000000003</v>
          </cell>
          <cell r="G445">
            <v>6.7000000000000004E-2</v>
          </cell>
          <cell r="H445">
            <v>0.08</v>
          </cell>
          <cell r="I445">
            <v>1E-3</v>
          </cell>
          <cell r="J445">
            <v>0</v>
          </cell>
          <cell r="K445">
            <v>8.5000000000000006E-2</v>
          </cell>
          <cell r="L445">
            <v>6.8000000000000005E-2</v>
          </cell>
          <cell r="M445">
            <v>0</v>
          </cell>
          <cell r="N445">
            <v>0</v>
          </cell>
          <cell r="O445">
            <v>1</v>
          </cell>
          <cell r="P445">
            <v>8400</v>
          </cell>
        </row>
        <row r="446">
          <cell r="B446">
            <v>2.3E-2</v>
          </cell>
          <cell r="C446">
            <v>3.0000000000000001E-3</v>
          </cell>
          <cell r="D446">
            <v>4.2999999999999997E-2</v>
          </cell>
          <cell r="E446">
            <v>2.7E-2</v>
          </cell>
          <cell r="F446">
            <v>0.47799999999999998</v>
          </cell>
          <cell r="G446">
            <v>3.9E-2</v>
          </cell>
          <cell r="H446">
            <v>6.0000000000000001E-3</v>
          </cell>
          <cell r="I446">
            <v>2E-3</v>
          </cell>
          <cell r="J446">
            <v>1E-3</v>
          </cell>
          <cell r="K446">
            <v>3.5999999999999997E-2</v>
          </cell>
          <cell r="L446">
            <v>0.33500000000000002</v>
          </cell>
          <cell r="M446">
            <v>8.0000000000000002E-3</v>
          </cell>
          <cell r="N446">
            <v>0</v>
          </cell>
          <cell r="O446">
            <v>1</v>
          </cell>
          <cell r="P446">
            <v>10540</v>
          </cell>
        </row>
        <row r="447">
          <cell r="B447">
            <v>1E-3</v>
          </cell>
          <cell r="C447">
            <v>0</v>
          </cell>
          <cell r="D447">
            <v>2E-3</v>
          </cell>
          <cell r="E447">
            <v>1E-3</v>
          </cell>
          <cell r="F447">
            <v>0.23400000000000001</v>
          </cell>
          <cell r="G447">
            <v>6.9000000000000006E-2</v>
          </cell>
          <cell r="H447">
            <v>0.29499999999999998</v>
          </cell>
          <cell r="I447">
            <v>1E-3</v>
          </cell>
          <cell r="J447">
            <v>1E-3</v>
          </cell>
          <cell r="K447">
            <v>0.22</v>
          </cell>
          <cell r="L447">
            <v>0.17399999999999999</v>
          </cell>
          <cell r="M447">
            <v>1E-3</v>
          </cell>
          <cell r="N447">
            <v>0</v>
          </cell>
          <cell r="O447">
            <v>1</v>
          </cell>
          <cell r="P447">
            <v>5518</v>
          </cell>
        </row>
        <row r="448">
          <cell r="B448">
            <v>5.0000000000000001E-3</v>
          </cell>
          <cell r="C448">
            <v>2E-3</v>
          </cell>
          <cell r="D448">
            <v>3.5000000000000003E-2</v>
          </cell>
          <cell r="E448">
            <v>1.7999999999999999E-2</v>
          </cell>
          <cell r="F448">
            <v>0.57099999999999995</v>
          </cell>
          <cell r="G448">
            <v>3.7999999999999999E-2</v>
          </cell>
          <cell r="H448">
            <v>0.13700000000000001</v>
          </cell>
          <cell r="I448">
            <v>1E-3</v>
          </cell>
          <cell r="J448">
            <v>0</v>
          </cell>
          <cell r="K448">
            <v>0.10100000000000001</v>
          </cell>
          <cell r="L448">
            <v>0.09</v>
          </cell>
          <cell r="M448">
            <v>1E-3</v>
          </cell>
          <cell r="N448">
            <v>0</v>
          </cell>
          <cell r="O448">
            <v>1</v>
          </cell>
          <cell r="P448">
            <v>113886</v>
          </cell>
        </row>
        <row r="450">
          <cell r="B450">
            <v>0</v>
          </cell>
          <cell r="C450">
            <v>2E-3</v>
          </cell>
          <cell r="D450">
            <v>1.4999999999999999E-2</v>
          </cell>
          <cell r="E450">
            <v>2E-3</v>
          </cell>
          <cell r="F450">
            <v>0.51400000000000001</v>
          </cell>
          <cell r="G450">
            <v>1E-3</v>
          </cell>
          <cell r="H450">
            <v>0.44600000000000001</v>
          </cell>
          <cell r="I450">
            <v>1E-3</v>
          </cell>
          <cell r="J450">
            <v>0</v>
          </cell>
          <cell r="K450">
            <v>1.9E-2</v>
          </cell>
          <cell r="L450">
            <v>0</v>
          </cell>
          <cell r="M450">
            <v>1E-3</v>
          </cell>
          <cell r="N450">
            <v>0</v>
          </cell>
          <cell r="O450">
            <v>1</v>
          </cell>
          <cell r="P450">
            <v>5060</v>
          </cell>
        </row>
        <row r="451">
          <cell r="B451">
            <v>0.01</v>
          </cell>
          <cell r="C451">
            <v>1E-3</v>
          </cell>
          <cell r="D451">
            <v>8.0000000000000002E-3</v>
          </cell>
          <cell r="E451">
            <v>5.0000000000000001E-3</v>
          </cell>
          <cell r="F451">
            <v>0.34499999999999997</v>
          </cell>
          <cell r="G451">
            <v>0.21199999999999999</v>
          </cell>
          <cell r="H451">
            <v>0.13100000000000001</v>
          </cell>
          <cell r="I451">
            <v>2E-3</v>
          </cell>
          <cell r="J451">
            <v>0</v>
          </cell>
          <cell r="K451">
            <v>0.127</v>
          </cell>
          <cell r="L451">
            <v>0.16</v>
          </cell>
          <cell r="M451">
            <v>1E-3</v>
          </cell>
          <cell r="N451">
            <v>0</v>
          </cell>
          <cell r="O451">
            <v>1</v>
          </cell>
          <cell r="P451">
            <v>7753</v>
          </cell>
        </row>
        <row r="452">
          <cell r="B452">
            <v>1E-3</v>
          </cell>
          <cell r="C452">
            <v>1E-3</v>
          </cell>
          <cell r="D452">
            <v>0.06</v>
          </cell>
          <cell r="E452">
            <v>1.7000000000000001E-2</v>
          </cell>
          <cell r="F452">
            <v>0.45500000000000002</v>
          </cell>
          <cell r="G452">
            <v>1E-3</v>
          </cell>
          <cell r="H452">
            <v>0.39800000000000002</v>
          </cell>
          <cell r="I452">
            <v>0</v>
          </cell>
          <cell r="J452">
            <v>0</v>
          </cell>
          <cell r="K452">
            <v>2.8000000000000001E-2</v>
          </cell>
          <cell r="L452">
            <v>3.7999999999999999E-2</v>
          </cell>
          <cell r="M452">
            <v>1E-3</v>
          </cell>
          <cell r="N452">
            <v>0</v>
          </cell>
          <cell r="O452">
            <v>1</v>
          </cell>
          <cell r="P452">
            <v>4481</v>
          </cell>
        </row>
        <row r="453">
          <cell r="B453">
            <v>4.0000000000000001E-3</v>
          </cell>
          <cell r="C453">
            <v>1E-3</v>
          </cell>
          <cell r="D453">
            <v>5.8999999999999997E-2</v>
          </cell>
          <cell r="E453">
            <v>2.1999999999999999E-2</v>
          </cell>
          <cell r="F453">
            <v>0.49199999999999999</v>
          </cell>
          <cell r="G453">
            <v>9.4E-2</v>
          </cell>
          <cell r="H453">
            <v>0.25600000000000001</v>
          </cell>
          <cell r="I453">
            <v>2E-3</v>
          </cell>
          <cell r="J453">
            <v>0</v>
          </cell>
          <cell r="K453">
            <v>4.2000000000000003E-2</v>
          </cell>
          <cell r="L453">
            <v>2.8000000000000001E-2</v>
          </cell>
          <cell r="M453">
            <v>0</v>
          </cell>
          <cell r="N453">
            <v>0</v>
          </cell>
          <cell r="O453">
            <v>1</v>
          </cell>
          <cell r="P453">
            <v>8271</v>
          </cell>
        </row>
        <row r="454">
          <cell r="B454">
            <v>2.9000000000000001E-2</v>
          </cell>
          <cell r="C454">
            <v>6.0000000000000001E-3</v>
          </cell>
          <cell r="D454">
            <v>0.25900000000000001</v>
          </cell>
          <cell r="E454">
            <v>3.9E-2</v>
          </cell>
          <cell r="F454">
            <v>0.61499999999999999</v>
          </cell>
          <cell r="G454">
            <v>2E-3</v>
          </cell>
          <cell r="H454">
            <v>4.2000000000000003E-2</v>
          </cell>
          <cell r="I454">
            <v>0</v>
          </cell>
          <cell r="J454">
            <v>0</v>
          </cell>
          <cell r="K454">
            <v>4.0000000000000001E-3</v>
          </cell>
          <cell r="L454">
            <v>4.0000000000000001E-3</v>
          </cell>
          <cell r="M454">
            <v>0</v>
          </cell>
          <cell r="N454">
            <v>0</v>
          </cell>
          <cell r="O454">
            <v>1</v>
          </cell>
          <cell r="P454">
            <v>7750</v>
          </cell>
        </row>
        <row r="455">
          <cell r="B455">
            <v>2E-3</v>
          </cell>
          <cell r="C455">
            <v>1E-3</v>
          </cell>
          <cell r="D455">
            <v>2.1999999999999999E-2</v>
          </cell>
          <cell r="E455">
            <v>5.0000000000000001E-3</v>
          </cell>
          <cell r="F455">
            <v>0.48399999999999999</v>
          </cell>
          <cell r="G455">
            <v>1E-3</v>
          </cell>
          <cell r="H455">
            <v>0.23400000000000001</v>
          </cell>
          <cell r="I455">
            <v>0</v>
          </cell>
          <cell r="J455">
            <v>0</v>
          </cell>
          <cell r="K455">
            <v>3.9E-2</v>
          </cell>
          <cell r="L455">
            <v>0.21199999999999999</v>
          </cell>
          <cell r="M455">
            <v>0</v>
          </cell>
          <cell r="N455">
            <v>0</v>
          </cell>
          <cell r="O455">
            <v>1</v>
          </cell>
          <cell r="P455">
            <v>7456</v>
          </cell>
        </row>
        <row r="456">
          <cell r="B456">
            <v>2E-3</v>
          </cell>
          <cell r="C456">
            <v>1E-3</v>
          </cell>
          <cell r="D456">
            <v>1.2999999999999999E-2</v>
          </cell>
          <cell r="E456">
            <v>7.0000000000000001E-3</v>
          </cell>
          <cell r="F456">
            <v>0.38600000000000001</v>
          </cell>
          <cell r="G456">
            <v>0.14000000000000001</v>
          </cell>
          <cell r="H456">
            <v>0.31</v>
          </cell>
          <cell r="I456">
            <v>3.0000000000000001E-3</v>
          </cell>
          <cell r="J456">
            <v>0</v>
          </cell>
          <cell r="K456">
            <v>0.113</v>
          </cell>
          <cell r="L456">
            <v>2.4E-2</v>
          </cell>
          <cell r="M456">
            <v>0</v>
          </cell>
          <cell r="N456">
            <v>0</v>
          </cell>
          <cell r="O456">
            <v>1</v>
          </cell>
          <cell r="P456">
            <v>6964</v>
          </cell>
        </row>
        <row r="457">
          <cell r="B457">
            <v>2E-3</v>
          </cell>
          <cell r="C457">
            <v>3.0000000000000001E-3</v>
          </cell>
          <cell r="D457">
            <v>3.2000000000000001E-2</v>
          </cell>
          <cell r="E457">
            <v>5.0000000000000001E-3</v>
          </cell>
          <cell r="F457">
            <v>0.77300000000000002</v>
          </cell>
          <cell r="G457">
            <v>0</v>
          </cell>
          <cell r="H457">
            <v>0.14099999999999999</v>
          </cell>
          <cell r="I457">
            <v>0</v>
          </cell>
          <cell r="J457">
            <v>0</v>
          </cell>
          <cell r="K457">
            <v>1.9E-2</v>
          </cell>
          <cell r="L457">
            <v>2.5000000000000001E-2</v>
          </cell>
          <cell r="M457">
            <v>0</v>
          </cell>
          <cell r="N457">
            <v>0</v>
          </cell>
          <cell r="O457">
            <v>1</v>
          </cell>
          <cell r="P457">
            <v>6437</v>
          </cell>
        </row>
        <row r="458">
          <cell r="B458">
            <v>0.01</v>
          </cell>
          <cell r="C458">
            <v>2E-3</v>
          </cell>
          <cell r="D458">
            <v>0.14199999999999999</v>
          </cell>
          <cell r="E458">
            <v>8.8999999999999996E-2</v>
          </cell>
          <cell r="F458">
            <v>0.505</v>
          </cell>
          <cell r="G458">
            <v>0.03</v>
          </cell>
          <cell r="H458">
            <v>0.151</v>
          </cell>
          <cell r="I458">
            <v>0</v>
          </cell>
          <cell r="J458">
            <v>0</v>
          </cell>
          <cell r="K458">
            <v>4.3999999999999997E-2</v>
          </cell>
          <cell r="L458">
            <v>2.5999999999999999E-2</v>
          </cell>
          <cell r="M458">
            <v>1E-3</v>
          </cell>
          <cell r="N458">
            <v>0</v>
          </cell>
          <cell r="O458">
            <v>1</v>
          </cell>
          <cell r="P458">
            <v>8265</v>
          </cell>
        </row>
        <row r="459">
          <cell r="B459">
            <v>3.0000000000000001E-3</v>
          </cell>
          <cell r="C459">
            <v>1E-3</v>
          </cell>
          <cell r="D459">
            <v>6.9000000000000006E-2</v>
          </cell>
          <cell r="E459">
            <v>2.4E-2</v>
          </cell>
          <cell r="F459">
            <v>0.57199999999999995</v>
          </cell>
          <cell r="G459">
            <v>0</v>
          </cell>
          <cell r="H459">
            <v>0.189</v>
          </cell>
          <cell r="I459">
            <v>0</v>
          </cell>
          <cell r="J459">
            <v>0</v>
          </cell>
          <cell r="K459">
            <v>7.0000000000000007E-2</v>
          </cell>
          <cell r="L459">
            <v>7.0999999999999994E-2</v>
          </cell>
          <cell r="M459">
            <v>1E-3</v>
          </cell>
          <cell r="N459">
            <v>0</v>
          </cell>
          <cell r="O459">
            <v>1</v>
          </cell>
          <cell r="P459">
            <v>7489</v>
          </cell>
        </row>
        <row r="460">
          <cell r="B460">
            <v>0.02</v>
          </cell>
          <cell r="C460">
            <v>1E-3</v>
          </cell>
          <cell r="D460">
            <v>2.1999999999999999E-2</v>
          </cell>
          <cell r="E460">
            <v>2.8000000000000001E-2</v>
          </cell>
          <cell r="F460">
            <v>0.36499999999999999</v>
          </cell>
          <cell r="G460">
            <v>0</v>
          </cell>
          <cell r="H460">
            <v>0</v>
          </cell>
          <cell r="I460">
            <v>1E-3</v>
          </cell>
          <cell r="J460">
            <v>0</v>
          </cell>
          <cell r="K460">
            <v>0</v>
          </cell>
          <cell r="L460">
            <v>0.56100000000000005</v>
          </cell>
          <cell r="M460">
            <v>2E-3</v>
          </cell>
          <cell r="N460">
            <v>0</v>
          </cell>
          <cell r="O460">
            <v>1</v>
          </cell>
          <cell r="P460">
            <v>9990</v>
          </cell>
        </row>
        <row r="461">
          <cell r="B461">
            <v>1E-3</v>
          </cell>
          <cell r="C461">
            <v>0</v>
          </cell>
          <cell r="D461">
            <v>2.4E-2</v>
          </cell>
          <cell r="E461">
            <v>6.0000000000000001E-3</v>
          </cell>
          <cell r="F461">
            <v>0.51400000000000001</v>
          </cell>
          <cell r="G461">
            <v>4.2999999999999997E-2</v>
          </cell>
          <cell r="H461">
            <v>0.315</v>
          </cell>
          <cell r="I461">
            <v>0</v>
          </cell>
          <cell r="J461">
            <v>0</v>
          </cell>
          <cell r="K461">
            <v>0.08</v>
          </cell>
          <cell r="L461">
            <v>1.4999999999999999E-2</v>
          </cell>
          <cell r="M461">
            <v>0</v>
          </cell>
          <cell r="N461">
            <v>0</v>
          </cell>
          <cell r="O461">
            <v>1</v>
          </cell>
          <cell r="P461">
            <v>8472</v>
          </cell>
        </row>
        <row r="462">
          <cell r="B462">
            <v>2E-3</v>
          </cell>
          <cell r="C462">
            <v>1E-3</v>
          </cell>
          <cell r="D462">
            <v>0.04</v>
          </cell>
          <cell r="E462">
            <v>1.2E-2</v>
          </cell>
          <cell r="F462">
            <v>0.34699999999999998</v>
          </cell>
          <cell r="G462">
            <v>1E-3</v>
          </cell>
          <cell r="H462">
            <v>0.433</v>
          </cell>
          <cell r="I462">
            <v>1E-3</v>
          </cell>
          <cell r="J462">
            <v>0</v>
          </cell>
          <cell r="K462">
            <v>5.2999999999999999E-2</v>
          </cell>
          <cell r="L462">
            <v>0.109</v>
          </cell>
          <cell r="M462">
            <v>1E-3</v>
          </cell>
          <cell r="N462">
            <v>0</v>
          </cell>
          <cell r="O462">
            <v>1</v>
          </cell>
          <cell r="P462">
            <v>7180</v>
          </cell>
        </row>
        <row r="463">
          <cell r="B463">
            <v>1E-3</v>
          </cell>
          <cell r="C463">
            <v>2E-3</v>
          </cell>
          <cell r="D463">
            <v>3.6999999999999998E-2</v>
          </cell>
          <cell r="E463">
            <v>0.02</v>
          </cell>
          <cell r="F463">
            <v>0.42099999999999999</v>
          </cell>
          <cell r="G463">
            <v>5.5E-2</v>
          </cell>
          <cell r="H463">
            <v>0.27500000000000002</v>
          </cell>
          <cell r="I463">
            <v>7.0000000000000001E-3</v>
          </cell>
          <cell r="J463">
            <v>0</v>
          </cell>
          <cell r="K463">
            <v>6.2E-2</v>
          </cell>
          <cell r="L463">
            <v>0.11799999999999999</v>
          </cell>
          <cell r="M463">
            <v>2E-3</v>
          </cell>
          <cell r="N463">
            <v>0</v>
          </cell>
          <cell r="O463">
            <v>1</v>
          </cell>
          <cell r="P463">
            <v>7021</v>
          </cell>
        </row>
        <row r="464">
          <cell r="B464">
            <v>7.0000000000000001E-3</v>
          </cell>
          <cell r="C464">
            <v>2E-3</v>
          </cell>
          <cell r="D464">
            <v>5.8999999999999997E-2</v>
          </cell>
          <cell r="E464">
            <v>2.1000000000000001E-2</v>
          </cell>
          <cell r="F464">
            <v>0.48099999999999998</v>
          </cell>
          <cell r="G464">
            <v>4.2999999999999997E-2</v>
          </cell>
          <cell r="H464">
            <v>0.221</v>
          </cell>
          <cell r="I464">
            <v>1E-3</v>
          </cell>
          <cell r="J464">
            <v>0</v>
          </cell>
          <cell r="K464">
            <v>0.05</v>
          </cell>
          <cell r="L464">
            <v>0.114</v>
          </cell>
          <cell r="M464">
            <v>1E-3</v>
          </cell>
          <cell r="N464">
            <v>0</v>
          </cell>
          <cell r="O464">
            <v>1</v>
          </cell>
          <cell r="P464">
            <v>102589</v>
          </cell>
        </row>
        <row r="466">
          <cell r="B466">
            <v>0.01</v>
          </cell>
          <cell r="C466">
            <v>1E-3</v>
          </cell>
          <cell r="D466">
            <v>0.10199999999999999</v>
          </cell>
          <cell r="E466">
            <v>0.04</v>
          </cell>
          <cell r="F466">
            <v>0.747</v>
          </cell>
          <cell r="G466">
            <v>6.0000000000000001E-3</v>
          </cell>
          <cell r="H466">
            <v>1E-3</v>
          </cell>
          <cell r="I466">
            <v>0</v>
          </cell>
          <cell r="J466">
            <v>0</v>
          </cell>
          <cell r="K466">
            <v>0</v>
          </cell>
          <cell r="L466">
            <v>9.1999999999999998E-2</v>
          </cell>
          <cell r="M466">
            <v>1E-3</v>
          </cell>
          <cell r="N466">
            <v>0</v>
          </cell>
          <cell r="O466">
            <v>1</v>
          </cell>
          <cell r="P466">
            <v>8393</v>
          </cell>
        </row>
        <row r="467">
          <cell r="B467">
            <v>8.4000000000000005E-2</v>
          </cell>
          <cell r="C467">
            <v>0</v>
          </cell>
          <cell r="D467">
            <v>0</v>
          </cell>
          <cell r="E467">
            <v>1E-3</v>
          </cell>
          <cell r="F467">
            <v>2.4E-2</v>
          </cell>
          <cell r="G467">
            <v>0.26</v>
          </cell>
          <cell r="H467">
            <v>0.01</v>
          </cell>
          <cell r="I467">
            <v>6.0000000000000001E-3</v>
          </cell>
          <cell r="J467">
            <v>1E-3</v>
          </cell>
          <cell r="K467">
            <v>1.6E-2</v>
          </cell>
          <cell r="L467">
            <v>0.59699999999999998</v>
          </cell>
          <cell r="M467">
            <v>1E-3</v>
          </cell>
          <cell r="N467">
            <v>0</v>
          </cell>
          <cell r="O467">
            <v>1</v>
          </cell>
          <cell r="P467">
            <v>8508</v>
          </cell>
        </row>
        <row r="468">
          <cell r="B468">
            <v>1.0999999999999999E-2</v>
          </cell>
          <cell r="C468">
            <v>1E-3</v>
          </cell>
          <cell r="D468">
            <v>1.4999999999999999E-2</v>
          </cell>
          <cell r="E468">
            <v>5.0000000000000001E-3</v>
          </cell>
          <cell r="F468">
            <v>0.26600000000000001</v>
          </cell>
          <cell r="G468">
            <v>5.1999999999999998E-2</v>
          </cell>
          <cell r="H468">
            <v>2.5000000000000001E-2</v>
          </cell>
          <cell r="I468">
            <v>1E-3</v>
          </cell>
          <cell r="J468">
            <v>2E-3</v>
          </cell>
          <cell r="K468">
            <v>3.1E-2</v>
          </cell>
          <cell r="L468">
            <v>0.59099999999999997</v>
          </cell>
          <cell r="M468">
            <v>0</v>
          </cell>
          <cell r="N468">
            <v>0</v>
          </cell>
          <cell r="O468">
            <v>1</v>
          </cell>
          <cell r="P468">
            <v>5917</v>
          </cell>
        </row>
        <row r="469">
          <cell r="B469">
            <v>0.01</v>
          </cell>
          <cell r="C469">
            <v>1E-3</v>
          </cell>
          <cell r="D469">
            <v>5.7000000000000002E-2</v>
          </cell>
          <cell r="E469">
            <v>3.5999999999999997E-2</v>
          </cell>
          <cell r="F469">
            <v>0.33100000000000002</v>
          </cell>
          <cell r="G469">
            <v>5.0000000000000001E-3</v>
          </cell>
          <cell r="H469">
            <v>0.374</v>
          </cell>
          <cell r="I469">
            <v>1E-3</v>
          </cell>
          <cell r="J469">
            <v>0</v>
          </cell>
          <cell r="K469">
            <v>3.1E-2</v>
          </cell>
          <cell r="L469">
            <v>0.153</v>
          </cell>
          <cell r="M469">
            <v>1E-3</v>
          </cell>
          <cell r="N469">
            <v>0</v>
          </cell>
          <cell r="O469">
            <v>1</v>
          </cell>
          <cell r="P469">
            <v>7219</v>
          </cell>
        </row>
        <row r="470">
          <cell r="B470">
            <v>1.4999999999999999E-2</v>
          </cell>
          <cell r="C470">
            <v>5.0000000000000001E-3</v>
          </cell>
          <cell r="D470">
            <v>0.17799999999999999</v>
          </cell>
          <cell r="E470">
            <v>7.6999999999999999E-2</v>
          </cell>
          <cell r="F470">
            <v>0.67200000000000004</v>
          </cell>
          <cell r="G470">
            <v>8.0000000000000002E-3</v>
          </cell>
          <cell r="H470">
            <v>3.6999999999999998E-2</v>
          </cell>
          <cell r="I470">
            <v>0</v>
          </cell>
          <cell r="J470">
            <v>0</v>
          </cell>
          <cell r="K470">
            <v>2E-3</v>
          </cell>
          <cell r="L470">
            <v>7.0000000000000001E-3</v>
          </cell>
          <cell r="M470">
            <v>0</v>
          </cell>
          <cell r="N470">
            <v>0</v>
          </cell>
          <cell r="O470">
            <v>1</v>
          </cell>
          <cell r="P470">
            <v>13321</v>
          </cell>
        </row>
        <row r="471">
          <cell r="B471">
            <v>6.0000000000000001E-3</v>
          </cell>
          <cell r="C471">
            <v>1E-3</v>
          </cell>
          <cell r="D471">
            <v>2.4E-2</v>
          </cell>
          <cell r="E471">
            <v>1.4E-2</v>
          </cell>
          <cell r="F471">
            <v>0.38500000000000001</v>
          </cell>
          <cell r="G471">
            <v>0.10100000000000001</v>
          </cell>
          <cell r="H471">
            <v>0.19400000000000001</v>
          </cell>
          <cell r="I471">
            <v>2E-3</v>
          </cell>
          <cell r="J471">
            <v>1E-3</v>
          </cell>
          <cell r="K471">
            <v>0.11600000000000001</v>
          </cell>
          <cell r="L471">
            <v>0.154</v>
          </cell>
          <cell r="M471">
            <v>3.0000000000000001E-3</v>
          </cell>
          <cell r="N471">
            <v>0</v>
          </cell>
          <cell r="O471">
            <v>1</v>
          </cell>
          <cell r="P471">
            <v>9975</v>
          </cell>
        </row>
        <row r="472">
          <cell r="B472">
            <v>0.105</v>
          </cell>
          <cell r="C472">
            <v>0</v>
          </cell>
          <cell r="D472">
            <v>2E-3</v>
          </cell>
          <cell r="E472">
            <v>5.0000000000000001E-3</v>
          </cell>
          <cell r="F472">
            <v>0.10100000000000001</v>
          </cell>
          <cell r="G472">
            <v>0.14099999999999999</v>
          </cell>
          <cell r="H472">
            <v>1.4999999999999999E-2</v>
          </cell>
          <cell r="I472">
            <v>1.4999999999999999E-2</v>
          </cell>
          <cell r="J472">
            <v>1.2999999999999999E-2</v>
          </cell>
          <cell r="K472">
            <v>6.0000000000000001E-3</v>
          </cell>
          <cell r="L472">
            <v>0.59</v>
          </cell>
          <cell r="M472">
            <v>8.9999999999999993E-3</v>
          </cell>
          <cell r="N472">
            <v>0</v>
          </cell>
          <cell r="O472">
            <v>1</v>
          </cell>
          <cell r="P472">
            <v>7846</v>
          </cell>
        </row>
        <row r="473">
          <cell r="B473">
            <v>1E-3</v>
          </cell>
          <cell r="C473">
            <v>0</v>
          </cell>
          <cell r="D473">
            <v>1.4E-2</v>
          </cell>
          <cell r="E473">
            <v>3.4000000000000002E-2</v>
          </cell>
          <cell r="F473">
            <v>0.32</v>
          </cell>
          <cell r="G473">
            <v>8.5999999999999993E-2</v>
          </cell>
          <cell r="H473">
            <v>0.16200000000000001</v>
          </cell>
          <cell r="I473">
            <v>1E-3</v>
          </cell>
          <cell r="J473">
            <v>0</v>
          </cell>
          <cell r="K473">
            <v>8.4000000000000005E-2</v>
          </cell>
          <cell r="L473">
            <v>0.29699999999999999</v>
          </cell>
          <cell r="M473">
            <v>1E-3</v>
          </cell>
          <cell r="N473">
            <v>0</v>
          </cell>
          <cell r="O473">
            <v>1</v>
          </cell>
          <cell r="P473">
            <v>8801</v>
          </cell>
        </row>
        <row r="474">
          <cell r="B474">
            <v>0.09</v>
          </cell>
          <cell r="C474">
            <v>7.0000000000000001E-3</v>
          </cell>
          <cell r="D474">
            <v>0.12</v>
          </cell>
          <cell r="E474">
            <v>0.106</v>
          </cell>
          <cell r="F474">
            <v>0.42799999999999999</v>
          </cell>
          <cell r="G474">
            <v>1.4E-2</v>
          </cell>
          <cell r="H474">
            <v>3.2000000000000001E-2</v>
          </cell>
          <cell r="I474">
            <v>1.4999999999999999E-2</v>
          </cell>
          <cell r="J474">
            <v>0</v>
          </cell>
          <cell r="K474">
            <v>4.7E-2</v>
          </cell>
          <cell r="L474">
            <v>0.13900000000000001</v>
          </cell>
          <cell r="M474">
            <v>0</v>
          </cell>
          <cell r="N474">
            <v>0</v>
          </cell>
          <cell r="O474">
            <v>1</v>
          </cell>
          <cell r="P474">
            <v>12536</v>
          </cell>
        </row>
        <row r="475">
          <cell r="B475">
            <v>8.2000000000000003E-2</v>
          </cell>
          <cell r="C475">
            <v>0.01</v>
          </cell>
          <cell r="D475">
            <v>0.223</v>
          </cell>
          <cell r="E475">
            <v>6.9000000000000006E-2</v>
          </cell>
          <cell r="F475">
            <v>0.255</v>
          </cell>
          <cell r="G475">
            <v>7.0999999999999994E-2</v>
          </cell>
          <cell r="H475">
            <v>0.23799999999999999</v>
          </cell>
          <cell r="I475">
            <v>1E-3</v>
          </cell>
          <cell r="J475">
            <v>0</v>
          </cell>
          <cell r="K475">
            <v>1.9E-2</v>
          </cell>
          <cell r="L475">
            <v>3.1E-2</v>
          </cell>
          <cell r="M475">
            <v>0</v>
          </cell>
          <cell r="N475">
            <v>0</v>
          </cell>
          <cell r="O475">
            <v>1</v>
          </cell>
          <cell r="P475">
            <v>21503</v>
          </cell>
        </row>
        <row r="476">
          <cell r="B476">
            <v>1E-3</v>
          </cell>
          <cell r="C476">
            <v>3.0000000000000001E-3</v>
          </cell>
          <cell r="D476">
            <v>4.3999999999999997E-2</v>
          </cell>
          <cell r="E476">
            <v>1.7999999999999999E-2</v>
          </cell>
          <cell r="F476">
            <v>0.54</v>
          </cell>
          <cell r="G476">
            <v>7.0000000000000001E-3</v>
          </cell>
          <cell r="H476">
            <v>0.28799999999999998</v>
          </cell>
          <cell r="I476">
            <v>0</v>
          </cell>
          <cell r="J476">
            <v>0</v>
          </cell>
          <cell r="K476">
            <v>7.4999999999999997E-2</v>
          </cell>
          <cell r="L476">
            <v>2.1999999999999999E-2</v>
          </cell>
          <cell r="M476">
            <v>0</v>
          </cell>
          <cell r="N476">
            <v>0</v>
          </cell>
          <cell r="O476">
            <v>1</v>
          </cell>
          <cell r="P476">
            <v>6339</v>
          </cell>
        </row>
        <row r="477">
          <cell r="B477">
            <v>4.1000000000000002E-2</v>
          </cell>
          <cell r="C477">
            <v>2E-3</v>
          </cell>
          <cell r="D477">
            <v>7.3999999999999996E-2</v>
          </cell>
          <cell r="E477">
            <v>7.4999999999999997E-2</v>
          </cell>
          <cell r="F477">
            <v>0.70899999999999996</v>
          </cell>
          <cell r="G477">
            <v>2E-3</v>
          </cell>
          <cell r="H477">
            <v>1E-3</v>
          </cell>
          <cell r="I477">
            <v>2E-3</v>
          </cell>
          <cell r="J477">
            <v>0</v>
          </cell>
          <cell r="K477">
            <v>0</v>
          </cell>
          <cell r="L477">
            <v>9.2999999999999999E-2</v>
          </cell>
          <cell r="M477">
            <v>0</v>
          </cell>
          <cell r="N477">
            <v>0</v>
          </cell>
          <cell r="O477">
            <v>1</v>
          </cell>
          <cell r="P477">
            <v>7207</v>
          </cell>
        </row>
        <row r="478">
          <cell r="B478">
            <v>1.4E-2</v>
          </cell>
          <cell r="C478">
            <v>1E-3</v>
          </cell>
          <cell r="D478">
            <v>0.159</v>
          </cell>
          <cell r="E478">
            <v>0.14199999999999999</v>
          </cell>
          <cell r="F478">
            <v>0.19600000000000001</v>
          </cell>
          <cell r="G478">
            <v>1E-3</v>
          </cell>
          <cell r="H478">
            <v>0.44900000000000001</v>
          </cell>
          <cell r="I478">
            <v>1E-3</v>
          </cell>
          <cell r="J478">
            <v>0</v>
          </cell>
          <cell r="K478">
            <v>2.5000000000000001E-2</v>
          </cell>
          <cell r="L478">
            <v>1.2999999999999999E-2</v>
          </cell>
          <cell r="M478">
            <v>1E-3</v>
          </cell>
          <cell r="N478">
            <v>0</v>
          </cell>
          <cell r="O478">
            <v>1</v>
          </cell>
          <cell r="P478">
            <v>7166</v>
          </cell>
        </row>
        <row r="479">
          <cell r="B479">
            <v>8.4000000000000005E-2</v>
          </cell>
          <cell r="C479">
            <v>0</v>
          </cell>
          <cell r="D479">
            <v>3.0000000000000001E-3</v>
          </cell>
          <cell r="E479">
            <v>1.7999999999999999E-2</v>
          </cell>
          <cell r="F479">
            <v>0.154</v>
          </cell>
          <cell r="G479">
            <v>4.1000000000000002E-2</v>
          </cell>
          <cell r="H479">
            <v>7.0000000000000001E-3</v>
          </cell>
          <cell r="I479">
            <v>1.2999999999999999E-2</v>
          </cell>
          <cell r="J479">
            <v>3.0000000000000001E-3</v>
          </cell>
          <cell r="K479">
            <v>1E-3</v>
          </cell>
          <cell r="L479">
            <v>0.67400000000000004</v>
          </cell>
          <cell r="M479">
            <v>1E-3</v>
          </cell>
          <cell r="N479">
            <v>0</v>
          </cell>
          <cell r="O479">
            <v>1</v>
          </cell>
          <cell r="P479">
            <v>8953</v>
          </cell>
        </row>
        <row r="480">
          <cell r="B480">
            <v>1E-3</v>
          </cell>
          <cell r="C480">
            <v>0</v>
          </cell>
          <cell r="D480">
            <v>1.7999999999999999E-2</v>
          </cell>
          <cell r="E480">
            <v>1.6E-2</v>
          </cell>
          <cell r="F480">
            <v>0.13800000000000001</v>
          </cell>
          <cell r="G480">
            <v>2.1999999999999999E-2</v>
          </cell>
          <cell r="H480">
            <v>0.46600000000000003</v>
          </cell>
          <cell r="I480">
            <v>1E-3</v>
          </cell>
          <cell r="J480">
            <v>0</v>
          </cell>
          <cell r="K480">
            <v>0.191</v>
          </cell>
          <cell r="L480">
            <v>0.14599999999999999</v>
          </cell>
          <cell r="M480">
            <v>0</v>
          </cell>
          <cell r="N480">
            <v>0</v>
          </cell>
          <cell r="O480">
            <v>1</v>
          </cell>
          <cell r="P480">
            <v>4093</v>
          </cell>
        </row>
        <row r="481">
          <cell r="B481">
            <v>4.3999999999999997E-2</v>
          </cell>
          <cell r="C481">
            <v>3.0000000000000001E-3</v>
          </cell>
          <cell r="D481">
            <v>0.09</v>
          </cell>
          <cell r="E481">
            <v>0.05</v>
          </cell>
          <cell r="F481">
            <v>0.36</v>
          </cell>
          <cell r="G481">
            <v>5.7000000000000002E-2</v>
          </cell>
          <cell r="H481">
            <v>0.14099999999999999</v>
          </cell>
          <cell r="I481">
            <v>4.0000000000000001E-3</v>
          </cell>
          <cell r="J481">
            <v>1E-3</v>
          </cell>
          <cell r="K481">
            <v>3.5999999999999997E-2</v>
          </cell>
          <cell r="L481">
            <v>0.21199999999999999</v>
          </cell>
          <cell r="M481">
            <v>1E-3</v>
          </cell>
          <cell r="N481">
            <v>0</v>
          </cell>
          <cell r="O481">
            <v>1</v>
          </cell>
          <cell r="P481">
            <v>137777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.103_Annex.E3"/>
    </sheetNames>
    <sheetDataSet>
      <sheetData sheetId="0">
        <row r="5">
          <cell r="B5">
            <v>0.61</v>
          </cell>
          <cell r="C5">
            <v>4.0000000000000001E-3</v>
          </cell>
          <cell r="D5">
            <v>0</v>
          </cell>
          <cell r="E5">
            <v>2.9000000000000001E-2</v>
          </cell>
          <cell r="F5">
            <v>4.2000000000000003E-2</v>
          </cell>
          <cell r="G5">
            <v>1.0999999999999999E-2</v>
          </cell>
          <cell r="H5">
            <v>0.28399999999999997</v>
          </cell>
          <cell r="I5">
            <v>1E-3</v>
          </cell>
          <cell r="J5">
            <v>1.2E-2</v>
          </cell>
          <cell r="K5">
            <v>5.0000000000000001E-3</v>
          </cell>
          <cell r="L5">
            <v>0</v>
          </cell>
          <cell r="M5">
            <v>1</v>
          </cell>
          <cell r="N5">
            <v>3312743</v>
          </cell>
        </row>
        <row r="7">
          <cell r="B7">
            <v>0.98599999999999999</v>
          </cell>
          <cell r="C7">
            <v>0</v>
          </cell>
          <cell r="D7">
            <v>0</v>
          </cell>
          <cell r="E7">
            <v>0.01</v>
          </cell>
          <cell r="F7">
            <v>0</v>
          </cell>
          <cell r="G7">
            <v>0</v>
          </cell>
          <cell r="H7">
            <v>3.0000000000000001E-3</v>
          </cell>
          <cell r="I7">
            <v>0</v>
          </cell>
          <cell r="J7">
            <v>0</v>
          </cell>
          <cell r="K7">
            <v>1E-3</v>
          </cell>
          <cell r="L7">
            <v>0</v>
          </cell>
          <cell r="M7">
            <v>1</v>
          </cell>
          <cell r="N7">
            <v>8239</v>
          </cell>
        </row>
        <row r="8">
          <cell r="B8">
            <v>0.84799999999999998</v>
          </cell>
          <cell r="C8">
            <v>2E-3</v>
          </cell>
          <cell r="D8">
            <v>0</v>
          </cell>
          <cell r="E8">
            <v>5.6000000000000001E-2</v>
          </cell>
          <cell r="F8">
            <v>5.0000000000000001E-3</v>
          </cell>
          <cell r="G8">
            <v>2E-3</v>
          </cell>
          <cell r="H8">
            <v>8.4000000000000005E-2</v>
          </cell>
          <cell r="I8">
            <v>0</v>
          </cell>
          <cell r="J8">
            <v>3.0000000000000001E-3</v>
          </cell>
          <cell r="K8">
            <v>1E-3</v>
          </cell>
          <cell r="L8">
            <v>0</v>
          </cell>
          <cell r="M8">
            <v>1</v>
          </cell>
          <cell r="N8">
            <v>8655</v>
          </cell>
        </row>
        <row r="9">
          <cell r="B9">
            <v>0.90900000000000003</v>
          </cell>
          <cell r="C9">
            <v>1E-3</v>
          </cell>
          <cell r="D9">
            <v>0</v>
          </cell>
          <cell r="E9">
            <v>0.05</v>
          </cell>
          <cell r="F9">
            <v>1E-3</v>
          </cell>
          <cell r="G9">
            <v>0</v>
          </cell>
          <cell r="H9">
            <v>3.4000000000000002E-2</v>
          </cell>
          <cell r="I9">
            <v>0</v>
          </cell>
          <cell r="J9">
            <v>2E-3</v>
          </cell>
          <cell r="K9">
            <v>1E-3</v>
          </cell>
          <cell r="L9">
            <v>0</v>
          </cell>
          <cell r="M9">
            <v>1</v>
          </cell>
          <cell r="N9">
            <v>17911</v>
          </cell>
        </row>
        <row r="10">
          <cell r="B10">
            <v>0.98299999999999998</v>
          </cell>
          <cell r="C10">
            <v>0</v>
          </cell>
          <cell r="D10">
            <v>0</v>
          </cell>
          <cell r="E10">
            <v>1.0999999999999999E-2</v>
          </cell>
          <cell r="F10">
            <v>0</v>
          </cell>
          <cell r="G10">
            <v>0</v>
          </cell>
          <cell r="H10">
            <v>4.0000000000000001E-3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1</v>
          </cell>
          <cell r="N10">
            <v>16434</v>
          </cell>
        </row>
        <row r="11">
          <cell r="B11">
            <v>0.754</v>
          </cell>
          <cell r="C11">
            <v>2E-3</v>
          </cell>
          <cell r="D11">
            <v>0</v>
          </cell>
          <cell r="E11">
            <v>7.0000000000000007E-2</v>
          </cell>
          <cell r="F11">
            <v>5.0000000000000001E-3</v>
          </cell>
          <cell r="G11">
            <v>4.0000000000000001E-3</v>
          </cell>
          <cell r="H11">
            <v>0.156</v>
          </cell>
          <cell r="I11">
            <v>1E-3</v>
          </cell>
          <cell r="J11">
            <v>5.0000000000000001E-3</v>
          </cell>
          <cell r="K11">
            <v>2E-3</v>
          </cell>
          <cell r="L11">
            <v>0</v>
          </cell>
          <cell r="M11">
            <v>1</v>
          </cell>
          <cell r="N11">
            <v>12466</v>
          </cell>
        </row>
        <row r="12">
          <cell r="B12">
            <v>0.98</v>
          </cell>
          <cell r="C12">
            <v>0</v>
          </cell>
          <cell r="D12">
            <v>0</v>
          </cell>
          <cell r="E12">
            <v>1.2E-2</v>
          </cell>
          <cell r="F12">
            <v>0</v>
          </cell>
          <cell r="G12">
            <v>0</v>
          </cell>
          <cell r="H12">
            <v>6.0000000000000001E-3</v>
          </cell>
          <cell r="I12">
            <v>0</v>
          </cell>
          <cell r="J12">
            <v>0</v>
          </cell>
          <cell r="K12">
            <v>1E-3</v>
          </cell>
          <cell r="L12">
            <v>0</v>
          </cell>
          <cell r="M12">
            <v>1</v>
          </cell>
          <cell r="N12">
            <v>6801</v>
          </cell>
        </row>
        <row r="13">
          <cell r="B13">
            <v>0.97699999999999998</v>
          </cell>
          <cell r="C13">
            <v>1E-3</v>
          </cell>
          <cell r="D13">
            <v>0</v>
          </cell>
          <cell r="E13">
            <v>1.4999999999999999E-2</v>
          </cell>
          <cell r="F13">
            <v>0</v>
          </cell>
          <cell r="G13">
            <v>0</v>
          </cell>
          <cell r="H13">
            <v>5.0000000000000001E-3</v>
          </cell>
          <cell r="I13">
            <v>0</v>
          </cell>
          <cell r="J13">
            <v>1E-3</v>
          </cell>
          <cell r="K13">
            <v>0</v>
          </cell>
          <cell r="L13">
            <v>0</v>
          </cell>
          <cell r="M13">
            <v>1</v>
          </cell>
          <cell r="N13">
            <v>8484</v>
          </cell>
        </row>
        <row r="14">
          <cell r="B14">
            <v>0.96299999999999997</v>
          </cell>
          <cell r="C14">
            <v>1E-3</v>
          </cell>
          <cell r="D14">
            <v>0</v>
          </cell>
          <cell r="E14">
            <v>2.1000000000000001E-2</v>
          </cell>
          <cell r="F14">
            <v>1E-3</v>
          </cell>
          <cell r="G14">
            <v>0</v>
          </cell>
          <cell r="H14">
            <v>1.2E-2</v>
          </cell>
          <cell r="I14">
            <v>0</v>
          </cell>
          <cell r="J14">
            <v>1E-3</v>
          </cell>
          <cell r="K14">
            <v>1E-3</v>
          </cell>
          <cell r="L14">
            <v>0</v>
          </cell>
          <cell r="M14">
            <v>1</v>
          </cell>
          <cell r="N14">
            <v>15502</v>
          </cell>
        </row>
        <row r="15">
          <cell r="B15">
            <v>0.98699999999999999</v>
          </cell>
          <cell r="C15">
            <v>1E-3</v>
          </cell>
          <cell r="D15">
            <v>0</v>
          </cell>
          <cell r="E15">
            <v>7.0000000000000001E-3</v>
          </cell>
          <cell r="F15">
            <v>0</v>
          </cell>
          <cell r="G15">
            <v>0</v>
          </cell>
          <cell r="H15">
            <v>3.0000000000000001E-3</v>
          </cell>
          <cell r="I15">
            <v>0</v>
          </cell>
          <cell r="J15">
            <v>1E-3</v>
          </cell>
          <cell r="K15">
            <v>1E-3</v>
          </cell>
          <cell r="L15">
            <v>0</v>
          </cell>
          <cell r="M15">
            <v>1</v>
          </cell>
          <cell r="N15">
            <v>5170</v>
          </cell>
        </row>
        <row r="16">
          <cell r="B16">
            <v>0.996</v>
          </cell>
          <cell r="C16">
            <v>0</v>
          </cell>
          <cell r="D16">
            <v>0</v>
          </cell>
          <cell r="E16">
            <v>2E-3</v>
          </cell>
          <cell r="F16">
            <v>0</v>
          </cell>
          <cell r="G16">
            <v>0</v>
          </cell>
          <cell r="H16">
            <v>1E-3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1</v>
          </cell>
          <cell r="N16">
            <v>4323</v>
          </cell>
        </row>
        <row r="17">
          <cell r="B17">
            <v>0.92900000000000005</v>
          </cell>
          <cell r="C17">
            <v>1E-3</v>
          </cell>
          <cell r="D17">
            <v>0</v>
          </cell>
          <cell r="E17">
            <v>0.03</v>
          </cell>
          <cell r="F17">
            <v>1E-3</v>
          </cell>
          <cell r="G17">
            <v>1E-3</v>
          </cell>
          <cell r="H17">
            <v>3.5000000000000003E-2</v>
          </cell>
          <cell r="I17">
            <v>0</v>
          </cell>
          <cell r="J17">
            <v>2E-3</v>
          </cell>
          <cell r="K17">
            <v>1E-3</v>
          </cell>
          <cell r="L17">
            <v>0</v>
          </cell>
          <cell r="M17">
            <v>1</v>
          </cell>
          <cell r="N17">
            <v>103985</v>
          </cell>
        </row>
        <row r="19">
          <cell r="B19">
            <v>0.81499999999999995</v>
          </cell>
          <cell r="C19">
            <v>1E-3</v>
          </cell>
          <cell r="D19">
            <v>0</v>
          </cell>
          <cell r="E19">
            <v>6.9000000000000006E-2</v>
          </cell>
          <cell r="F19">
            <v>5.0000000000000001E-3</v>
          </cell>
          <cell r="G19">
            <v>3.0000000000000001E-3</v>
          </cell>
          <cell r="H19">
            <v>0.1</v>
          </cell>
          <cell r="I19">
            <v>1E-3</v>
          </cell>
          <cell r="J19">
            <v>4.0000000000000001E-3</v>
          </cell>
          <cell r="K19">
            <v>2E-3</v>
          </cell>
          <cell r="L19">
            <v>0</v>
          </cell>
          <cell r="M19">
            <v>1</v>
          </cell>
          <cell r="N19">
            <v>30892</v>
          </cell>
        </row>
        <row r="20">
          <cell r="B20">
            <v>0.97099999999999997</v>
          </cell>
          <cell r="C20">
            <v>0</v>
          </cell>
          <cell r="D20">
            <v>0</v>
          </cell>
          <cell r="E20">
            <v>1.6E-2</v>
          </cell>
          <cell r="F20">
            <v>0</v>
          </cell>
          <cell r="G20">
            <v>0</v>
          </cell>
          <cell r="H20">
            <v>8.9999999999999993E-3</v>
          </cell>
          <cell r="I20">
            <v>0</v>
          </cell>
          <cell r="J20">
            <v>1E-3</v>
          </cell>
          <cell r="K20">
            <v>0</v>
          </cell>
          <cell r="L20">
            <v>0</v>
          </cell>
          <cell r="M20">
            <v>1</v>
          </cell>
          <cell r="N20">
            <v>14197</v>
          </cell>
        </row>
        <row r="21">
          <cell r="B21">
            <v>0.44800000000000001</v>
          </cell>
          <cell r="C21">
            <v>4.0000000000000001E-3</v>
          </cell>
          <cell r="D21">
            <v>0</v>
          </cell>
          <cell r="E21">
            <v>5.0999999999999997E-2</v>
          </cell>
          <cell r="F21">
            <v>6.0000000000000001E-3</v>
          </cell>
          <cell r="G21">
            <v>1.4999999999999999E-2</v>
          </cell>
          <cell r="H21">
            <v>0.46700000000000003</v>
          </cell>
          <cell r="I21">
            <v>1E-3</v>
          </cell>
          <cell r="J21">
            <v>3.0000000000000001E-3</v>
          </cell>
          <cell r="K21">
            <v>5.0000000000000001E-3</v>
          </cell>
          <cell r="L21">
            <v>0</v>
          </cell>
          <cell r="M21">
            <v>1</v>
          </cell>
          <cell r="N21">
            <v>4792</v>
          </cell>
        </row>
        <row r="22">
          <cell r="B22">
            <v>0.96099999999999997</v>
          </cell>
          <cell r="C22">
            <v>1E-3</v>
          </cell>
          <cell r="D22">
            <v>0</v>
          </cell>
          <cell r="E22">
            <v>2.9000000000000001E-2</v>
          </cell>
          <cell r="F22">
            <v>1E-3</v>
          </cell>
          <cell r="G22">
            <v>0</v>
          </cell>
          <cell r="H22">
            <v>7.0000000000000001E-3</v>
          </cell>
          <cell r="I22">
            <v>0</v>
          </cell>
          <cell r="J22">
            <v>1E-3</v>
          </cell>
          <cell r="K22">
            <v>1E-3</v>
          </cell>
          <cell r="L22">
            <v>0</v>
          </cell>
          <cell r="M22">
            <v>1</v>
          </cell>
          <cell r="N22">
            <v>22899</v>
          </cell>
        </row>
        <row r="23">
          <cell r="B23">
            <v>0.81599999999999995</v>
          </cell>
          <cell r="C23">
            <v>2E-3</v>
          </cell>
          <cell r="D23">
            <v>0</v>
          </cell>
          <cell r="E23">
            <v>8.4000000000000005E-2</v>
          </cell>
          <cell r="F23">
            <v>2E-3</v>
          </cell>
          <cell r="G23">
            <v>1E-3</v>
          </cell>
          <cell r="H23">
            <v>8.6999999999999994E-2</v>
          </cell>
          <cell r="I23">
            <v>1E-3</v>
          </cell>
          <cell r="J23">
            <v>5.0000000000000001E-3</v>
          </cell>
          <cell r="K23">
            <v>2E-3</v>
          </cell>
          <cell r="L23">
            <v>0</v>
          </cell>
          <cell r="M23">
            <v>1</v>
          </cell>
          <cell r="N23">
            <v>16621</v>
          </cell>
        </row>
        <row r="24">
          <cell r="B24">
            <v>0.754</v>
          </cell>
          <cell r="C24">
            <v>4.0000000000000001E-3</v>
          </cell>
          <cell r="D24">
            <v>0</v>
          </cell>
          <cell r="E24">
            <v>0.08</v>
          </cell>
          <cell r="F24">
            <v>1.6E-2</v>
          </cell>
          <cell r="G24">
            <v>5.0000000000000001E-3</v>
          </cell>
          <cell r="H24">
            <v>0.13100000000000001</v>
          </cell>
          <cell r="I24">
            <v>0</v>
          </cell>
          <cell r="J24">
            <v>8.0000000000000002E-3</v>
          </cell>
          <cell r="K24">
            <v>2E-3</v>
          </cell>
          <cell r="L24">
            <v>0</v>
          </cell>
          <cell r="M24">
            <v>1</v>
          </cell>
          <cell r="N24">
            <v>10832</v>
          </cell>
        </row>
        <row r="25">
          <cell r="B25">
            <v>0.97899999999999998</v>
          </cell>
          <cell r="C25">
            <v>0</v>
          </cell>
          <cell r="D25">
            <v>0</v>
          </cell>
          <cell r="E25">
            <v>1.4999999999999999E-2</v>
          </cell>
          <cell r="F25">
            <v>0</v>
          </cell>
          <cell r="G25">
            <v>0</v>
          </cell>
          <cell r="H25">
            <v>4.0000000000000001E-3</v>
          </cell>
          <cell r="I25">
            <v>0</v>
          </cell>
          <cell r="J25">
            <v>0</v>
          </cell>
          <cell r="K25">
            <v>1E-3</v>
          </cell>
          <cell r="L25">
            <v>0</v>
          </cell>
          <cell r="M25">
            <v>1</v>
          </cell>
          <cell r="N25">
            <v>8918</v>
          </cell>
        </row>
        <row r="26">
          <cell r="B26">
            <v>0.97699999999999998</v>
          </cell>
          <cell r="C26">
            <v>2E-3</v>
          </cell>
          <cell r="D26">
            <v>0</v>
          </cell>
          <cell r="E26">
            <v>1.2999999999999999E-2</v>
          </cell>
          <cell r="F26">
            <v>0</v>
          </cell>
          <cell r="G26">
            <v>0</v>
          </cell>
          <cell r="H26">
            <v>7.0000000000000001E-3</v>
          </cell>
          <cell r="I26">
            <v>0</v>
          </cell>
          <cell r="J26">
            <v>0</v>
          </cell>
          <cell r="K26">
            <v>1E-3</v>
          </cell>
          <cell r="L26">
            <v>0</v>
          </cell>
          <cell r="M26">
            <v>1</v>
          </cell>
          <cell r="N26">
            <v>5352</v>
          </cell>
        </row>
        <row r="27">
          <cell r="B27">
            <v>0.98399999999999999</v>
          </cell>
          <cell r="C27">
            <v>0</v>
          </cell>
          <cell r="D27">
            <v>0</v>
          </cell>
          <cell r="E27">
            <v>8.9999999999999993E-3</v>
          </cell>
          <cell r="F27">
            <v>0</v>
          </cell>
          <cell r="G27">
            <v>0</v>
          </cell>
          <cell r="H27">
            <v>5.0000000000000001E-3</v>
          </cell>
          <cell r="I27">
            <v>0</v>
          </cell>
          <cell r="J27">
            <v>0</v>
          </cell>
          <cell r="K27">
            <v>1E-3</v>
          </cell>
          <cell r="L27">
            <v>0</v>
          </cell>
          <cell r="M27">
            <v>1</v>
          </cell>
          <cell r="N27">
            <v>17612</v>
          </cell>
        </row>
        <row r="28">
          <cell r="B28">
            <v>0.95899999999999996</v>
          </cell>
          <cell r="C28">
            <v>1E-3</v>
          </cell>
          <cell r="D28">
            <v>0</v>
          </cell>
          <cell r="E28">
            <v>2.1999999999999999E-2</v>
          </cell>
          <cell r="F28">
            <v>1E-3</v>
          </cell>
          <cell r="G28">
            <v>0</v>
          </cell>
          <cell r="H28">
            <v>1.4E-2</v>
          </cell>
          <cell r="I28">
            <v>0</v>
          </cell>
          <cell r="J28">
            <v>1E-3</v>
          </cell>
          <cell r="K28">
            <v>1E-3</v>
          </cell>
          <cell r="L28">
            <v>0</v>
          </cell>
          <cell r="M28">
            <v>1</v>
          </cell>
          <cell r="N28">
            <v>36610</v>
          </cell>
        </row>
        <row r="29">
          <cell r="B29">
            <v>0.83799999999999997</v>
          </cell>
          <cell r="C29">
            <v>2E-3</v>
          </cell>
          <cell r="D29">
            <v>0</v>
          </cell>
          <cell r="E29">
            <v>6.6000000000000003E-2</v>
          </cell>
          <cell r="F29">
            <v>4.0000000000000001E-3</v>
          </cell>
          <cell r="G29">
            <v>1E-3</v>
          </cell>
          <cell r="H29">
            <v>8.3000000000000004E-2</v>
          </cell>
          <cell r="I29">
            <v>0</v>
          </cell>
          <cell r="J29">
            <v>4.0000000000000001E-3</v>
          </cell>
          <cell r="K29">
            <v>1E-3</v>
          </cell>
          <cell r="L29">
            <v>0</v>
          </cell>
          <cell r="M29">
            <v>1</v>
          </cell>
          <cell r="N29">
            <v>28286</v>
          </cell>
        </row>
        <row r="30">
          <cell r="B30">
            <v>0.72699999999999998</v>
          </cell>
          <cell r="C30">
            <v>2E-3</v>
          </cell>
          <cell r="D30">
            <v>0</v>
          </cell>
          <cell r="E30">
            <v>9.0999999999999998E-2</v>
          </cell>
          <cell r="F30">
            <v>6.0000000000000001E-3</v>
          </cell>
          <cell r="G30">
            <v>8.0000000000000002E-3</v>
          </cell>
          <cell r="H30">
            <v>0.155</v>
          </cell>
          <cell r="I30">
            <v>1E-3</v>
          </cell>
          <cell r="J30">
            <v>6.0000000000000001E-3</v>
          </cell>
          <cell r="K30">
            <v>3.0000000000000001E-3</v>
          </cell>
          <cell r="L30">
            <v>0</v>
          </cell>
          <cell r="M30">
            <v>1</v>
          </cell>
          <cell r="N30">
            <v>17795</v>
          </cell>
        </row>
        <row r="31">
          <cell r="B31">
            <v>0.98399999999999999</v>
          </cell>
          <cell r="C31">
            <v>0</v>
          </cell>
          <cell r="D31">
            <v>0</v>
          </cell>
          <cell r="E31">
            <v>8.9999999999999993E-3</v>
          </cell>
          <cell r="F31">
            <v>0</v>
          </cell>
          <cell r="G31">
            <v>0</v>
          </cell>
          <cell r="H31">
            <v>4.0000000000000001E-3</v>
          </cell>
          <cell r="I31">
            <v>0</v>
          </cell>
          <cell r="J31">
            <v>0</v>
          </cell>
          <cell r="K31">
            <v>1E-3</v>
          </cell>
          <cell r="L31">
            <v>0</v>
          </cell>
          <cell r="M31">
            <v>1</v>
          </cell>
          <cell r="N31">
            <v>12347</v>
          </cell>
        </row>
        <row r="32">
          <cell r="B32">
            <v>0.77500000000000002</v>
          </cell>
          <cell r="C32">
            <v>2E-3</v>
          </cell>
          <cell r="D32">
            <v>1E-3</v>
          </cell>
          <cell r="E32">
            <v>5.8999999999999997E-2</v>
          </cell>
          <cell r="F32">
            <v>7.0000000000000001E-3</v>
          </cell>
          <cell r="G32">
            <v>3.0000000000000001E-3</v>
          </cell>
          <cell r="H32">
            <v>0.14299999999999999</v>
          </cell>
          <cell r="I32">
            <v>1E-3</v>
          </cell>
          <cell r="J32">
            <v>6.0000000000000001E-3</v>
          </cell>
          <cell r="K32">
            <v>3.0000000000000001E-3</v>
          </cell>
          <cell r="L32">
            <v>0</v>
          </cell>
          <cell r="M32">
            <v>1</v>
          </cell>
          <cell r="N32">
            <v>16650</v>
          </cell>
        </row>
        <row r="33">
          <cell r="B33">
            <v>0.50700000000000001</v>
          </cell>
          <cell r="C33">
            <v>1.2E-2</v>
          </cell>
          <cell r="D33">
            <v>0</v>
          </cell>
          <cell r="E33">
            <v>4.2999999999999997E-2</v>
          </cell>
          <cell r="F33">
            <v>0.01</v>
          </cell>
          <cell r="G33">
            <v>3.0000000000000001E-3</v>
          </cell>
          <cell r="H33">
            <v>0.41299999999999998</v>
          </cell>
          <cell r="I33">
            <v>1E-3</v>
          </cell>
          <cell r="J33">
            <v>5.0000000000000001E-3</v>
          </cell>
          <cell r="K33">
            <v>6.0000000000000001E-3</v>
          </cell>
          <cell r="L33">
            <v>0</v>
          </cell>
          <cell r="M33">
            <v>1</v>
          </cell>
          <cell r="N33">
            <v>5617</v>
          </cell>
        </row>
        <row r="34">
          <cell r="B34">
            <v>0.86499999999999999</v>
          </cell>
          <cell r="C34">
            <v>2E-3</v>
          </cell>
          <cell r="D34">
            <v>0</v>
          </cell>
          <cell r="E34">
            <v>4.5999999999999999E-2</v>
          </cell>
          <cell r="F34">
            <v>3.0000000000000001E-3</v>
          </cell>
          <cell r="G34">
            <v>2E-3</v>
          </cell>
          <cell r="H34">
            <v>7.5999999999999998E-2</v>
          </cell>
          <cell r="I34">
            <v>0</v>
          </cell>
          <cell r="J34">
            <v>3.0000000000000001E-3</v>
          </cell>
          <cell r="K34">
            <v>2E-3</v>
          </cell>
          <cell r="L34">
            <v>0</v>
          </cell>
          <cell r="M34">
            <v>1</v>
          </cell>
          <cell r="N34">
            <v>249420</v>
          </cell>
        </row>
        <row r="36">
          <cell r="B36">
            <v>0.88</v>
          </cell>
          <cell r="C36">
            <v>3.0000000000000001E-3</v>
          </cell>
          <cell r="D36">
            <v>0</v>
          </cell>
          <cell r="E36">
            <v>6.3E-2</v>
          </cell>
          <cell r="F36">
            <v>2E-3</v>
          </cell>
          <cell r="G36">
            <v>1E-3</v>
          </cell>
          <cell r="H36">
            <v>4.2999999999999997E-2</v>
          </cell>
          <cell r="I36">
            <v>0</v>
          </cell>
          <cell r="J36">
            <v>5.0000000000000001E-3</v>
          </cell>
          <cell r="K36">
            <v>2E-3</v>
          </cell>
          <cell r="L36">
            <v>0</v>
          </cell>
          <cell r="M36">
            <v>1</v>
          </cell>
          <cell r="N36">
            <v>22883</v>
          </cell>
        </row>
        <row r="37">
          <cell r="B37">
            <v>0.96199999999999997</v>
          </cell>
          <cell r="C37">
            <v>1E-3</v>
          </cell>
          <cell r="D37">
            <v>0</v>
          </cell>
          <cell r="E37">
            <v>2.1000000000000001E-2</v>
          </cell>
          <cell r="F37">
            <v>1E-3</v>
          </cell>
          <cell r="G37">
            <v>0</v>
          </cell>
          <cell r="H37">
            <v>1.2999999999999999E-2</v>
          </cell>
          <cell r="I37">
            <v>0</v>
          </cell>
          <cell r="J37">
            <v>1E-3</v>
          </cell>
          <cell r="K37">
            <v>1E-3</v>
          </cell>
          <cell r="L37">
            <v>0</v>
          </cell>
          <cell r="M37">
            <v>1</v>
          </cell>
          <cell r="N37">
            <v>19073</v>
          </cell>
        </row>
        <row r="38">
          <cell r="B38">
            <v>0.98599999999999999</v>
          </cell>
          <cell r="C38">
            <v>2E-3</v>
          </cell>
          <cell r="D38">
            <v>0</v>
          </cell>
          <cell r="E38">
            <v>6.0000000000000001E-3</v>
          </cell>
          <cell r="F38">
            <v>0</v>
          </cell>
          <cell r="G38">
            <v>0</v>
          </cell>
          <cell r="H38">
            <v>4.0000000000000001E-3</v>
          </cell>
          <cell r="I38">
            <v>0</v>
          </cell>
          <cell r="J38">
            <v>1E-3</v>
          </cell>
          <cell r="K38">
            <v>1E-3</v>
          </cell>
          <cell r="L38">
            <v>0</v>
          </cell>
          <cell r="M38">
            <v>1</v>
          </cell>
          <cell r="N38">
            <v>4618</v>
          </cell>
        </row>
        <row r="39">
          <cell r="B39">
            <v>0.96699999999999997</v>
          </cell>
          <cell r="C39">
            <v>0</v>
          </cell>
          <cell r="D39">
            <v>0</v>
          </cell>
          <cell r="E39">
            <v>1.7000000000000001E-2</v>
          </cell>
          <cell r="F39">
            <v>0</v>
          </cell>
          <cell r="G39">
            <v>0</v>
          </cell>
          <cell r="H39">
            <v>1.4E-2</v>
          </cell>
          <cell r="I39">
            <v>0</v>
          </cell>
          <cell r="J39">
            <v>0</v>
          </cell>
          <cell r="K39">
            <v>1E-3</v>
          </cell>
          <cell r="L39">
            <v>0</v>
          </cell>
          <cell r="M39">
            <v>1</v>
          </cell>
          <cell r="N39">
            <v>5404</v>
          </cell>
        </row>
        <row r="40">
          <cell r="B40">
            <v>0.93500000000000005</v>
          </cell>
          <cell r="C40">
            <v>1E-3</v>
          </cell>
          <cell r="D40">
            <v>0</v>
          </cell>
          <cell r="E40">
            <v>3.5999999999999997E-2</v>
          </cell>
          <cell r="F40">
            <v>1E-3</v>
          </cell>
          <cell r="G40">
            <v>1E-3</v>
          </cell>
          <cell r="H40">
            <v>2.4E-2</v>
          </cell>
          <cell r="I40">
            <v>0</v>
          </cell>
          <cell r="J40">
            <v>1E-3</v>
          </cell>
          <cell r="K40">
            <v>1E-3</v>
          </cell>
          <cell r="L40">
            <v>0</v>
          </cell>
          <cell r="M40">
            <v>1</v>
          </cell>
          <cell r="N40">
            <v>19939</v>
          </cell>
        </row>
        <row r="41">
          <cell r="B41">
            <v>0.98699999999999999</v>
          </cell>
          <cell r="C41">
            <v>0</v>
          </cell>
          <cell r="D41">
            <v>0</v>
          </cell>
          <cell r="E41">
            <v>6.0000000000000001E-3</v>
          </cell>
          <cell r="F41">
            <v>0</v>
          </cell>
          <cell r="G41">
            <v>0</v>
          </cell>
          <cell r="H41">
            <v>5.0000000000000001E-3</v>
          </cell>
          <cell r="I41">
            <v>0</v>
          </cell>
          <cell r="J41">
            <v>1E-3</v>
          </cell>
          <cell r="K41">
            <v>1E-3</v>
          </cell>
          <cell r="L41">
            <v>0</v>
          </cell>
          <cell r="M41">
            <v>1</v>
          </cell>
          <cell r="N41">
            <v>4497</v>
          </cell>
        </row>
        <row r="42">
          <cell r="B42">
            <v>0.96699999999999997</v>
          </cell>
          <cell r="C42">
            <v>1E-3</v>
          </cell>
          <cell r="D42">
            <v>0</v>
          </cell>
          <cell r="E42">
            <v>0.02</v>
          </cell>
          <cell r="F42">
            <v>0</v>
          </cell>
          <cell r="G42">
            <v>0</v>
          </cell>
          <cell r="H42">
            <v>8.9999999999999993E-3</v>
          </cell>
          <cell r="I42">
            <v>0</v>
          </cell>
          <cell r="J42">
            <v>1E-3</v>
          </cell>
          <cell r="K42">
            <v>1E-3</v>
          </cell>
          <cell r="L42">
            <v>0</v>
          </cell>
          <cell r="M42">
            <v>1</v>
          </cell>
          <cell r="N42">
            <v>17691</v>
          </cell>
        </row>
        <row r="43">
          <cell r="B43">
            <v>0.82799999999999996</v>
          </cell>
          <cell r="C43">
            <v>2E-3</v>
          </cell>
          <cell r="D43">
            <v>0</v>
          </cell>
          <cell r="E43">
            <v>4.7E-2</v>
          </cell>
          <cell r="F43">
            <v>3.0000000000000001E-3</v>
          </cell>
          <cell r="G43">
            <v>4.0000000000000001E-3</v>
          </cell>
          <cell r="H43">
            <v>0.107</v>
          </cell>
          <cell r="I43">
            <v>2E-3</v>
          </cell>
          <cell r="J43">
            <v>4.0000000000000001E-3</v>
          </cell>
          <cell r="K43">
            <v>2E-3</v>
          </cell>
          <cell r="L43">
            <v>0</v>
          </cell>
          <cell r="M43">
            <v>1</v>
          </cell>
          <cell r="N43">
            <v>21341</v>
          </cell>
        </row>
        <row r="44">
          <cell r="B44">
            <v>0.99199999999999999</v>
          </cell>
          <cell r="C44">
            <v>0</v>
          </cell>
          <cell r="D44">
            <v>0</v>
          </cell>
          <cell r="E44">
            <v>5.0000000000000001E-3</v>
          </cell>
          <cell r="F44">
            <v>0</v>
          </cell>
          <cell r="G44">
            <v>0</v>
          </cell>
          <cell r="H44">
            <v>1E-3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1</v>
          </cell>
          <cell r="N44">
            <v>7579</v>
          </cell>
        </row>
        <row r="45">
          <cell r="B45">
            <v>0.98399999999999999</v>
          </cell>
          <cell r="C45">
            <v>1E-3</v>
          </cell>
          <cell r="D45">
            <v>0</v>
          </cell>
          <cell r="E45">
            <v>8.9999999999999993E-3</v>
          </cell>
          <cell r="F45">
            <v>1E-3</v>
          </cell>
          <cell r="G45">
            <v>0</v>
          </cell>
          <cell r="H45">
            <v>4.0000000000000001E-3</v>
          </cell>
          <cell r="I45">
            <v>0</v>
          </cell>
          <cell r="J45">
            <v>0</v>
          </cell>
          <cell r="K45">
            <v>1E-3</v>
          </cell>
          <cell r="L45">
            <v>0</v>
          </cell>
          <cell r="M45">
            <v>1</v>
          </cell>
          <cell r="N45">
            <v>12438</v>
          </cell>
        </row>
        <row r="46">
          <cell r="B46">
            <v>0.92900000000000005</v>
          </cell>
          <cell r="C46">
            <v>2E-3</v>
          </cell>
          <cell r="D46">
            <v>0</v>
          </cell>
          <cell r="E46">
            <v>3.1E-2</v>
          </cell>
          <cell r="F46">
            <v>1E-3</v>
          </cell>
          <cell r="G46">
            <v>1E-3</v>
          </cell>
          <cell r="H46">
            <v>3.2000000000000001E-2</v>
          </cell>
          <cell r="I46">
            <v>0</v>
          </cell>
          <cell r="J46">
            <v>2E-3</v>
          </cell>
          <cell r="K46">
            <v>1E-3</v>
          </cell>
          <cell r="L46">
            <v>0</v>
          </cell>
          <cell r="M46">
            <v>1</v>
          </cell>
          <cell r="N46">
            <v>135463</v>
          </cell>
        </row>
        <row r="48">
          <cell r="B48">
            <v>0.77400000000000002</v>
          </cell>
          <cell r="C48">
            <v>8.0000000000000002E-3</v>
          </cell>
          <cell r="D48">
            <v>0</v>
          </cell>
          <cell r="E48">
            <v>2.8000000000000001E-2</v>
          </cell>
          <cell r="F48">
            <v>1.4999999999999999E-2</v>
          </cell>
          <cell r="G48">
            <v>5.0000000000000001E-3</v>
          </cell>
          <cell r="H48">
            <v>0.14399999999999999</v>
          </cell>
          <cell r="I48">
            <v>1E-3</v>
          </cell>
          <cell r="J48">
            <v>2.1999999999999999E-2</v>
          </cell>
          <cell r="K48">
            <v>3.0000000000000001E-3</v>
          </cell>
          <cell r="L48">
            <v>0</v>
          </cell>
          <cell r="M48">
            <v>1</v>
          </cell>
          <cell r="N48">
            <v>13585</v>
          </cell>
        </row>
        <row r="49">
          <cell r="B49">
            <v>0.502</v>
          </cell>
          <cell r="C49">
            <v>2E-3</v>
          </cell>
          <cell r="D49">
            <v>0</v>
          </cell>
          <cell r="E49">
            <v>0.01</v>
          </cell>
          <cell r="F49">
            <v>2.5999999999999999E-2</v>
          </cell>
          <cell r="G49">
            <v>3.5999999999999997E-2</v>
          </cell>
          <cell r="H49">
            <v>0.41099999999999998</v>
          </cell>
          <cell r="I49">
            <v>2E-3</v>
          </cell>
          <cell r="J49">
            <v>6.0000000000000001E-3</v>
          </cell>
          <cell r="K49">
            <v>5.0000000000000001E-3</v>
          </cell>
          <cell r="L49">
            <v>0</v>
          </cell>
          <cell r="M49">
            <v>1</v>
          </cell>
          <cell r="N49">
            <v>10088</v>
          </cell>
        </row>
        <row r="50">
          <cell r="B50">
            <v>0.48</v>
          </cell>
          <cell r="C50">
            <v>2E-3</v>
          </cell>
          <cell r="D50">
            <v>0</v>
          </cell>
          <cell r="E50">
            <v>8.9999999999999993E-3</v>
          </cell>
          <cell r="F50">
            <v>4.4999999999999998E-2</v>
          </cell>
          <cell r="G50">
            <v>1.2E-2</v>
          </cell>
          <cell r="H50">
            <v>0.435</v>
          </cell>
          <cell r="I50">
            <v>1E-3</v>
          </cell>
          <cell r="J50">
            <v>7.0000000000000001E-3</v>
          </cell>
          <cell r="K50">
            <v>0.01</v>
          </cell>
          <cell r="L50">
            <v>0</v>
          </cell>
          <cell r="M50">
            <v>1</v>
          </cell>
          <cell r="N50">
            <v>6247</v>
          </cell>
        </row>
        <row r="51">
          <cell r="B51">
            <v>0.40799999999999997</v>
          </cell>
          <cell r="C51">
            <v>1E-3</v>
          </cell>
          <cell r="D51">
            <v>0</v>
          </cell>
          <cell r="E51">
            <v>5.0000000000000001E-3</v>
          </cell>
          <cell r="F51">
            <v>0.02</v>
          </cell>
          <cell r="G51">
            <v>8.0000000000000002E-3</v>
          </cell>
          <cell r="H51">
            <v>0.54500000000000004</v>
          </cell>
          <cell r="I51">
            <v>1E-3</v>
          </cell>
          <cell r="J51">
            <v>3.0000000000000001E-3</v>
          </cell>
          <cell r="K51">
            <v>8.0000000000000002E-3</v>
          </cell>
          <cell r="L51">
            <v>0</v>
          </cell>
          <cell r="M51">
            <v>1</v>
          </cell>
          <cell r="N51">
            <v>10291</v>
          </cell>
        </row>
        <row r="52">
          <cell r="B52">
            <v>0.55200000000000005</v>
          </cell>
          <cell r="C52">
            <v>3.0000000000000001E-3</v>
          </cell>
          <cell r="D52">
            <v>0</v>
          </cell>
          <cell r="E52">
            <v>8.0000000000000002E-3</v>
          </cell>
          <cell r="F52">
            <v>0.02</v>
          </cell>
          <cell r="G52">
            <v>2.9000000000000001E-2</v>
          </cell>
          <cell r="H52">
            <v>0.376</v>
          </cell>
          <cell r="I52">
            <v>1E-3</v>
          </cell>
          <cell r="J52">
            <v>8.0000000000000002E-3</v>
          </cell>
          <cell r="K52">
            <v>4.0000000000000001E-3</v>
          </cell>
          <cell r="L52">
            <v>0</v>
          </cell>
          <cell r="M52">
            <v>1</v>
          </cell>
          <cell r="N52">
            <v>10566</v>
          </cell>
        </row>
        <row r="53">
          <cell r="B53">
            <v>0.54500000000000004</v>
          </cell>
          <cell r="C53">
            <v>3.0000000000000001E-3</v>
          </cell>
          <cell r="D53">
            <v>0</v>
          </cell>
          <cell r="E53">
            <v>1.2999999999999999E-2</v>
          </cell>
          <cell r="F53">
            <v>1.7000000000000001E-2</v>
          </cell>
          <cell r="G53">
            <v>1.2E-2</v>
          </cell>
          <cell r="H53">
            <v>0.38500000000000001</v>
          </cell>
          <cell r="I53">
            <v>1E-3</v>
          </cell>
          <cell r="J53">
            <v>1.4999999999999999E-2</v>
          </cell>
          <cell r="K53">
            <v>8.0000000000000002E-3</v>
          </cell>
          <cell r="L53">
            <v>0</v>
          </cell>
          <cell r="M53">
            <v>1</v>
          </cell>
          <cell r="N53">
            <v>10131</v>
          </cell>
        </row>
        <row r="54">
          <cell r="B54">
            <v>0.45100000000000001</v>
          </cell>
          <cell r="C54">
            <v>3.0000000000000001E-3</v>
          </cell>
          <cell r="D54">
            <v>0</v>
          </cell>
          <cell r="E54">
            <v>6.0000000000000001E-3</v>
          </cell>
          <cell r="F54">
            <v>2.1999999999999999E-2</v>
          </cell>
          <cell r="G54">
            <v>2.1000000000000001E-2</v>
          </cell>
          <cell r="H54">
            <v>0.48599999999999999</v>
          </cell>
          <cell r="I54">
            <v>3.0000000000000001E-3</v>
          </cell>
          <cell r="J54">
            <v>4.0000000000000001E-3</v>
          </cell>
          <cell r="K54">
            <v>5.0000000000000001E-3</v>
          </cell>
          <cell r="L54">
            <v>0</v>
          </cell>
          <cell r="M54">
            <v>1</v>
          </cell>
          <cell r="N54">
            <v>10876</v>
          </cell>
        </row>
        <row r="55">
          <cell r="B55">
            <v>0.376</v>
          </cell>
          <cell r="C55">
            <v>1E-3</v>
          </cell>
          <cell r="D55">
            <v>0</v>
          </cell>
          <cell r="E55">
            <v>7.0000000000000001E-3</v>
          </cell>
          <cell r="F55">
            <v>2.7E-2</v>
          </cell>
          <cell r="G55">
            <v>3.9E-2</v>
          </cell>
          <cell r="H55">
            <v>0.53500000000000003</v>
          </cell>
          <cell r="I55">
            <v>1E-3</v>
          </cell>
          <cell r="J55">
            <v>4.0000000000000001E-3</v>
          </cell>
          <cell r="K55">
            <v>7.0000000000000001E-3</v>
          </cell>
          <cell r="L55">
            <v>0</v>
          </cell>
          <cell r="M55">
            <v>1</v>
          </cell>
          <cell r="N55">
            <v>8519</v>
          </cell>
        </row>
        <row r="56">
          <cell r="B56">
            <v>0.432</v>
          </cell>
          <cell r="C56">
            <v>3.0000000000000001E-3</v>
          </cell>
          <cell r="D56">
            <v>0</v>
          </cell>
          <cell r="E56">
            <v>6.0000000000000001E-3</v>
          </cell>
          <cell r="F56">
            <v>4.4999999999999998E-2</v>
          </cell>
          <cell r="G56">
            <v>0.02</v>
          </cell>
          <cell r="H56">
            <v>0.47799999999999998</v>
          </cell>
          <cell r="I56">
            <v>4.0000000000000001E-3</v>
          </cell>
          <cell r="J56">
            <v>6.0000000000000001E-3</v>
          </cell>
          <cell r="K56">
            <v>5.0000000000000001E-3</v>
          </cell>
          <cell r="L56">
            <v>0</v>
          </cell>
          <cell r="M56">
            <v>1</v>
          </cell>
          <cell r="N56">
            <v>7214</v>
          </cell>
        </row>
        <row r="57">
          <cell r="B57">
            <v>0.49199999999999999</v>
          </cell>
          <cell r="C57">
            <v>3.0000000000000001E-3</v>
          </cell>
          <cell r="D57">
            <v>0</v>
          </cell>
          <cell r="E57">
            <v>1.7000000000000001E-2</v>
          </cell>
          <cell r="F57">
            <v>3.7999999999999999E-2</v>
          </cell>
          <cell r="G57">
            <v>2.1999999999999999E-2</v>
          </cell>
          <cell r="H57">
            <v>0.39600000000000002</v>
          </cell>
          <cell r="I57">
            <v>2E-3</v>
          </cell>
          <cell r="J57">
            <v>1.7999999999999999E-2</v>
          </cell>
          <cell r="K57">
            <v>1.2E-2</v>
          </cell>
          <cell r="L57">
            <v>0</v>
          </cell>
          <cell r="M57">
            <v>1</v>
          </cell>
          <cell r="N57">
            <v>5490</v>
          </cell>
        </row>
        <row r="58">
          <cell r="B58">
            <v>0.51700000000000002</v>
          </cell>
          <cell r="C58">
            <v>3.0000000000000001E-3</v>
          </cell>
          <cell r="D58">
            <v>0</v>
          </cell>
          <cell r="E58">
            <v>1.0999999999999999E-2</v>
          </cell>
          <cell r="F58">
            <v>2.5000000000000001E-2</v>
          </cell>
          <cell r="G58">
            <v>0.02</v>
          </cell>
          <cell r="H58">
            <v>0.40600000000000003</v>
          </cell>
          <cell r="I58">
            <v>2E-3</v>
          </cell>
          <cell r="J58">
            <v>0.01</v>
          </cell>
          <cell r="K58">
            <v>6.0000000000000001E-3</v>
          </cell>
          <cell r="L58">
            <v>0</v>
          </cell>
          <cell r="M58">
            <v>1</v>
          </cell>
          <cell r="N58">
            <v>93007</v>
          </cell>
        </row>
        <row r="60">
          <cell r="B60">
            <v>0.54400000000000004</v>
          </cell>
          <cell r="C60">
            <v>1E-3</v>
          </cell>
          <cell r="D60">
            <v>0</v>
          </cell>
          <cell r="E60">
            <v>0.02</v>
          </cell>
          <cell r="F60">
            <v>0.04</v>
          </cell>
          <cell r="G60">
            <v>6.0000000000000001E-3</v>
          </cell>
          <cell r="H60">
            <v>0.374</v>
          </cell>
          <cell r="I60">
            <v>2E-3</v>
          </cell>
          <cell r="J60">
            <v>3.0000000000000001E-3</v>
          </cell>
          <cell r="K60">
            <v>0.01</v>
          </cell>
          <cell r="L60">
            <v>0</v>
          </cell>
          <cell r="M60">
            <v>1</v>
          </cell>
          <cell r="N60">
            <v>7201</v>
          </cell>
        </row>
        <row r="61">
          <cell r="B61">
            <v>0.44500000000000001</v>
          </cell>
          <cell r="C61">
            <v>2E-3</v>
          </cell>
          <cell r="D61">
            <v>0</v>
          </cell>
          <cell r="E61">
            <v>2E-3</v>
          </cell>
          <cell r="F61">
            <v>6.9000000000000006E-2</v>
          </cell>
          <cell r="G61">
            <v>1.0999999999999999E-2</v>
          </cell>
          <cell r="H61">
            <v>0.46200000000000002</v>
          </cell>
          <cell r="I61">
            <v>1E-3</v>
          </cell>
          <cell r="J61">
            <v>2E-3</v>
          </cell>
          <cell r="K61">
            <v>8.0000000000000002E-3</v>
          </cell>
          <cell r="L61">
            <v>0</v>
          </cell>
          <cell r="M61">
            <v>1</v>
          </cell>
          <cell r="N61">
            <v>7805</v>
          </cell>
        </row>
        <row r="62">
          <cell r="B62">
            <v>0.61899999999999999</v>
          </cell>
          <cell r="C62">
            <v>4.0000000000000001E-3</v>
          </cell>
          <cell r="D62">
            <v>0</v>
          </cell>
          <cell r="E62">
            <v>1.7000000000000001E-2</v>
          </cell>
          <cell r="F62">
            <v>1.6E-2</v>
          </cell>
          <cell r="G62">
            <v>5.0000000000000001E-3</v>
          </cell>
          <cell r="H62">
            <v>0.32800000000000001</v>
          </cell>
          <cell r="I62">
            <v>1E-3</v>
          </cell>
          <cell r="J62">
            <v>4.0000000000000001E-3</v>
          </cell>
          <cell r="K62">
            <v>6.0000000000000001E-3</v>
          </cell>
          <cell r="L62">
            <v>0</v>
          </cell>
          <cell r="M62">
            <v>1</v>
          </cell>
          <cell r="N62">
            <v>5883</v>
          </cell>
        </row>
        <row r="63">
          <cell r="B63">
            <v>0.55400000000000005</v>
          </cell>
          <cell r="C63">
            <v>7.0000000000000001E-3</v>
          </cell>
          <cell r="D63">
            <v>0</v>
          </cell>
          <cell r="E63">
            <v>3.2000000000000001E-2</v>
          </cell>
          <cell r="F63">
            <v>2.5999999999999999E-2</v>
          </cell>
          <cell r="G63">
            <v>1.2999999999999999E-2</v>
          </cell>
          <cell r="H63">
            <v>0.35099999999999998</v>
          </cell>
          <cell r="I63">
            <v>2E-3</v>
          </cell>
          <cell r="J63">
            <v>0.01</v>
          </cell>
          <cell r="K63">
            <v>5.0000000000000001E-3</v>
          </cell>
          <cell r="L63">
            <v>0</v>
          </cell>
          <cell r="M63">
            <v>1</v>
          </cell>
          <cell r="N63">
            <v>8623</v>
          </cell>
        </row>
        <row r="64">
          <cell r="B64">
            <v>0.57699999999999996</v>
          </cell>
          <cell r="C64">
            <v>4.0000000000000001E-3</v>
          </cell>
          <cell r="D64">
            <v>0</v>
          </cell>
          <cell r="E64">
            <v>2.1000000000000001E-2</v>
          </cell>
          <cell r="F64">
            <v>8.3000000000000004E-2</v>
          </cell>
          <cell r="G64">
            <v>7.0000000000000001E-3</v>
          </cell>
          <cell r="H64">
            <v>0.29199999999999998</v>
          </cell>
          <cell r="I64">
            <v>0</v>
          </cell>
          <cell r="J64">
            <v>1.0999999999999999E-2</v>
          </cell>
          <cell r="K64">
            <v>4.0000000000000001E-3</v>
          </cell>
          <cell r="L64">
            <v>0</v>
          </cell>
          <cell r="M64">
            <v>1</v>
          </cell>
          <cell r="N64">
            <v>5842</v>
          </cell>
        </row>
        <row r="65">
          <cell r="B65">
            <v>0.52100000000000002</v>
          </cell>
          <cell r="C65">
            <v>1E-3</v>
          </cell>
          <cell r="D65">
            <v>0</v>
          </cell>
          <cell r="E65">
            <v>5.0000000000000001E-3</v>
          </cell>
          <cell r="F65">
            <v>3.2000000000000001E-2</v>
          </cell>
          <cell r="G65">
            <v>3.2000000000000001E-2</v>
          </cell>
          <cell r="H65">
            <v>0.4</v>
          </cell>
          <cell r="I65">
            <v>2E-3</v>
          </cell>
          <cell r="J65">
            <v>2E-3</v>
          </cell>
          <cell r="K65">
            <v>4.0000000000000001E-3</v>
          </cell>
          <cell r="L65">
            <v>0</v>
          </cell>
          <cell r="M65">
            <v>1</v>
          </cell>
          <cell r="N65">
            <v>11224</v>
          </cell>
        </row>
        <row r="66">
          <cell r="B66">
            <v>0.53500000000000003</v>
          </cell>
          <cell r="C66">
            <v>2E-3</v>
          </cell>
          <cell r="D66">
            <v>2E-3</v>
          </cell>
          <cell r="E66">
            <v>1.0999999999999999E-2</v>
          </cell>
          <cell r="F66">
            <v>3.3000000000000002E-2</v>
          </cell>
          <cell r="G66">
            <v>3.4000000000000002E-2</v>
          </cell>
          <cell r="H66">
            <v>0.376</v>
          </cell>
          <cell r="I66">
            <v>1E-3</v>
          </cell>
          <cell r="J66">
            <v>3.0000000000000001E-3</v>
          </cell>
          <cell r="K66">
            <v>4.0000000000000001E-3</v>
          </cell>
          <cell r="L66">
            <v>0</v>
          </cell>
          <cell r="M66">
            <v>1</v>
          </cell>
          <cell r="N66">
            <v>9182</v>
          </cell>
        </row>
        <row r="67">
          <cell r="B67">
            <v>0.504</v>
          </cell>
          <cell r="C67">
            <v>1E-3</v>
          </cell>
          <cell r="D67">
            <v>0</v>
          </cell>
          <cell r="E67">
            <v>1.6E-2</v>
          </cell>
          <cell r="F67">
            <v>2.8000000000000001E-2</v>
          </cell>
          <cell r="G67">
            <v>2.8000000000000001E-2</v>
          </cell>
          <cell r="H67">
            <v>0.39400000000000002</v>
          </cell>
          <cell r="I67">
            <v>3.0000000000000001E-3</v>
          </cell>
          <cell r="J67">
            <v>1.2E-2</v>
          </cell>
          <cell r="K67">
            <v>1.2999999999999999E-2</v>
          </cell>
          <cell r="L67">
            <v>0</v>
          </cell>
          <cell r="M67">
            <v>1</v>
          </cell>
          <cell r="N67">
            <v>8693</v>
          </cell>
        </row>
        <row r="68">
          <cell r="B68">
            <v>0.626</v>
          </cell>
          <cell r="C68">
            <v>1E-3</v>
          </cell>
          <cell r="D68">
            <v>0</v>
          </cell>
          <cell r="E68">
            <v>5.0000000000000001E-3</v>
          </cell>
          <cell r="F68">
            <v>2.3E-2</v>
          </cell>
          <cell r="G68">
            <v>2.8000000000000001E-2</v>
          </cell>
          <cell r="H68">
            <v>0.309</v>
          </cell>
          <cell r="I68">
            <v>1E-3</v>
          </cell>
          <cell r="J68">
            <v>1E-3</v>
          </cell>
          <cell r="K68">
            <v>6.0000000000000001E-3</v>
          </cell>
          <cell r="L68">
            <v>0</v>
          </cell>
          <cell r="M68">
            <v>1</v>
          </cell>
          <cell r="N68">
            <v>8055</v>
          </cell>
        </row>
        <row r="69">
          <cell r="B69">
            <v>0.52400000000000002</v>
          </cell>
          <cell r="C69">
            <v>1E-3</v>
          </cell>
          <cell r="D69">
            <v>0</v>
          </cell>
          <cell r="E69">
            <v>0.01</v>
          </cell>
          <cell r="F69">
            <v>3.5000000000000003E-2</v>
          </cell>
          <cell r="G69">
            <v>8.9999999999999993E-3</v>
          </cell>
          <cell r="H69">
            <v>0.41</v>
          </cell>
          <cell r="I69">
            <v>1E-3</v>
          </cell>
          <cell r="J69">
            <v>6.0000000000000001E-3</v>
          </cell>
          <cell r="K69">
            <v>5.0000000000000001E-3</v>
          </cell>
          <cell r="L69">
            <v>0</v>
          </cell>
          <cell r="M69">
            <v>1</v>
          </cell>
          <cell r="N69">
            <v>7411</v>
          </cell>
        </row>
        <row r="70">
          <cell r="B70">
            <v>0.44</v>
          </cell>
          <cell r="C70">
            <v>1E-3</v>
          </cell>
          <cell r="D70">
            <v>0</v>
          </cell>
          <cell r="E70">
            <v>0.01</v>
          </cell>
          <cell r="F70">
            <v>5.8000000000000003E-2</v>
          </cell>
          <cell r="G70">
            <v>3.4000000000000002E-2</v>
          </cell>
          <cell r="H70">
            <v>0.438</v>
          </cell>
          <cell r="I70">
            <v>1E-3</v>
          </cell>
          <cell r="J70">
            <v>8.0000000000000002E-3</v>
          </cell>
          <cell r="K70">
            <v>8.9999999999999993E-3</v>
          </cell>
          <cell r="L70">
            <v>0</v>
          </cell>
          <cell r="M70">
            <v>1</v>
          </cell>
          <cell r="N70">
            <v>7872</v>
          </cell>
        </row>
        <row r="71">
          <cell r="B71">
            <v>0.498</v>
          </cell>
          <cell r="C71">
            <v>3.0000000000000001E-3</v>
          </cell>
          <cell r="D71">
            <v>0</v>
          </cell>
          <cell r="E71">
            <v>1.2999999999999999E-2</v>
          </cell>
          <cell r="F71">
            <v>0.154</v>
          </cell>
          <cell r="G71">
            <v>1.4999999999999999E-2</v>
          </cell>
          <cell r="H71">
            <v>0.30199999999999999</v>
          </cell>
          <cell r="I71">
            <v>1E-3</v>
          </cell>
          <cell r="J71">
            <v>5.0000000000000001E-3</v>
          </cell>
          <cell r="K71">
            <v>8.9999999999999993E-3</v>
          </cell>
          <cell r="L71">
            <v>0</v>
          </cell>
          <cell r="M71">
            <v>1</v>
          </cell>
          <cell r="N71">
            <v>5058</v>
          </cell>
        </row>
        <row r="72">
          <cell r="B72">
            <v>0.48099999999999998</v>
          </cell>
          <cell r="C72">
            <v>3.0000000000000001E-3</v>
          </cell>
          <cell r="D72">
            <v>0</v>
          </cell>
          <cell r="E72">
            <v>6.9000000000000006E-2</v>
          </cell>
          <cell r="F72">
            <v>4.2000000000000003E-2</v>
          </cell>
          <cell r="G72">
            <v>6.0000000000000001E-3</v>
          </cell>
          <cell r="H72">
            <v>0.378</v>
          </cell>
          <cell r="I72">
            <v>1E-3</v>
          </cell>
          <cell r="J72">
            <v>1.0999999999999999E-2</v>
          </cell>
          <cell r="K72">
            <v>8.9999999999999993E-3</v>
          </cell>
          <cell r="L72">
            <v>0</v>
          </cell>
          <cell r="M72">
            <v>1</v>
          </cell>
          <cell r="N72">
            <v>8296</v>
          </cell>
        </row>
        <row r="73">
          <cell r="B73">
            <v>0.52600000000000002</v>
          </cell>
          <cell r="C73">
            <v>2E-3</v>
          </cell>
          <cell r="D73">
            <v>0</v>
          </cell>
          <cell r="E73">
            <v>1.7999999999999999E-2</v>
          </cell>
          <cell r="F73">
            <v>4.4999999999999998E-2</v>
          </cell>
          <cell r="G73">
            <v>1.9E-2</v>
          </cell>
          <cell r="H73">
            <v>0.375</v>
          </cell>
          <cell r="I73">
            <v>1E-3</v>
          </cell>
          <cell r="J73">
            <v>6.0000000000000001E-3</v>
          </cell>
          <cell r="K73">
            <v>7.0000000000000001E-3</v>
          </cell>
          <cell r="L73">
            <v>0</v>
          </cell>
          <cell r="M73">
            <v>1</v>
          </cell>
          <cell r="N73">
            <v>101145</v>
          </cell>
        </row>
        <row r="75">
          <cell r="B75">
            <v>0.60599999999999998</v>
          </cell>
          <cell r="C75">
            <v>2E-3</v>
          </cell>
          <cell r="D75">
            <v>0</v>
          </cell>
          <cell r="E75">
            <v>1.9E-2</v>
          </cell>
          <cell r="F75">
            <v>0.16</v>
          </cell>
          <cell r="G75">
            <v>7.0000000000000001E-3</v>
          </cell>
          <cell r="H75">
            <v>0.189</v>
          </cell>
          <cell r="I75">
            <v>1E-3</v>
          </cell>
          <cell r="J75">
            <v>6.0000000000000001E-3</v>
          </cell>
          <cell r="K75">
            <v>1.0999999999999999E-2</v>
          </cell>
          <cell r="L75">
            <v>0</v>
          </cell>
          <cell r="M75">
            <v>1</v>
          </cell>
          <cell r="N75">
            <v>6741</v>
          </cell>
        </row>
        <row r="76">
          <cell r="B76">
            <v>0.71</v>
          </cell>
          <cell r="C76">
            <v>2E-3</v>
          </cell>
          <cell r="D76">
            <v>0</v>
          </cell>
          <cell r="E76">
            <v>6.0000000000000001E-3</v>
          </cell>
          <cell r="F76">
            <v>9.1999999999999998E-2</v>
          </cell>
          <cell r="G76">
            <v>4.0000000000000001E-3</v>
          </cell>
          <cell r="H76">
            <v>0.17899999999999999</v>
          </cell>
          <cell r="I76">
            <v>1E-3</v>
          </cell>
          <cell r="J76">
            <v>1E-3</v>
          </cell>
          <cell r="K76">
            <v>4.0000000000000001E-3</v>
          </cell>
          <cell r="L76">
            <v>0</v>
          </cell>
          <cell r="M76">
            <v>1</v>
          </cell>
          <cell r="N76">
            <v>5495</v>
          </cell>
        </row>
        <row r="77">
          <cell r="B77">
            <v>0.628</v>
          </cell>
          <cell r="C77">
            <v>3.0000000000000001E-3</v>
          </cell>
          <cell r="D77">
            <v>0</v>
          </cell>
          <cell r="E77">
            <v>1.7999999999999999E-2</v>
          </cell>
          <cell r="F77">
            <v>0.107</v>
          </cell>
          <cell r="G77">
            <v>3.0000000000000001E-3</v>
          </cell>
          <cell r="H77">
            <v>0.22</v>
          </cell>
          <cell r="I77">
            <v>1E-3</v>
          </cell>
          <cell r="J77">
            <v>1.2999999999999999E-2</v>
          </cell>
          <cell r="K77">
            <v>7.0000000000000001E-3</v>
          </cell>
          <cell r="L77">
            <v>0</v>
          </cell>
          <cell r="M77">
            <v>1</v>
          </cell>
          <cell r="N77">
            <v>6329</v>
          </cell>
        </row>
        <row r="78">
          <cell r="B78">
            <v>0.71299999999999997</v>
          </cell>
          <cell r="C78">
            <v>0</v>
          </cell>
          <cell r="D78">
            <v>0</v>
          </cell>
          <cell r="E78">
            <v>1.0999999999999999E-2</v>
          </cell>
          <cell r="F78">
            <v>9.8000000000000004E-2</v>
          </cell>
          <cell r="G78">
            <v>2E-3</v>
          </cell>
          <cell r="H78">
            <v>0.13700000000000001</v>
          </cell>
          <cell r="I78">
            <v>2.9000000000000001E-2</v>
          </cell>
          <cell r="J78">
            <v>3.0000000000000001E-3</v>
          </cell>
          <cell r="K78">
            <v>6.0000000000000001E-3</v>
          </cell>
          <cell r="L78">
            <v>0</v>
          </cell>
          <cell r="M78">
            <v>1</v>
          </cell>
          <cell r="N78">
            <v>4403</v>
          </cell>
        </row>
        <row r="79">
          <cell r="B79">
            <v>0.54100000000000004</v>
          </cell>
          <cell r="C79">
            <v>3.0000000000000001E-3</v>
          </cell>
          <cell r="D79">
            <v>1E-3</v>
          </cell>
          <cell r="E79">
            <v>3.1E-2</v>
          </cell>
          <cell r="F79">
            <v>8.1000000000000003E-2</v>
          </cell>
          <cell r="G79">
            <v>6.0000000000000001E-3</v>
          </cell>
          <cell r="H79">
            <v>0.32100000000000001</v>
          </cell>
          <cell r="I79">
            <v>1E-3</v>
          </cell>
          <cell r="J79">
            <v>8.9999999999999993E-3</v>
          </cell>
          <cell r="K79">
            <v>6.0000000000000001E-3</v>
          </cell>
          <cell r="L79">
            <v>0</v>
          </cell>
          <cell r="M79">
            <v>1</v>
          </cell>
          <cell r="N79">
            <v>3923</v>
          </cell>
        </row>
        <row r="80">
          <cell r="B80">
            <v>0.77300000000000002</v>
          </cell>
          <cell r="C80">
            <v>1E-3</v>
          </cell>
          <cell r="D80">
            <v>0</v>
          </cell>
          <cell r="E80">
            <v>1.7999999999999999E-2</v>
          </cell>
          <cell r="F80">
            <v>8.3000000000000004E-2</v>
          </cell>
          <cell r="G80">
            <v>2E-3</v>
          </cell>
          <cell r="H80">
            <v>9.7000000000000003E-2</v>
          </cell>
          <cell r="I80">
            <v>0</v>
          </cell>
          <cell r="J80">
            <v>5.0000000000000001E-3</v>
          </cell>
          <cell r="K80">
            <v>1.9E-2</v>
          </cell>
          <cell r="L80">
            <v>0</v>
          </cell>
          <cell r="M80">
            <v>1</v>
          </cell>
          <cell r="N80">
            <v>4821</v>
          </cell>
        </row>
        <row r="81">
          <cell r="B81">
            <v>0.59799999999999998</v>
          </cell>
          <cell r="C81">
            <v>1E-3</v>
          </cell>
          <cell r="D81">
            <v>0</v>
          </cell>
          <cell r="E81">
            <v>1.4E-2</v>
          </cell>
          <cell r="F81">
            <v>0.10299999999999999</v>
          </cell>
          <cell r="G81">
            <v>2E-3</v>
          </cell>
          <cell r="H81">
            <v>0.255</v>
          </cell>
          <cell r="I81">
            <v>0</v>
          </cell>
          <cell r="J81">
            <v>5.0000000000000001E-3</v>
          </cell>
          <cell r="K81">
            <v>2.1000000000000001E-2</v>
          </cell>
          <cell r="L81">
            <v>0</v>
          </cell>
          <cell r="M81">
            <v>1</v>
          </cell>
          <cell r="N81">
            <v>4499</v>
          </cell>
        </row>
        <row r="82">
          <cell r="B82">
            <v>0.58299999999999996</v>
          </cell>
          <cell r="C82">
            <v>3.0000000000000001E-3</v>
          </cell>
          <cell r="D82">
            <v>0</v>
          </cell>
          <cell r="E82">
            <v>2.1000000000000001E-2</v>
          </cell>
          <cell r="F82">
            <v>8.4000000000000005E-2</v>
          </cell>
          <cell r="G82">
            <v>1.4E-2</v>
          </cell>
          <cell r="H82">
            <v>0.28499999999999998</v>
          </cell>
          <cell r="I82">
            <v>1E-3</v>
          </cell>
          <cell r="J82">
            <v>6.0000000000000001E-3</v>
          </cell>
          <cell r="K82">
            <v>2E-3</v>
          </cell>
          <cell r="L82">
            <v>0</v>
          </cell>
          <cell r="M82">
            <v>1</v>
          </cell>
          <cell r="N82">
            <v>6003</v>
          </cell>
        </row>
        <row r="83">
          <cell r="B83">
            <v>0.80100000000000005</v>
          </cell>
          <cell r="C83">
            <v>1E-3</v>
          </cell>
          <cell r="D83">
            <v>0</v>
          </cell>
          <cell r="E83">
            <v>1.4E-2</v>
          </cell>
          <cell r="F83">
            <v>6.0999999999999999E-2</v>
          </cell>
          <cell r="G83">
            <v>2E-3</v>
          </cell>
          <cell r="H83">
            <v>0.11600000000000001</v>
          </cell>
          <cell r="I83">
            <v>0</v>
          </cell>
          <cell r="J83">
            <v>3.0000000000000001E-3</v>
          </cell>
          <cell r="K83">
            <v>3.0000000000000001E-3</v>
          </cell>
          <cell r="L83">
            <v>0</v>
          </cell>
          <cell r="M83">
            <v>1</v>
          </cell>
          <cell r="N83">
            <v>5952</v>
          </cell>
        </row>
        <row r="84">
          <cell r="B84">
            <v>0.754</v>
          </cell>
          <cell r="C84">
            <v>2E-3</v>
          </cell>
          <cell r="D84">
            <v>0</v>
          </cell>
          <cell r="E84">
            <v>1.7999999999999999E-2</v>
          </cell>
          <cell r="F84">
            <v>0.105</v>
          </cell>
          <cell r="G84">
            <v>2E-3</v>
          </cell>
          <cell r="H84">
            <v>0.107</v>
          </cell>
          <cell r="I84">
            <v>0</v>
          </cell>
          <cell r="J84">
            <v>5.0000000000000001E-3</v>
          </cell>
          <cell r="K84">
            <v>6.0000000000000001E-3</v>
          </cell>
          <cell r="L84">
            <v>0</v>
          </cell>
          <cell r="M84">
            <v>1</v>
          </cell>
          <cell r="N84">
            <v>4293</v>
          </cell>
        </row>
        <row r="85">
          <cell r="B85">
            <v>0.81699999999999995</v>
          </cell>
          <cell r="C85">
            <v>0</v>
          </cell>
          <cell r="D85">
            <v>0</v>
          </cell>
          <cell r="E85">
            <v>1.2999999999999999E-2</v>
          </cell>
          <cell r="F85">
            <v>5.3999999999999999E-2</v>
          </cell>
          <cell r="G85">
            <v>5.0000000000000001E-3</v>
          </cell>
          <cell r="H85">
            <v>0.10100000000000001</v>
          </cell>
          <cell r="I85">
            <v>1E-3</v>
          </cell>
          <cell r="J85">
            <v>4.0000000000000001E-3</v>
          </cell>
          <cell r="K85">
            <v>6.0000000000000001E-3</v>
          </cell>
          <cell r="L85">
            <v>0</v>
          </cell>
          <cell r="M85">
            <v>1</v>
          </cell>
          <cell r="N85">
            <v>4640</v>
          </cell>
        </row>
        <row r="86">
          <cell r="B86">
            <v>0.74</v>
          </cell>
          <cell r="C86">
            <v>2E-3</v>
          </cell>
          <cell r="D86">
            <v>0</v>
          </cell>
          <cell r="E86">
            <v>1.7999999999999999E-2</v>
          </cell>
          <cell r="F86">
            <v>9.6000000000000002E-2</v>
          </cell>
          <cell r="G86">
            <v>8.9999999999999993E-3</v>
          </cell>
          <cell r="H86">
            <v>0.128</v>
          </cell>
          <cell r="I86">
            <v>0</v>
          </cell>
          <cell r="J86">
            <v>4.0000000000000001E-3</v>
          </cell>
          <cell r="K86">
            <v>3.0000000000000001E-3</v>
          </cell>
          <cell r="L86">
            <v>0</v>
          </cell>
          <cell r="M86">
            <v>1</v>
          </cell>
          <cell r="N86">
            <v>6104</v>
          </cell>
        </row>
        <row r="87">
          <cell r="B87">
            <v>0.51</v>
          </cell>
          <cell r="C87">
            <v>1E-3</v>
          </cell>
          <cell r="D87">
            <v>0</v>
          </cell>
          <cell r="E87">
            <v>2.8000000000000001E-2</v>
          </cell>
          <cell r="F87">
            <v>0.16500000000000001</v>
          </cell>
          <cell r="G87">
            <v>6.0000000000000001E-3</v>
          </cell>
          <cell r="H87">
            <v>0.27900000000000003</v>
          </cell>
          <cell r="I87">
            <v>1E-3</v>
          </cell>
          <cell r="J87">
            <v>6.0000000000000001E-3</v>
          </cell>
          <cell r="K87">
            <v>3.0000000000000001E-3</v>
          </cell>
          <cell r="L87">
            <v>0</v>
          </cell>
          <cell r="M87">
            <v>1</v>
          </cell>
          <cell r="N87">
            <v>4325</v>
          </cell>
        </row>
        <row r="88">
          <cell r="B88">
            <v>0.46600000000000003</v>
          </cell>
          <cell r="C88">
            <v>3.0000000000000001E-3</v>
          </cell>
          <cell r="D88">
            <v>0</v>
          </cell>
          <cell r="E88">
            <v>2.1999999999999999E-2</v>
          </cell>
          <cell r="F88">
            <v>0.152</v>
          </cell>
          <cell r="G88">
            <v>7.0000000000000001E-3</v>
          </cell>
          <cell r="H88">
            <v>0.317</v>
          </cell>
          <cell r="I88">
            <v>1E-3</v>
          </cell>
          <cell r="J88">
            <v>0.02</v>
          </cell>
          <cell r="K88">
            <v>1.2E-2</v>
          </cell>
          <cell r="L88">
            <v>0</v>
          </cell>
          <cell r="M88">
            <v>1</v>
          </cell>
          <cell r="N88">
            <v>6277</v>
          </cell>
        </row>
        <row r="89">
          <cell r="B89">
            <v>0.65800000000000003</v>
          </cell>
          <cell r="C89">
            <v>2E-3</v>
          </cell>
          <cell r="D89">
            <v>0</v>
          </cell>
          <cell r="E89">
            <v>1.7999999999999999E-2</v>
          </cell>
          <cell r="F89">
            <v>0.104</v>
          </cell>
          <cell r="G89">
            <v>5.0000000000000001E-3</v>
          </cell>
          <cell r="H89">
            <v>0.19600000000000001</v>
          </cell>
          <cell r="I89">
            <v>2E-3</v>
          </cell>
          <cell r="J89">
            <v>7.0000000000000001E-3</v>
          </cell>
          <cell r="K89">
            <v>8.0000000000000002E-3</v>
          </cell>
          <cell r="L89">
            <v>0</v>
          </cell>
          <cell r="M89">
            <v>1</v>
          </cell>
          <cell r="N89">
            <v>73805</v>
          </cell>
        </row>
        <row r="91">
          <cell r="B91">
            <v>0.60199999999999998</v>
          </cell>
          <cell r="C91">
            <v>3.0000000000000001E-3</v>
          </cell>
          <cell r="D91">
            <v>1E-3</v>
          </cell>
          <cell r="E91">
            <v>4.8000000000000001E-2</v>
          </cell>
          <cell r="F91">
            <v>6.3E-2</v>
          </cell>
          <cell r="G91">
            <v>7.0000000000000001E-3</v>
          </cell>
          <cell r="H91">
            <v>0.26100000000000001</v>
          </cell>
          <cell r="I91">
            <v>0</v>
          </cell>
          <cell r="J91">
            <v>1.2999999999999999E-2</v>
          </cell>
          <cell r="K91">
            <v>2E-3</v>
          </cell>
          <cell r="L91">
            <v>0</v>
          </cell>
          <cell r="M91">
            <v>1</v>
          </cell>
          <cell r="N91">
            <v>3743</v>
          </cell>
        </row>
        <row r="92">
          <cell r="B92">
            <v>0.66</v>
          </cell>
          <cell r="C92">
            <v>0.01</v>
          </cell>
          <cell r="D92">
            <v>0</v>
          </cell>
          <cell r="E92">
            <v>4.5999999999999999E-2</v>
          </cell>
          <cell r="F92">
            <v>3.9E-2</v>
          </cell>
          <cell r="G92">
            <v>5.0000000000000001E-3</v>
          </cell>
          <cell r="H92">
            <v>0.20499999999999999</v>
          </cell>
          <cell r="I92">
            <v>0</v>
          </cell>
          <cell r="J92">
            <v>3.1E-2</v>
          </cell>
          <cell r="K92">
            <v>5.0000000000000001E-3</v>
          </cell>
          <cell r="L92">
            <v>0</v>
          </cell>
          <cell r="M92">
            <v>1</v>
          </cell>
          <cell r="N92">
            <v>7437</v>
          </cell>
        </row>
        <row r="93">
          <cell r="B93">
            <v>0.55700000000000005</v>
          </cell>
          <cell r="C93">
            <v>2E-3</v>
          </cell>
          <cell r="D93">
            <v>0</v>
          </cell>
          <cell r="E93">
            <v>1.7999999999999999E-2</v>
          </cell>
          <cell r="F93">
            <v>0.1</v>
          </cell>
          <cell r="G93">
            <v>1.2999999999999999E-2</v>
          </cell>
          <cell r="H93">
            <v>0.28599999999999998</v>
          </cell>
          <cell r="I93">
            <v>3.0000000000000001E-3</v>
          </cell>
          <cell r="J93">
            <v>8.9999999999999993E-3</v>
          </cell>
          <cell r="K93">
            <v>1.2999999999999999E-2</v>
          </cell>
          <cell r="L93">
            <v>0</v>
          </cell>
          <cell r="M93">
            <v>1</v>
          </cell>
          <cell r="N93">
            <v>4452</v>
          </cell>
        </row>
        <row r="94">
          <cell r="B94">
            <v>0.54900000000000004</v>
          </cell>
          <cell r="C94">
            <v>3.0000000000000001E-3</v>
          </cell>
          <cell r="D94">
            <v>0</v>
          </cell>
          <cell r="E94">
            <v>1.4999999999999999E-2</v>
          </cell>
          <cell r="F94">
            <v>4.5999999999999999E-2</v>
          </cell>
          <cell r="G94">
            <v>2.1999999999999999E-2</v>
          </cell>
          <cell r="H94">
            <v>0.34100000000000003</v>
          </cell>
          <cell r="I94">
            <v>1E-3</v>
          </cell>
          <cell r="J94">
            <v>1.7000000000000001E-2</v>
          </cell>
          <cell r="K94">
            <v>6.0000000000000001E-3</v>
          </cell>
          <cell r="L94">
            <v>0</v>
          </cell>
          <cell r="M94">
            <v>1</v>
          </cell>
          <cell r="N94">
            <v>6647</v>
          </cell>
        </row>
        <row r="95">
          <cell r="B95">
            <v>0.45700000000000002</v>
          </cell>
          <cell r="C95">
            <v>8.0000000000000002E-3</v>
          </cell>
          <cell r="D95">
            <v>0</v>
          </cell>
          <cell r="E95">
            <v>1.7000000000000001E-2</v>
          </cell>
          <cell r="F95">
            <v>0.04</v>
          </cell>
          <cell r="G95">
            <v>0.06</v>
          </cell>
          <cell r="H95">
            <v>0.4</v>
          </cell>
          <cell r="I95">
            <v>1E-3</v>
          </cell>
          <cell r="J95">
            <v>0.01</v>
          </cell>
          <cell r="K95">
            <v>7.0000000000000001E-3</v>
          </cell>
          <cell r="L95">
            <v>0</v>
          </cell>
          <cell r="M95">
            <v>1</v>
          </cell>
          <cell r="N95">
            <v>8551</v>
          </cell>
        </row>
        <row r="96">
          <cell r="B96">
            <v>0.46</v>
          </cell>
          <cell r="C96">
            <v>3.0000000000000001E-3</v>
          </cell>
          <cell r="D96">
            <v>0</v>
          </cell>
          <cell r="E96">
            <v>1.4999999999999999E-2</v>
          </cell>
          <cell r="F96">
            <v>5.3999999999999999E-2</v>
          </cell>
          <cell r="G96">
            <v>3.6999999999999998E-2</v>
          </cell>
          <cell r="H96">
            <v>0.39300000000000002</v>
          </cell>
          <cell r="I96">
            <v>1E-3</v>
          </cell>
          <cell r="J96">
            <v>3.2000000000000001E-2</v>
          </cell>
          <cell r="K96">
            <v>4.0000000000000001E-3</v>
          </cell>
          <cell r="L96">
            <v>0</v>
          </cell>
          <cell r="M96">
            <v>1</v>
          </cell>
          <cell r="N96">
            <v>6906</v>
          </cell>
        </row>
        <row r="97">
          <cell r="B97">
            <v>0.53900000000000003</v>
          </cell>
          <cell r="C97">
            <v>1.4E-2</v>
          </cell>
          <cell r="D97">
            <v>0</v>
          </cell>
          <cell r="E97">
            <v>6.2E-2</v>
          </cell>
          <cell r="F97">
            <v>4.3999999999999997E-2</v>
          </cell>
          <cell r="G97">
            <v>1.4E-2</v>
          </cell>
          <cell r="H97">
            <v>0.3</v>
          </cell>
          <cell r="I97">
            <v>3.0000000000000001E-3</v>
          </cell>
          <cell r="J97">
            <v>1.9E-2</v>
          </cell>
          <cell r="K97">
            <v>6.0000000000000001E-3</v>
          </cell>
          <cell r="L97">
            <v>0</v>
          </cell>
          <cell r="M97">
            <v>1</v>
          </cell>
          <cell r="N97">
            <v>9375</v>
          </cell>
        </row>
        <row r="98">
          <cell r="B98">
            <v>0.64100000000000001</v>
          </cell>
          <cell r="C98">
            <v>4.0000000000000001E-3</v>
          </cell>
          <cell r="D98">
            <v>0</v>
          </cell>
          <cell r="E98">
            <v>5.3999999999999999E-2</v>
          </cell>
          <cell r="F98">
            <v>5.1999999999999998E-2</v>
          </cell>
          <cell r="G98">
            <v>5.0000000000000001E-3</v>
          </cell>
          <cell r="H98">
            <v>0.22600000000000001</v>
          </cell>
          <cell r="I98">
            <v>1E-3</v>
          </cell>
          <cell r="J98">
            <v>1.6E-2</v>
          </cell>
          <cell r="K98">
            <v>2E-3</v>
          </cell>
          <cell r="L98">
            <v>0</v>
          </cell>
          <cell r="M98">
            <v>1</v>
          </cell>
          <cell r="N98">
            <v>6992</v>
          </cell>
        </row>
        <row r="99">
          <cell r="B99">
            <v>0.89800000000000002</v>
          </cell>
          <cell r="C99">
            <v>3.0000000000000001E-3</v>
          </cell>
          <cell r="D99">
            <v>0</v>
          </cell>
          <cell r="E99">
            <v>3.7999999999999999E-2</v>
          </cell>
          <cell r="F99">
            <v>7.0000000000000001E-3</v>
          </cell>
          <cell r="G99">
            <v>0</v>
          </cell>
          <cell r="H99">
            <v>3.7999999999999999E-2</v>
          </cell>
          <cell r="I99">
            <v>0</v>
          </cell>
          <cell r="J99">
            <v>0.01</v>
          </cell>
          <cell r="K99">
            <v>5.0000000000000001E-3</v>
          </cell>
          <cell r="L99">
            <v>0</v>
          </cell>
          <cell r="M99">
            <v>1</v>
          </cell>
          <cell r="N99">
            <v>5542</v>
          </cell>
        </row>
        <row r="100">
          <cell r="B100">
            <v>0.41699999999999998</v>
          </cell>
          <cell r="C100">
            <v>4.0000000000000001E-3</v>
          </cell>
          <cell r="D100">
            <v>0</v>
          </cell>
          <cell r="E100">
            <v>3.1E-2</v>
          </cell>
          <cell r="F100">
            <v>4.4999999999999998E-2</v>
          </cell>
          <cell r="G100">
            <v>1.2999999999999999E-2</v>
          </cell>
          <cell r="H100">
            <v>0.47399999999999998</v>
          </cell>
          <cell r="I100">
            <v>2E-3</v>
          </cell>
          <cell r="J100">
            <v>7.0000000000000001E-3</v>
          </cell>
          <cell r="K100">
            <v>7.0000000000000001E-3</v>
          </cell>
          <cell r="L100">
            <v>0</v>
          </cell>
          <cell r="M100">
            <v>1</v>
          </cell>
          <cell r="N100">
            <v>6494</v>
          </cell>
        </row>
        <row r="101">
          <cell r="B101">
            <v>0.505</v>
          </cell>
          <cell r="C101">
            <v>4.0000000000000001E-3</v>
          </cell>
          <cell r="D101">
            <v>0</v>
          </cell>
          <cell r="E101">
            <v>1.7000000000000001E-2</v>
          </cell>
          <cell r="F101">
            <v>3.4000000000000002E-2</v>
          </cell>
          <cell r="G101">
            <v>8.0000000000000002E-3</v>
          </cell>
          <cell r="H101">
            <v>0.41899999999999998</v>
          </cell>
          <cell r="I101">
            <v>2E-3</v>
          </cell>
          <cell r="J101">
            <v>5.0000000000000001E-3</v>
          </cell>
          <cell r="K101">
            <v>6.0000000000000001E-3</v>
          </cell>
          <cell r="L101">
            <v>0</v>
          </cell>
          <cell r="M101">
            <v>1</v>
          </cell>
          <cell r="N101">
            <v>7934</v>
          </cell>
        </row>
        <row r="102">
          <cell r="B102">
            <v>0.33200000000000002</v>
          </cell>
          <cell r="C102">
            <v>3.0000000000000001E-3</v>
          </cell>
          <cell r="D102">
            <v>0</v>
          </cell>
          <cell r="E102">
            <v>8.0000000000000002E-3</v>
          </cell>
          <cell r="F102">
            <v>4.2000000000000003E-2</v>
          </cell>
          <cell r="G102">
            <v>3.6999999999999998E-2</v>
          </cell>
          <cell r="H102">
            <v>0.55900000000000005</v>
          </cell>
          <cell r="I102">
            <v>3.0000000000000001E-3</v>
          </cell>
          <cell r="J102">
            <v>5.0000000000000001E-3</v>
          </cell>
          <cell r="K102">
            <v>1.0999999999999999E-2</v>
          </cell>
          <cell r="L102">
            <v>0</v>
          </cell>
          <cell r="M102">
            <v>1</v>
          </cell>
          <cell r="N102">
            <v>6036</v>
          </cell>
        </row>
        <row r="103">
          <cell r="B103">
            <v>0.40400000000000003</v>
          </cell>
          <cell r="C103">
            <v>4.0000000000000001E-3</v>
          </cell>
          <cell r="D103">
            <v>0</v>
          </cell>
          <cell r="E103">
            <v>7.0000000000000001E-3</v>
          </cell>
          <cell r="F103">
            <v>0.03</v>
          </cell>
          <cell r="G103">
            <v>3.5000000000000003E-2</v>
          </cell>
          <cell r="H103">
            <v>0.50800000000000001</v>
          </cell>
          <cell r="I103">
            <v>2E-3</v>
          </cell>
          <cell r="J103">
            <v>0.01</v>
          </cell>
          <cell r="K103">
            <v>1E-3</v>
          </cell>
          <cell r="L103">
            <v>0</v>
          </cell>
          <cell r="M103">
            <v>1</v>
          </cell>
          <cell r="N103">
            <v>6051</v>
          </cell>
        </row>
        <row r="104">
          <cell r="B104">
            <v>0.82099999999999995</v>
          </cell>
          <cell r="C104">
            <v>0.01</v>
          </cell>
          <cell r="D104">
            <v>1E-3</v>
          </cell>
          <cell r="E104">
            <v>5.5E-2</v>
          </cell>
          <cell r="F104">
            <v>0.02</v>
          </cell>
          <cell r="G104">
            <v>1E-3</v>
          </cell>
          <cell r="H104">
            <v>7.3999999999999996E-2</v>
          </cell>
          <cell r="I104">
            <v>0</v>
          </cell>
          <cell r="J104">
            <v>1.4999999999999999E-2</v>
          </cell>
          <cell r="K104">
            <v>3.0000000000000001E-3</v>
          </cell>
          <cell r="L104">
            <v>0</v>
          </cell>
          <cell r="M104">
            <v>1</v>
          </cell>
          <cell r="N104">
            <v>9877</v>
          </cell>
        </row>
        <row r="105">
          <cell r="B105">
            <v>0.56399999999999995</v>
          </cell>
          <cell r="C105">
            <v>6.0000000000000001E-3</v>
          </cell>
          <cell r="D105">
            <v>0</v>
          </cell>
          <cell r="E105">
            <v>3.2000000000000001E-2</v>
          </cell>
          <cell r="F105">
            <v>4.1000000000000002E-2</v>
          </cell>
          <cell r="G105">
            <v>1.9E-2</v>
          </cell>
          <cell r="H105">
            <v>0.316</v>
          </cell>
          <cell r="I105">
            <v>1E-3</v>
          </cell>
          <cell r="J105">
            <v>1.4999999999999999E-2</v>
          </cell>
          <cell r="K105">
            <v>5.0000000000000001E-3</v>
          </cell>
          <cell r="L105">
            <v>0</v>
          </cell>
          <cell r="M105">
            <v>1</v>
          </cell>
          <cell r="N105">
            <v>96037</v>
          </cell>
        </row>
        <row r="107">
          <cell r="B107">
            <v>0.375</v>
          </cell>
          <cell r="C107">
            <v>2E-3</v>
          </cell>
          <cell r="D107">
            <v>0</v>
          </cell>
          <cell r="E107">
            <v>1.4E-2</v>
          </cell>
          <cell r="F107">
            <v>0.21199999999999999</v>
          </cell>
          <cell r="G107">
            <v>1.6E-2</v>
          </cell>
          <cell r="H107">
            <v>0.36799999999999999</v>
          </cell>
          <cell r="I107">
            <v>8.9999999999999993E-3</v>
          </cell>
          <cell r="J107">
            <v>1E-3</v>
          </cell>
          <cell r="K107">
            <v>2E-3</v>
          </cell>
          <cell r="L107">
            <v>0</v>
          </cell>
          <cell r="M107">
            <v>1</v>
          </cell>
          <cell r="N107">
            <v>6817</v>
          </cell>
        </row>
        <row r="108">
          <cell r="B108">
            <v>0.54600000000000004</v>
          </cell>
          <cell r="C108">
            <v>1E-3</v>
          </cell>
          <cell r="D108">
            <v>0</v>
          </cell>
          <cell r="E108">
            <v>1.2E-2</v>
          </cell>
          <cell r="F108">
            <v>4.2999999999999997E-2</v>
          </cell>
          <cell r="G108">
            <v>1.6E-2</v>
          </cell>
          <cell r="H108">
            <v>0.371</v>
          </cell>
          <cell r="I108">
            <v>1E-3</v>
          </cell>
          <cell r="J108">
            <v>5.0000000000000001E-3</v>
          </cell>
          <cell r="K108">
            <v>4.0000000000000001E-3</v>
          </cell>
          <cell r="L108">
            <v>0</v>
          </cell>
          <cell r="M108">
            <v>1</v>
          </cell>
          <cell r="N108">
            <v>6853</v>
          </cell>
        </row>
        <row r="109">
          <cell r="B109">
            <v>0.67600000000000005</v>
          </cell>
          <cell r="C109">
            <v>4.0000000000000001E-3</v>
          </cell>
          <cell r="D109">
            <v>0</v>
          </cell>
          <cell r="E109">
            <v>0.06</v>
          </cell>
          <cell r="F109">
            <v>2.5999999999999999E-2</v>
          </cell>
          <cell r="G109">
            <v>8.9999999999999993E-3</v>
          </cell>
          <cell r="H109">
            <v>0.2</v>
          </cell>
          <cell r="I109">
            <v>5.0000000000000001E-3</v>
          </cell>
          <cell r="J109">
            <v>1.2999999999999999E-2</v>
          </cell>
          <cell r="K109">
            <v>7.0000000000000001E-3</v>
          </cell>
          <cell r="L109">
            <v>0</v>
          </cell>
          <cell r="M109">
            <v>1</v>
          </cell>
          <cell r="N109">
            <v>9098</v>
          </cell>
        </row>
        <row r="110">
          <cell r="B110">
            <v>0.32300000000000001</v>
          </cell>
          <cell r="C110">
            <v>2E-3</v>
          </cell>
          <cell r="D110">
            <v>0</v>
          </cell>
          <cell r="E110">
            <v>2.5000000000000001E-2</v>
          </cell>
          <cell r="F110">
            <v>0.17599999999999999</v>
          </cell>
          <cell r="G110">
            <v>4.5999999999999999E-2</v>
          </cell>
          <cell r="H110">
            <v>0.41599999999999998</v>
          </cell>
          <cell r="I110">
            <v>3.0000000000000001E-3</v>
          </cell>
          <cell r="J110">
            <v>5.0000000000000001E-3</v>
          </cell>
          <cell r="K110">
            <v>3.0000000000000001E-3</v>
          </cell>
          <cell r="L110">
            <v>0</v>
          </cell>
          <cell r="M110">
            <v>1</v>
          </cell>
          <cell r="N110">
            <v>4461</v>
          </cell>
        </row>
        <row r="111">
          <cell r="B111">
            <v>0.44800000000000001</v>
          </cell>
          <cell r="C111">
            <v>2E-3</v>
          </cell>
          <cell r="D111">
            <v>0</v>
          </cell>
          <cell r="E111">
            <v>4.0000000000000001E-3</v>
          </cell>
          <cell r="F111">
            <v>9.5000000000000001E-2</v>
          </cell>
          <cell r="G111">
            <v>2E-3</v>
          </cell>
          <cell r="H111">
            <v>0.441</v>
          </cell>
          <cell r="I111">
            <v>2E-3</v>
          </cell>
          <cell r="J111">
            <v>3.0000000000000001E-3</v>
          </cell>
          <cell r="K111">
            <v>3.0000000000000001E-3</v>
          </cell>
          <cell r="L111">
            <v>0</v>
          </cell>
          <cell r="M111">
            <v>1</v>
          </cell>
          <cell r="N111">
            <v>5963</v>
          </cell>
        </row>
        <row r="112">
          <cell r="B112">
            <v>0.374</v>
          </cell>
          <cell r="C112">
            <v>3.0000000000000001E-3</v>
          </cell>
          <cell r="D112">
            <v>0</v>
          </cell>
          <cell r="E112">
            <v>2.8000000000000001E-2</v>
          </cell>
          <cell r="F112">
            <v>0.11700000000000001</v>
          </cell>
          <cell r="G112">
            <v>1.9E-2</v>
          </cell>
          <cell r="H112">
            <v>0.438</v>
          </cell>
          <cell r="I112">
            <v>2E-3</v>
          </cell>
          <cell r="J112">
            <v>1.4E-2</v>
          </cell>
          <cell r="K112">
            <v>5.0000000000000001E-3</v>
          </cell>
          <cell r="L112">
            <v>0</v>
          </cell>
          <cell r="M112">
            <v>1</v>
          </cell>
          <cell r="N112">
            <v>3743</v>
          </cell>
        </row>
        <row r="113">
          <cell r="B113">
            <v>0.379</v>
          </cell>
          <cell r="C113">
            <v>5.0000000000000001E-3</v>
          </cell>
          <cell r="D113">
            <v>0</v>
          </cell>
          <cell r="E113">
            <v>3.7999999999999999E-2</v>
          </cell>
          <cell r="F113">
            <v>0.13500000000000001</v>
          </cell>
          <cell r="G113">
            <v>2.4E-2</v>
          </cell>
          <cell r="H113">
            <v>0.39900000000000002</v>
          </cell>
          <cell r="I113">
            <v>3.0000000000000001E-3</v>
          </cell>
          <cell r="J113">
            <v>1.2E-2</v>
          </cell>
          <cell r="K113">
            <v>5.0000000000000001E-3</v>
          </cell>
          <cell r="L113">
            <v>0</v>
          </cell>
          <cell r="M113">
            <v>1</v>
          </cell>
          <cell r="N113">
            <v>5513</v>
          </cell>
        </row>
        <row r="114">
          <cell r="B114">
            <v>0.42199999999999999</v>
          </cell>
          <cell r="C114">
            <v>2E-3</v>
          </cell>
          <cell r="D114">
            <v>0</v>
          </cell>
          <cell r="E114">
            <v>1.7000000000000001E-2</v>
          </cell>
          <cell r="F114">
            <v>0.13600000000000001</v>
          </cell>
          <cell r="G114">
            <v>8.9999999999999993E-3</v>
          </cell>
          <cell r="H114">
            <v>0.4</v>
          </cell>
          <cell r="I114">
            <v>2E-3</v>
          </cell>
          <cell r="J114">
            <v>3.0000000000000001E-3</v>
          </cell>
          <cell r="K114">
            <v>8.9999999999999993E-3</v>
          </cell>
          <cell r="L114">
            <v>0</v>
          </cell>
          <cell r="M114">
            <v>1</v>
          </cell>
          <cell r="N114">
            <v>3534</v>
          </cell>
        </row>
        <row r="115">
          <cell r="B115">
            <v>0.36899999999999999</v>
          </cell>
          <cell r="C115">
            <v>3.0000000000000001E-3</v>
          </cell>
          <cell r="D115">
            <v>0</v>
          </cell>
          <cell r="E115">
            <v>0.03</v>
          </cell>
          <cell r="F115">
            <v>0.24</v>
          </cell>
          <cell r="G115">
            <v>6.0000000000000001E-3</v>
          </cell>
          <cell r="H115">
            <v>0.34100000000000003</v>
          </cell>
          <cell r="I115">
            <v>3.0000000000000001E-3</v>
          </cell>
          <cell r="J115">
            <v>3.0000000000000001E-3</v>
          </cell>
          <cell r="K115">
            <v>4.0000000000000001E-3</v>
          </cell>
          <cell r="L115">
            <v>0</v>
          </cell>
          <cell r="M115">
            <v>1</v>
          </cell>
          <cell r="N115">
            <v>6600</v>
          </cell>
        </row>
        <row r="116">
          <cell r="B116">
            <v>0.747</v>
          </cell>
          <cell r="C116">
            <v>2E-3</v>
          </cell>
          <cell r="D116">
            <v>0</v>
          </cell>
          <cell r="E116">
            <v>2.4E-2</v>
          </cell>
          <cell r="F116">
            <v>7.0000000000000001E-3</v>
          </cell>
          <cell r="G116">
            <v>0.01</v>
          </cell>
          <cell r="H116">
            <v>0.20599999999999999</v>
          </cell>
          <cell r="I116">
            <v>1E-3</v>
          </cell>
          <cell r="J116">
            <v>1E-3</v>
          </cell>
          <cell r="K116">
            <v>2E-3</v>
          </cell>
          <cell r="L116">
            <v>0</v>
          </cell>
          <cell r="M116">
            <v>1</v>
          </cell>
          <cell r="N116">
            <v>3284</v>
          </cell>
        </row>
        <row r="117">
          <cell r="B117">
            <v>0.47</v>
          </cell>
          <cell r="C117">
            <v>1E-3</v>
          </cell>
          <cell r="D117">
            <v>0</v>
          </cell>
          <cell r="E117">
            <v>4.0000000000000001E-3</v>
          </cell>
          <cell r="F117">
            <v>8.8999999999999996E-2</v>
          </cell>
          <cell r="G117">
            <v>8.0000000000000002E-3</v>
          </cell>
          <cell r="H117">
            <v>0.41699999999999998</v>
          </cell>
          <cell r="I117">
            <v>1E-3</v>
          </cell>
          <cell r="J117">
            <v>3.0000000000000001E-3</v>
          </cell>
          <cell r="K117">
            <v>6.0000000000000001E-3</v>
          </cell>
          <cell r="L117">
            <v>0</v>
          </cell>
          <cell r="M117">
            <v>1</v>
          </cell>
          <cell r="N117">
            <v>5250</v>
          </cell>
        </row>
        <row r="118">
          <cell r="B118">
            <v>0.65800000000000003</v>
          </cell>
          <cell r="C118">
            <v>1E-3</v>
          </cell>
          <cell r="D118">
            <v>0</v>
          </cell>
          <cell r="E118">
            <v>2E-3</v>
          </cell>
          <cell r="F118">
            <v>8.9999999999999993E-3</v>
          </cell>
          <cell r="G118">
            <v>1.2999999999999999E-2</v>
          </cell>
          <cell r="H118">
            <v>0.313</v>
          </cell>
          <cell r="I118">
            <v>1E-3</v>
          </cell>
          <cell r="J118">
            <v>1E-3</v>
          </cell>
          <cell r="K118">
            <v>2E-3</v>
          </cell>
          <cell r="L118">
            <v>0</v>
          </cell>
          <cell r="M118">
            <v>1</v>
          </cell>
          <cell r="N118">
            <v>5317</v>
          </cell>
        </row>
        <row r="119">
          <cell r="B119">
            <v>0.41699999999999998</v>
          </cell>
          <cell r="C119">
            <v>1E-3</v>
          </cell>
          <cell r="D119">
            <v>0</v>
          </cell>
          <cell r="E119">
            <v>1.4E-2</v>
          </cell>
          <cell r="F119">
            <v>0.14699999999999999</v>
          </cell>
          <cell r="G119">
            <v>1.2999999999999999E-2</v>
          </cell>
          <cell r="H119">
            <v>0.38400000000000001</v>
          </cell>
          <cell r="I119">
            <v>1E-3</v>
          </cell>
          <cell r="J119">
            <v>4.0000000000000001E-3</v>
          </cell>
          <cell r="K119">
            <v>1.7999999999999999E-2</v>
          </cell>
          <cell r="L119">
            <v>0</v>
          </cell>
          <cell r="M119">
            <v>1</v>
          </cell>
          <cell r="N119">
            <v>5115</v>
          </cell>
        </row>
        <row r="120">
          <cell r="B120">
            <v>0.47899999999999998</v>
          </cell>
          <cell r="C120">
            <v>1E-3</v>
          </cell>
          <cell r="D120">
            <v>0</v>
          </cell>
          <cell r="E120">
            <v>1.4E-2</v>
          </cell>
          <cell r="F120">
            <v>8.7999999999999995E-2</v>
          </cell>
          <cell r="G120">
            <v>4.5999999999999999E-2</v>
          </cell>
          <cell r="H120">
            <v>0.36099999999999999</v>
          </cell>
          <cell r="I120">
            <v>4.0000000000000001E-3</v>
          </cell>
          <cell r="J120">
            <v>4.0000000000000001E-3</v>
          </cell>
          <cell r="K120">
            <v>3.0000000000000001E-3</v>
          </cell>
          <cell r="L120">
            <v>0</v>
          </cell>
          <cell r="M120">
            <v>1</v>
          </cell>
          <cell r="N120">
            <v>3571</v>
          </cell>
        </row>
        <row r="121">
          <cell r="B121">
            <v>0.312</v>
          </cell>
          <cell r="C121">
            <v>3.0000000000000001E-3</v>
          </cell>
          <cell r="D121">
            <v>0</v>
          </cell>
          <cell r="E121">
            <v>1.4999999999999999E-2</v>
          </cell>
          <cell r="F121">
            <v>0.16400000000000001</v>
          </cell>
          <cell r="G121">
            <v>1.7000000000000001E-2</v>
          </cell>
          <cell r="H121">
            <v>0.47399999999999998</v>
          </cell>
          <cell r="I121">
            <v>2E-3</v>
          </cell>
          <cell r="J121">
            <v>4.0000000000000001E-3</v>
          </cell>
          <cell r="K121">
            <v>8.9999999999999993E-3</v>
          </cell>
          <cell r="L121">
            <v>0</v>
          </cell>
          <cell r="M121">
            <v>1</v>
          </cell>
          <cell r="N121">
            <v>4545</v>
          </cell>
        </row>
        <row r="122">
          <cell r="B122">
            <v>0.46</v>
          </cell>
          <cell r="C122">
            <v>3.0000000000000001E-3</v>
          </cell>
          <cell r="D122">
            <v>0</v>
          </cell>
          <cell r="E122">
            <v>3.2000000000000001E-2</v>
          </cell>
          <cell r="F122">
            <v>0.186</v>
          </cell>
          <cell r="G122">
            <v>8.0000000000000002E-3</v>
          </cell>
          <cell r="H122">
            <v>0.29299999999999998</v>
          </cell>
          <cell r="I122">
            <v>1E-3</v>
          </cell>
          <cell r="J122">
            <v>0.01</v>
          </cell>
          <cell r="K122">
            <v>5.0000000000000001E-3</v>
          </cell>
          <cell r="L122">
            <v>0</v>
          </cell>
          <cell r="M122">
            <v>1</v>
          </cell>
          <cell r="N122">
            <v>6093</v>
          </cell>
        </row>
        <row r="123">
          <cell r="B123">
            <v>0.39700000000000002</v>
          </cell>
          <cell r="C123">
            <v>2E-3</v>
          </cell>
          <cell r="D123">
            <v>0</v>
          </cell>
          <cell r="E123">
            <v>2.3E-2</v>
          </cell>
          <cell r="F123">
            <v>0.217</v>
          </cell>
          <cell r="G123">
            <v>5.0000000000000001E-3</v>
          </cell>
          <cell r="H123">
            <v>0.34799999999999998</v>
          </cell>
          <cell r="I123">
            <v>3.0000000000000001E-3</v>
          </cell>
          <cell r="J123">
            <v>5.0000000000000001E-3</v>
          </cell>
          <cell r="K123">
            <v>2E-3</v>
          </cell>
          <cell r="L123">
            <v>0</v>
          </cell>
          <cell r="M123">
            <v>1</v>
          </cell>
          <cell r="N123">
            <v>6295</v>
          </cell>
        </row>
        <row r="124">
          <cell r="B124">
            <v>0.46700000000000003</v>
          </cell>
          <cell r="C124">
            <v>2E-3</v>
          </cell>
          <cell r="D124">
            <v>0</v>
          </cell>
          <cell r="E124">
            <v>2.1999999999999999E-2</v>
          </cell>
          <cell r="F124">
            <v>0.124</v>
          </cell>
          <cell r="G124">
            <v>1.4E-2</v>
          </cell>
          <cell r="H124">
            <v>0.35599999999999998</v>
          </cell>
          <cell r="I124">
            <v>3.0000000000000001E-3</v>
          </cell>
          <cell r="J124">
            <v>6.0000000000000001E-3</v>
          </cell>
          <cell r="K124">
            <v>5.0000000000000001E-3</v>
          </cell>
          <cell r="L124">
            <v>0</v>
          </cell>
          <cell r="M124">
            <v>1</v>
          </cell>
          <cell r="N124">
            <v>92052</v>
          </cell>
        </row>
        <row r="126">
          <cell r="B126">
            <v>0.61599999999999999</v>
          </cell>
          <cell r="C126">
            <v>5.0000000000000001E-3</v>
          </cell>
          <cell r="D126">
            <v>0</v>
          </cell>
          <cell r="E126">
            <v>2.1000000000000001E-2</v>
          </cell>
          <cell r="F126">
            <v>1.6E-2</v>
          </cell>
          <cell r="G126">
            <v>6.0000000000000001E-3</v>
          </cell>
          <cell r="H126">
            <v>0.318</v>
          </cell>
          <cell r="I126">
            <v>0</v>
          </cell>
          <cell r="J126">
            <v>1.4E-2</v>
          </cell>
          <cell r="K126">
            <v>3.0000000000000001E-3</v>
          </cell>
          <cell r="L126">
            <v>0</v>
          </cell>
          <cell r="M126">
            <v>1</v>
          </cell>
          <cell r="N126">
            <v>8444</v>
          </cell>
        </row>
        <row r="127">
          <cell r="B127">
            <v>0.65700000000000003</v>
          </cell>
          <cell r="C127">
            <v>3.0000000000000001E-3</v>
          </cell>
          <cell r="D127">
            <v>0</v>
          </cell>
          <cell r="E127">
            <v>1.6E-2</v>
          </cell>
          <cell r="F127">
            <v>1.7000000000000001E-2</v>
          </cell>
          <cell r="G127">
            <v>0.02</v>
          </cell>
          <cell r="H127">
            <v>0.27</v>
          </cell>
          <cell r="I127">
            <v>1E-3</v>
          </cell>
          <cell r="J127">
            <v>1.2E-2</v>
          </cell>
          <cell r="K127">
            <v>3.0000000000000001E-3</v>
          </cell>
          <cell r="L127">
            <v>0</v>
          </cell>
          <cell r="M127">
            <v>1</v>
          </cell>
          <cell r="N127">
            <v>10607</v>
          </cell>
        </row>
        <row r="128">
          <cell r="B128">
            <v>0.54700000000000004</v>
          </cell>
          <cell r="C128">
            <v>2E-3</v>
          </cell>
          <cell r="D128">
            <v>0</v>
          </cell>
          <cell r="E128">
            <v>1.0999999999999999E-2</v>
          </cell>
          <cell r="F128">
            <v>5.0999999999999997E-2</v>
          </cell>
          <cell r="G128">
            <v>1.4E-2</v>
          </cell>
          <cell r="H128">
            <v>0.36</v>
          </cell>
          <cell r="I128">
            <v>0</v>
          </cell>
          <cell r="J128">
            <v>8.9999999999999993E-3</v>
          </cell>
          <cell r="K128">
            <v>4.0000000000000001E-3</v>
          </cell>
          <cell r="L128">
            <v>0</v>
          </cell>
          <cell r="M128">
            <v>1</v>
          </cell>
          <cell r="N128">
            <v>6803</v>
          </cell>
        </row>
        <row r="129">
          <cell r="B129">
            <v>0.52200000000000002</v>
          </cell>
          <cell r="C129">
            <v>4.0000000000000001E-3</v>
          </cell>
          <cell r="D129">
            <v>0</v>
          </cell>
          <cell r="E129">
            <v>1.2999999999999999E-2</v>
          </cell>
          <cell r="F129">
            <v>3.5000000000000003E-2</v>
          </cell>
          <cell r="G129">
            <v>1.9E-2</v>
          </cell>
          <cell r="H129">
            <v>0.39</v>
          </cell>
          <cell r="I129">
            <v>1E-3</v>
          </cell>
          <cell r="J129">
            <v>5.0000000000000001E-3</v>
          </cell>
          <cell r="K129">
            <v>0.01</v>
          </cell>
          <cell r="L129">
            <v>0</v>
          </cell>
          <cell r="M129">
            <v>1</v>
          </cell>
          <cell r="N129">
            <v>13073</v>
          </cell>
        </row>
        <row r="130">
          <cell r="B130">
            <v>0.47099999999999997</v>
          </cell>
          <cell r="C130">
            <v>4.0000000000000001E-3</v>
          </cell>
          <cell r="D130">
            <v>0</v>
          </cell>
          <cell r="E130">
            <v>1.4E-2</v>
          </cell>
          <cell r="F130">
            <v>3.7999999999999999E-2</v>
          </cell>
          <cell r="G130">
            <v>2.5000000000000001E-2</v>
          </cell>
          <cell r="H130">
            <v>0.434</v>
          </cell>
          <cell r="I130">
            <v>1E-3</v>
          </cell>
          <cell r="J130">
            <v>0.01</v>
          </cell>
          <cell r="K130">
            <v>3.0000000000000001E-3</v>
          </cell>
          <cell r="L130">
            <v>0</v>
          </cell>
          <cell r="M130">
            <v>1</v>
          </cell>
          <cell r="N130">
            <v>6994</v>
          </cell>
        </row>
        <row r="131">
          <cell r="B131">
            <v>0.54400000000000004</v>
          </cell>
          <cell r="C131">
            <v>2E-3</v>
          </cell>
          <cell r="D131">
            <v>0</v>
          </cell>
          <cell r="E131">
            <v>1.2999999999999999E-2</v>
          </cell>
          <cell r="F131">
            <v>2.1000000000000001E-2</v>
          </cell>
          <cell r="G131">
            <v>0.03</v>
          </cell>
          <cell r="H131">
            <v>0.377</v>
          </cell>
          <cell r="I131">
            <v>1E-3</v>
          </cell>
          <cell r="J131">
            <v>8.0000000000000002E-3</v>
          </cell>
          <cell r="K131">
            <v>3.0000000000000001E-3</v>
          </cell>
          <cell r="L131">
            <v>0</v>
          </cell>
          <cell r="M131">
            <v>1</v>
          </cell>
          <cell r="N131">
            <v>11791</v>
          </cell>
        </row>
        <row r="132">
          <cell r="B132">
            <v>0.56599999999999995</v>
          </cell>
          <cell r="C132">
            <v>2E-3</v>
          </cell>
          <cell r="D132">
            <v>0</v>
          </cell>
          <cell r="E132">
            <v>4.0000000000000001E-3</v>
          </cell>
          <cell r="F132">
            <v>1.7999999999999999E-2</v>
          </cell>
          <cell r="G132">
            <v>8.9999999999999993E-3</v>
          </cell>
          <cell r="H132">
            <v>0.39500000000000002</v>
          </cell>
          <cell r="I132">
            <v>1E-3</v>
          </cell>
          <cell r="J132">
            <v>3.0000000000000001E-3</v>
          </cell>
          <cell r="K132">
            <v>2E-3</v>
          </cell>
          <cell r="L132">
            <v>0</v>
          </cell>
          <cell r="M132">
            <v>1</v>
          </cell>
          <cell r="N132">
            <v>6744</v>
          </cell>
        </row>
        <row r="133">
          <cell r="B133">
            <v>0.54800000000000004</v>
          </cell>
          <cell r="C133">
            <v>2E-3</v>
          </cell>
          <cell r="D133">
            <v>0</v>
          </cell>
          <cell r="E133">
            <v>6.0000000000000001E-3</v>
          </cell>
          <cell r="F133">
            <v>1.7000000000000001E-2</v>
          </cell>
          <cell r="G133">
            <v>2.5000000000000001E-2</v>
          </cell>
          <cell r="H133">
            <v>0.38800000000000001</v>
          </cell>
          <cell r="I133">
            <v>1E-3</v>
          </cell>
          <cell r="J133">
            <v>5.0000000000000001E-3</v>
          </cell>
          <cell r="K133">
            <v>0.01</v>
          </cell>
          <cell r="L133">
            <v>0</v>
          </cell>
          <cell r="M133">
            <v>1</v>
          </cell>
          <cell r="N133">
            <v>9588</v>
          </cell>
        </row>
        <row r="134">
          <cell r="B134">
            <v>0.67700000000000005</v>
          </cell>
          <cell r="C134">
            <v>7.0000000000000001E-3</v>
          </cell>
          <cell r="D134">
            <v>0</v>
          </cell>
          <cell r="E134">
            <v>1.4E-2</v>
          </cell>
          <cell r="F134">
            <v>1.6E-2</v>
          </cell>
          <cell r="G134">
            <v>8.0000000000000002E-3</v>
          </cell>
          <cell r="H134">
            <v>0.253</v>
          </cell>
          <cell r="I134">
            <v>1E-3</v>
          </cell>
          <cell r="J134">
            <v>1.7000000000000001E-2</v>
          </cell>
          <cell r="K134">
            <v>6.0000000000000001E-3</v>
          </cell>
          <cell r="L134">
            <v>0</v>
          </cell>
          <cell r="M134">
            <v>1</v>
          </cell>
          <cell r="N134">
            <v>20464</v>
          </cell>
        </row>
        <row r="135">
          <cell r="B135">
            <v>0.58599999999999997</v>
          </cell>
          <cell r="C135">
            <v>4.0000000000000001E-3</v>
          </cell>
          <cell r="D135">
            <v>0</v>
          </cell>
          <cell r="E135">
            <v>1.2999999999999999E-2</v>
          </cell>
          <cell r="F135">
            <v>2.4E-2</v>
          </cell>
          <cell r="G135">
            <v>1.7000000000000001E-2</v>
          </cell>
          <cell r="H135">
            <v>0.34</v>
          </cell>
          <cell r="I135">
            <v>1E-3</v>
          </cell>
          <cell r="J135">
            <v>0.01</v>
          </cell>
          <cell r="K135">
            <v>5.0000000000000001E-3</v>
          </cell>
          <cell r="L135">
            <v>0</v>
          </cell>
          <cell r="M135">
            <v>1</v>
          </cell>
          <cell r="N135">
            <v>94508</v>
          </cell>
        </row>
        <row r="137">
          <cell r="B137">
            <v>0.58399999999999996</v>
          </cell>
          <cell r="C137">
            <v>4.0000000000000001E-3</v>
          </cell>
          <cell r="D137">
            <v>0</v>
          </cell>
          <cell r="E137">
            <v>1.4999999999999999E-2</v>
          </cell>
          <cell r="F137">
            <v>0.01</v>
          </cell>
          <cell r="G137">
            <v>1.4E-2</v>
          </cell>
          <cell r="H137">
            <v>0.35699999999999998</v>
          </cell>
          <cell r="I137">
            <v>1E-3</v>
          </cell>
          <cell r="J137">
            <v>1.0999999999999999E-2</v>
          </cell>
          <cell r="K137">
            <v>4.0000000000000001E-3</v>
          </cell>
          <cell r="L137">
            <v>0</v>
          </cell>
          <cell r="M137">
            <v>1</v>
          </cell>
          <cell r="N137">
            <v>8956</v>
          </cell>
        </row>
        <row r="138">
          <cell r="B138">
            <v>0.48899999999999999</v>
          </cell>
          <cell r="C138">
            <v>3.0000000000000001E-3</v>
          </cell>
          <cell r="D138">
            <v>0</v>
          </cell>
          <cell r="E138">
            <v>7.0000000000000001E-3</v>
          </cell>
          <cell r="F138">
            <v>0.01</v>
          </cell>
          <cell r="G138">
            <v>4.0000000000000001E-3</v>
          </cell>
          <cell r="H138">
            <v>0.46800000000000003</v>
          </cell>
          <cell r="I138">
            <v>3.0000000000000001E-3</v>
          </cell>
          <cell r="J138">
            <v>1.0999999999999999E-2</v>
          </cell>
          <cell r="K138">
            <v>5.0000000000000001E-3</v>
          </cell>
          <cell r="L138">
            <v>0</v>
          </cell>
          <cell r="M138">
            <v>1</v>
          </cell>
          <cell r="N138">
            <v>7641</v>
          </cell>
        </row>
        <row r="139">
          <cell r="B139">
            <v>0.47199999999999998</v>
          </cell>
          <cell r="C139">
            <v>4.0000000000000001E-3</v>
          </cell>
          <cell r="D139">
            <v>0</v>
          </cell>
          <cell r="E139">
            <v>1.0999999999999999E-2</v>
          </cell>
          <cell r="F139">
            <v>4.2999999999999997E-2</v>
          </cell>
          <cell r="G139">
            <v>3.5000000000000003E-2</v>
          </cell>
          <cell r="H139">
            <v>0.42</v>
          </cell>
          <cell r="I139">
            <v>2E-3</v>
          </cell>
          <cell r="J139">
            <v>1.0999999999999999E-2</v>
          </cell>
          <cell r="K139">
            <v>3.0000000000000001E-3</v>
          </cell>
          <cell r="L139">
            <v>0</v>
          </cell>
          <cell r="M139">
            <v>1</v>
          </cell>
          <cell r="N139">
            <v>5274</v>
          </cell>
        </row>
        <row r="140">
          <cell r="B140">
            <v>0.41199999999999998</v>
          </cell>
          <cell r="C140">
            <v>3.0000000000000001E-3</v>
          </cell>
          <cell r="D140">
            <v>0</v>
          </cell>
          <cell r="E140">
            <v>1.0999999999999999E-2</v>
          </cell>
          <cell r="F140">
            <v>0.01</v>
          </cell>
          <cell r="G140">
            <v>2.8000000000000001E-2</v>
          </cell>
          <cell r="H140">
            <v>0.51300000000000001</v>
          </cell>
          <cell r="I140">
            <v>2E-3</v>
          </cell>
          <cell r="J140">
            <v>1.0999999999999999E-2</v>
          </cell>
          <cell r="K140">
            <v>8.9999999999999993E-3</v>
          </cell>
          <cell r="L140">
            <v>0</v>
          </cell>
          <cell r="M140">
            <v>1</v>
          </cell>
          <cell r="N140">
            <v>6709</v>
          </cell>
        </row>
        <row r="141">
          <cell r="B141">
            <v>0.57699999999999996</v>
          </cell>
          <cell r="C141">
            <v>2E-3</v>
          </cell>
          <cell r="D141">
            <v>0</v>
          </cell>
          <cell r="E141">
            <v>8.0000000000000002E-3</v>
          </cell>
          <cell r="F141">
            <v>1.0999999999999999E-2</v>
          </cell>
          <cell r="G141">
            <v>3.4000000000000002E-2</v>
          </cell>
          <cell r="H141">
            <v>0.35499999999999998</v>
          </cell>
          <cell r="I141">
            <v>2E-3</v>
          </cell>
          <cell r="J141">
            <v>8.9999999999999993E-3</v>
          </cell>
          <cell r="K141">
            <v>3.0000000000000001E-3</v>
          </cell>
          <cell r="L141">
            <v>0</v>
          </cell>
          <cell r="M141">
            <v>1</v>
          </cell>
          <cell r="N141">
            <v>7413</v>
          </cell>
        </row>
        <row r="142">
          <cell r="B142">
            <v>0.56299999999999994</v>
          </cell>
          <cell r="C142">
            <v>3.0000000000000001E-3</v>
          </cell>
          <cell r="D142">
            <v>0</v>
          </cell>
          <cell r="E142">
            <v>5.0000000000000001E-3</v>
          </cell>
          <cell r="F142">
            <v>2.3E-2</v>
          </cell>
          <cell r="G142">
            <v>1.0999999999999999E-2</v>
          </cell>
          <cell r="H142">
            <v>0.38700000000000001</v>
          </cell>
          <cell r="I142">
            <v>1E-3</v>
          </cell>
          <cell r="J142">
            <v>4.0000000000000001E-3</v>
          </cell>
          <cell r="K142">
            <v>3.0000000000000001E-3</v>
          </cell>
          <cell r="L142">
            <v>0</v>
          </cell>
          <cell r="M142">
            <v>1</v>
          </cell>
          <cell r="N142">
            <v>5465</v>
          </cell>
        </row>
        <row r="143">
          <cell r="B143">
            <v>0.313</v>
          </cell>
          <cell r="C143">
            <v>2E-3</v>
          </cell>
          <cell r="D143">
            <v>0</v>
          </cell>
          <cell r="E143">
            <v>6.0000000000000001E-3</v>
          </cell>
          <cell r="F143">
            <v>9.2999999999999999E-2</v>
          </cell>
          <cell r="G143">
            <v>1.7999999999999999E-2</v>
          </cell>
          <cell r="H143">
            <v>0.55700000000000005</v>
          </cell>
          <cell r="I143">
            <v>1E-3</v>
          </cell>
          <cell r="J143">
            <v>2E-3</v>
          </cell>
          <cell r="K143">
            <v>6.0000000000000001E-3</v>
          </cell>
          <cell r="L143">
            <v>0</v>
          </cell>
          <cell r="M143">
            <v>1</v>
          </cell>
          <cell r="N143">
            <v>4332</v>
          </cell>
        </row>
        <row r="144">
          <cell r="B144">
            <v>0.86599999999999999</v>
          </cell>
          <cell r="C144">
            <v>5.0000000000000001E-3</v>
          </cell>
          <cell r="D144">
            <v>0</v>
          </cell>
          <cell r="E144">
            <v>2.3E-2</v>
          </cell>
          <cell r="F144">
            <v>6.0000000000000001E-3</v>
          </cell>
          <cell r="G144">
            <v>5.0000000000000001E-3</v>
          </cell>
          <cell r="H144">
            <v>8.1000000000000003E-2</v>
          </cell>
          <cell r="I144">
            <v>0</v>
          </cell>
          <cell r="J144">
            <v>1.2999999999999999E-2</v>
          </cell>
          <cell r="K144">
            <v>2E-3</v>
          </cell>
          <cell r="L144">
            <v>0</v>
          </cell>
          <cell r="M144">
            <v>1</v>
          </cell>
          <cell r="N144">
            <v>16424</v>
          </cell>
        </row>
        <row r="145">
          <cell r="B145">
            <v>0.42899999999999999</v>
          </cell>
          <cell r="C145">
            <v>2E-3</v>
          </cell>
          <cell r="D145">
            <v>0</v>
          </cell>
          <cell r="E145">
            <v>5.0000000000000001E-3</v>
          </cell>
          <cell r="F145">
            <v>5.1999999999999998E-2</v>
          </cell>
          <cell r="G145">
            <v>0.04</v>
          </cell>
          <cell r="H145">
            <v>0.46300000000000002</v>
          </cell>
          <cell r="I145">
            <v>2E-3</v>
          </cell>
          <cell r="J145">
            <v>5.0000000000000001E-3</v>
          </cell>
          <cell r="K145">
            <v>3.0000000000000001E-3</v>
          </cell>
          <cell r="L145">
            <v>0</v>
          </cell>
          <cell r="M145">
            <v>1</v>
          </cell>
          <cell r="N145">
            <v>7212</v>
          </cell>
        </row>
        <row r="146">
          <cell r="B146">
            <v>0.33800000000000002</v>
          </cell>
          <cell r="C146">
            <v>2E-3</v>
          </cell>
          <cell r="D146">
            <v>0</v>
          </cell>
          <cell r="E146">
            <v>8.0000000000000002E-3</v>
          </cell>
          <cell r="F146">
            <v>3.9E-2</v>
          </cell>
          <cell r="G146">
            <v>1.2999999999999999E-2</v>
          </cell>
          <cell r="H146">
            <v>0.59</v>
          </cell>
          <cell r="I146">
            <v>3.0000000000000001E-3</v>
          </cell>
          <cell r="J146">
            <v>5.0000000000000001E-3</v>
          </cell>
          <cell r="K146">
            <v>2E-3</v>
          </cell>
          <cell r="L146">
            <v>0</v>
          </cell>
          <cell r="M146">
            <v>1</v>
          </cell>
          <cell r="N146">
            <v>8012</v>
          </cell>
        </row>
        <row r="147">
          <cell r="B147">
            <v>0.49099999999999999</v>
          </cell>
          <cell r="C147">
            <v>3.0000000000000001E-3</v>
          </cell>
          <cell r="D147">
            <v>0</v>
          </cell>
          <cell r="E147">
            <v>1.0999999999999999E-2</v>
          </cell>
          <cell r="F147">
            <v>3.4000000000000002E-2</v>
          </cell>
          <cell r="G147">
            <v>5.0000000000000001E-3</v>
          </cell>
          <cell r="H147">
            <v>0.443</v>
          </cell>
          <cell r="I147">
            <v>2E-3</v>
          </cell>
          <cell r="J147">
            <v>7.0000000000000001E-3</v>
          </cell>
          <cell r="K147">
            <v>4.0000000000000001E-3</v>
          </cell>
          <cell r="L147">
            <v>0</v>
          </cell>
          <cell r="M147">
            <v>1</v>
          </cell>
          <cell r="N147">
            <v>4772</v>
          </cell>
        </row>
        <row r="148">
          <cell r="B148">
            <v>0.72699999999999998</v>
          </cell>
          <cell r="C148">
            <v>5.0000000000000001E-3</v>
          </cell>
          <cell r="D148">
            <v>0</v>
          </cell>
          <cell r="E148">
            <v>2.8000000000000001E-2</v>
          </cell>
          <cell r="F148">
            <v>6.0000000000000001E-3</v>
          </cell>
          <cell r="G148">
            <v>0.01</v>
          </cell>
          <cell r="H148">
            <v>0.20599999999999999</v>
          </cell>
          <cell r="I148">
            <v>1E-3</v>
          </cell>
          <cell r="J148">
            <v>1.0999999999999999E-2</v>
          </cell>
          <cell r="K148">
            <v>5.0000000000000001E-3</v>
          </cell>
          <cell r="L148">
            <v>0</v>
          </cell>
          <cell r="M148">
            <v>1</v>
          </cell>
          <cell r="N148">
            <v>11031</v>
          </cell>
        </row>
        <row r="149">
          <cell r="B149">
            <v>0.57199999999999995</v>
          </cell>
          <cell r="C149">
            <v>3.0000000000000001E-3</v>
          </cell>
          <cell r="D149">
            <v>0</v>
          </cell>
          <cell r="E149">
            <v>1.4E-2</v>
          </cell>
          <cell r="F149">
            <v>2.1999999999999999E-2</v>
          </cell>
          <cell r="G149">
            <v>1.6E-2</v>
          </cell>
          <cell r="H149">
            <v>0.35799999999999998</v>
          </cell>
          <cell r="I149">
            <v>2E-3</v>
          </cell>
          <cell r="J149">
            <v>8.9999999999999993E-3</v>
          </cell>
          <cell r="K149">
            <v>4.0000000000000001E-3</v>
          </cell>
          <cell r="L149">
            <v>0</v>
          </cell>
          <cell r="M149">
            <v>1</v>
          </cell>
          <cell r="N149">
            <v>93241</v>
          </cell>
        </row>
        <row r="151">
          <cell r="B151">
            <v>0.63800000000000001</v>
          </cell>
          <cell r="C151">
            <v>4.0000000000000001E-3</v>
          </cell>
          <cell r="D151">
            <v>0</v>
          </cell>
          <cell r="E151">
            <v>3.1E-2</v>
          </cell>
          <cell r="F151">
            <v>6.0000000000000001E-3</v>
          </cell>
          <cell r="G151">
            <v>1.2999999999999999E-2</v>
          </cell>
          <cell r="H151">
            <v>0.28899999999999998</v>
          </cell>
          <cell r="I151">
            <v>2E-3</v>
          </cell>
          <cell r="J151">
            <v>1.4999999999999999E-2</v>
          </cell>
          <cell r="K151">
            <v>3.0000000000000001E-3</v>
          </cell>
          <cell r="L151">
            <v>0</v>
          </cell>
          <cell r="M151">
            <v>1</v>
          </cell>
          <cell r="N151">
            <v>9537</v>
          </cell>
        </row>
        <row r="152">
          <cell r="B152">
            <v>0.57299999999999995</v>
          </cell>
          <cell r="C152">
            <v>6.0000000000000001E-3</v>
          </cell>
          <cell r="D152">
            <v>0</v>
          </cell>
          <cell r="E152">
            <v>5.0000000000000001E-3</v>
          </cell>
          <cell r="F152">
            <v>6.0000000000000001E-3</v>
          </cell>
          <cell r="G152">
            <v>1.4999999999999999E-2</v>
          </cell>
          <cell r="H152">
            <v>0.376</v>
          </cell>
          <cell r="I152">
            <v>3.0000000000000001E-3</v>
          </cell>
          <cell r="J152">
            <v>1.4E-2</v>
          </cell>
          <cell r="K152">
            <v>3.0000000000000001E-3</v>
          </cell>
          <cell r="L152">
            <v>0</v>
          </cell>
          <cell r="M152">
            <v>1</v>
          </cell>
          <cell r="N152">
            <v>5317</v>
          </cell>
        </row>
        <row r="153">
          <cell r="B153">
            <v>0.47699999999999998</v>
          </cell>
          <cell r="C153">
            <v>5.0000000000000001E-3</v>
          </cell>
          <cell r="D153">
            <v>0</v>
          </cell>
          <cell r="E153">
            <v>8.0000000000000002E-3</v>
          </cell>
          <cell r="F153">
            <v>3.0000000000000001E-3</v>
          </cell>
          <cell r="G153">
            <v>3.2000000000000001E-2</v>
          </cell>
          <cell r="H153">
            <v>0.44800000000000001</v>
          </cell>
          <cell r="I153">
            <v>7.0000000000000001E-3</v>
          </cell>
          <cell r="J153">
            <v>1.4E-2</v>
          </cell>
          <cell r="K153">
            <v>5.0000000000000001E-3</v>
          </cell>
          <cell r="L153">
            <v>0</v>
          </cell>
          <cell r="M153">
            <v>1</v>
          </cell>
          <cell r="N153">
            <v>6587</v>
          </cell>
        </row>
        <row r="154">
          <cell r="B154">
            <v>0.51700000000000002</v>
          </cell>
          <cell r="C154">
            <v>2E-3</v>
          </cell>
          <cell r="D154">
            <v>0</v>
          </cell>
          <cell r="E154">
            <v>4.0000000000000001E-3</v>
          </cell>
          <cell r="F154">
            <v>5.0000000000000001E-3</v>
          </cell>
          <cell r="G154">
            <v>3.0000000000000001E-3</v>
          </cell>
          <cell r="H154">
            <v>0.46400000000000002</v>
          </cell>
          <cell r="I154">
            <v>0</v>
          </cell>
          <cell r="J154">
            <v>4.0000000000000001E-3</v>
          </cell>
          <cell r="K154">
            <v>1E-3</v>
          </cell>
          <cell r="L154">
            <v>0</v>
          </cell>
          <cell r="M154">
            <v>1</v>
          </cell>
          <cell r="N154">
            <v>4574</v>
          </cell>
        </row>
        <row r="155">
          <cell r="B155">
            <v>0.35199999999999998</v>
          </cell>
          <cell r="C155">
            <v>3.0000000000000001E-3</v>
          </cell>
          <cell r="D155">
            <v>0</v>
          </cell>
          <cell r="E155">
            <v>3.4000000000000002E-2</v>
          </cell>
          <cell r="F155">
            <v>0.02</v>
          </cell>
          <cell r="G155">
            <v>2.5000000000000001E-2</v>
          </cell>
          <cell r="H155">
            <v>0.53800000000000003</v>
          </cell>
          <cell r="I155">
            <v>7.0000000000000001E-3</v>
          </cell>
          <cell r="J155">
            <v>7.0000000000000001E-3</v>
          </cell>
          <cell r="K155">
            <v>1.4E-2</v>
          </cell>
          <cell r="L155">
            <v>0</v>
          </cell>
          <cell r="M155">
            <v>1</v>
          </cell>
          <cell r="N155">
            <v>11759</v>
          </cell>
        </row>
        <row r="156">
          <cell r="B156">
            <v>0.48399999999999999</v>
          </cell>
          <cell r="C156">
            <v>4.0000000000000001E-3</v>
          </cell>
          <cell r="D156">
            <v>0</v>
          </cell>
          <cell r="E156">
            <v>0.02</v>
          </cell>
          <cell r="F156">
            <v>1.7000000000000001E-2</v>
          </cell>
          <cell r="G156">
            <v>2.8000000000000001E-2</v>
          </cell>
          <cell r="H156">
            <v>0.432</v>
          </cell>
          <cell r="I156">
            <v>2E-3</v>
          </cell>
          <cell r="J156">
            <v>8.0000000000000002E-3</v>
          </cell>
          <cell r="K156">
            <v>4.0000000000000001E-3</v>
          </cell>
          <cell r="L156">
            <v>0</v>
          </cell>
          <cell r="M156">
            <v>1</v>
          </cell>
          <cell r="N156">
            <v>10901</v>
          </cell>
        </row>
        <row r="157">
          <cell r="B157">
            <v>0.39800000000000002</v>
          </cell>
          <cell r="C157">
            <v>6.0000000000000001E-3</v>
          </cell>
          <cell r="D157">
            <v>0</v>
          </cell>
          <cell r="E157">
            <v>1.4E-2</v>
          </cell>
          <cell r="F157">
            <v>8.0000000000000002E-3</v>
          </cell>
          <cell r="G157">
            <v>3.0000000000000001E-3</v>
          </cell>
          <cell r="H157">
            <v>0.55200000000000005</v>
          </cell>
          <cell r="I157">
            <v>2E-3</v>
          </cell>
          <cell r="J157">
            <v>1.2E-2</v>
          </cell>
          <cell r="K157">
            <v>5.0000000000000001E-3</v>
          </cell>
          <cell r="L157">
            <v>0</v>
          </cell>
          <cell r="M157">
            <v>1</v>
          </cell>
          <cell r="N157">
            <v>4291</v>
          </cell>
        </row>
        <row r="158">
          <cell r="B158">
            <v>0.38400000000000001</v>
          </cell>
          <cell r="C158">
            <v>2E-3</v>
          </cell>
          <cell r="D158">
            <v>0</v>
          </cell>
          <cell r="E158">
            <v>2.4E-2</v>
          </cell>
          <cell r="F158">
            <v>1.0999999999999999E-2</v>
          </cell>
          <cell r="G158">
            <v>2.9000000000000001E-2</v>
          </cell>
          <cell r="H158">
            <v>0.53800000000000003</v>
          </cell>
          <cell r="I158">
            <v>2E-3</v>
          </cell>
          <cell r="J158">
            <v>8.0000000000000002E-3</v>
          </cell>
          <cell r="K158">
            <v>2E-3</v>
          </cell>
          <cell r="L158">
            <v>0</v>
          </cell>
          <cell r="M158">
            <v>1</v>
          </cell>
          <cell r="N158">
            <v>11594</v>
          </cell>
        </row>
        <row r="159">
          <cell r="B159">
            <v>0.49</v>
          </cell>
          <cell r="C159">
            <v>3.0000000000000001E-3</v>
          </cell>
          <cell r="D159">
            <v>0</v>
          </cell>
          <cell r="E159">
            <v>1.4E-2</v>
          </cell>
          <cell r="F159">
            <v>8.9999999999999993E-3</v>
          </cell>
          <cell r="G159">
            <v>1.4E-2</v>
          </cell>
          <cell r="H159">
            <v>0.45</v>
          </cell>
          <cell r="I159">
            <v>2E-3</v>
          </cell>
          <cell r="J159">
            <v>1.4E-2</v>
          </cell>
          <cell r="K159">
            <v>4.0000000000000001E-3</v>
          </cell>
          <cell r="L159">
            <v>0</v>
          </cell>
          <cell r="M159">
            <v>1</v>
          </cell>
          <cell r="N159">
            <v>7362</v>
          </cell>
        </row>
        <row r="160">
          <cell r="B160">
            <v>0.63400000000000001</v>
          </cell>
          <cell r="C160">
            <v>2E-3</v>
          </cell>
          <cell r="D160">
            <v>0</v>
          </cell>
          <cell r="E160">
            <v>4.3999999999999997E-2</v>
          </cell>
          <cell r="F160">
            <v>8.9999999999999993E-3</v>
          </cell>
          <cell r="G160">
            <v>0.01</v>
          </cell>
          <cell r="H160">
            <v>0.29099999999999998</v>
          </cell>
          <cell r="I160">
            <v>2E-3</v>
          </cell>
          <cell r="J160">
            <v>6.0000000000000001E-3</v>
          </cell>
          <cell r="K160">
            <v>3.0000000000000001E-3</v>
          </cell>
          <cell r="L160">
            <v>0</v>
          </cell>
          <cell r="M160">
            <v>1</v>
          </cell>
          <cell r="N160">
            <v>15597</v>
          </cell>
        </row>
        <row r="161">
          <cell r="B161">
            <v>0.47</v>
          </cell>
          <cell r="C161">
            <v>8.0000000000000002E-3</v>
          </cell>
          <cell r="D161">
            <v>0</v>
          </cell>
          <cell r="E161">
            <v>2.4E-2</v>
          </cell>
          <cell r="F161">
            <v>3.0000000000000001E-3</v>
          </cell>
          <cell r="G161">
            <v>0.01</v>
          </cell>
          <cell r="H161">
            <v>0.45900000000000002</v>
          </cell>
          <cell r="I161">
            <v>4.0000000000000001E-3</v>
          </cell>
          <cell r="J161">
            <v>1.7999999999999999E-2</v>
          </cell>
          <cell r="K161">
            <v>4.0000000000000001E-3</v>
          </cell>
          <cell r="L161">
            <v>0</v>
          </cell>
          <cell r="M161">
            <v>1</v>
          </cell>
          <cell r="N161">
            <v>10216</v>
          </cell>
        </row>
        <row r="162">
          <cell r="B162">
            <v>0.76900000000000002</v>
          </cell>
          <cell r="C162">
            <v>6.0000000000000001E-3</v>
          </cell>
          <cell r="D162">
            <v>0</v>
          </cell>
          <cell r="E162">
            <v>6.2E-2</v>
          </cell>
          <cell r="F162">
            <v>5.0000000000000001E-3</v>
          </cell>
          <cell r="G162">
            <v>2E-3</v>
          </cell>
          <cell r="H162">
            <v>0.13400000000000001</v>
          </cell>
          <cell r="I162">
            <v>1E-3</v>
          </cell>
          <cell r="J162">
            <v>1.6E-2</v>
          </cell>
          <cell r="K162">
            <v>5.0000000000000001E-3</v>
          </cell>
          <cell r="L162">
            <v>0</v>
          </cell>
          <cell r="M162">
            <v>1</v>
          </cell>
          <cell r="N162">
            <v>18643</v>
          </cell>
        </row>
        <row r="163">
          <cell r="B163">
            <v>0.54</v>
          </cell>
          <cell r="C163">
            <v>4.0000000000000001E-3</v>
          </cell>
          <cell r="D163">
            <v>0</v>
          </cell>
          <cell r="E163">
            <v>0.03</v>
          </cell>
          <cell r="F163">
            <v>8.9999999999999993E-3</v>
          </cell>
          <cell r="G163">
            <v>1.4999999999999999E-2</v>
          </cell>
          <cell r="H163">
            <v>0.38200000000000001</v>
          </cell>
          <cell r="I163">
            <v>3.0000000000000001E-3</v>
          </cell>
          <cell r="J163">
            <v>1.0999999999999999E-2</v>
          </cell>
          <cell r="K163">
            <v>5.0000000000000001E-3</v>
          </cell>
          <cell r="L163">
            <v>0</v>
          </cell>
          <cell r="M163">
            <v>1</v>
          </cell>
          <cell r="N163">
            <v>116378</v>
          </cell>
        </row>
        <row r="165">
          <cell r="B165">
            <v>0.68500000000000005</v>
          </cell>
          <cell r="C165">
            <v>4.0000000000000001E-3</v>
          </cell>
          <cell r="D165">
            <v>0</v>
          </cell>
          <cell r="E165">
            <v>3.7999999999999999E-2</v>
          </cell>
          <cell r="F165">
            <v>2.1999999999999999E-2</v>
          </cell>
          <cell r="G165">
            <v>4.0000000000000001E-3</v>
          </cell>
          <cell r="H165">
            <v>0.22600000000000001</v>
          </cell>
          <cell r="I165">
            <v>1E-3</v>
          </cell>
          <cell r="J165">
            <v>1.4E-2</v>
          </cell>
          <cell r="K165">
            <v>5.0000000000000001E-3</v>
          </cell>
          <cell r="L165">
            <v>0</v>
          </cell>
          <cell r="M165">
            <v>1</v>
          </cell>
          <cell r="N165">
            <v>10294</v>
          </cell>
        </row>
        <row r="166">
          <cell r="B166">
            <v>0.48699999999999999</v>
          </cell>
          <cell r="C166">
            <v>3.0000000000000001E-3</v>
          </cell>
          <cell r="D166">
            <v>0</v>
          </cell>
          <cell r="E166">
            <v>1.2E-2</v>
          </cell>
          <cell r="F166">
            <v>6.9000000000000006E-2</v>
          </cell>
          <cell r="G166">
            <v>3.1E-2</v>
          </cell>
          <cell r="H166">
            <v>0.38200000000000001</v>
          </cell>
          <cell r="I166">
            <v>1E-3</v>
          </cell>
          <cell r="J166">
            <v>7.0000000000000001E-3</v>
          </cell>
          <cell r="K166">
            <v>8.0000000000000002E-3</v>
          </cell>
          <cell r="L166">
            <v>0</v>
          </cell>
          <cell r="M166">
            <v>1</v>
          </cell>
          <cell r="N166">
            <v>5248</v>
          </cell>
        </row>
        <row r="167">
          <cell r="B167">
            <v>0.629</v>
          </cell>
          <cell r="C167">
            <v>6.0000000000000001E-3</v>
          </cell>
          <cell r="D167">
            <v>0</v>
          </cell>
          <cell r="E167">
            <v>1.2999999999999999E-2</v>
          </cell>
          <cell r="F167">
            <v>3.2000000000000001E-2</v>
          </cell>
          <cell r="G167">
            <v>6.0000000000000001E-3</v>
          </cell>
          <cell r="H167">
            <v>0.3</v>
          </cell>
          <cell r="I167">
            <v>2E-3</v>
          </cell>
          <cell r="J167">
            <v>6.0000000000000001E-3</v>
          </cell>
          <cell r="K167">
            <v>6.0000000000000001E-3</v>
          </cell>
          <cell r="L167">
            <v>0</v>
          </cell>
          <cell r="M167">
            <v>1</v>
          </cell>
          <cell r="N167">
            <v>5931</v>
          </cell>
        </row>
        <row r="168">
          <cell r="B168">
            <v>0.48399999999999999</v>
          </cell>
          <cell r="C168">
            <v>3.0000000000000001E-3</v>
          </cell>
          <cell r="D168">
            <v>0</v>
          </cell>
          <cell r="E168">
            <v>1.7000000000000001E-2</v>
          </cell>
          <cell r="F168">
            <v>7.0999999999999994E-2</v>
          </cell>
          <cell r="G168">
            <v>3.3000000000000002E-2</v>
          </cell>
          <cell r="H168">
            <v>0.36899999999999999</v>
          </cell>
          <cell r="I168">
            <v>1E-3</v>
          </cell>
          <cell r="J168">
            <v>6.0000000000000001E-3</v>
          </cell>
          <cell r="K168">
            <v>1.4999999999999999E-2</v>
          </cell>
          <cell r="L168">
            <v>0</v>
          </cell>
          <cell r="M168">
            <v>1</v>
          </cell>
          <cell r="N168">
            <v>6802</v>
          </cell>
        </row>
        <row r="169">
          <cell r="B169">
            <v>0.59099999999999997</v>
          </cell>
          <cell r="C169">
            <v>4.0000000000000001E-3</v>
          </cell>
          <cell r="D169">
            <v>1E-3</v>
          </cell>
          <cell r="E169">
            <v>2.1999999999999999E-2</v>
          </cell>
          <cell r="F169">
            <v>4.3999999999999997E-2</v>
          </cell>
          <cell r="G169">
            <v>0.02</v>
          </cell>
          <cell r="H169">
            <v>0.28299999999999997</v>
          </cell>
          <cell r="I169">
            <v>1.4E-2</v>
          </cell>
          <cell r="J169">
            <v>1.4E-2</v>
          </cell>
          <cell r="K169">
            <v>6.0000000000000001E-3</v>
          </cell>
          <cell r="L169">
            <v>0</v>
          </cell>
          <cell r="M169">
            <v>1</v>
          </cell>
          <cell r="N169">
            <v>5823</v>
          </cell>
        </row>
        <row r="170">
          <cell r="B170">
            <v>0.437</v>
          </cell>
          <cell r="C170">
            <v>5.0000000000000001E-3</v>
          </cell>
          <cell r="D170">
            <v>0</v>
          </cell>
          <cell r="E170">
            <v>0.01</v>
          </cell>
          <cell r="F170">
            <v>9.0999999999999998E-2</v>
          </cell>
          <cell r="G170">
            <v>2.5000000000000001E-2</v>
          </cell>
          <cell r="H170">
            <v>0.38400000000000001</v>
          </cell>
          <cell r="I170">
            <v>1E-3</v>
          </cell>
          <cell r="J170">
            <v>2.5000000000000001E-2</v>
          </cell>
          <cell r="K170">
            <v>2.3E-2</v>
          </cell>
          <cell r="L170">
            <v>0</v>
          </cell>
          <cell r="M170">
            <v>1</v>
          </cell>
          <cell r="N170">
            <v>5755</v>
          </cell>
        </row>
        <row r="171">
          <cell r="B171">
            <v>0.32400000000000001</v>
          </cell>
          <cell r="C171">
            <v>3.0000000000000001E-3</v>
          </cell>
          <cell r="D171">
            <v>0</v>
          </cell>
          <cell r="E171">
            <v>6.0000000000000001E-3</v>
          </cell>
          <cell r="F171">
            <v>0.107</v>
          </cell>
          <cell r="G171">
            <v>1.0999999999999999E-2</v>
          </cell>
          <cell r="H171">
            <v>0.53400000000000003</v>
          </cell>
          <cell r="I171">
            <v>1E-3</v>
          </cell>
          <cell r="J171">
            <v>7.0000000000000001E-3</v>
          </cell>
          <cell r="K171">
            <v>8.0000000000000002E-3</v>
          </cell>
          <cell r="L171">
            <v>0</v>
          </cell>
          <cell r="M171">
            <v>1</v>
          </cell>
          <cell r="N171">
            <v>7046</v>
          </cell>
        </row>
        <row r="172">
          <cell r="B172">
            <v>0.28799999999999998</v>
          </cell>
          <cell r="C172">
            <v>2E-3</v>
          </cell>
          <cell r="D172">
            <v>0</v>
          </cell>
          <cell r="E172">
            <v>1.2E-2</v>
          </cell>
          <cell r="F172">
            <v>0.20399999999999999</v>
          </cell>
          <cell r="G172">
            <v>2.7E-2</v>
          </cell>
          <cell r="H172">
            <v>0.44800000000000001</v>
          </cell>
          <cell r="I172">
            <v>3.0000000000000001E-3</v>
          </cell>
          <cell r="J172">
            <v>5.0000000000000001E-3</v>
          </cell>
          <cell r="K172">
            <v>1.0999999999999999E-2</v>
          </cell>
          <cell r="L172">
            <v>0</v>
          </cell>
          <cell r="M172">
            <v>1</v>
          </cell>
          <cell r="N172">
            <v>6010</v>
          </cell>
        </row>
        <row r="173">
          <cell r="B173">
            <v>0.66200000000000003</v>
          </cell>
          <cell r="C173">
            <v>6.0000000000000001E-3</v>
          </cell>
          <cell r="D173">
            <v>0</v>
          </cell>
          <cell r="E173">
            <v>1.9E-2</v>
          </cell>
          <cell r="F173">
            <v>2.9000000000000001E-2</v>
          </cell>
          <cell r="G173">
            <v>7.0000000000000001E-3</v>
          </cell>
          <cell r="H173">
            <v>0.26</v>
          </cell>
          <cell r="I173">
            <v>1E-3</v>
          </cell>
          <cell r="J173">
            <v>8.9999999999999993E-3</v>
          </cell>
          <cell r="K173">
            <v>6.0000000000000001E-3</v>
          </cell>
          <cell r="L173">
            <v>0</v>
          </cell>
          <cell r="M173">
            <v>1</v>
          </cell>
          <cell r="N173">
            <v>10349</v>
          </cell>
        </row>
        <row r="174">
          <cell r="B174">
            <v>0.48599999999999999</v>
          </cell>
          <cell r="C174">
            <v>2E-3</v>
          </cell>
          <cell r="D174">
            <v>0</v>
          </cell>
          <cell r="E174">
            <v>6.0000000000000001E-3</v>
          </cell>
          <cell r="F174">
            <v>6.5000000000000002E-2</v>
          </cell>
          <cell r="G174">
            <v>3.1E-2</v>
          </cell>
          <cell r="H174">
            <v>0.40400000000000003</v>
          </cell>
          <cell r="I174">
            <v>2E-3</v>
          </cell>
          <cell r="J174">
            <v>3.0000000000000001E-3</v>
          </cell>
          <cell r="K174">
            <v>3.0000000000000001E-3</v>
          </cell>
          <cell r="L174">
            <v>0</v>
          </cell>
          <cell r="M174">
            <v>1</v>
          </cell>
          <cell r="N174">
            <v>8285</v>
          </cell>
        </row>
        <row r="175">
          <cell r="B175">
            <v>0.443</v>
          </cell>
          <cell r="C175">
            <v>2E-3</v>
          </cell>
          <cell r="D175">
            <v>0</v>
          </cell>
          <cell r="E175">
            <v>4.0000000000000001E-3</v>
          </cell>
          <cell r="F175">
            <v>9.5000000000000001E-2</v>
          </cell>
          <cell r="G175">
            <v>3.2000000000000001E-2</v>
          </cell>
          <cell r="H175">
            <v>0.41099999999999998</v>
          </cell>
          <cell r="I175">
            <v>2E-3</v>
          </cell>
          <cell r="J175">
            <v>4.0000000000000001E-3</v>
          </cell>
          <cell r="K175">
            <v>7.0000000000000001E-3</v>
          </cell>
          <cell r="L175">
            <v>0</v>
          </cell>
          <cell r="M175">
            <v>1</v>
          </cell>
          <cell r="N175">
            <v>4707</v>
          </cell>
        </row>
        <row r="176">
          <cell r="B176">
            <v>0.39200000000000002</v>
          </cell>
          <cell r="C176">
            <v>3.0000000000000001E-3</v>
          </cell>
          <cell r="D176">
            <v>0</v>
          </cell>
          <cell r="E176">
            <v>5.2999999999999999E-2</v>
          </cell>
          <cell r="F176">
            <v>5.2999999999999999E-2</v>
          </cell>
          <cell r="G176">
            <v>8.9999999999999993E-3</v>
          </cell>
          <cell r="H176">
            <v>0.47199999999999998</v>
          </cell>
          <cell r="I176">
            <v>3.0000000000000001E-3</v>
          </cell>
          <cell r="J176">
            <v>2E-3</v>
          </cell>
          <cell r="K176">
            <v>1.4E-2</v>
          </cell>
          <cell r="L176">
            <v>0</v>
          </cell>
          <cell r="M176">
            <v>1</v>
          </cell>
          <cell r="N176">
            <v>8399</v>
          </cell>
        </row>
        <row r="177">
          <cell r="B177">
            <v>0.46400000000000002</v>
          </cell>
          <cell r="C177">
            <v>8.9999999999999993E-3</v>
          </cell>
          <cell r="D177">
            <v>0</v>
          </cell>
          <cell r="E177">
            <v>1.4999999999999999E-2</v>
          </cell>
          <cell r="F177">
            <v>0.111</v>
          </cell>
          <cell r="G177">
            <v>4.0000000000000001E-3</v>
          </cell>
          <cell r="H177">
            <v>0.38400000000000001</v>
          </cell>
          <cell r="I177">
            <v>1E-3</v>
          </cell>
          <cell r="J177">
            <v>0.01</v>
          </cell>
          <cell r="K177">
            <v>3.0000000000000001E-3</v>
          </cell>
          <cell r="L177">
            <v>0</v>
          </cell>
          <cell r="M177">
            <v>1</v>
          </cell>
          <cell r="N177">
            <v>6795</v>
          </cell>
        </row>
        <row r="178">
          <cell r="B178">
            <v>0.503</v>
          </cell>
          <cell r="C178">
            <v>4.0000000000000001E-3</v>
          </cell>
          <cell r="D178">
            <v>0</v>
          </cell>
          <cell r="E178">
            <v>1.9E-2</v>
          </cell>
          <cell r="F178">
            <v>7.0999999999999994E-2</v>
          </cell>
          <cell r="G178">
            <v>1.7000000000000001E-2</v>
          </cell>
          <cell r="H178">
            <v>0.36599999999999999</v>
          </cell>
          <cell r="I178">
            <v>2E-3</v>
          </cell>
          <cell r="J178">
            <v>8.9999999999999993E-3</v>
          </cell>
          <cell r="K178">
            <v>8.0000000000000002E-3</v>
          </cell>
          <cell r="L178">
            <v>0</v>
          </cell>
          <cell r="M178">
            <v>1</v>
          </cell>
          <cell r="N178">
            <v>91444</v>
          </cell>
        </row>
        <row r="180">
          <cell r="B180">
            <v>0.69</v>
          </cell>
          <cell r="C180">
            <v>4.0000000000000001E-3</v>
          </cell>
          <cell r="D180">
            <v>0</v>
          </cell>
          <cell r="E180">
            <v>2.3E-2</v>
          </cell>
          <cell r="F180">
            <v>6.4000000000000001E-2</v>
          </cell>
          <cell r="G180">
            <v>3.0000000000000001E-3</v>
          </cell>
          <cell r="H180">
            <v>0.19500000000000001</v>
          </cell>
          <cell r="I180">
            <v>3.0000000000000001E-3</v>
          </cell>
          <cell r="J180">
            <v>1.4999999999999999E-2</v>
          </cell>
          <cell r="K180">
            <v>2E-3</v>
          </cell>
          <cell r="L180">
            <v>0</v>
          </cell>
          <cell r="M180">
            <v>1</v>
          </cell>
          <cell r="N180">
            <v>5875</v>
          </cell>
        </row>
        <row r="181">
          <cell r="B181">
            <v>0.61099999999999999</v>
          </cell>
          <cell r="C181">
            <v>1E-3</v>
          </cell>
          <cell r="D181">
            <v>0</v>
          </cell>
          <cell r="E181">
            <v>2.5999999999999999E-2</v>
          </cell>
          <cell r="F181">
            <v>9.5000000000000001E-2</v>
          </cell>
          <cell r="G181">
            <v>4.0000000000000001E-3</v>
          </cell>
          <cell r="H181">
            <v>0.254</v>
          </cell>
          <cell r="I181">
            <v>1E-3</v>
          </cell>
          <cell r="J181">
            <v>4.0000000000000001E-3</v>
          </cell>
          <cell r="K181">
            <v>4.0000000000000001E-3</v>
          </cell>
          <cell r="L181">
            <v>0</v>
          </cell>
          <cell r="M181">
            <v>1</v>
          </cell>
          <cell r="N181">
            <v>6683</v>
          </cell>
        </row>
        <row r="182">
          <cell r="B182">
            <v>0.55400000000000005</v>
          </cell>
          <cell r="C182">
            <v>2E-3</v>
          </cell>
          <cell r="D182">
            <v>0</v>
          </cell>
          <cell r="E182">
            <v>2.3E-2</v>
          </cell>
          <cell r="F182">
            <v>0.155</v>
          </cell>
          <cell r="G182">
            <v>2E-3</v>
          </cell>
          <cell r="H182">
            <v>0.24099999999999999</v>
          </cell>
          <cell r="I182">
            <v>6.0000000000000001E-3</v>
          </cell>
          <cell r="J182">
            <v>1.2999999999999999E-2</v>
          </cell>
          <cell r="K182">
            <v>4.0000000000000001E-3</v>
          </cell>
          <cell r="L182">
            <v>0</v>
          </cell>
          <cell r="M182">
            <v>1</v>
          </cell>
          <cell r="N182">
            <v>5841</v>
          </cell>
        </row>
        <row r="183">
          <cell r="B183">
            <v>0.64</v>
          </cell>
          <cell r="C183">
            <v>4.0000000000000001E-3</v>
          </cell>
          <cell r="D183">
            <v>0</v>
          </cell>
          <cell r="E183">
            <v>5.3999999999999999E-2</v>
          </cell>
          <cell r="F183">
            <v>0.14499999999999999</v>
          </cell>
          <cell r="G183">
            <v>2E-3</v>
          </cell>
          <cell r="H183">
            <v>0.13600000000000001</v>
          </cell>
          <cell r="I183">
            <v>1E-3</v>
          </cell>
          <cell r="J183">
            <v>1.6E-2</v>
          </cell>
          <cell r="K183">
            <v>1E-3</v>
          </cell>
          <cell r="L183">
            <v>0</v>
          </cell>
          <cell r="M183">
            <v>1</v>
          </cell>
          <cell r="N183">
            <v>8153</v>
          </cell>
        </row>
        <row r="184">
          <cell r="B184">
            <v>0.37</v>
          </cell>
          <cell r="C184">
            <v>3.0000000000000001E-3</v>
          </cell>
          <cell r="D184">
            <v>0</v>
          </cell>
          <cell r="E184">
            <v>5.0000000000000001E-3</v>
          </cell>
          <cell r="F184">
            <v>0.13400000000000001</v>
          </cell>
          <cell r="G184">
            <v>4.2000000000000003E-2</v>
          </cell>
          <cell r="H184">
            <v>0.43</v>
          </cell>
          <cell r="I184">
            <v>8.0000000000000002E-3</v>
          </cell>
          <cell r="J184">
            <v>1E-3</v>
          </cell>
          <cell r="K184">
            <v>6.0000000000000001E-3</v>
          </cell>
          <cell r="L184">
            <v>0</v>
          </cell>
          <cell r="M184">
            <v>1</v>
          </cell>
          <cell r="N184">
            <v>4703</v>
          </cell>
        </row>
        <row r="185">
          <cell r="B185">
            <v>0.33500000000000002</v>
          </cell>
          <cell r="C185">
            <v>1E-3</v>
          </cell>
          <cell r="D185">
            <v>0</v>
          </cell>
          <cell r="E185">
            <v>3.0000000000000001E-3</v>
          </cell>
          <cell r="F185">
            <v>0.13300000000000001</v>
          </cell>
          <cell r="G185">
            <v>2.1999999999999999E-2</v>
          </cell>
          <cell r="H185">
            <v>0.5</v>
          </cell>
          <cell r="I185">
            <v>1E-3</v>
          </cell>
          <cell r="J185">
            <v>2E-3</v>
          </cell>
          <cell r="K185">
            <v>3.0000000000000001E-3</v>
          </cell>
          <cell r="L185">
            <v>0</v>
          </cell>
          <cell r="M185">
            <v>1</v>
          </cell>
          <cell r="N185">
            <v>9144</v>
          </cell>
        </row>
        <row r="186">
          <cell r="B186">
            <v>0.41799999999999998</v>
          </cell>
          <cell r="C186">
            <v>3.0000000000000001E-3</v>
          </cell>
          <cell r="D186">
            <v>0</v>
          </cell>
          <cell r="E186">
            <v>5.0000000000000001E-3</v>
          </cell>
          <cell r="F186">
            <v>0.13800000000000001</v>
          </cell>
          <cell r="G186">
            <v>6.0000000000000001E-3</v>
          </cell>
          <cell r="H186">
            <v>0.41199999999999998</v>
          </cell>
          <cell r="I186">
            <v>8.0000000000000002E-3</v>
          </cell>
          <cell r="J186">
            <v>4.0000000000000001E-3</v>
          </cell>
          <cell r="K186">
            <v>6.0000000000000001E-3</v>
          </cell>
          <cell r="L186">
            <v>0</v>
          </cell>
          <cell r="M186">
            <v>1</v>
          </cell>
          <cell r="N186">
            <v>5473</v>
          </cell>
        </row>
        <row r="187">
          <cell r="B187">
            <v>0.53500000000000003</v>
          </cell>
          <cell r="C187">
            <v>5.0000000000000001E-3</v>
          </cell>
          <cell r="D187">
            <v>0</v>
          </cell>
          <cell r="E187">
            <v>0.01</v>
          </cell>
          <cell r="F187">
            <v>0.115</v>
          </cell>
          <cell r="G187">
            <v>3.0000000000000001E-3</v>
          </cell>
          <cell r="H187">
            <v>0.315</v>
          </cell>
          <cell r="I187">
            <v>1E-3</v>
          </cell>
          <cell r="J187">
            <v>0.01</v>
          </cell>
          <cell r="K187">
            <v>5.0000000000000001E-3</v>
          </cell>
          <cell r="L187">
            <v>0</v>
          </cell>
          <cell r="M187">
            <v>1</v>
          </cell>
          <cell r="N187">
            <v>6383</v>
          </cell>
        </row>
        <row r="188">
          <cell r="B188">
            <v>0.58599999999999997</v>
          </cell>
          <cell r="C188">
            <v>4.0000000000000001E-3</v>
          </cell>
          <cell r="D188">
            <v>0</v>
          </cell>
          <cell r="E188">
            <v>1.9E-2</v>
          </cell>
          <cell r="F188">
            <v>0.14199999999999999</v>
          </cell>
          <cell r="G188">
            <v>4.0000000000000001E-3</v>
          </cell>
          <cell r="H188">
            <v>0.22600000000000001</v>
          </cell>
          <cell r="I188">
            <v>3.0000000000000001E-3</v>
          </cell>
          <cell r="J188">
            <v>1.2E-2</v>
          </cell>
          <cell r="K188">
            <v>4.0000000000000001E-3</v>
          </cell>
          <cell r="L188">
            <v>0</v>
          </cell>
          <cell r="M188">
            <v>1</v>
          </cell>
          <cell r="N188">
            <v>5926</v>
          </cell>
        </row>
        <row r="189">
          <cell r="B189">
            <v>0.499</v>
          </cell>
          <cell r="C189">
            <v>3.0000000000000001E-3</v>
          </cell>
          <cell r="D189">
            <v>0</v>
          </cell>
          <cell r="E189">
            <v>1.4999999999999999E-2</v>
          </cell>
          <cell r="F189">
            <v>8.6999999999999994E-2</v>
          </cell>
          <cell r="G189">
            <v>1.0999999999999999E-2</v>
          </cell>
          <cell r="H189">
            <v>0.36099999999999999</v>
          </cell>
          <cell r="I189">
            <v>1E-3</v>
          </cell>
          <cell r="J189">
            <v>6.0000000000000001E-3</v>
          </cell>
          <cell r="K189">
            <v>1.7000000000000001E-2</v>
          </cell>
          <cell r="L189">
            <v>0</v>
          </cell>
          <cell r="M189">
            <v>1</v>
          </cell>
          <cell r="N189">
            <v>7624</v>
          </cell>
        </row>
        <row r="190">
          <cell r="B190">
            <v>0.60099999999999998</v>
          </cell>
          <cell r="C190">
            <v>1E-3</v>
          </cell>
          <cell r="D190">
            <v>0</v>
          </cell>
          <cell r="E190">
            <v>2.8000000000000001E-2</v>
          </cell>
          <cell r="F190">
            <v>0.16400000000000001</v>
          </cell>
          <cell r="G190">
            <v>2E-3</v>
          </cell>
          <cell r="H190">
            <v>0.191</v>
          </cell>
          <cell r="I190">
            <v>1E-3</v>
          </cell>
          <cell r="J190">
            <v>0.01</v>
          </cell>
          <cell r="K190">
            <v>2E-3</v>
          </cell>
          <cell r="L190">
            <v>0</v>
          </cell>
          <cell r="M190">
            <v>1</v>
          </cell>
          <cell r="N190">
            <v>7427</v>
          </cell>
        </row>
        <row r="191">
          <cell r="B191">
            <v>0.39900000000000002</v>
          </cell>
          <cell r="C191">
            <v>2E-3</v>
          </cell>
          <cell r="D191">
            <v>0</v>
          </cell>
          <cell r="E191">
            <v>8.0000000000000002E-3</v>
          </cell>
          <cell r="F191">
            <v>0.20399999999999999</v>
          </cell>
          <cell r="G191">
            <v>1E-3</v>
          </cell>
          <cell r="H191">
            <v>0.36</v>
          </cell>
          <cell r="I191">
            <v>3.0000000000000001E-3</v>
          </cell>
          <cell r="J191">
            <v>8.0000000000000002E-3</v>
          </cell>
          <cell r="K191">
            <v>1.4999999999999999E-2</v>
          </cell>
          <cell r="L191">
            <v>0</v>
          </cell>
          <cell r="M191">
            <v>1</v>
          </cell>
          <cell r="N191">
            <v>7085</v>
          </cell>
        </row>
        <row r="192">
          <cell r="B192">
            <v>0.29399999999999998</v>
          </cell>
          <cell r="C192">
            <v>1.6E-2</v>
          </cell>
          <cell r="D192">
            <v>0</v>
          </cell>
          <cell r="E192">
            <v>3.0000000000000001E-3</v>
          </cell>
          <cell r="F192">
            <v>0.215</v>
          </cell>
          <cell r="G192">
            <v>1.0999999999999999E-2</v>
          </cell>
          <cell r="H192">
            <v>0.45700000000000002</v>
          </cell>
          <cell r="I192">
            <v>1E-3</v>
          </cell>
          <cell r="J192">
            <v>1E-3</v>
          </cell>
          <cell r="K192">
            <v>3.0000000000000001E-3</v>
          </cell>
          <cell r="L192">
            <v>0</v>
          </cell>
          <cell r="M192">
            <v>1</v>
          </cell>
          <cell r="N192">
            <v>6485</v>
          </cell>
        </row>
        <row r="193">
          <cell r="B193">
            <v>0.502</v>
          </cell>
          <cell r="C193">
            <v>4.0000000000000001E-3</v>
          </cell>
          <cell r="D193">
            <v>0</v>
          </cell>
          <cell r="E193">
            <v>1.7999999999999999E-2</v>
          </cell>
          <cell r="F193">
            <v>0.13800000000000001</v>
          </cell>
          <cell r="G193">
            <v>8.0000000000000002E-3</v>
          </cell>
          <cell r="H193">
            <v>0.314</v>
          </cell>
          <cell r="I193">
            <v>2E-3</v>
          </cell>
          <cell r="J193">
            <v>8.0000000000000002E-3</v>
          </cell>
          <cell r="K193">
            <v>6.0000000000000001E-3</v>
          </cell>
          <cell r="L193">
            <v>0</v>
          </cell>
          <cell r="M193">
            <v>1</v>
          </cell>
          <cell r="N193">
            <v>86802</v>
          </cell>
        </row>
        <row r="195">
          <cell r="B195">
            <v>0.42399999999999999</v>
          </cell>
          <cell r="C195">
            <v>3.0000000000000001E-3</v>
          </cell>
          <cell r="D195">
            <v>0</v>
          </cell>
          <cell r="E195">
            <v>0.107</v>
          </cell>
          <cell r="F195">
            <v>0.11600000000000001</v>
          </cell>
          <cell r="G195">
            <v>5.0000000000000001E-3</v>
          </cell>
          <cell r="H195">
            <v>0.32500000000000001</v>
          </cell>
          <cell r="I195">
            <v>1E-3</v>
          </cell>
          <cell r="J195">
            <v>1.6E-2</v>
          </cell>
          <cell r="K195">
            <v>3.0000000000000001E-3</v>
          </cell>
          <cell r="L195">
            <v>0</v>
          </cell>
          <cell r="M195">
            <v>1</v>
          </cell>
          <cell r="N195">
            <v>7853</v>
          </cell>
        </row>
        <row r="196">
          <cell r="B196">
            <v>0.53300000000000003</v>
          </cell>
          <cell r="C196">
            <v>1E-3</v>
          </cell>
          <cell r="D196">
            <v>0</v>
          </cell>
          <cell r="E196">
            <v>8.7999999999999995E-2</v>
          </cell>
          <cell r="F196">
            <v>0.13100000000000001</v>
          </cell>
          <cell r="G196">
            <v>1.2E-2</v>
          </cell>
          <cell r="H196">
            <v>0.217</v>
          </cell>
          <cell r="I196">
            <v>1E-3</v>
          </cell>
          <cell r="J196">
            <v>8.9999999999999993E-3</v>
          </cell>
          <cell r="K196">
            <v>7.0000000000000001E-3</v>
          </cell>
          <cell r="L196">
            <v>0</v>
          </cell>
          <cell r="M196">
            <v>1</v>
          </cell>
          <cell r="N196">
            <v>9158</v>
          </cell>
        </row>
        <row r="197">
          <cell r="B197">
            <v>0.64100000000000001</v>
          </cell>
          <cell r="C197">
            <v>4.0000000000000001E-3</v>
          </cell>
          <cell r="D197">
            <v>0</v>
          </cell>
          <cell r="E197">
            <v>8.1000000000000003E-2</v>
          </cell>
          <cell r="F197">
            <v>7.9000000000000001E-2</v>
          </cell>
          <cell r="G197">
            <v>1E-3</v>
          </cell>
          <cell r="H197">
            <v>0.16700000000000001</v>
          </cell>
          <cell r="I197">
            <v>1E-3</v>
          </cell>
          <cell r="J197">
            <v>2.1999999999999999E-2</v>
          </cell>
          <cell r="K197">
            <v>4.0000000000000001E-3</v>
          </cell>
          <cell r="L197">
            <v>0</v>
          </cell>
          <cell r="M197">
            <v>1</v>
          </cell>
          <cell r="N197">
            <v>8505</v>
          </cell>
        </row>
        <row r="198">
          <cell r="B198">
            <v>0.97699999999999998</v>
          </cell>
          <cell r="C198">
            <v>2E-3</v>
          </cell>
          <cell r="D198">
            <v>0</v>
          </cell>
          <cell r="E198">
            <v>1.4999999999999999E-2</v>
          </cell>
          <cell r="F198">
            <v>0</v>
          </cell>
          <cell r="G198">
            <v>0</v>
          </cell>
          <cell r="H198">
            <v>3.0000000000000001E-3</v>
          </cell>
          <cell r="I198">
            <v>0</v>
          </cell>
          <cell r="J198">
            <v>1E-3</v>
          </cell>
          <cell r="K198">
            <v>0</v>
          </cell>
          <cell r="L198">
            <v>0</v>
          </cell>
          <cell r="M198">
            <v>1</v>
          </cell>
          <cell r="N198">
            <v>13229</v>
          </cell>
        </row>
        <row r="199">
          <cell r="B199">
            <v>0.61699999999999999</v>
          </cell>
          <cell r="C199">
            <v>6.0000000000000001E-3</v>
          </cell>
          <cell r="D199">
            <v>1E-3</v>
          </cell>
          <cell r="E199">
            <v>5.7000000000000002E-2</v>
          </cell>
          <cell r="F199">
            <v>0.12</v>
          </cell>
          <cell r="G199">
            <v>4.0000000000000001E-3</v>
          </cell>
          <cell r="H199">
            <v>0.17299999999999999</v>
          </cell>
          <cell r="I199">
            <v>1E-3</v>
          </cell>
          <cell r="J199">
            <v>1.4999999999999999E-2</v>
          </cell>
          <cell r="K199">
            <v>5.0000000000000001E-3</v>
          </cell>
          <cell r="L199">
            <v>0</v>
          </cell>
          <cell r="M199">
            <v>1</v>
          </cell>
          <cell r="N199">
            <v>8496</v>
          </cell>
        </row>
        <row r="200">
          <cell r="B200">
            <v>0.61799999999999999</v>
          </cell>
          <cell r="C200">
            <v>4.0000000000000001E-3</v>
          </cell>
          <cell r="D200">
            <v>1E-3</v>
          </cell>
          <cell r="E200">
            <v>0.08</v>
          </cell>
          <cell r="F200">
            <v>0.05</v>
          </cell>
          <cell r="G200">
            <v>2E-3</v>
          </cell>
          <cell r="H200">
            <v>0.217</v>
          </cell>
          <cell r="I200">
            <v>1E-3</v>
          </cell>
          <cell r="J200">
            <v>1.9E-2</v>
          </cell>
          <cell r="K200">
            <v>7.0000000000000001E-3</v>
          </cell>
          <cell r="L200">
            <v>0</v>
          </cell>
          <cell r="M200">
            <v>1</v>
          </cell>
          <cell r="N200">
            <v>5299</v>
          </cell>
        </row>
        <row r="201">
          <cell r="B201">
            <v>0.38600000000000001</v>
          </cell>
          <cell r="C201">
            <v>1E-3</v>
          </cell>
          <cell r="D201">
            <v>1E-3</v>
          </cell>
          <cell r="E201">
            <v>8.8999999999999996E-2</v>
          </cell>
          <cell r="F201">
            <v>0.13300000000000001</v>
          </cell>
          <cell r="G201">
            <v>2E-3</v>
          </cell>
          <cell r="H201">
            <v>0.35199999999999998</v>
          </cell>
          <cell r="I201">
            <v>0</v>
          </cell>
          <cell r="J201">
            <v>1.4E-2</v>
          </cell>
          <cell r="K201">
            <v>2.1999999999999999E-2</v>
          </cell>
          <cell r="L201">
            <v>0</v>
          </cell>
          <cell r="M201">
            <v>1</v>
          </cell>
          <cell r="N201">
            <v>7460</v>
          </cell>
        </row>
        <row r="202">
          <cell r="B202">
            <v>0.77200000000000002</v>
          </cell>
          <cell r="C202">
            <v>3.0000000000000001E-3</v>
          </cell>
          <cell r="D202">
            <v>0</v>
          </cell>
          <cell r="E202">
            <v>4.1000000000000002E-2</v>
          </cell>
          <cell r="F202">
            <v>7.8E-2</v>
          </cell>
          <cell r="G202">
            <v>0</v>
          </cell>
          <cell r="H202">
            <v>9.0999999999999998E-2</v>
          </cell>
          <cell r="I202">
            <v>0</v>
          </cell>
          <cell r="J202">
            <v>8.0000000000000002E-3</v>
          </cell>
          <cell r="K202">
            <v>6.0000000000000001E-3</v>
          </cell>
          <cell r="L202">
            <v>0</v>
          </cell>
          <cell r="M202">
            <v>1</v>
          </cell>
          <cell r="N202">
            <v>9525</v>
          </cell>
        </row>
        <row r="203">
          <cell r="B203">
            <v>0.80300000000000005</v>
          </cell>
          <cell r="C203">
            <v>3.0000000000000001E-3</v>
          </cell>
          <cell r="D203">
            <v>0</v>
          </cell>
          <cell r="E203">
            <v>7.9000000000000001E-2</v>
          </cell>
          <cell r="F203">
            <v>3.5000000000000003E-2</v>
          </cell>
          <cell r="G203">
            <v>2E-3</v>
          </cell>
          <cell r="H203">
            <v>6.0999999999999999E-2</v>
          </cell>
          <cell r="I203">
            <v>0</v>
          </cell>
          <cell r="J203">
            <v>1.2999999999999999E-2</v>
          </cell>
          <cell r="K203">
            <v>3.0000000000000001E-3</v>
          </cell>
          <cell r="L203">
            <v>0</v>
          </cell>
          <cell r="M203">
            <v>1</v>
          </cell>
          <cell r="N203">
            <v>10892</v>
          </cell>
        </row>
        <row r="204">
          <cell r="B204">
            <v>0.57899999999999996</v>
          </cell>
          <cell r="C204">
            <v>3.0000000000000001E-3</v>
          </cell>
          <cell r="D204">
            <v>0</v>
          </cell>
          <cell r="E204">
            <v>6.0999999999999999E-2</v>
          </cell>
          <cell r="F204">
            <v>0.14099999999999999</v>
          </cell>
          <cell r="G204">
            <v>1E-3</v>
          </cell>
          <cell r="H204">
            <v>0.19400000000000001</v>
          </cell>
          <cell r="I204">
            <v>1E-3</v>
          </cell>
          <cell r="J204">
            <v>1.7000000000000001E-2</v>
          </cell>
          <cell r="K204">
            <v>2E-3</v>
          </cell>
          <cell r="L204">
            <v>0</v>
          </cell>
          <cell r="M204">
            <v>1</v>
          </cell>
          <cell r="N204">
            <v>9468</v>
          </cell>
        </row>
        <row r="205">
          <cell r="B205">
            <v>0.85799999999999998</v>
          </cell>
          <cell r="C205">
            <v>7.0000000000000001E-3</v>
          </cell>
          <cell r="D205">
            <v>0</v>
          </cell>
          <cell r="E205">
            <v>0.06</v>
          </cell>
          <cell r="F205">
            <v>1.0999999999999999E-2</v>
          </cell>
          <cell r="G205">
            <v>0</v>
          </cell>
          <cell r="H205">
            <v>3.4000000000000002E-2</v>
          </cell>
          <cell r="I205">
            <v>0</v>
          </cell>
          <cell r="J205">
            <v>2.5999999999999999E-2</v>
          </cell>
          <cell r="K205">
            <v>3.0000000000000001E-3</v>
          </cell>
          <cell r="L205">
            <v>0</v>
          </cell>
          <cell r="M205">
            <v>1</v>
          </cell>
          <cell r="N205">
            <v>18486</v>
          </cell>
        </row>
        <row r="206">
          <cell r="B206">
            <v>0.84</v>
          </cell>
          <cell r="C206">
            <v>5.0000000000000001E-3</v>
          </cell>
          <cell r="D206">
            <v>0</v>
          </cell>
          <cell r="E206">
            <v>7.6999999999999999E-2</v>
          </cell>
          <cell r="F206">
            <v>2.1999999999999999E-2</v>
          </cell>
          <cell r="G206">
            <v>1E-3</v>
          </cell>
          <cell r="H206">
            <v>3.5000000000000003E-2</v>
          </cell>
          <cell r="I206">
            <v>0</v>
          </cell>
          <cell r="J206">
            <v>1.9E-2</v>
          </cell>
          <cell r="K206">
            <v>2E-3</v>
          </cell>
          <cell r="L206">
            <v>0</v>
          </cell>
          <cell r="M206">
            <v>1</v>
          </cell>
          <cell r="N206">
            <v>15709</v>
          </cell>
        </row>
        <row r="207">
          <cell r="B207">
            <v>0.71399999999999997</v>
          </cell>
          <cell r="C207">
            <v>4.0000000000000001E-3</v>
          </cell>
          <cell r="D207">
            <v>0</v>
          </cell>
          <cell r="E207">
            <v>6.7000000000000004E-2</v>
          </cell>
          <cell r="F207">
            <v>6.5000000000000002E-2</v>
          </cell>
          <cell r="G207">
            <v>2E-3</v>
          </cell>
          <cell r="H207">
            <v>0.127</v>
          </cell>
          <cell r="I207">
            <v>0</v>
          </cell>
          <cell r="J207">
            <v>1.4999999999999999E-2</v>
          </cell>
          <cell r="K207">
            <v>5.0000000000000001E-3</v>
          </cell>
          <cell r="L207">
            <v>0</v>
          </cell>
          <cell r="M207">
            <v>1</v>
          </cell>
          <cell r="N207">
            <v>124080</v>
          </cell>
        </row>
        <row r="209">
          <cell r="B209">
            <v>0.61399999999999999</v>
          </cell>
          <cell r="C209">
            <v>7.0000000000000001E-3</v>
          </cell>
          <cell r="D209">
            <v>0</v>
          </cell>
          <cell r="E209">
            <v>7.0999999999999994E-2</v>
          </cell>
          <cell r="F209">
            <v>5.0999999999999997E-2</v>
          </cell>
          <cell r="G209">
            <v>3.0000000000000001E-3</v>
          </cell>
          <cell r="H209">
            <v>0.223</v>
          </cell>
          <cell r="I209">
            <v>1E-3</v>
          </cell>
          <cell r="J209">
            <v>2.4E-2</v>
          </cell>
          <cell r="K209">
            <v>6.0000000000000001E-3</v>
          </cell>
          <cell r="L209">
            <v>0</v>
          </cell>
          <cell r="M209">
            <v>1</v>
          </cell>
          <cell r="N209">
            <v>7797</v>
          </cell>
        </row>
        <row r="210">
          <cell r="B210">
            <v>0.56799999999999995</v>
          </cell>
          <cell r="C210">
            <v>8.0000000000000002E-3</v>
          </cell>
          <cell r="D210">
            <v>0</v>
          </cell>
          <cell r="E210">
            <v>0.06</v>
          </cell>
          <cell r="F210">
            <v>7.8E-2</v>
          </cell>
          <cell r="G210">
            <v>4.0000000000000001E-3</v>
          </cell>
          <cell r="H210">
            <v>0.26</v>
          </cell>
          <cell r="I210">
            <v>0</v>
          </cell>
          <cell r="J210">
            <v>1.9E-2</v>
          </cell>
          <cell r="K210">
            <v>3.0000000000000001E-3</v>
          </cell>
          <cell r="L210">
            <v>0</v>
          </cell>
          <cell r="M210">
            <v>1</v>
          </cell>
          <cell r="N210">
            <v>10352</v>
          </cell>
        </row>
        <row r="211">
          <cell r="B211">
            <v>0.316</v>
          </cell>
          <cell r="C211">
            <v>5.0000000000000001E-3</v>
          </cell>
          <cell r="D211">
            <v>0</v>
          </cell>
          <cell r="E211">
            <v>8.9999999999999993E-3</v>
          </cell>
          <cell r="F211">
            <v>0.29399999999999998</v>
          </cell>
          <cell r="G211">
            <v>1E-3</v>
          </cell>
          <cell r="H211">
            <v>0.36299999999999999</v>
          </cell>
          <cell r="I211">
            <v>0</v>
          </cell>
          <cell r="J211">
            <v>0.01</v>
          </cell>
          <cell r="K211">
            <v>2E-3</v>
          </cell>
          <cell r="L211">
            <v>0</v>
          </cell>
          <cell r="M211">
            <v>1</v>
          </cell>
          <cell r="N211">
            <v>5266</v>
          </cell>
        </row>
        <row r="212">
          <cell r="B212">
            <v>0.59399999999999997</v>
          </cell>
          <cell r="C212">
            <v>4.0000000000000001E-3</v>
          </cell>
          <cell r="D212">
            <v>0</v>
          </cell>
          <cell r="E212">
            <v>4.3999999999999997E-2</v>
          </cell>
          <cell r="F212">
            <v>6.0999999999999999E-2</v>
          </cell>
          <cell r="G212">
            <v>7.0000000000000001E-3</v>
          </cell>
          <cell r="H212">
            <v>0.26900000000000002</v>
          </cell>
          <cell r="I212">
            <v>1E-3</v>
          </cell>
          <cell r="J212">
            <v>1.6E-2</v>
          </cell>
          <cell r="K212">
            <v>4.0000000000000001E-3</v>
          </cell>
          <cell r="L212">
            <v>0</v>
          </cell>
          <cell r="M212">
            <v>1</v>
          </cell>
          <cell r="N212">
            <v>5046</v>
          </cell>
        </row>
        <row r="213">
          <cell r="B213">
            <v>0.33900000000000002</v>
          </cell>
          <cell r="C213">
            <v>3.0000000000000001E-3</v>
          </cell>
          <cell r="D213">
            <v>0</v>
          </cell>
          <cell r="E213">
            <v>0.03</v>
          </cell>
          <cell r="F213">
            <v>0.20499999999999999</v>
          </cell>
          <cell r="G213">
            <v>1E-3</v>
          </cell>
          <cell r="H213">
            <v>0.40300000000000002</v>
          </cell>
          <cell r="I213">
            <v>1E-3</v>
          </cell>
          <cell r="J213">
            <v>1.7000000000000001E-2</v>
          </cell>
          <cell r="K213">
            <v>2E-3</v>
          </cell>
          <cell r="L213">
            <v>0</v>
          </cell>
          <cell r="M213">
            <v>1</v>
          </cell>
          <cell r="N213">
            <v>6287</v>
          </cell>
        </row>
        <row r="214">
          <cell r="B214">
            <v>0.41799999999999998</v>
          </cell>
          <cell r="C214">
            <v>5.0000000000000001E-3</v>
          </cell>
          <cell r="D214">
            <v>0</v>
          </cell>
          <cell r="E214">
            <v>8.0000000000000002E-3</v>
          </cell>
          <cell r="F214">
            <v>0.20200000000000001</v>
          </cell>
          <cell r="G214">
            <v>4.0000000000000001E-3</v>
          </cell>
          <cell r="H214">
            <v>0.34699999999999998</v>
          </cell>
          <cell r="I214">
            <v>1E-3</v>
          </cell>
          <cell r="J214">
            <v>0.01</v>
          </cell>
          <cell r="K214">
            <v>6.0000000000000001E-3</v>
          </cell>
          <cell r="L214">
            <v>0</v>
          </cell>
          <cell r="M214">
            <v>1</v>
          </cell>
          <cell r="N214">
            <v>3672</v>
          </cell>
        </row>
        <row r="215">
          <cell r="B215">
            <v>0.60399999999999998</v>
          </cell>
          <cell r="C215">
            <v>3.0000000000000001E-3</v>
          </cell>
          <cell r="D215">
            <v>0</v>
          </cell>
          <cell r="E215">
            <v>2.5000000000000001E-2</v>
          </cell>
          <cell r="F215">
            <v>6.9000000000000006E-2</v>
          </cell>
          <cell r="G215">
            <v>4.0000000000000001E-3</v>
          </cell>
          <cell r="H215">
            <v>0.27600000000000002</v>
          </cell>
          <cell r="I215">
            <v>0</v>
          </cell>
          <cell r="J215">
            <v>1.0999999999999999E-2</v>
          </cell>
          <cell r="K215">
            <v>7.0000000000000001E-3</v>
          </cell>
          <cell r="L215">
            <v>0</v>
          </cell>
          <cell r="M215">
            <v>1</v>
          </cell>
          <cell r="N215">
            <v>7947</v>
          </cell>
        </row>
        <row r="216">
          <cell r="B216">
            <v>0.371</v>
          </cell>
          <cell r="C216">
            <v>2E-3</v>
          </cell>
          <cell r="D216">
            <v>0</v>
          </cell>
          <cell r="E216">
            <v>8.9999999999999993E-3</v>
          </cell>
          <cell r="F216">
            <v>0.28100000000000003</v>
          </cell>
          <cell r="G216">
            <v>1E-3</v>
          </cell>
          <cell r="H216">
            <v>0.318</v>
          </cell>
          <cell r="I216">
            <v>1E-3</v>
          </cell>
          <cell r="J216">
            <v>1.2E-2</v>
          </cell>
          <cell r="K216">
            <v>4.0000000000000001E-3</v>
          </cell>
          <cell r="L216">
            <v>0</v>
          </cell>
          <cell r="M216">
            <v>1</v>
          </cell>
          <cell r="N216">
            <v>5343</v>
          </cell>
        </row>
        <row r="217">
          <cell r="B217">
            <v>0.374</v>
          </cell>
          <cell r="C217">
            <v>2E-3</v>
          </cell>
          <cell r="D217">
            <v>0</v>
          </cell>
          <cell r="E217">
            <v>2.1000000000000001E-2</v>
          </cell>
          <cell r="F217">
            <v>0.218</v>
          </cell>
          <cell r="G217">
            <v>5.0000000000000001E-3</v>
          </cell>
          <cell r="H217">
            <v>0.35399999999999998</v>
          </cell>
          <cell r="I217">
            <v>1E-3</v>
          </cell>
          <cell r="J217">
            <v>1.4E-2</v>
          </cell>
          <cell r="K217">
            <v>8.9999999999999993E-3</v>
          </cell>
          <cell r="L217">
            <v>0</v>
          </cell>
          <cell r="M217">
            <v>1</v>
          </cell>
          <cell r="N217">
            <v>6954</v>
          </cell>
        </row>
        <row r="218">
          <cell r="B218">
            <v>0.48899999999999999</v>
          </cell>
          <cell r="C218">
            <v>4.0000000000000001E-3</v>
          </cell>
          <cell r="D218">
            <v>0</v>
          </cell>
          <cell r="E218">
            <v>1.0999999999999999E-2</v>
          </cell>
          <cell r="F218">
            <v>0.11</v>
          </cell>
          <cell r="G218">
            <v>2E-3</v>
          </cell>
          <cell r="H218">
            <v>0.35799999999999998</v>
          </cell>
          <cell r="I218">
            <v>1E-3</v>
          </cell>
          <cell r="J218">
            <v>1.7999999999999999E-2</v>
          </cell>
          <cell r="K218">
            <v>7.0000000000000001E-3</v>
          </cell>
          <cell r="L218">
            <v>0</v>
          </cell>
          <cell r="M218">
            <v>1</v>
          </cell>
          <cell r="N218">
            <v>6372</v>
          </cell>
        </row>
        <row r="219">
          <cell r="B219">
            <v>0.34300000000000003</v>
          </cell>
          <cell r="C219">
            <v>2E-3</v>
          </cell>
          <cell r="D219">
            <v>0</v>
          </cell>
          <cell r="E219">
            <v>1.4999999999999999E-2</v>
          </cell>
          <cell r="F219">
            <v>0.216</v>
          </cell>
          <cell r="G219">
            <v>2E-3</v>
          </cell>
          <cell r="H219">
            <v>0.41199999999999998</v>
          </cell>
          <cell r="I219">
            <v>1E-3</v>
          </cell>
          <cell r="J219">
            <v>7.0000000000000001E-3</v>
          </cell>
          <cell r="K219">
            <v>2E-3</v>
          </cell>
          <cell r="L219">
            <v>0</v>
          </cell>
          <cell r="M219">
            <v>1</v>
          </cell>
          <cell r="N219">
            <v>5817</v>
          </cell>
        </row>
        <row r="220">
          <cell r="B220">
            <v>0.439</v>
          </cell>
          <cell r="C220">
            <v>1.0999999999999999E-2</v>
          </cell>
          <cell r="D220">
            <v>0</v>
          </cell>
          <cell r="E220">
            <v>1.7999999999999999E-2</v>
          </cell>
          <cell r="F220">
            <v>0.14099999999999999</v>
          </cell>
          <cell r="G220">
            <v>0.01</v>
          </cell>
          <cell r="H220">
            <v>0.34100000000000003</v>
          </cell>
          <cell r="I220">
            <v>0.01</v>
          </cell>
          <cell r="J220">
            <v>2.5000000000000001E-2</v>
          </cell>
          <cell r="K220">
            <v>6.0000000000000001E-3</v>
          </cell>
          <cell r="L220">
            <v>0</v>
          </cell>
          <cell r="M220">
            <v>1</v>
          </cell>
          <cell r="N220">
            <v>5538</v>
          </cell>
        </row>
        <row r="221">
          <cell r="B221">
            <v>0.47</v>
          </cell>
          <cell r="C221">
            <v>5.0000000000000001E-3</v>
          </cell>
          <cell r="D221">
            <v>0</v>
          </cell>
          <cell r="E221">
            <v>0.03</v>
          </cell>
          <cell r="F221">
            <v>0.14899999999999999</v>
          </cell>
          <cell r="G221">
            <v>4.0000000000000001E-3</v>
          </cell>
          <cell r="H221">
            <v>0.32</v>
          </cell>
          <cell r="I221">
            <v>1E-3</v>
          </cell>
          <cell r="J221">
            <v>1.6E-2</v>
          </cell>
          <cell r="K221">
            <v>5.0000000000000001E-3</v>
          </cell>
          <cell r="L221">
            <v>0</v>
          </cell>
          <cell r="M221">
            <v>1</v>
          </cell>
          <cell r="N221">
            <v>76391</v>
          </cell>
        </row>
        <row r="223">
          <cell r="B223">
            <v>0.39700000000000002</v>
          </cell>
          <cell r="C223">
            <v>1E-3</v>
          </cell>
          <cell r="D223">
            <v>0</v>
          </cell>
          <cell r="E223">
            <v>8.0000000000000002E-3</v>
          </cell>
          <cell r="F223">
            <v>0.09</v>
          </cell>
          <cell r="G223">
            <v>1.4E-2</v>
          </cell>
          <cell r="H223">
            <v>0.47599999999999998</v>
          </cell>
          <cell r="I223">
            <v>6.0000000000000001E-3</v>
          </cell>
          <cell r="J223">
            <v>3.0000000000000001E-3</v>
          </cell>
          <cell r="K223">
            <v>5.0000000000000001E-3</v>
          </cell>
          <cell r="L223">
            <v>0</v>
          </cell>
          <cell r="M223">
            <v>1</v>
          </cell>
          <cell r="N223">
            <v>5121</v>
          </cell>
        </row>
        <row r="224">
          <cell r="B224">
            <v>0.55600000000000005</v>
          </cell>
          <cell r="C224">
            <v>7.0000000000000001E-3</v>
          </cell>
          <cell r="D224">
            <v>0</v>
          </cell>
          <cell r="E224">
            <v>1.6E-2</v>
          </cell>
          <cell r="F224">
            <v>6.6000000000000003E-2</v>
          </cell>
          <cell r="G224">
            <v>3.0000000000000001E-3</v>
          </cell>
          <cell r="H224">
            <v>0.33700000000000002</v>
          </cell>
          <cell r="I224">
            <v>1E-3</v>
          </cell>
          <cell r="J224">
            <v>0.01</v>
          </cell>
          <cell r="K224">
            <v>3.0000000000000001E-3</v>
          </cell>
          <cell r="L224">
            <v>0</v>
          </cell>
          <cell r="M224">
            <v>1</v>
          </cell>
          <cell r="N224">
            <v>6572</v>
          </cell>
        </row>
        <row r="225">
          <cell r="B225">
            <v>0.52800000000000002</v>
          </cell>
          <cell r="C225">
            <v>3.0000000000000001E-3</v>
          </cell>
          <cell r="D225">
            <v>0</v>
          </cell>
          <cell r="E225">
            <v>1.2999999999999999E-2</v>
          </cell>
          <cell r="F225">
            <v>0.19700000000000001</v>
          </cell>
          <cell r="G225">
            <v>8.0000000000000002E-3</v>
          </cell>
          <cell r="H225">
            <v>0.223</v>
          </cell>
          <cell r="I225">
            <v>1E-3</v>
          </cell>
          <cell r="J225">
            <v>1.2999999999999999E-2</v>
          </cell>
          <cell r="K225">
            <v>1.2999999999999999E-2</v>
          </cell>
          <cell r="L225">
            <v>0</v>
          </cell>
          <cell r="M225">
            <v>1</v>
          </cell>
          <cell r="N225">
            <v>6480</v>
          </cell>
        </row>
        <row r="226">
          <cell r="B226">
            <v>0.53100000000000003</v>
          </cell>
          <cell r="C226">
            <v>3.0000000000000001E-3</v>
          </cell>
          <cell r="D226">
            <v>0</v>
          </cell>
          <cell r="E226">
            <v>1.4E-2</v>
          </cell>
          <cell r="F226">
            <v>0.21099999999999999</v>
          </cell>
          <cell r="G226">
            <v>0</v>
          </cell>
          <cell r="H226">
            <v>0.22900000000000001</v>
          </cell>
          <cell r="I226">
            <v>0</v>
          </cell>
          <cell r="J226">
            <v>7.0000000000000001E-3</v>
          </cell>
          <cell r="K226">
            <v>5.0000000000000001E-3</v>
          </cell>
          <cell r="L226">
            <v>0</v>
          </cell>
          <cell r="M226">
            <v>1</v>
          </cell>
          <cell r="N226">
            <v>8739</v>
          </cell>
        </row>
        <row r="227">
          <cell r="B227">
            <v>0.44500000000000001</v>
          </cell>
          <cell r="C227">
            <v>4.0000000000000001E-3</v>
          </cell>
          <cell r="D227">
            <v>0</v>
          </cell>
          <cell r="E227">
            <v>6.0000000000000001E-3</v>
          </cell>
          <cell r="F227">
            <v>7.5999999999999998E-2</v>
          </cell>
          <cell r="G227">
            <v>6.0000000000000001E-3</v>
          </cell>
          <cell r="H227">
            <v>0.437</v>
          </cell>
          <cell r="I227">
            <v>3.0000000000000001E-3</v>
          </cell>
          <cell r="J227">
            <v>2.1999999999999999E-2</v>
          </cell>
          <cell r="K227">
            <v>2E-3</v>
          </cell>
          <cell r="L227">
            <v>0</v>
          </cell>
          <cell r="M227">
            <v>1</v>
          </cell>
          <cell r="N227">
            <v>6560</v>
          </cell>
        </row>
        <row r="228">
          <cell r="B228">
            <v>0.27900000000000003</v>
          </cell>
          <cell r="C228">
            <v>2E-3</v>
          </cell>
          <cell r="D228">
            <v>0</v>
          </cell>
          <cell r="E228">
            <v>6.0000000000000001E-3</v>
          </cell>
          <cell r="F228">
            <v>0.26300000000000001</v>
          </cell>
          <cell r="G228">
            <v>1.7999999999999999E-2</v>
          </cell>
          <cell r="H228">
            <v>0.42099999999999999</v>
          </cell>
          <cell r="I228">
            <v>1E-3</v>
          </cell>
          <cell r="J228">
            <v>3.0000000000000001E-3</v>
          </cell>
          <cell r="K228">
            <v>8.0000000000000002E-3</v>
          </cell>
          <cell r="L228">
            <v>0</v>
          </cell>
          <cell r="M228">
            <v>1</v>
          </cell>
          <cell r="N228">
            <v>8038</v>
          </cell>
        </row>
        <row r="229">
          <cell r="B229">
            <v>0.26800000000000002</v>
          </cell>
          <cell r="C229">
            <v>8.9999999999999993E-3</v>
          </cell>
          <cell r="D229">
            <v>1E-3</v>
          </cell>
          <cell r="E229">
            <v>1.7999999999999999E-2</v>
          </cell>
          <cell r="F229">
            <v>0.193</v>
          </cell>
          <cell r="G229">
            <v>8.9999999999999993E-3</v>
          </cell>
          <cell r="H229">
            <v>0.46700000000000003</v>
          </cell>
          <cell r="I229">
            <v>4.0000000000000001E-3</v>
          </cell>
          <cell r="J229">
            <v>2.5999999999999999E-2</v>
          </cell>
          <cell r="K229">
            <v>4.0000000000000001E-3</v>
          </cell>
          <cell r="L229">
            <v>0</v>
          </cell>
          <cell r="M229">
            <v>1</v>
          </cell>
          <cell r="N229">
            <v>6870</v>
          </cell>
        </row>
        <row r="230">
          <cell r="B230">
            <v>0.314</v>
          </cell>
          <cell r="C230">
            <v>2E-3</v>
          </cell>
          <cell r="D230">
            <v>0</v>
          </cell>
          <cell r="E230">
            <v>2.8000000000000001E-2</v>
          </cell>
          <cell r="F230">
            <v>0.29499999999999998</v>
          </cell>
          <cell r="G230">
            <v>1E-3</v>
          </cell>
          <cell r="H230">
            <v>0.35099999999999998</v>
          </cell>
          <cell r="I230">
            <v>1E-3</v>
          </cell>
          <cell r="J230">
            <v>2E-3</v>
          </cell>
          <cell r="K230">
            <v>5.0000000000000001E-3</v>
          </cell>
          <cell r="L230">
            <v>0</v>
          </cell>
          <cell r="M230">
            <v>1</v>
          </cell>
          <cell r="N230">
            <v>7701</v>
          </cell>
        </row>
        <row r="231">
          <cell r="B231">
            <v>0.434</v>
          </cell>
          <cell r="C231">
            <v>6.0000000000000001E-3</v>
          </cell>
          <cell r="D231">
            <v>0</v>
          </cell>
          <cell r="E231">
            <v>0.02</v>
          </cell>
          <cell r="F231">
            <v>6.8000000000000005E-2</v>
          </cell>
          <cell r="G231">
            <v>1.2E-2</v>
          </cell>
          <cell r="H231">
            <v>0.435</v>
          </cell>
          <cell r="I231">
            <v>2E-3</v>
          </cell>
          <cell r="J231">
            <v>1.7999999999999999E-2</v>
          </cell>
          <cell r="K231">
            <v>4.0000000000000001E-3</v>
          </cell>
          <cell r="L231">
            <v>0</v>
          </cell>
          <cell r="M231">
            <v>1</v>
          </cell>
          <cell r="N231">
            <v>5757</v>
          </cell>
        </row>
        <row r="232">
          <cell r="B232">
            <v>0.34200000000000003</v>
          </cell>
          <cell r="C232">
            <v>4.0000000000000001E-3</v>
          </cell>
          <cell r="D232">
            <v>0</v>
          </cell>
          <cell r="E232">
            <v>5.0000000000000001E-3</v>
          </cell>
          <cell r="F232">
            <v>8.4000000000000005E-2</v>
          </cell>
          <cell r="G232">
            <v>4.2000000000000003E-2</v>
          </cell>
          <cell r="H232">
            <v>0.50700000000000001</v>
          </cell>
          <cell r="I232">
            <v>3.0000000000000001E-3</v>
          </cell>
          <cell r="J232">
            <v>2E-3</v>
          </cell>
          <cell r="K232">
            <v>1.0999999999999999E-2</v>
          </cell>
          <cell r="L232">
            <v>0</v>
          </cell>
          <cell r="M232">
            <v>1</v>
          </cell>
          <cell r="N232">
            <v>6351</v>
          </cell>
        </row>
        <row r="233">
          <cell r="B233">
            <v>0.53300000000000003</v>
          </cell>
          <cell r="C233">
            <v>8.9999999999999993E-3</v>
          </cell>
          <cell r="D233">
            <v>0</v>
          </cell>
          <cell r="E233">
            <v>1.7999999999999999E-2</v>
          </cell>
          <cell r="F233">
            <v>7.8E-2</v>
          </cell>
          <cell r="G233">
            <v>1.0999999999999999E-2</v>
          </cell>
          <cell r="H233">
            <v>0.315</v>
          </cell>
          <cell r="I233">
            <v>1E-3</v>
          </cell>
          <cell r="J233">
            <v>3.1E-2</v>
          </cell>
          <cell r="K233">
            <v>4.0000000000000001E-3</v>
          </cell>
          <cell r="L233">
            <v>0</v>
          </cell>
          <cell r="M233">
            <v>1</v>
          </cell>
          <cell r="N233">
            <v>10269</v>
          </cell>
        </row>
        <row r="234">
          <cell r="B234">
            <v>0.41</v>
          </cell>
          <cell r="C234">
            <v>2E-3</v>
          </cell>
          <cell r="D234">
            <v>0</v>
          </cell>
          <cell r="E234">
            <v>1.0999999999999999E-2</v>
          </cell>
          <cell r="F234">
            <v>5.1999999999999998E-2</v>
          </cell>
          <cell r="G234">
            <v>1.2999999999999999E-2</v>
          </cell>
          <cell r="H234">
            <v>0.48199999999999998</v>
          </cell>
          <cell r="I234">
            <v>3.0000000000000001E-3</v>
          </cell>
          <cell r="J234">
            <v>1.0999999999999999E-2</v>
          </cell>
          <cell r="K234">
            <v>1.4999999999999999E-2</v>
          </cell>
          <cell r="L234">
            <v>0</v>
          </cell>
          <cell r="M234">
            <v>1</v>
          </cell>
          <cell r="N234">
            <v>6484</v>
          </cell>
        </row>
        <row r="235">
          <cell r="B235">
            <v>0.19400000000000001</v>
          </cell>
          <cell r="C235">
            <v>1E-3</v>
          </cell>
          <cell r="D235">
            <v>0</v>
          </cell>
          <cell r="E235">
            <v>3.0000000000000001E-3</v>
          </cell>
          <cell r="F235">
            <v>0.28299999999999997</v>
          </cell>
          <cell r="G235">
            <v>1.2999999999999999E-2</v>
          </cell>
          <cell r="H235">
            <v>0.49299999999999999</v>
          </cell>
          <cell r="I235">
            <v>1E-3</v>
          </cell>
          <cell r="J235">
            <v>8.0000000000000002E-3</v>
          </cell>
          <cell r="K235">
            <v>4.0000000000000001E-3</v>
          </cell>
          <cell r="L235">
            <v>0</v>
          </cell>
          <cell r="M235">
            <v>1</v>
          </cell>
          <cell r="N235">
            <v>7681</v>
          </cell>
        </row>
        <row r="236">
          <cell r="B236">
            <v>0.40400000000000003</v>
          </cell>
          <cell r="C236">
            <v>4.0000000000000001E-3</v>
          </cell>
          <cell r="D236">
            <v>0</v>
          </cell>
          <cell r="E236">
            <v>1.2999999999999999E-2</v>
          </cell>
          <cell r="F236">
            <v>0.156</v>
          </cell>
          <cell r="G236">
            <v>1.0999999999999999E-2</v>
          </cell>
          <cell r="H236">
            <v>0.39</v>
          </cell>
          <cell r="I236">
            <v>2E-3</v>
          </cell>
          <cell r="J236">
            <v>1.2999999999999999E-2</v>
          </cell>
          <cell r="K236">
            <v>6.0000000000000001E-3</v>
          </cell>
          <cell r="L236">
            <v>0</v>
          </cell>
          <cell r="M236">
            <v>1</v>
          </cell>
          <cell r="N236">
            <v>92623</v>
          </cell>
        </row>
        <row r="238">
          <cell r="B238">
            <v>0.71699999999999997</v>
          </cell>
          <cell r="C238">
            <v>8.0000000000000002E-3</v>
          </cell>
          <cell r="D238">
            <v>0</v>
          </cell>
          <cell r="E238">
            <v>4.2000000000000003E-2</v>
          </cell>
          <cell r="F238">
            <v>0.02</v>
          </cell>
          <cell r="G238">
            <v>0.02</v>
          </cell>
          <cell r="H238">
            <v>0.16800000000000001</v>
          </cell>
          <cell r="I238">
            <v>0</v>
          </cell>
          <cell r="J238">
            <v>1.7000000000000001E-2</v>
          </cell>
          <cell r="K238">
            <v>6.0000000000000001E-3</v>
          </cell>
          <cell r="L238">
            <v>0</v>
          </cell>
          <cell r="M238">
            <v>1</v>
          </cell>
          <cell r="N238">
            <v>9152</v>
          </cell>
        </row>
        <row r="239">
          <cell r="B239">
            <v>0.39200000000000002</v>
          </cell>
          <cell r="C239">
            <v>2E-3</v>
          </cell>
          <cell r="D239">
            <v>0</v>
          </cell>
          <cell r="E239">
            <v>8.9999999999999993E-3</v>
          </cell>
          <cell r="F239">
            <v>0.314</v>
          </cell>
          <cell r="G239">
            <v>1.2999999999999999E-2</v>
          </cell>
          <cell r="H239">
            <v>0.252</v>
          </cell>
          <cell r="I239">
            <v>1E-3</v>
          </cell>
          <cell r="J239">
            <v>1.4999999999999999E-2</v>
          </cell>
          <cell r="K239">
            <v>1E-3</v>
          </cell>
          <cell r="L239">
            <v>0</v>
          </cell>
          <cell r="M239">
            <v>1</v>
          </cell>
          <cell r="N239">
            <v>5485</v>
          </cell>
        </row>
        <row r="240">
          <cell r="B240">
            <v>0.46400000000000002</v>
          </cell>
          <cell r="C240">
            <v>5.0000000000000001E-3</v>
          </cell>
          <cell r="D240">
            <v>0</v>
          </cell>
          <cell r="E240">
            <v>2.5999999999999999E-2</v>
          </cell>
          <cell r="F240">
            <v>0.24399999999999999</v>
          </cell>
          <cell r="G240">
            <v>2.9000000000000001E-2</v>
          </cell>
          <cell r="H240">
            <v>0.21099999999999999</v>
          </cell>
          <cell r="I240">
            <v>1E-3</v>
          </cell>
          <cell r="J240">
            <v>1.2999999999999999E-2</v>
          </cell>
          <cell r="K240">
            <v>7.0000000000000001E-3</v>
          </cell>
          <cell r="L240">
            <v>0</v>
          </cell>
          <cell r="M240">
            <v>1</v>
          </cell>
          <cell r="N240">
            <v>3602</v>
          </cell>
        </row>
        <row r="241">
          <cell r="B241">
            <v>0.58799999999999997</v>
          </cell>
          <cell r="C241">
            <v>1.4E-2</v>
          </cell>
          <cell r="D241">
            <v>0</v>
          </cell>
          <cell r="E241">
            <v>3.5000000000000003E-2</v>
          </cell>
          <cell r="F241">
            <v>3.7999999999999999E-2</v>
          </cell>
          <cell r="G241">
            <v>1.2E-2</v>
          </cell>
          <cell r="H241">
            <v>0.26300000000000001</v>
          </cell>
          <cell r="I241">
            <v>3.0000000000000001E-3</v>
          </cell>
          <cell r="J241">
            <v>2.9000000000000001E-2</v>
          </cell>
          <cell r="K241">
            <v>1.7000000000000001E-2</v>
          </cell>
          <cell r="L241">
            <v>0</v>
          </cell>
          <cell r="M241">
            <v>1</v>
          </cell>
          <cell r="N241">
            <v>6191</v>
          </cell>
        </row>
        <row r="242">
          <cell r="B242">
            <v>0.65100000000000002</v>
          </cell>
          <cell r="C242">
            <v>1.9E-2</v>
          </cell>
          <cell r="D242">
            <v>0</v>
          </cell>
          <cell r="E242">
            <v>3.4000000000000002E-2</v>
          </cell>
          <cell r="F242">
            <v>2.4E-2</v>
          </cell>
          <cell r="G242">
            <v>2E-3</v>
          </cell>
          <cell r="H242">
            <v>0.23599999999999999</v>
          </cell>
          <cell r="I242">
            <v>0</v>
          </cell>
          <cell r="J242">
            <v>2.7E-2</v>
          </cell>
          <cell r="K242">
            <v>7.0000000000000001E-3</v>
          </cell>
          <cell r="L242">
            <v>0</v>
          </cell>
          <cell r="M242">
            <v>1</v>
          </cell>
          <cell r="N242">
            <v>4697</v>
          </cell>
        </row>
        <row r="243">
          <cell r="B243">
            <v>0.83499999999999996</v>
          </cell>
          <cell r="C243">
            <v>1.7999999999999999E-2</v>
          </cell>
          <cell r="D243">
            <v>0</v>
          </cell>
          <cell r="E243">
            <v>3.1E-2</v>
          </cell>
          <cell r="F243">
            <v>0.01</v>
          </cell>
          <cell r="G243">
            <v>2E-3</v>
          </cell>
          <cell r="H243">
            <v>7.4999999999999997E-2</v>
          </cell>
          <cell r="I243">
            <v>1E-3</v>
          </cell>
          <cell r="J243">
            <v>2.7E-2</v>
          </cell>
          <cell r="K243">
            <v>2E-3</v>
          </cell>
          <cell r="L243">
            <v>0</v>
          </cell>
          <cell r="M243">
            <v>1</v>
          </cell>
          <cell r="N243">
            <v>8877</v>
          </cell>
        </row>
        <row r="244">
          <cell r="B244">
            <v>0.60499999999999998</v>
          </cell>
          <cell r="C244">
            <v>5.0000000000000001E-3</v>
          </cell>
          <cell r="D244">
            <v>0</v>
          </cell>
          <cell r="E244">
            <v>1.7000000000000001E-2</v>
          </cell>
          <cell r="F244">
            <v>7.1999999999999995E-2</v>
          </cell>
          <cell r="G244">
            <v>2.4E-2</v>
          </cell>
          <cell r="H244">
            <v>0.23699999999999999</v>
          </cell>
          <cell r="I244">
            <v>0</v>
          </cell>
          <cell r="J244">
            <v>0.02</v>
          </cell>
          <cell r="K244">
            <v>0.02</v>
          </cell>
          <cell r="L244">
            <v>0</v>
          </cell>
          <cell r="M244">
            <v>1</v>
          </cell>
          <cell r="N244">
            <v>4823</v>
          </cell>
        </row>
        <row r="245">
          <cell r="B245">
            <v>0.54900000000000004</v>
          </cell>
          <cell r="C245">
            <v>0.01</v>
          </cell>
          <cell r="D245">
            <v>0</v>
          </cell>
          <cell r="E245">
            <v>3.9E-2</v>
          </cell>
          <cell r="F245">
            <v>5.8000000000000003E-2</v>
          </cell>
          <cell r="G245">
            <v>0.01</v>
          </cell>
          <cell r="H245">
            <v>0.30399999999999999</v>
          </cell>
          <cell r="I245">
            <v>1E-3</v>
          </cell>
          <cell r="J245">
            <v>2.4E-2</v>
          </cell>
          <cell r="K245">
            <v>4.0000000000000001E-3</v>
          </cell>
          <cell r="L245">
            <v>0</v>
          </cell>
          <cell r="M245">
            <v>1</v>
          </cell>
          <cell r="N245">
            <v>5445</v>
          </cell>
        </row>
        <row r="246">
          <cell r="B246">
            <v>0.92900000000000005</v>
          </cell>
          <cell r="C246">
            <v>6.0000000000000001E-3</v>
          </cell>
          <cell r="D246">
            <v>0</v>
          </cell>
          <cell r="E246">
            <v>2.3E-2</v>
          </cell>
          <cell r="F246">
            <v>3.0000000000000001E-3</v>
          </cell>
          <cell r="G246">
            <v>1E-3</v>
          </cell>
          <cell r="H246">
            <v>3.2000000000000001E-2</v>
          </cell>
          <cell r="I246">
            <v>0</v>
          </cell>
          <cell r="J246">
            <v>5.0000000000000001E-3</v>
          </cell>
          <cell r="K246">
            <v>1E-3</v>
          </cell>
          <cell r="L246">
            <v>0</v>
          </cell>
          <cell r="M246">
            <v>1</v>
          </cell>
          <cell r="N246">
            <v>7667</v>
          </cell>
        </row>
        <row r="247">
          <cell r="B247">
            <v>0.75700000000000001</v>
          </cell>
          <cell r="C247">
            <v>3.0000000000000001E-3</v>
          </cell>
          <cell r="D247">
            <v>0</v>
          </cell>
          <cell r="E247">
            <v>5.0999999999999997E-2</v>
          </cell>
          <cell r="F247">
            <v>1.7999999999999999E-2</v>
          </cell>
          <cell r="G247">
            <v>3.0000000000000001E-3</v>
          </cell>
          <cell r="H247">
            <v>0.13500000000000001</v>
          </cell>
          <cell r="I247">
            <v>1E-3</v>
          </cell>
          <cell r="J247">
            <v>0.01</v>
          </cell>
          <cell r="K247">
            <v>2.3E-2</v>
          </cell>
          <cell r="L247">
            <v>0</v>
          </cell>
          <cell r="M247">
            <v>1</v>
          </cell>
          <cell r="N247">
            <v>7364</v>
          </cell>
        </row>
        <row r="248">
          <cell r="B248">
            <v>0.76400000000000001</v>
          </cell>
          <cell r="C248">
            <v>1.7999999999999999E-2</v>
          </cell>
          <cell r="D248">
            <v>0</v>
          </cell>
          <cell r="E248">
            <v>5.5E-2</v>
          </cell>
          <cell r="F248">
            <v>0.01</v>
          </cell>
          <cell r="G248">
            <v>8.0000000000000002E-3</v>
          </cell>
          <cell r="H248">
            <v>0.112</v>
          </cell>
          <cell r="I248">
            <v>0</v>
          </cell>
          <cell r="J248">
            <v>2.9000000000000001E-2</v>
          </cell>
          <cell r="K248">
            <v>4.0000000000000001E-3</v>
          </cell>
          <cell r="L248">
            <v>0</v>
          </cell>
          <cell r="M248">
            <v>1</v>
          </cell>
          <cell r="N248">
            <v>6516</v>
          </cell>
        </row>
        <row r="249">
          <cell r="B249">
            <v>0.58099999999999996</v>
          </cell>
          <cell r="C249">
            <v>2.5000000000000001E-2</v>
          </cell>
          <cell r="D249">
            <v>0</v>
          </cell>
          <cell r="E249">
            <v>1.7999999999999999E-2</v>
          </cell>
          <cell r="F249">
            <v>3.5999999999999997E-2</v>
          </cell>
          <cell r="G249">
            <v>1.2999999999999999E-2</v>
          </cell>
          <cell r="H249">
            <v>0.27400000000000002</v>
          </cell>
          <cell r="I249">
            <v>2E-3</v>
          </cell>
          <cell r="J249">
            <v>4.5999999999999999E-2</v>
          </cell>
          <cell r="K249">
            <v>7.0000000000000001E-3</v>
          </cell>
          <cell r="L249">
            <v>0</v>
          </cell>
          <cell r="M249">
            <v>1</v>
          </cell>
          <cell r="N249">
            <v>4148</v>
          </cell>
        </row>
        <row r="250">
          <cell r="B250">
            <v>0.68899999999999995</v>
          </cell>
          <cell r="C250">
            <v>8.9999999999999993E-3</v>
          </cell>
          <cell r="D250">
            <v>0</v>
          </cell>
          <cell r="E250">
            <v>1.9E-2</v>
          </cell>
          <cell r="F250">
            <v>3.3000000000000002E-2</v>
          </cell>
          <cell r="G250">
            <v>8.0000000000000002E-3</v>
          </cell>
          <cell r="H250">
            <v>0.224</v>
          </cell>
          <cell r="I250">
            <v>1E-3</v>
          </cell>
          <cell r="J250">
            <v>1.2999999999999999E-2</v>
          </cell>
          <cell r="K250">
            <v>1E-3</v>
          </cell>
          <cell r="L250">
            <v>0</v>
          </cell>
          <cell r="M250">
            <v>1</v>
          </cell>
          <cell r="N250">
            <v>3408</v>
          </cell>
        </row>
        <row r="251">
          <cell r="B251">
            <v>0.62</v>
          </cell>
          <cell r="C251">
            <v>6.0000000000000001E-3</v>
          </cell>
          <cell r="D251">
            <v>0</v>
          </cell>
          <cell r="E251">
            <v>1.4999999999999999E-2</v>
          </cell>
          <cell r="F251">
            <v>6.3E-2</v>
          </cell>
          <cell r="G251">
            <v>1.4E-2</v>
          </cell>
          <cell r="H251">
            <v>0.25700000000000001</v>
          </cell>
          <cell r="I251">
            <v>0</v>
          </cell>
          <cell r="J251">
            <v>0.02</v>
          </cell>
          <cell r="K251">
            <v>5.0000000000000001E-3</v>
          </cell>
          <cell r="L251">
            <v>0</v>
          </cell>
          <cell r="M251">
            <v>1</v>
          </cell>
          <cell r="N251">
            <v>4951</v>
          </cell>
        </row>
        <row r="252">
          <cell r="B252">
            <v>0.65900000000000003</v>
          </cell>
          <cell r="C252">
            <v>8.0000000000000002E-3</v>
          </cell>
          <cell r="D252">
            <v>0</v>
          </cell>
          <cell r="E252">
            <v>0.02</v>
          </cell>
          <cell r="F252">
            <v>0.05</v>
          </cell>
          <cell r="G252">
            <v>1.0999999999999999E-2</v>
          </cell>
          <cell r="H252">
            <v>0.22900000000000001</v>
          </cell>
          <cell r="I252">
            <v>1E-3</v>
          </cell>
          <cell r="J252">
            <v>1.7000000000000001E-2</v>
          </cell>
          <cell r="K252">
            <v>5.0000000000000001E-3</v>
          </cell>
          <cell r="L252">
            <v>0</v>
          </cell>
          <cell r="M252">
            <v>1</v>
          </cell>
          <cell r="N252">
            <v>7382</v>
          </cell>
        </row>
        <row r="253">
          <cell r="B253">
            <v>0.65400000000000003</v>
          </cell>
          <cell r="C253">
            <v>7.0000000000000001E-3</v>
          </cell>
          <cell r="D253">
            <v>0</v>
          </cell>
          <cell r="E253">
            <v>2.5000000000000001E-2</v>
          </cell>
          <cell r="F253">
            <v>2.7E-2</v>
          </cell>
          <cell r="G253">
            <v>3.0000000000000001E-3</v>
          </cell>
          <cell r="H253">
            <v>0.26300000000000001</v>
          </cell>
          <cell r="I253">
            <v>1E-3</v>
          </cell>
          <cell r="J253">
            <v>1.9E-2</v>
          </cell>
          <cell r="K253">
            <v>1E-3</v>
          </cell>
          <cell r="L253">
            <v>0</v>
          </cell>
          <cell r="M253">
            <v>1</v>
          </cell>
          <cell r="N253">
            <v>4122</v>
          </cell>
        </row>
        <row r="254">
          <cell r="B254">
            <v>0.61299999999999999</v>
          </cell>
          <cell r="C254">
            <v>1.7000000000000001E-2</v>
          </cell>
          <cell r="D254">
            <v>0</v>
          </cell>
          <cell r="E254">
            <v>4.7E-2</v>
          </cell>
          <cell r="F254">
            <v>0.05</v>
          </cell>
          <cell r="G254">
            <v>0.01</v>
          </cell>
          <cell r="H254">
            <v>0.23599999999999999</v>
          </cell>
          <cell r="I254">
            <v>0</v>
          </cell>
          <cell r="J254">
            <v>1.7000000000000001E-2</v>
          </cell>
          <cell r="K254">
            <v>8.9999999999999993E-3</v>
          </cell>
          <cell r="L254">
            <v>0</v>
          </cell>
          <cell r="M254">
            <v>1</v>
          </cell>
          <cell r="N254">
            <v>6428</v>
          </cell>
        </row>
        <row r="255">
          <cell r="B255">
            <v>0.67900000000000005</v>
          </cell>
          <cell r="C255">
            <v>1.4999999999999999E-2</v>
          </cell>
          <cell r="D255">
            <v>0</v>
          </cell>
          <cell r="E255">
            <v>4.1000000000000002E-2</v>
          </cell>
          <cell r="F255">
            <v>0.04</v>
          </cell>
          <cell r="G255">
            <v>0.01</v>
          </cell>
          <cell r="H255">
            <v>0.16800000000000001</v>
          </cell>
          <cell r="I255">
            <v>2E-3</v>
          </cell>
          <cell r="J255">
            <v>4.1000000000000002E-2</v>
          </cell>
          <cell r="K255">
            <v>5.0000000000000001E-3</v>
          </cell>
          <cell r="L255">
            <v>0</v>
          </cell>
          <cell r="M255">
            <v>1</v>
          </cell>
          <cell r="N255">
            <v>4679</v>
          </cell>
        </row>
        <row r="256">
          <cell r="B256">
            <v>0.67300000000000004</v>
          </cell>
          <cell r="C256">
            <v>1.0999999999999999E-2</v>
          </cell>
          <cell r="D256">
            <v>0</v>
          </cell>
          <cell r="E256">
            <v>3.2000000000000001E-2</v>
          </cell>
          <cell r="F256">
            <v>5.3999999999999999E-2</v>
          </cell>
          <cell r="G256">
            <v>0.01</v>
          </cell>
          <cell r="H256">
            <v>0.191</v>
          </cell>
          <cell r="I256">
            <v>1E-3</v>
          </cell>
          <cell r="J256">
            <v>2.1000000000000001E-2</v>
          </cell>
          <cell r="K256">
            <v>7.0000000000000001E-3</v>
          </cell>
          <cell r="L256">
            <v>0</v>
          </cell>
          <cell r="M256">
            <v>1</v>
          </cell>
          <cell r="N256">
            <v>104937</v>
          </cell>
        </row>
        <row r="258">
          <cell r="B258">
            <v>0.59</v>
          </cell>
          <cell r="C258">
            <v>6.0000000000000001E-3</v>
          </cell>
          <cell r="D258">
            <v>0</v>
          </cell>
          <cell r="E258">
            <v>3.2000000000000001E-2</v>
          </cell>
          <cell r="F258">
            <v>9.9000000000000005E-2</v>
          </cell>
          <cell r="G258">
            <v>5.0000000000000001E-3</v>
          </cell>
          <cell r="H258">
            <v>0.24099999999999999</v>
          </cell>
          <cell r="I258">
            <v>2E-3</v>
          </cell>
          <cell r="J258">
            <v>0.02</v>
          </cell>
          <cell r="K258">
            <v>5.0000000000000001E-3</v>
          </cell>
          <cell r="L258">
            <v>0</v>
          </cell>
          <cell r="M258">
            <v>1</v>
          </cell>
          <cell r="N258">
            <v>6290</v>
          </cell>
        </row>
        <row r="259">
          <cell r="B259">
            <v>0.68300000000000005</v>
          </cell>
          <cell r="C259">
            <v>8.0000000000000002E-3</v>
          </cell>
          <cell r="D259">
            <v>0</v>
          </cell>
          <cell r="E259">
            <v>2.5999999999999999E-2</v>
          </cell>
          <cell r="F259">
            <v>0.02</v>
          </cell>
          <cell r="G259">
            <v>2E-3</v>
          </cell>
          <cell r="H259">
            <v>0.22600000000000001</v>
          </cell>
          <cell r="I259">
            <v>1E-3</v>
          </cell>
          <cell r="J259">
            <v>2.9000000000000001E-2</v>
          </cell>
          <cell r="K259">
            <v>3.0000000000000001E-3</v>
          </cell>
          <cell r="L259">
            <v>0</v>
          </cell>
          <cell r="M259">
            <v>1</v>
          </cell>
          <cell r="N259">
            <v>4862</v>
          </cell>
        </row>
        <row r="260">
          <cell r="B260">
            <v>0.57399999999999995</v>
          </cell>
          <cell r="C260">
            <v>8.0000000000000002E-3</v>
          </cell>
          <cell r="D260">
            <v>0</v>
          </cell>
          <cell r="E260">
            <v>1.2E-2</v>
          </cell>
          <cell r="F260">
            <v>0.155</v>
          </cell>
          <cell r="G260">
            <v>3.0000000000000001E-3</v>
          </cell>
          <cell r="H260">
            <v>0.23400000000000001</v>
          </cell>
          <cell r="I260">
            <v>1E-3</v>
          </cell>
          <cell r="J260">
            <v>7.0000000000000001E-3</v>
          </cell>
          <cell r="K260">
            <v>6.0000000000000001E-3</v>
          </cell>
          <cell r="L260">
            <v>0</v>
          </cell>
          <cell r="M260">
            <v>1</v>
          </cell>
          <cell r="N260">
            <v>5912</v>
          </cell>
        </row>
        <row r="261">
          <cell r="B261">
            <v>0.503</v>
          </cell>
          <cell r="C261">
            <v>4.0000000000000001E-3</v>
          </cell>
          <cell r="D261">
            <v>0</v>
          </cell>
          <cell r="E261">
            <v>4.1000000000000002E-2</v>
          </cell>
          <cell r="F261">
            <v>8.3000000000000004E-2</v>
          </cell>
          <cell r="G261">
            <v>5.0000000000000001E-3</v>
          </cell>
          <cell r="H261">
            <v>0.32800000000000001</v>
          </cell>
          <cell r="I261">
            <v>3.0000000000000001E-3</v>
          </cell>
          <cell r="J261">
            <v>2.1000000000000001E-2</v>
          </cell>
          <cell r="K261">
            <v>1.0999999999999999E-2</v>
          </cell>
          <cell r="L261">
            <v>0</v>
          </cell>
          <cell r="M261">
            <v>1</v>
          </cell>
          <cell r="N261">
            <v>6751</v>
          </cell>
        </row>
        <row r="262">
          <cell r="B262">
            <v>0.629</v>
          </cell>
          <cell r="C262">
            <v>8.9999999999999993E-3</v>
          </cell>
          <cell r="D262">
            <v>0</v>
          </cell>
          <cell r="E262">
            <v>3.9E-2</v>
          </cell>
          <cell r="F262">
            <v>7.6999999999999999E-2</v>
          </cell>
          <cell r="G262">
            <v>2E-3</v>
          </cell>
          <cell r="H262">
            <v>0.20399999999999999</v>
          </cell>
          <cell r="I262">
            <v>1E-3</v>
          </cell>
          <cell r="J262">
            <v>3.2000000000000001E-2</v>
          </cell>
          <cell r="K262">
            <v>7.0000000000000001E-3</v>
          </cell>
          <cell r="L262">
            <v>0</v>
          </cell>
          <cell r="M262">
            <v>1</v>
          </cell>
          <cell r="N262">
            <v>8821</v>
          </cell>
        </row>
        <row r="263">
          <cell r="B263">
            <v>0.64800000000000002</v>
          </cell>
          <cell r="C263">
            <v>1.0999999999999999E-2</v>
          </cell>
          <cell r="D263">
            <v>0</v>
          </cell>
          <cell r="E263">
            <v>0.04</v>
          </cell>
          <cell r="F263">
            <v>8.6999999999999994E-2</v>
          </cell>
          <cell r="G263">
            <v>4.0000000000000001E-3</v>
          </cell>
          <cell r="H263">
            <v>0.17699999999999999</v>
          </cell>
          <cell r="I263">
            <v>2E-3</v>
          </cell>
          <cell r="J263">
            <v>2.7E-2</v>
          </cell>
          <cell r="K263">
            <v>5.0000000000000001E-3</v>
          </cell>
          <cell r="L263">
            <v>0</v>
          </cell>
          <cell r="M263">
            <v>1</v>
          </cell>
          <cell r="N263">
            <v>9087</v>
          </cell>
        </row>
        <row r="264">
          <cell r="B264">
            <v>0.59499999999999997</v>
          </cell>
          <cell r="C264">
            <v>6.0000000000000001E-3</v>
          </cell>
          <cell r="D264">
            <v>0</v>
          </cell>
          <cell r="E264">
            <v>1.9E-2</v>
          </cell>
          <cell r="F264">
            <v>7.8E-2</v>
          </cell>
          <cell r="G264">
            <v>0.02</v>
          </cell>
          <cell r="H264">
            <v>0.26400000000000001</v>
          </cell>
          <cell r="I264">
            <v>1E-3</v>
          </cell>
          <cell r="J264">
            <v>8.0000000000000002E-3</v>
          </cell>
          <cell r="K264">
            <v>0.01</v>
          </cell>
          <cell r="L264">
            <v>0</v>
          </cell>
          <cell r="M264">
            <v>1</v>
          </cell>
          <cell r="N264">
            <v>6752</v>
          </cell>
        </row>
        <row r="265">
          <cell r="B265">
            <v>0.65500000000000003</v>
          </cell>
          <cell r="C265">
            <v>1.2E-2</v>
          </cell>
          <cell r="D265">
            <v>0</v>
          </cell>
          <cell r="E265">
            <v>1.2999999999999999E-2</v>
          </cell>
          <cell r="F265">
            <v>7.0999999999999994E-2</v>
          </cell>
          <cell r="G265">
            <v>3.0000000000000001E-3</v>
          </cell>
          <cell r="H265">
            <v>0.19</v>
          </cell>
          <cell r="I265">
            <v>2E-3</v>
          </cell>
          <cell r="J265">
            <v>4.8000000000000001E-2</v>
          </cell>
          <cell r="K265">
            <v>4.0000000000000001E-3</v>
          </cell>
          <cell r="L265">
            <v>0</v>
          </cell>
          <cell r="M265">
            <v>1</v>
          </cell>
          <cell r="N265">
            <v>6963</v>
          </cell>
        </row>
        <row r="266">
          <cell r="B266">
            <v>0.54300000000000004</v>
          </cell>
          <cell r="C266">
            <v>3.0000000000000001E-3</v>
          </cell>
          <cell r="D266">
            <v>0</v>
          </cell>
          <cell r="E266">
            <v>4.4999999999999998E-2</v>
          </cell>
          <cell r="F266">
            <v>8.1000000000000003E-2</v>
          </cell>
          <cell r="G266">
            <v>1.4E-2</v>
          </cell>
          <cell r="H266">
            <v>0.27800000000000002</v>
          </cell>
          <cell r="I266">
            <v>2E-3</v>
          </cell>
          <cell r="J266">
            <v>2.7E-2</v>
          </cell>
          <cell r="K266">
            <v>7.0000000000000001E-3</v>
          </cell>
          <cell r="L266">
            <v>0</v>
          </cell>
          <cell r="M266">
            <v>1</v>
          </cell>
          <cell r="N266">
            <v>5659</v>
          </cell>
        </row>
        <row r="267">
          <cell r="B267">
            <v>0.64600000000000002</v>
          </cell>
          <cell r="C267">
            <v>8.0000000000000002E-3</v>
          </cell>
          <cell r="D267">
            <v>0</v>
          </cell>
          <cell r="E267">
            <v>3.4000000000000002E-2</v>
          </cell>
          <cell r="F267">
            <v>8.1000000000000003E-2</v>
          </cell>
          <cell r="G267">
            <v>6.0000000000000001E-3</v>
          </cell>
          <cell r="H267">
            <v>0.19600000000000001</v>
          </cell>
          <cell r="I267">
            <v>4.0000000000000001E-3</v>
          </cell>
          <cell r="J267">
            <v>1.6E-2</v>
          </cell>
          <cell r="K267">
            <v>8.0000000000000002E-3</v>
          </cell>
          <cell r="L267">
            <v>0</v>
          </cell>
          <cell r="M267">
            <v>1</v>
          </cell>
          <cell r="N267">
            <v>7345</v>
          </cell>
        </row>
        <row r="268">
          <cell r="B268">
            <v>0.55700000000000005</v>
          </cell>
          <cell r="C268">
            <v>1.2999999999999999E-2</v>
          </cell>
          <cell r="D268">
            <v>0</v>
          </cell>
          <cell r="E268">
            <v>2.4E-2</v>
          </cell>
          <cell r="F268">
            <v>9.7000000000000003E-2</v>
          </cell>
          <cell r="G268">
            <v>1.4E-2</v>
          </cell>
          <cell r="H268">
            <v>0.26100000000000001</v>
          </cell>
          <cell r="I268">
            <v>5.0000000000000001E-3</v>
          </cell>
          <cell r="J268">
            <v>2.1000000000000001E-2</v>
          </cell>
          <cell r="K268">
            <v>7.0000000000000001E-3</v>
          </cell>
          <cell r="L268">
            <v>0</v>
          </cell>
          <cell r="M268">
            <v>1</v>
          </cell>
          <cell r="N268">
            <v>4725</v>
          </cell>
        </row>
        <row r="269">
          <cell r="B269">
            <v>0.63200000000000001</v>
          </cell>
          <cell r="C269">
            <v>1.4E-2</v>
          </cell>
          <cell r="D269">
            <v>0</v>
          </cell>
          <cell r="E269">
            <v>0.02</v>
          </cell>
          <cell r="F269">
            <v>3.2000000000000001E-2</v>
          </cell>
          <cell r="G269">
            <v>1.2E-2</v>
          </cell>
          <cell r="H269">
            <v>0.255</v>
          </cell>
          <cell r="I269">
            <v>3.0000000000000001E-3</v>
          </cell>
          <cell r="J269">
            <v>2.5999999999999999E-2</v>
          </cell>
          <cell r="K269">
            <v>7.0000000000000001E-3</v>
          </cell>
          <cell r="L269">
            <v>0</v>
          </cell>
          <cell r="M269">
            <v>1</v>
          </cell>
          <cell r="N269">
            <v>6216</v>
          </cell>
        </row>
        <row r="270">
          <cell r="B270">
            <v>0.6</v>
          </cell>
          <cell r="C270">
            <v>6.0000000000000001E-3</v>
          </cell>
          <cell r="D270">
            <v>0</v>
          </cell>
          <cell r="E270">
            <v>1.7999999999999999E-2</v>
          </cell>
          <cell r="F270">
            <v>0.13300000000000001</v>
          </cell>
          <cell r="G270">
            <v>5.0000000000000001E-3</v>
          </cell>
          <cell r="H270">
            <v>0.222</v>
          </cell>
          <cell r="I270">
            <v>1E-3</v>
          </cell>
          <cell r="J270">
            <v>8.9999999999999993E-3</v>
          </cell>
          <cell r="K270">
            <v>6.0000000000000001E-3</v>
          </cell>
          <cell r="L270">
            <v>0</v>
          </cell>
          <cell r="M270">
            <v>1</v>
          </cell>
          <cell r="N270">
            <v>3967</v>
          </cell>
        </row>
        <row r="271">
          <cell r="B271">
            <v>0.68200000000000005</v>
          </cell>
          <cell r="C271">
            <v>0.01</v>
          </cell>
          <cell r="D271">
            <v>0</v>
          </cell>
          <cell r="E271">
            <v>3.3000000000000002E-2</v>
          </cell>
          <cell r="F271">
            <v>0.04</v>
          </cell>
          <cell r="G271">
            <v>2E-3</v>
          </cell>
          <cell r="H271">
            <v>0.20100000000000001</v>
          </cell>
          <cell r="I271">
            <v>0</v>
          </cell>
          <cell r="J271">
            <v>2.7E-2</v>
          </cell>
          <cell r="K271">
            <v>3.0000000000000001E-3</v>
          </cell>
          <cell r="L271">
            <v>0</v>
          </cell>
          <cell r="M271">
            <v>1</v>
          </cell>
          <cell r="N271">
            <v>6021</v>
          </cell>
        </row>
        <row r="272">
          <cell r="B272">
            <v>0.66</v>
          </cell>
          <cell r="C272">
            <v>7.0000000000000001E-3</v>
          </cell>
          <cell r="D272">
            <v>0</v>
          </cell>
          <cell r="E272">
            <v>1.7999999999999999E-2</v>
          </cell>
          <cell r="F272">
            <v>4.8000000000000001E-2</v>
          </cell>
          <cell r="G272">
            <v>1.2E-2</v>
          </cell>
          <cell r="H272">
            <v>0.215</v>
          </cell>
          <cell r="I272">
            <v>1E-3</v>
          </cell>
          <cell r="J272">
            <v>3.1E-2</v>
          </cell>
          <cell r="K272">
            <v>8.0000000000000002E-3</v>
          </cell>
          <cell r="L272">
            <v>0</v>
          </cell>
          <cell r="M272">
            <v>1</v>
          </cell>
          <cell r="N272">
            <v>5858</v>
          </cell>
        </row>
        <row r="273">
          <cell r="B273">
            <v>0.61499999999999999</v>
          </cell>
          <cell r="C273">
            <v>8.9999999999999993E-3</v>
          </cell>
          <cell r="D273">
            <v>0</v>
          </cell>
          <cell r="E273">
            <v>2.8000000000000001E-2</v>
          </cell>
          <cell r="F273">
            <v>7.8E-2</v>
          </cell>
          <cell r="G273">
            <v>7.0000000000000001E-3</v>
          </cell>
          <cell r="H273">
            <v>0.23</v>
          </cell>
          <cell r="I273">
            <v>2E-3</v>
          </cell>
          <cell r="J273">
            <v>2.4E-2</v>
          </cell>
          <cell r="K273">
            <v>7.0000000000000001E-3</v>
          </cell>
          <cell r="L273">
            <v>0</v>
          </cell>
          <cell r="M273">
            <v>1</v>
          </cell>
          <cell r="N273">
            <v>95229</v>
          </cell>
        </row>
        <row r="275">
          <cell r="B275">
            <v>0.54</v>
          </cell>
          <cell r="C275">
            <v>3.0000000000000001E-3</v>
          </cell>
          <cell r="D275">
            <v>0</v>
          </cell>
          <cell r="E275">
            <v>3.4000000000000002E-2</v>
          </cell>
          <cell r="F275">
            <v>3.9E-2</v>
          </cell>
          <cell r="G275">
            <v>3.0000000000000001E-3</v>
          </cell>
          <cell r="H275">
            <v>0.36699999999999999</v>
          </cell>
          <cell r="I275">
            <v>1E-3</v>
          </cell>
          <cell r="J275">
            <v>8.9999999999999993E-3</v>
          </cell>
          <cell r="K275">
            <v>3.0000000000000001E-3</v>
          </cell>
          <cell r="L275">
            <v>0</v>
          </cell>
          <cell r="M275">
            <v>1</v>
          </cell>
          <cell r="N275">
            <v>5236</v>
          </cell>
        </row>
        <row r="276">
          <cell r="B276">
            <v>0.58099999999999996</v>
          </cell>
          <cell r="C276">
            <v>2E-3</v>
          </cell>
          <cell r="D276">
            <v>0</v>
          </cell>
          <cell r="E276">
            <v>3.2000000000000001E-2</v>
          </cell>
          <cell r="F276">
            <v>3.2000000000000001E-2</v>
          </cell>
          <cell r="G276">
            <v>2E-3</v>
          </cell>
          <cell r="H276">
            <v>0.33700000000000002</v>
          </cell>
          <cell r="I276">
            <v>0</v>
          </cell>
          <cell r="J276">
            <v>5.0000000000000001E-3</v>
          </cell>
          <cell r="K276">
            <v>8.0000000000000002E-3</v>
          </cell>
          <cell r="L276">
            <v>0</v>
          </cell>
          <cell r="M276">
            <v>1</v>
          </cell>
          <cell r="N276">
            <v>3722</v>
          </cell>
        </row>
        <row r="277">
          <cell r="B277">
            <v>0.66300000000000003</v>
          </cell>
          <cell r="C277">
            <v>4.0000000000000001E-3</v>
          </cell>
          <cell r="D277">
            <v>0</v>
          </cell>
          <cell r="E277">
            <v>2.3E-2</v>
          </cell>
          <cell r="F277">
            <v>2.5999999999999999E-2</v>
          </cell>
          <cell r="G277">
            <v>1E-3</v>
          </cell>
          <cell r="H277">
            <v>0.27400000000000002</v>
          </cell>
          <cell r="I277">
            <v>1E-3</v>
          </cell>
          <cell r="J277">
            <v>6.0000000000000001E-3</v>
          </cell>
          <cell r="K277">
            <v>2E-3</v>
          </cell>
          <cell r="L277">
            <v>0</v>
          </cell>
          <cell r="M277">
            <v>1</v>
          </cell>
          <cell r="N277">
            <v>5932</v>
          </cell>
        </row>
        <row r="278">
          <cell r="B278">
            <v>0.497</v>
          </cell>
          <cell r="C278">
            <v>4.0000000000000001E-3</v>
          </cell>
          <cell r="D278">
            <v>0</v>
          </cell>
          <cell r="E278">
            <v>2.9000000000000001E-2</v>
          </cell>
          <cell r="F278">
            <v>0.04</v>
          </cell>
          <cell r="G278">
            <v>8.9999999999999993E-3</v>
          </cell>
          <cell r="H278">
            <v>0.4</v>
          </cell>
          <cell r="I278">
            <v>1E-3</v>
          </cell>
          <cell r="J278">
            <v>1.7000000000000001E-2</v>
          </cell>
          <cell r="K278">
            <v>4.0000000000000001E-3</v>
          </cell>
          <cell r="L278">
            <v>0</v>
          </cell>
          <cell r="M278">
            <v>1</v>
          </cell>
          <cell r="N278">
            <v>6340</v>
          </cell>
        </row>
        <row r="279">
          <cell r="B279">
            <v>0.48799999999999999</v>
          </cell>
          <cell r="C279">
            <v>3.0000000000000001E-3</v>
          </cell>
          <cell r="D279">
            <v>0</v>
          </cell>
          <cell r="E279">
            <v>3.2000000000000001E-2</v>
          </cell>
          <cell r="F279">
            <v>2.8000000000000001E-2</v>
          </cell>
          <cell r="G279">
            <v>8.9999999999999993E-3</v>
          </cell>
          <cell r="H279">
            <v>0.42299999999999999</v>
          </cell>
          <cell r="I279">
            <v>1E-3</v>
          </cell>
          <cell r="J279">
            <v>1.2999999999999999E-2</v>
          </cell>
          <cell r="K279">
            <v>4.0000000000000001E-3</v>
          </cell>
          <cell r="L279">
            <v>0</v>
          </cell>
          <cell r="M279">
            <v>1</v>
          </cell>
          <cell r="N279">
            <v>3999</v>
          </cell>
        </row>
        <row r="280">
          <cell r="B280">
            <v>0.47099999999999997</v>
          </cell>
          <cell r="C280">
            <v>2E-3</v>
          </cell>
          <cell r="D280">
            <v>0</v>
          </cell>
          <cell r="E280">
            <v>2.3E-2</v>
          </cell>
          <cell r="F280">
            <v>7.3999999999999996E-2</v>
          </cell>
          <cell r="G280">
            <v>1E-3</v>
          </cell>
          <cell r="H280">
            <v>0.41399999999999998</v>
          </cell>
          <cell r="I280">
            <v>2E-3</v>
          </cell>
          <cell r="J280">
            <v>8.0000000000000002E-3</v>
          </cell>
          <cell r="K280">
            <v>5.0000000000000001E-3</v>
          </cell>
          <cell r="L280">
            <v>0</v>
          </cell>
          <cell r="M280">
            <v>1</v>
          </cell>
          <cell r="N280">
            <v>3793</v>
          </cell>
        </row>
        <row r="281">
          <cell r="B281">
            <v>0.438</v>
          </cell>
          <cell r="C281">
            <v>5.0000000000000001E-3</v>
          </cell>
          <cell r="D281">
            <v>0</v>
          </cell>
          <cell r="E281">
            <v>3.4000000000000002E-2</v>
          </cell>
          <cell r="F281">
            <v>6.8000000000000005E-2</v>
          </cell>
          <cell r="G281">
            <v>3.0000000000000001E-3</v>
          </cell>
          <cell r="H281">
            <v>0.44</v>
          </cell>
          <cell r="I281">
            <v>0</v>
          </cell>
          <cell r="J281">
            <v>0.01</v>
          </cell>
          <cell r="K281">
            <v>2E-3</v>
          </cell>
          <cell r="L281">
            <v>0</v>
          </cell>
          <cell r="M281">
            <v>1</v>
          </cell>
          <cell r="N281">
            <v>4360</v>
          </cell>
        </row>
        <row r="282">
          <cell r="B282">
            <v>0.39800000000000002</v>
          </cell>
          <cell r="C282">
            <v>1E-3</v>
          </cell>
          <cell r="D282">
            <v>0</v>
          </cell>
          <cell r="E282">
            <v>1.9E-2</v>
          </cell>
          <cell r="F282">
            <v>4.5999999999999999E-2</v>
          </cell>
          <cell r="G282">
            <v>1.0999999999999999E-2</v>
          </cell>
          <cell r="H282">
            <v>0.51200000000000001</v>
          </cell>
          <cell r="I282">
            <v>1E-3</v>
          </cell>
          <cell r="J282">
            <v>8.0000000000000002E-3</v>
          </cell>
          <cell r="K282">
            <v>4.0000000000000001E-3</v>
          </cell>
          <cell r="L282">
            <v>0</v>
          </cell>
          <cell r="M282">
            <v>1</v>
          </cell>
          <cell r="N282">
            <v>5846</v>
          </cell>
        </row>
        <row r="283">
          <cell r="B283">
            <v>0.57399999999999995</v>
          </cell>
          <cell r="C283">
            <v>2E-3</v>
          </cell>
          <cell r="D283">
            <v>2E-3</v>
          </cell>
          <cell r="E283">
            <v>7.9000000000000001E-2</v>
          </cell>
          <cell r="F283">
            <v>0.01</v>
          </cell>
          <cell r="G283">
            <v>8.9999999999999993E-3</v>
          </cell>
          <cell r="H283">
            <v>0.315</v>
          </cell>
          <cell r="I283">
            <v>1E-3</v>
          </cell>
          <cell r="J283">
            <v>6.0000000000000001E-3</v>
          </cell>
          <cell r="K283">
            <v>3.0000000000000001E-3</v>
          </cell>
          <cell r="L283">
            <v>0</v>
          </cell>
          <cell r="M283">
            <v>1</v>
          </cell>
          <cell r="N283">
            <v>6922</v>
          </cell>
        </row>
        <row r="284">
          <cell r="B284">
            <v>0.56899999999999995</v>
          </cell>
          <cell r="C284">
            <v>3.0000000000000001E-3</v>
          </cell>
          <cell r="D284">
            <v>0</v>
          </cell>
          <cell r="E284">
            <v>1.7999999999999999E-2</v>
          </cell>
          <cell r="F284">
            <v>2.5999999999999999E-2</v>
          </cell>
          <cell r="G284">
            <v>1.2E-2</v>
          </cell>
          <cell r="H284">
            <v>0.36099999999999999</v>
          </cell>
          <cell r="I284">
            <v>1E-3</v>
          </cell>
          <cell r="J284">
            <v>7.0000000000000001E-3</v>
          </cell>
          <cell r="K284">
            <v>1E-3</v>
          </cell>
          <cell r="L284">
            <v>0</v>
          </cell>
          <cell r="M284">
            <v>1</v>
          </cell>
          <cell r="N284">
            <v>4868</v>
          </cell>
        </row>
        <row r="285">
          <cell r="B285">
            <v>0.62</v>
          </cell>
          <cell r="C285">
            <v>3.0000000000000001E-3</v>
          </cell>
          <cell r="D285">
            <v>0</v>
          </cell>
          <cell r="E285">
            <v>7.9000000000000001E-2</v>
          </cell>
          <cell r="F285">
            <v>5.0000000000000001E-3</v>
          </cell>
          <cell r="G285">
            <v>8.0000000000000002E-3</v>
          </cell>
          <cell r="H285">
            <v>0.26600000000000001</v>
          </cell>
          <cell r="I285">
            <v>2E-3</v>
          </cell>
          <cell r="J285">
            <v>0.01</v>
          </cell>
          <cell r="K285">
            <v>7.0000000000000001E-3</v>
          </cell>
          <cell r="L285">
            <v>0</v>
          </cell>
          <cell r="M285">
            <v>1</v>
          </cell>
          <cell r="N285">
            <v>6831</v>
          </cell>
        </row>
        <row r="286">
          <cell r="B286">
            <v>0.496</v>
          </cell>
          <cell r="C286">
            <v>5.0000000000000001E-3</v>
          </cell>
          <cell r="D286">
            <v>0</v>
          </cell>
          <cell r="E286">
            <v>3.5000000000000003E-2</v>
          </cell>
          <cell r="F286">
            <v>1.6E-2</v>
          </cell>
          <cell r="G286">
            <v>1.2E-2</v>
          </cell>
          <cell r="H286">
            <v>0.40500000000000003</v>
          </cell>
          <cell r="I286">
            <v>2E-3</v>
          </cell>
          <cell r="J286">
            <v>2.3E-2</v>
          </cell>
          <cell r="K286">
            <v>4.0000000000000001E-3</v>
          </cell>
          <cell r="L286">
            <v>0</v>
          </cell>
          <cell r="M286">
            <v>1</v>
          </cell>
          <cell r="N286">
            <v>3246</v>
          </cell>
        </row>
        <row r="287">
          <cell r="B287">
            <v>0.55300000000000005</v>
          </cell>
          <cell r="C287">
            <v>2E-3</v>
          </cell>
          <cell r="D287">
            <v>1E-3</v>
          </cell>
          <cell r="E287">
            <v>5.2999999999999999E-2</v>
          </cell>
          <cell r="F287">
            <v>1.4999999999999999E-2</v>
          </cell>
          <cell r="G287">
            <v>1.9E-2</v>
          </cell>
          <cell r="H287">
            <v>0.34200000000000003</v>
          </cell>
          <cell r="I287">
            <v>1E-3</v>
          </cell>
          <cell r="J287">
            <v>1.0999999999999999E-2</v>
          </cell>
          <cell r="K287">
            <v>3.0000000000000001E-3</v>
          </cell>
          <cell r="L287">
            <v>0</v>
          </cell>
          <cell r="M287">
            <v>1</v>
          </cell>
          <cell r="N287">
            <v>6366</v>
          </cell>
        </row>
        <row r="288">
          <cell r="B288">
            <v>0.44600000000000001</v>
          </cell>
          <cell r="C288">
            <v>2E-3</v>
          </cell>
          <cell r="D288">
            <v>0</v>
          </cell>
          <cell r="E288">
            <v>1.2999999999999999E-2</v>
          </cell>
          <cell r="F288">
            <v>5.7000000000000002E-2</v>
          </cell>
          <cell r="G288">
            <v>1.7000000000000001E-2</v>
          </cell>
          <cell r="H288">
            <v>0.45700000000000002</v>
          </cell>
          <cell r="I288">
            <v>0</v>
          </cell>
          <cell r="J288">
            <v>5.0000000000000001E-3</v>
          </cell>
          <cell r="K288">
            <v>1E-3</v>
          </cell>
          <cell r="L288">
            <v>0</v>
          </cell>
          <cell r="M288">
            <v>1</v>
          </cell>
          <cell r="N288">
            <v>4268</v>
          </cell>
        </row>
        <row r="289">
          <cell r="B289">
            <v>0.502</v>
          </cell>
          <cell r="C289">
            <v>3.0000000000000001E-3</v>
          </cell>
          <cell r="D289">
            <v>0</v>
          </cell>
          <cell r="E289">
            <v>2.5000000000000001E-2</v>
          </cell>
          <cell r="F289">
            <v>6.0000000000000001E-3</v>
          </cell>
          <cell r="G289">
            <v>2.1000000000000001E-2</v>
          </cell>
          <cell r="H289">
            <v>0.437</v>
          </cell>
          <cell r="I289">
            <v>1E-3</v>
          </cell>
          <cell r="J289">
            <v>2E-3</v>
          </cell>
          <cell r="K289">
            <v>3.0000000000000001E-3</v>
          </cell>
          <cell r="L289">
            <v>0</v>
          </cell>
          <cell r="M289">
            <v>1</v>
          </cell>
          <cell r="N289">
            <v>3460</v>
          </cell>
        </row>
        <row r="290">
          <cell r="B290">
            <v>0.69299999999999995</v>
          </cell>
          <cell r="C290">
            <v>2E-3</v>
          </cell>
          <cell r="D290">
            <v>0</v>
          </cell>
          <cell r="E290">
            <v>5.6000000000000001E-2</v>
          </cell>
          <cell r="F290">
            <v>5.0000000000000001E-3</v>
          </cell>
          <cell r="G290">
            <v>6.0000000000000001E-3</v>
          </cell>
          <cell r="H290">
            <v>0.22800000000000001</v>
          </cell>
          <cell r="I290">
            <v>1E-3</v>
          </cell>
          <cell r="J290">
            <v>5.0000000000000001E-3</v>
          </cell>
          <cell r="K290">
            <v>5.0000000000000001E-3</v>
          </cell>
          <cell r="L290">
            <v>0</v>
          </cell>
          <cell r="M290">
            <v>1</v>
          </cell>
          <cell r="N290">
            <v>11445</v>
          </cell>
        </row>
        <row r="291">
          <cell r="B291">
            <v>0.47799999999999998</v>
          </cell>
          <cell r="C291">
            <v>1E-3</v>
          </cell>
          <cell r="D291">
            <v>0</v>
          </cell>
          <cell r="E291">
            <v>0.03</v>
          </cell>
          <cell r="F291">
            <v>5.5E-2</v>
          </cell>
          <cell r="G291">
            <v>3.0000000000000001E-3</v>
          </cell>
          <cell r="H291">
            <v>0.42299999999999999</v>
          </cell>
          <cell r="I291">
            <v>0</v>
          </cell>
          <cell r="J291">
            <v>6.0000000000000001E-3</v>
          </cell>
          <cell r="K291">
            <v>4.0000000000000001E-3</v>
          </cell>
          <cell r="L291">
            <v>0</v>
          </cell>
          <cell r="M291">
            <v>1</v>
          </cell>
          <cell r="N291">
            <v>5275</v>
          </cell>
        </row>
        <row r="292">
          <cell r="B292">
            <v>0.54700000000000004</v>
          </cell>
          <cell r="C292">
            <v>3.0000000000000001E-3</v>
          </cell>
          <cell r="D292">
            <v>0</v>
          </cell>
          <cell r="E292">
            <v>0.04</v>
          </cell>
          <cell r="F292">
            <v>2.9000000000000001E-2</v>
          </cell>
          <cell r="G292">
            <v>8.0000000000000002E-3</v>
          </cell>
          <cell r="H292">
            <v>0.36</v>
          </cell>
          <cell r="I292">
            <v>1E-3</v>
          </cell>
          <cell r="J292">
            <v>8.9999999999999993E-3</v>
          </cell>
          <cell r="K292">
            <v>4.0000000000000001E-3</v>
          </cell>
          <cell r="L292">
            <v>0</v>
          </cell>
          <cell r="M292">
            <v>1</v>
          </cell>
          <cell r="N292">
            <v>91909</v>
          </cell>
        </row>
        <row r="294">
          <cell r="B294">
            <v>0.45600000000000002</v>
          </cell>
          <cell r="C294">
            <v>2E-3</v>
          </cell>
          <cell r="D294">
            <v>0</v>
          </cell>
          <cell r="E294">
            <v>6.0000000000000001E-3</v>
          </cell>
          <cell r="F294">
            <v>0.106</v>
          </cell>
          <cell r="G294">
            <v>8.0000000000000002E-3</v>
          </cell>
          <cell r="H294">
            <v>0.40699999999999997</v>
          </cell>
          <cell r="I294">
            <v>1E-3</v>
          </cell>
          <cell r="J294">
            <v>8.9999999999999993E-3</v>
          </cell>
          <cell r="K294">
            <v>4.0000000000000001E-3</v>
          </cell>
          <cell r="L294">
            <v>0</v>
          </cell>
          <cell r="M294">
            <v>1</v>
          </cell>
          <cell r="N294">
            <v>5343</v>
          </cell>
        </row>
        <row r="295">
          <cell r="B295">
            <v>0.51400000000000001</v>
          </cell>
          <cell r="C295">
            <v>3.0000000000000001E-3</v>
          </cell>
          <cell r="D295">
            <v>0</v>
          </cell>
          <cell r="E295">
            <v>8.0000000000000002E-3</v>
          </cell>
          <cell r="F295">
            <v>3.1E-2</v>
          </cell>
          <cell r="G295">
            <v>4.2999999999999997E-2</v>
          </cell>
          <cell r="H295">
            <v>0.39400000000000002</v>
          </cell>
          <cell r="I295">
            <v>1E-3</v>
          </cell>
          <cell r="J295">
            <v>4.0000000000000001E-3</v>
          </cell>
          <cell r="K295">
            <v>1E-3</v>
          </cell>
          <cell r="L295">
            <v>0</v>
          </cell>
          <cell r="M295">
            <v>1</v>
          </cell>
          <cell r="N295">
            <v>4598</v>
          </cell>
        </row>
        <row r="296">
          <cell r="B296">
            <v>0.52400000000000002</v>
          </cell>
          <cell r="C296">
            <v>6.0000000000000001E-3</v>
          </cell>
          <cell r="D296">
            <v>0</v>
          </cell>
          <cell r="E296">
            <v>1.7000000000000001E-2</v>
          </cell>
          <cell r="F296">
            <v>3.3000000000000002E-2</v>
          </cell>
          <cell r="G296">
            <v>1E-3</v>
          </cell>
          <cell r="H296">
            <v>0.4</v>
          </cell>
          <cell r="I296">
            <v>0</v>
          </cell>
          <cell r="J296">
            <v>1.4999999999999999E-2</v>
          </cell>
          <cell r="K296">
            <v>4.0000000000000001E-3</v>
          </cell>
          <cell r="L296">
            <v>0</v>
          </cell>
          <cell r="M296">
            <v>1</v>
          </cell>
          <cell r="N296">
            <v>4824</v>
          </cell>
        </row>
        <row r="297">
          <cell r="B297">
            <v>0.49099999999999999</v>
          </cell>
          <cell r="C297">
            <v>5.0000000000000001E-3</v>
          </cell>
          <cell r="D297">
            <v>0</v>
          </cell>
          <cell r="E297">
            <v>1.6E-2</v>
          </cell>
          <cell r="F297">
            <v>4.5999999999999999E-2</v>
          </cell>
          <cell r="G297">
            <v>0.01</v>
          </cell>
          <cell r="H297">
            <v>0.41099999999999998</v>
          </cell>
          <cell r="I297">
            <v>1E-3</v>
          </cell>
          <cell r="J297">
            <v>0.01</v>
          </cell>
          <cell r="K297">
            <v>1.0999999999999999E-2</v>
          </cell>
          <cell r="L297">
            <v>0</v>
          </cell>
          <cell r="M297">
            <v>1</v>
          </cell>
          <cell r="N297">
            <v>6384</v>
          </cell>
        </row>
        <row r="298">
          <cell r="B298">
            <v>0.49099999999999999</v>
          </cell>
          <cell r="C298">
            <v>1E-3</v>
          </cell>
          <cell r="D298">
            <v>0</v>
          </cell>
          <cell r="E298">
            <v>1.0999999999999999E-2</v>
          </cell>
          <cell r="F298">
            <v>0.04</v>
          </cell>
          <cell r="G298">
            <v>2E-3</v>
          </cell>
          <cell r="H298">
            <v>0.443</v>
          </cell>
          <cell r="I298">
            <v>2E-3</v>
          </cell>
          <cell r="J298">
            <v>8.0000000000000002E-3</v>
          </cell>
          <cell r="K298">
            <v>2E-3</v>
          </cell>
          <cell r="L298">
            <v>0</v>
          </cell>
          <cell r="M298">
            <v>1</v>
          </cell>
          <cell r="N298">
            <v>5884</v>
          </cell>
        </row>
        <row r="299">
          <cell r="B299">
            <v>0.313</v>
          </cell>
          <cell r="C299">
            <v>1E-3</v>
          </cell>
          <cell r="D299">
            <v>0</v>
          </cell>
          <cell r="E299">
            <v>1.4E-2</v>
          </cell>
          <cell r="F299">
            <v>0.14000000000000001</v>
          </cell>
          <cell r="G299">
            <v>8.0000000000000002E-3</v>
          </cell>
          <cell r="H299">
            <v>0.501</v>
          </cell>
          <cell r="I299">
            <v>3.0000000000000001E-3</v>
          </cell>
          <cell r="J299">
            <v>1.4999999999999999E-2</v>
          </cell>
          <cell r="K299">
            <v>5.0000000000000001E-3</v>
          </cell>
          <cell r="L299">
            <v>0</v>
          </cell>
          <cell r="M299">
            <v>1</v>
          </cell>
          <cell r="N299">
            <v>3937</v>
          </cell>
        </row>
        <row r="300">
          <cell r="B300">
            <v>0.57699999999999996</v>
          </cell>
          <cell r="C300">
            <v>2E-3</v>
          </cell>
          <cell r="D300">
            <v>0</v>
          </cell>
          <cell r="E300">
            <v>5.0000000000000001E-3</v>
          </cell>
          <cell r="F300">
            <v>0.106</v>
          </cell>
          <cell r="G300">
            <v>4.0000000000000001E-3</v>
          </cell>
          <cell r="H300">
            <v>0.29599999999999999</v>
          </cell>
          <cell r="I300">
            <v>1E-3</v>
          </cell>
          <cell r="J300">
            <v>6.0000000000000001E-3</v>
          </cell>
          <cell r="K300">
            <v>4.0000000000000001E-3</v>
          </cell>
          <cell r="L300">
            <v>0</v>
          </cell>
          <cell r="M300">
            <v>1</v>
          </cell>
          <cell r="N300">
            <v>5694</v>
          </cell>
        </row>
        <row r="301">
          <cell r="B301">
            <v>0.48599999999999999</v>
          </cell>
          <cell r="C301">
            <v>0</v>
          </cell>
          <cell r="D301">
            <v>0</v>
          </cell>
          <cell r="E301">
            <v>1.2E-2</v>
          </cell>
          <cell r="F301">
            <v>0.03</v>
          </cell>
          <cell r="G301">
            <v>2.5000000000000001E-2</v>
          </cell>
          <cell r="H301">
            <v>0.433</v>
          </cell>
          <cell r="I301">
            <v>1E-3</v>
          </cell>
          <cell r="J301">
            <v>7.0000000000000001E-3</v>
          </cell>
          <cell r="K301">
            <v>7.0000000000000001E-3</v>
          </cell>
          <cell r="L301">
            <v>0</v>
          </cell>
          <cell r="M301">
            <v>1</v>
          </cell>
          <cell r="N301">
            <v>3622</v>
          </cell>
        </row>
        <row r="302">
          <cell r="B302">
            <v>0.63300000000000001</v>
          </cell>
          <cell r="C302">
            <v>2E-3</v>
          </cell>
          <cell r="D302">
            <v>0</v>
          </cell>
          <cell r="E302">
            <v>1.2E-2</v>
          </cell>
          <cell r="F302">
            <v>5.2999999999999999E-2</v>
          </cell>
          <cell r="G302">
            <v>4.0000000000000001E-3</v>
          </cell>
          <cell r="H302">
            <v>0.27400000000000002</v>
          </cell>
          <cell r="I302">
            <v>1E-3</v>
          </cell>
          <cell r="J302">
            <v>1.7999999999999999E-2</v>
          </cell>
          <cell r="K302">
            <v>2E-3</v>
          </cell>
          <cell r="L302">
            <v>0</v>
          </cell>
          <cell r="M302">
            <v>1</v>
          </cell>
          <cell r="N302">
            <v>4841</v>
          </cell>
        </row>
        <row r="303">
          <cell r="B303">
            <v>0.32400000000000001</v>
          </cell>
          <cell r="C303">
            <v>5.0000000000000001E-3</v>
          </cell>
          <cell r="D303">
            <v>0</v>
          </cell>
          <cell r="E303">
            <v>1.4E-2</v>
          </cell>
          <cell r="F303">
            <v>0.14199999999999999</v>
          </cell>
          <cell r="G303">
            <v>3.0000000000000001E-3</v>
          </cell>
          <cell r="H303">
            <v>0.505</v>
          </cell>
          <cell r="I303">
            <v>1E-3</v>
          </cell>
          <cell r="J303">
            <v>5.0000000000000001E-3</v>
          </cell>
          <cell r="K303">
            <v>1E-3</v>
          </cell>
          <cell r="L303">
            <v>0</v>
          </cell>
          <cell r="M303">
            <v>1</v>
          </cell>
          <cell r="N303">
            <v>4085</v>
          </cell>
        </row>
        <row r="304">
          <cell r="B304">
            <v>0.497</v>
          </cell>
          <cell r="C304">
            <v>1E-3</v>
          </cell>
          <cell r="D304">
            <v>0</v>
          </cell>
          <cell r="E304">
            <v>7.0000000000000001E-3</v>
          </cell>
          <cell r="F304">
            <v>3.5999999999999997E-2</v>
          </cell>
          <cell r="G304">
            <v>3.2000000000000001E-2</v>
          </cell>
          <cell r="H304">
            <v>0.41099999999999998</v>
          </cell>
          <cell r="I304">
            <v>2E-3</v>
          </cell>
          <cell r="J304">
            <v>8.0000000000000002E-3</v>
          </cell>
          <cell r="K304">
            <v>6.0000000000000001E-3</v>
          </cell>
          <cell r="L304">
            <v>0</v>
          </cell>
          <cell r="M304">
            <v>1</v>
          </cell>
          <cell r="N304">
            <v>3615</v>
          </cell>
        </row>
        <row r="305">
          <cell r="B305">
            <v>0.49399999999999999</v>
          </cell>
          <cell r="C305">
            <v>8.0000000000000002E-3</v>
          </cell>
          <cell r="D305">
            <v>0</v>
          </cell>
          <cell r="E305">
            <v>2.1999999999999999E-2</v>
          </cell>
          <cell r="F305">
            <v>0.11</v>
          </cell>
          <cell r="G305">
            <v>1.7000000000000001E-2</v>
          </cell>
          <cell r="H305">
            <v>0.318</v>
          </cell>
          <cell r="I305">
            <v>2E-3</v>
          </cell>
          <cell r="J305">
            <v>2.7E-2</v>
          </cell>
          <cell r="K305">
            <v>1E-3</v>
          </cell>
          <cell r="L305">
            <v>0</v>
          </cell>
          <cell r="M305">
            <v>1</v>
          </cell>
          <cell r="N305">
            <v>5210</v>
          </cell>
        </row>
        <row r="306">
          <cell r="B306">
            <v>0.67300000000000004</v>
          </cell>
          <cell r="C306">
            <v>1E-3</v>
          </cell>
          <cell r="D306">
            <v>0</v>
          </cell>
          <cell r="E306">
            <v>6.0000000000000001E-3</v>
          </cell>
          <cell r="F306">
            <v>8.9999999999999993E-3</v>
          </cell>
          <cell r="G306">
            <v>4.0000000000000001E-3</v>
          </cell>
          <cell r="H306">
            <v>0.29799999999999999</v>
          </cell>
          <cell r="I306">
            <v>3.0000000000000001E-3</v>
          </cell>
          <cell r="J306">
            <v>4.0000000000000001E-3</v>
          </cell>
          <cell r="K306">
            <v>3.0000000000000001E-3</v>
          </cell>
          <cell r="L306">
            <v>0</v>
          </cell>
          <cell r="M306">
            <v>1</v>
          </cell>
          <cell r="N306">
            <v>5580</v>
          </cell>
        </row>
        <row r="307">
          <cell r="B307">
            <v>0.46500000000000002</v>
          </cell>
          <cell r="C307">
            <v>3.0000000000000001E-3</v>
          </cell>
          <cell r="D307">
            <v>0</v>
          </cell>
          <cell r="E307">
            <v>1.4999999999999999E-2</v>
          </cell>
          <cell r="F307">
            <v>3.2000000000000001E-2</v>
          </cell>
          <cell r="G307">
            <v>1.0999999999999999E-2</v>
          </cell>
          <cell r="H307">
            <v>0.46200000000000002</v>
          </cell>
          <cell r="I307">
            <v>1E-3</v>
          </cell>
          <cell r="J307">
            <v>8.0000000000000002E-3</v>
          </cell>
          <cell r="K307">
            <v>4.0000000000000001E-3</v>
          </cell>
          <cell r="L307">
            <v>0</v>
          </cell>
          <cell r="M307">
            <v>1</v>
          </cell>
          <cell r="N307">
            <v>4190</v>
          </cell>
        </row>
        <row r="308">
          <cell r="B308">
            <v>0.32300000000000001</v>
          </cell>
          <cell r="C308">
            <v>4.0000000000000001E-3</v>
          </cell>
          <cell r="D308">
            <v>0</v>
          </cell>
          <cell r="E308">
            <v>0.01</v>
          </cell>
          <cell r="F308">
            <v>0.156</v>
          </cell>
          <cell r="G308">
            <v>6.0000000000000001E-3</v>
          </cell>
          <cell r="H308">
            <v>0.49</v>
          </cell>
          <cell r="I308">
            <v>3.0000000000000001E-3</v>
          </cell>
          <cell r="J308">
            <v>4.0000000000000001E-3</v>
          </cell>
          <cell r="K308">
            <v>5.0000000000000001E-3</v>
          </cell>
          <cell r="L308">
            <v>0</v>
          </cell>
          <cell r="M308">
            <v>1</v>
          </cell>
          <cell r="N308">
            <v>5537</v>
          </cell>
        </row>
        <row r="309">
          <cell r="B309">
            <v>0.433</v>
          </cell>
          <cell r="C309">
            <v>3.0000000000000001E-3</v>
          </cell>
          <cell r="D309">
            <v>0</v>
          </cell>
          <cell r="E309">
            <v>8.9999999999999993E-3</v>
          </cell>
          <cell r="F309">
            <v>7.9000000000000001E-2</v>
          </cell>
          <cell r="G309">
            <v>4.0000000000000001E-3</v>
          </cell>
          <cell r="H309">
            <v>0.441</v>
          </cell>
          <cell r="I309">
            <v>1E-3</v>
          </cell>
          <cell r="J309">
            <v>1.7999999999999999E-2</v>
          </cell>
          <cell r="K309">
            <v>1.2999999999999999E-2</v>
          </cell>
          <cell r="L309">
            <v>0</v>
          </cell>
          <cell r="M309">
            <v>1</v>
          </cell>
          <cell r="N309">
            <v>4365</v>
          </cell>
        </row>
        <row r="310">
          <cell r="B310">
            <v>0.65500000000000003</v>
          </cell>
          <cell r="C310">
            <v>2E-3</v>
          </cell>
          <cell r="D310">
            <v>0</v>
          </cell>
          <cell r="E310">
            <v>1.6E-2</v>
          </cell>
          <cell r="F310">
            <v>8.9999999999999993E-3</v>
          </cell>
          <cell r="G310">
            <v>1.9E-2</v>
          </cell>
          <cell r="H310">
            <v>0.29199999999999998</v>
          </cell>
          <cell r="I310">
            <v>1E-3</v>
          </cell>
          <cell r="J310">
            <v>5.0000000000000001E-3</v>
          </cell>
          <cell r="K310">
            <v>1E-3</v>
          </cell>
          <cell r="L310">
            <v>0</v>
          </cell>
          <cell r="M310">
            <v>1</v>
          </cell>
          <cell r="N310">
            <v>6251</v>
          </cell>
        </row>
        <row r="311">
          <cell r="B311">
            <v>0.40400000000000003</v>
          </cell>
          <cell r="C311">
            <v>3.0000000000000001E-3</v>
          </cell>
          <cell r="D311">
            <v>0</v>
          </cell>
          <cell r="E311">
            <v>2.4E-2</v>
          </cell>
          <cell r="F311">
            <v>0.11899999999999999</v>
          </cell>
          <cell r="G311">
            <v>1.7000000000000001E-2</v>
          </cell>
          <cell r="H311">
            <v>0.4</v>
          </cell>
          <cell r="I311">
            <v>1E-3</v>
          </cell>
          <cell r="J311">
            <v>2.8000000000000001E-2</v>
          </cell>
          <cell r="K311">
            <v>4.0000000000000001E-3</v>
          </cell>
          <cell r="L311">
            <v>0</v>
          </cell>
          <cell r="M311">
            <v>1</v>
          </cell>
          <cell r="N311">
            <v>4738</v>
          </cell>
        </row>
        <row r="312">
          <cell r="B312">
            <v>0.55100000000000005</v>
          </cell>
          <cell r="C312">
            <v>8.0000000000000002E-3</v>
          </cell>
          <cell r="D312">
            <v>0</v>
          </cell>
          <cell r="E312">
            <v>1.2E-2</v>
          </cell>
          <cell r="F312">
            <v>4.2999999999999997E-2</v>
          </cell>
          <cell r="G312">
            <v>7.0000000000000001E-3</v>
          </cell>
          <cell r="H312">
            <v>0.36599999999999999</v>
          </cell>
          <cell r="I312">
            <v>1E-3</v>
          </cell>
          <cell r="J312">
            <v>6.0000000000000001E-3</v>
          </cell>
          <cell r="K312">
            <v>5.0000000000000001E-3</v>
          </cell>
          <cell r="L312">
            <v>0</v>
          </cell>
          <cell r="M312">
            <v>1</v>
          </cell>
          <cell r="N312">
            <v>4911</v>
          </cell>
        </row>
        <row r="313">
          <cell r="B313">
            <v>0.497</v>
          </cell>
          <cell r="C313">
            <v>3.0000000000000001E-3</v>
          </cell>
          <cell r="D313">
            <v>0</v>
          </cell>
          <cell r="E313">
            <v>1.2E-2</v>
          </cell>
          <cell r="F313">
            <v>6.9000000000000006E-2</v>
          </cell>
          <cell r="G313">
            <v>1.0999999999999999E-2</v>
          </cell>
          <cell r="H313">
            <v>0.39200000000000002</v>
          </cell>
          <cell r="I313">
            <v>1E-3</v>
          </cell>
          <cell r="J313">
            <v>1.0999999999999999E-2</v>
          </cell>
          <cell r="K313">
            <v>4.0000000000000001E-3</v>
          </cell>
          <cell r="L313">
            <v>0</v>
          </cell>
          <cell r="M313">
            <v>1</v>
          </cell>
          <cell r="N313">
            <v>93609</v>
          </cell>
        </row>
        <row r="315">
          <cell r="B315">
            <v>0.72299999999999998</v>
          </cell>
          <cell r="C315">
            <v>2E-3</v>
          </cell>
          <cell r="D315">
            <v>0</v>
          </cell>
          <cell r="E315">
            <v>3.3000000000000002E-2</v>
          </cell>
          <cell r="F315">
            <v>4.8000000000000001E-2</v>
          </cell>
          <cell r="G315">
            <v>0</v>
          </cell>
          <cell r="H315">
            <v>0.17499999999999999</v>
          </cell>
          <cell r="I315">
            <v>0</v>
          </cell>
          <cell r="J315">
            <v>0.01</v>
          </cell>
          <cell r="K315">
            <v>8.9999999999999993E-3</v>
          </cell>
          <cell r="L315">
            <v>0</v>
          </cell>
          <cell r="M315">
            <v>1</v>
          </cell>
          <cell r="N315">
            <v>6940</v>
          </cell>
        </row>
        <row r="316">
          <cell r="B316">
            <v>0.67600000000000005</v>
          </cell>
          <cell r="C316">
            <v>1E-3</v>
          </cell>
          <cell r="D316">
            <v>0</v>
          </cell>
          <cell r="E316">
            <v>7.9000000000000001E-2</v>
          </cell>
          <cell r="F316">
            <v>1.9E-2</v>
          </cell>
          <cell r="G316">
            <v>3.0000000000000001E-3</v>
          </cell>
          <cell r="H316">
            <v>0.21099999999999999</v>
          </cell>
          <cell r="I316">
            <v>1E-3</v>
          </cell>
          <cell r="J316">
            <v>6.0000000000000001E-3</v>
          </cell>
          <cell r="K316">
            <v>3.0000000000000001E-3</v>
          </cell>
          <cell r="L316">
            <v>0</v>
          </cell>
          <cell r="M316">
            <v>1</v>
          </cell>
          <cell r="N316">
            <v>15444</v>
          </cell>
        </row>
        <row r="317">
          <cell r="B317">
            <v>0.66100000000000003</v>
          </cell>
          <cell r="C317">
            <v>2E-3</v>
          </cell>
          <cell r="D317">
            <v>1E-3</v>
          </cell>
          <cell r="E317">
            <v>0.04</v>
          </cell>
          <cell r="F317">
            <v>4.2999999999999997E-2</v>
          </cell>
          <cell r="G317">
            <v>4.0000000000000001E-3</v>
          </cell>
          <cell r="H317">
            <v>0.23799999999999999</v>
          </cell>
          <cell r="I317">
            <v>1E-3</v>
          </cell>
          <cell r="J317">
            <v>8.0000000000000002E-3</v>
          </cell>
          <cell r="K317">
            <v>3.0000000000000001E-3</v>
          </cell>
          <cell r="L317">
            <v>0</v>
          </cell>
          <cell r="M317">
            <v>1</v>
          </cell>
          <cell r="N317">
            <v>7384</v>
          </cell>
        </row>
        <row r="318">
          <cell r="B318">
            <v>0.74399999999999999</v>
          </cell>
          <cell r="C318">
            <v>0</v>
          </cell>
          <cell r="D318">
            <v>0</v>
          </cell>
          <cell r="E318">
            <v>0.01</v>
          </cell>
          <cell r="F318">
            <v>3.9E-2</v>
          </cell>
          <cell r="G318">
            <v>3.0000000000000001E-3</v>
          </cell>
          <cell r="H318">
            <v>0.192</v>
          </cell>
          <cell r="I318">
            <v>0</v>
          </cell>
          <cell r="J318">
            <v>8.0000000000000002E-3</v>
          </cell>
          <cell r="K318">
            <v>3.0000000000000001E-3</v>
          </cell>
          <cell r="L318">
            <v>0</v>
          </cell>
          <cell r="M318">
            <v>1</v>
          </cell>
          <cell r="N318">
            <v>3460</v>
          </cell>
        </row>
        <row r="319">
          <cell r="B319">
            <v>0.38200000000000001</v>
          </cell>
          <cell r="C319">
            <v>4.0000000000000001E-3</v>
          </cell>
          <cell r="D319">
            <v>0</v>
          </cell>
          <cell r="E319">
            <v>4.1000000000000002E-2</v>
          </cell>
          <cell r="F319">
            <v>0.107</v>
          </cell>
          <cell r="G319">
            <v>1E-3</v>
          </cell>
          <cell r="H319">
            <v>0.44700000000000001</v>
          </cell>
          <cell r="I319">
            <v>1E-3</v>
          </cell>
          <cell r="J319">
            <v>1.6E-2</v>
          </cell>
          <cell r="K319">
            <v>2E-3</v>
          </cell>
          <cell r="L319">
            <v>0</v>
          </cell>
          <cell r="M319">
            <v>1</v>
          </cell>
          <cell r="N319">
            <v>6333</v>
          </cell>
        </row>
        <row r="320">
          <cell r="B320">
            <v>0.59499999999999997</v>
          </cell>
          <cell r="C320">
            <v>3.0000000000000001E-3</v>
          </cell>
          <cell r="D320">
            <v>0</v>
          </cell>
          <cell r="E320">
            <v>2.8000000000000001E-2</v>
          </cell>
          <cell r="F320">
            <v>3.2000000000000001E-2</v>
          </cell>
          <cell r="G320">
            <v>2E-3</v>
          </cell>
          <cell r="H320">
            <v>0.318</v>
          </cell>
          <cell r="I320">
            <v>1E-3</v>
          </cell>
          <cell r="J320">
            <v>1.4E-2</v>
          </cell>
          <cell r="K320">
            <v>5.0000000000000001E-3</v>
          </cell>
          <cell r="L320">
            <v>0</v>
          </cell>
          <cell r="M320">
            <v>1</v>
          </cell>
          <cell r="N320">
            <v>5629</v>
          </cell>
        </row>
        <row r="321">
          <cell r="B321">
            <v>0.53600000000000003</v>
          </cell>
          <cell r="C321">
            <v>2E-3</v>
          </cell>
          <cell r="D321">
            <v>0</v>
          </cell>
          <cell r="E321">
            <v>4.5999999999999999E-2</v>
          </cell>
          <cell r="F321">
            <v>5.3999999999999999E-2</v>
          </cell>
          <cell r="G321">
            <v>2E-3</v>
          </cell>
          <cell r="H321">
            <v>0.35099999999999998</v>
          </cell>
          <cell r="I321">
            <v>1E-3</v>
          </cell>
          <cell r="J321">
            <v>5.0000000000000001E-3</v>
          </cell>
          <cell r="K321">
            <v>3.0000000000000001E-3</v>
          </cell>
          <cell r="L321">
            <v>0</v>
          </cell>
          <cell r="M321">
            <v>1</v>
          </cell>
          <cell r="N321">
            <v>8201</v>
          </cell>
        </row>
        <row r="322">
          <cell r="B322">
            <v>0.88</v>
          </cell>
          <cell r="C322">
            <v>3.0000000000000001E-3</v>
          </cell>
          <cell r="D322">
            <v>0</v>
          </cell>
          <cell r="E322">
            <v>5.2999999999999999E-2</v>
          </cell>
          <cell r="F322">
            <v>5.0000000000000001E-3</v>
          </cell>
          <cell r="G322">
            <v>2E-3</v>
          </cell>
          <cell r="H322">
            <v>4.9000000000000002E-2</v>
          </cell>
          <cell r="I322">
            <v>0</v>
          </cell>
          <cell r="J322">
            <v>7.0000000000000001E-3</v>
          </cell>
          <cell r="K322">
            <v>1E-3</v>
          </cell>
          <cell r="L322">
            <v>0</v>
          </cell>
          <cell r="M322">
            <v>1</v>
          </cell>
          <cell r="N322">
            <v>16900</v>
          </cell>
        </row>
        <row r="323">
          <cell r="B323">
            <v>0.65800000000000003</v>
          </cell>
          <cell r="C323">
            <v>2E-3</v>
          </cell>
          <cell r="D323">
            <v>0</v>
          </cell>
          <cell r="E323">
            <v>6.0999999999999999E-2</v>
          </cell>
          <cell r="F323">
            <v>4.2999999999999997E-2</v>
          </cell>
          <cell r="G323">
            <v>3.0000000000000001E-3</v>
          </cell>
          <cell r="H323">
            <v>0.21299999999999999</v>
          </cell>
          <cell r="I323">
            <v>0</v>
          </cell>
          <cell r="J323">
            <v>1.2E-2</v>
          </cell>
          <cell r="K323">
            <v>7.0000000000000001E-3</v>
          </cell>
          <cell r="L323">
            <v>0</v>
          </cell>
          <cell r="M323">
            <v>1</v>
          </cell>
          <cell r="N323">
            <v>6937</v>
          </cell>
        </row>
        <row r="324">
          <cell r="B324">
            <v>0.54700000000000004</v>
          </cell>
          <cell r="C324">
            <v>1E-3</v>
          </cell>
          <cell r="D324">
            <v>0</v>
          </cell>
          <cell r="E324">
            <v>6.9000000000000006E-2</v>
          </cell>
          <cell r="F324">
            <v>5.7000000000000002E-2</v>
          </cell>
          <cell r="G324">
            <v>2E-3</v>
          </cell>
          <cell r="H324">
            <v>0.31</v>
          </cell>
          <cell r="I324">
            <v>2E-3</v>
          </cell>
          <cell r="J324">
            <v>7.0000000000000001E-3</v>
          </cell>
          <cell r="K324">
            <v>3.0000000000000001E-3</v>
          </cell>
          <cell r="L324">
            <v>0</v>
          </cell>
          <cell r="M324">
            <v>1</v>
          </cell>
          <cell r="N324">
            <v>12335</v>
          </cell>
        </row>
        <row r="325">
          <cell r="B325">
            <v>0.59099999999999997</v>
          </cell>
          <cell r="C325">
            <v>2E-3</v>
          </cell>
          <cell r="D325">
            <v>0</v>
          </cell>
          <cell r="E325">
            <v>5.0000000000000001E-3</v>
          </cell>
          <cell r="F325">
            <v>5.1999999999999998E-2</v>
          </cell>
          <cell r="G325">
            <v>2E-3</v>
          </cell>
          <cell r="H325">
            <v>0.32700000000000001</v>
          </cell>
          <cell r="I325">
            <v>2E-3</v>
          </cell>
          <cell r="J325">
            <v>1.7000000000000001E-2</v>
          </cell>
          <cell r="K325">
            <v>2E-3</v>
          </cell>
          <cell r="L325">
            <v>0</v>
          </cell>
          <cell r="M325">
            <v>1</v>
          </cell>
          <cell r="N325">
            <v>4556</v>
          </cell>
        </row>
        <row r="326">
          <cell r="B326">
            <v>0.52</v>
          </cell>
          <cell r="C326">
            <v>1E-3</v>
          </cell>
          <cell r="D326">
            <v>0</v>
          </cell>
          <cell r="E326">
            <v>0.05</v>
          </cell>
          <cell r="F326">
            <v>7.0999999999999994E-2</v>
          </cell>
          <cell r="G326">
            <v>4.0000000000000001E-3</v>
          </cell>
          <cell r="H326">
            <v>0.34499999999999997</v>
          </cell>
          <cell r="I326">
            <v>1E-3</v>
          </cell>
          <cell r="J326">
            <v>6.0000000000000001E-3</v>
          </cell>
          <cell r="K326">
            <v>1E-3</v>
          </cell>
          <cell r="L326">
            <v>0</v>
          </cell>
          <cell r="M326">
            <v>1</v>
          </cell>
          <cell r="N326">
            <v>8174</v>
          </cell>
        </row>
        <row r="327">
          <cell r="B327">
            <v>0.72699999999999998</v>
          </cell>
          <cell r="C327">
            <v>1E-3</v>
          </cell>
          <cell r="D327">
            <v>0</v>
          </cell>
          <cell r="E327">
            <v>2.1000000000000001E-2</v>
          </cell>
          <cell r="F327">
            <v>2.3E-2</v>
          </cell>
          <cell r="G327">
            <v>2E-3</v>
          </cell>
          <cell r="H327">
            <v>0.216</v>
          </cell>
          <cell r="I327">
            <v>0</v>
          </cell>
          <cell r="J327">
            <v>6.0000000000000001E-3</v>
          </cell>
          <cell r="K327">
            <v>2E-3</v>
          </cell>
          <cell r="L327">
            <v>0</v>
          </cell>
          <cell r="M327">
            <v>1</v>
          </cell>
          <cell r="N327">
            <v>4953</v>
          </cell>
        </row>
        <row r="328">
          <cell r="B328">
            <v>0.58199999999999996</v>
          </cell>
          <cell r="C328">
            <v>4.0000000000000001E-3</v>
          </cell>
          <cell r="D328">
            <v>0</v>
          </cell>
          <cell r="E328">
            <v>2.4E-2</v>
          </cell>
          <cell r="F328">
            <v>0.03</v>
          </cell>
          <cell r="G328">
            <v>4.0000000000000001E-3</v>
          </cell>
          <cell r="H328">
            <v>0.33400000000000002</v>
          </cell>
          <cell r="I328">
            <v>1E-3</v>
          </cell>
          <cell r="J328">
            <v>1.2999999999999999E-2</v>
          </cell>
          <cell r="K328">
            <v>6.0000000000000001E-3</v>
          </cell>
          <cell r="L328">
            <v>0</v>
          </cell>
          <cell r="M328">
            <v>1</v>
          </cell>
          <cell r="N328">
            <v>6044</v>
          </cell>
        </row>
        <row r="329">
          <cell r="B329">
            <v>0.29099999999999998</v>
          </cell>
          <cell r="C329">
            <v>2E-3</v>
          </cell>
          <cell r="D329">
            <v>0</v>
          </cell>
          <cell r="E329">
            <v>2.5999999999999999E-2</v>
          </cell>
          <cell r="F329">
            <v>0.12</v>
          </cell>
          <cell r="G329">
            <v>4.0000000000000001E-3</v>
          </cell>
          <cell r="H329">
            <v>0.53700000000000003</v>
          </cell>
          <cell r="I329">
            <v>1E-3</v>
          </cell>
          <cell r="J329">
            <v>1.6E-2</v>
          </cell>
          <cell r="K329">
            <v>2E-3</v>
          </cell>
          <cell r="L329">
            <v>0</v>
          </cell>
          <cell r="M329">
            <v>1</v>
          </cell>
          <cell r="N329">
            <v>6097</v>
          </cell>
        </row>
        <row r="330">
          <cell r="B330">
            <v>0.629</v>
          </cell>
          <cell r="C330">
            <v>2E-3</v>
          </cell>
          <cell r="D330">
            <v>0</v>
          </cell>
          <cell r="E330">
            <v>4.7E-2</v>
          </cell>
          <cell r="F330">
            <v>4.4999999999999998E-2</v>
          </cell>
          <cell r="G330">
            <v>2E-3</v>
          </cell>
          <cell r="H330">
            <v>0.26100000000000001</v>
          </cell>
          <cell r="I330">
            <v>1E-3</v>
          </cell>
          <cell r="J330">
            <v>8.9999999999999993E-3</v>
          </cell>
          <cell r="K330">
            <v>3.0000000000000001E-3</v>
          </cell>
          <cell r="L330">
            <v>0</v>
          </cell>
          <cell r="M330">
            <v>1</v>
          </cell>
          <cell r="N330">
            <v>119387</v>
          </cell>
        </row>
        <row r="332">
          <cell r="B332">
            <v>0.52100000000000002</v>
          </cell>
          <cell r="C332">
            <v>3.0000000000000001E-3</v>
          </cell>
          <cell r="D332">
            <v>0</v>
          </cell>
          <cell r="E332">
            <v>1.4999999999999999E-2</v>
          </cell>
          <cell r="F332">
            <v>6.8000000000000005E-2</v>
          </cell>
          <cell r="G332">
            <v>1E-3</v>
          </cell>
          <cell r="H332">
            <v>0.38100000000000001</v>
          </cell>
          <cell r="I332">
            <v>1E-3</v>
          </cell>
          <cell r="J332">
            <v>3.0000000000000001E-3</v>
          </cell>
          <cell r="K332">
            <v>7.0000000000000001E-3</v>
          </cell>
          <cell r="L332">
            <v>0</v>
          </cell>
          <cell r="M332">
            <v>1</v>
          </cell>
          <cell r="N332">
            <v>3956</v>
          </cell>
        </row>
        <row r="333">
          <cell r="B333">
            <v>0.64700000000000002</v>
          </cell>
          <cell r="C333">
            <v>1E-3</v>
          </cell>
          <cell r="D333">
            <v>0</v>
          </cell>
          <cell r="E333">
            <v>1.2999999999999999E-2</v>
          </cell>
          <cell r="F333">
            <v>8.6999999999999994E-2</v>
          </cell>
          <cell r="G333">
            <v>7.0000000000000001E-3</v>
          </cell>
          <cell r="H333">
            <v>0.23</v>
          </cell>
          <cell r="I333">
            <v>1E-3</v>
          </cell>
          <cell r="J333">
            <v>8.9999999999999993E-3</v>
          </cell>
          <cell r="K333">
            <v>5.0000000000000001E-3</v>
          </cell>
          <cell r="L333">
            <v>0</v>
          </cell>
          <cell r="M333">
            <v>1</v>
          </cell>
          <cell r="N333">
            <v>8727</v>
          </cell>
        </row>
        <row r="334">
          <cell r="B334">
            <v>0.44600000000000001</v>
          </cell>
          <cell r="C334">
            <v>5.0000000000000001E-3</v>
          </cell>
          <cell r="D334">
            <v>0</v>
          </cell>
          <cell r="E334">
            <v>2.7E-2</v>
          </cell>
          <cell r="F334">
            <v>1.9E-2</v>
          </cell>
          <cell r="G334">
            <v>2E-3</v>
          </cell>
          <cell r="H334">
            <v>0.46100000000000002</v>
          </cell>
          <cell r="I334">
            <v>1E-3</v>
          </cell>
          <cell r="J334">
            <v>3.6999999999999998E-2</v>
          </cell>
          <cell r="K334">
            <v>3.0000000000000001E-3</v>
          </cell>
          <cell r="L334">
            <v>0</v>
          </cell>
          <cell r="M334">
            <v>1</v>
          </cell>
          <cell r="N334">
            <v>10238</v>
          </cell>
        </row>
        <row r="335">
          <cell r="B335">
            <v>0.54500000000000004</v>
          </cell>
          <cell r="C335">
            <v>1E-3</v>
          </cell>
          <cell r="D335">
            <v>1E-3</v>
          </cell>
          <cell r="E335">
            <v>1.4999999999999999E-2</v>
          </cell>
          <cell r="F335">
            <v>0.112</v>
          </cell>
          <cell r="G335">
            <v>1E-3</v>
          </cell>
          <cell r="H335">
            <v>0.31</v>
          </cell>
          <cell r="I335">
            <v>0</v>
          </cell>
          <cell r="J335">
            <v>8.0000000000000002E-3</v>
          </cell>
          <cell r="K335">
            <v>7.0000000000000001E-3</v>
          </cell>
          <cell r="L335">
            <v>0</v>
          </cell>
          <cell r="M335">
            <v>1</v>
          </cell>
          <cell r="N335">
            <v>3559</v>
          </cell>
        </row>
        <row r="336">
          <cell r="B336">
            <v>0.39200000000000002</v>
          </cell>
          <cell r="C336">
            <v>2E-3</v>
          </cell>
          <cell r="D336">
            <v>0</v>
          </cell>
          <cell r="E336">
            <v>2.7E-2</v>
          </cell>
          <cell r="F336">
            <v>9.1999999999999998E-2</v>
          </cell>
          <cell r="G336">
            <v>1E-3</v>
          </cell>
          <cell r="H336">
            <v>0.45800000000000002</v>
          </cell>
          <cell r="I336">
            <v>1E-3</v>
          </cell>
          <cell r="J336">
            <v>1.2999999999999999E-2</v>
          </cell>
          <cell r="K336">
            <v>1.4999999999999999E-2</v>
          </cell>
          <cell r="L336">
            <v>0</v>
          </cell>
          <cell r="M336">
            <v>1</v>
          </cell>
          <cell r="N336">
            <v>6652</v>
          </cell>
        </row>
        <row r="337">
          <cell r="B337">
            <v>0.41599999999999998</v>
          </cell>
          <cell r="C337">
            <v>1E-3</v>
          </cell>
          <cell r="D337">
            <v>0</v>
          </cell>
          <cell r="E337">
            <v>1.4E-2</v>
          </cell>
          <cell r="F337">
            <v>8.5999999999999993E-2</v>
          </cell>
          <cell r="G337">
            <v>5.0000000000000001E-3</v>
          </cell>
          <cell r="H337">
            <v>0.46300000000000002</v>
          </cell>
          <cell r="I337">
            <v>0</v>
          </cell>
          <cell r="J337">
            <v>1.0999999999999999E-2</v>
          </cell>
          <cell r="K337">
            <v>4.0000000000000001E-3</v>
          </cell>
          <cell r="L337">
            <v>0</v>
          </cell>
          <cell r="M337">
            <v>1</v>
          </cell>
          <cell r="N337">
            <v>4675</v>
          </cell>
        </row>
        <row r="338">
          <cell r="B338">
            <v>0.46899999999999997</v>
          </cell>
          <cell r="C338">
            <v>1E-3</v>
          </cell>
          <cell r="D338">
            <v>0</v>
          </cell>
          <cell r="E338">
            <v>1.6E-2</v>
          </cell>
          <cell r="F338">
            <v>0.14599999999999999</v>
          </cell>
          <cell r="G338">
            <v>3.0000000000000001E-3</v>
          </cell>
          <cell r="H338">
            <v>0.33600000000000002</v>
          </cell>
          <cell r="I338">
            <v>1E-3</v>
          </cell>
          <cell r="J338">
            <v>1.0999999999999999E-2</v>
          </cell>
          <cell r="K338">
            <v>1.6E-2</v>
          </cell>
          <cell r="L338">
            <v>0</v>
          </cell>
          <cell r="M338">
            <v>1</v>
          </cell>
          <cell r="N338">
            <v>2751</v>
          </cell>
        </row>
        <row r="339">
          <cell r="B339">
            <v>0.49199999999999999</v>
          </cell>
          <cell r="C339">
            <v>2E-3</v>
          </cell>
          <cell r="D339">
            <v>0</v>
          </cell>
          <cell r="E339">
            <v>1.2E-2</v>
          </cell>
          <cell r="F339">
            <v>3.7999999999999999E-2</v>
          </cell>
          <cell r="G339">
            <v>5.0000000000000001E-3</v>
          </cell>
          <cell r="H339">
            <v>0.438</v>
          </cell>
          <cell r="I339">
            <v>1E-3</v>
          </cell>
          <cell r="J339">
            <v>1.2E-2</v>
          </cell>
          <cell r="K339">
            <v>2E-3</v>
          </cell>
          <cell r="L339">
            <v>0</v>
          </cell>
          <cell r="M339">
            <v>1</v>
          </cell>
          <cell r="N339">
            <v>5290</v>
          </cell>
        </row>
        <row r="340">
          <cell r="B340">
            <v>0.67300000000000004</v>
          </cell>
          <cell r="C340">
            <v>2E-3</v>
          </cell>
          <cell r="D340">
            <v>0</v>
          </cell>
          <cell r="E340">
            <v>1.4E-2</v>
          </cell>
          <cell r="F340">
            <v>2.3E-2</v>
          </cell>
          <cell r="G340">
            <v>0</v>
          </cell>
          <cell r="H340">
            <v>0.27800000000000002</v>
          </cell>
          <cell r="I340">
            <v>1E-3</v>
          </cell>
          <cell r="J340">
            <v>6.0000000000000001E-3</v>
          </cell>
          <cell r="K340">
            <v>2E-3</v>
          </cell>
          <cell r="L340">
            <v>0</v>
          </cell>
          <cell r="M340">
            <v>1</v>
          </cell>
          <cell r="N340">
            <v>4653</v>
          </cell>
        </row>
        <row r="341">
          <cell r="B341">
            <v>0.59899999999999998</v>
          </cell>
          <cell r="C341">
            <v>1E-3</v>
          </cell>
          <cell r="D341">
            <v>0</v>
          </cell>
          <cell r="E341">
            <v>8.9999999999999993E-3</v>
          </cell>
          <cell r="F341">
            <v>9.5000000000000001E-2</v>
          </cell>
          <cell r="G341">
            <v>1E-3</v>
          </cell>
          <cell r="H341">
            <v>0.28299999999999997</v>
          </cell>
          <cell r="I341">
            <v>0</v>
          </cell>
          <cell r="J341">
            <v>0.01</v>
          </cell>
          <cell r="K341">
            <v>2E-3</v>
          </cell>
          <cell r="L341">
            <v>0</v>
          </cell>
          <cell r="M341">
            <v>1</v>
          </cell>
          <cell r="N341">
            <v>5453</v>
          </cell>
        </row>
        <row r="342">
          <cell r="B342">
            <v>0.69</v>
          </cell>
          <cell r="C342">
            <v>0</v>
          </cell>
          <cell r="D342">
            <v>0</v>
          </cell>
          <cell r="E342">
            <v>0.02</v>
          </cell>
          <cell r="F342">
            <v>7.1999999999999995E-2</v>
          </cell>
          <cell r="G342">
            <v>1E-3</v>
          </cell>
          <cell r="H342">
            <v>0.21199999999999999</v>
          </cell>
          <cell r="I342">
            <v>1E-3</v>
          </cell>
          <cell r="J342">
            <v>3.0000000000000001E-3</v>
          </cell>
          <cell r="K342">
            <v>2E-3</v>
          </cell>
          <cell r="L342">
            <v>0</v>
          </cell>
          <cell r="M342">
            <v>1</v>
          </cell>
          <cell r="N342">
            <v>4117</v>
          </cell>
        </row>
        <row r="343">
          <cell r="B343">
            <v>0.53700000000000003</v>
          </cell>
          <cell r="C343">
            <v>1E-3</v>
          </cell>
          <cell r="D343">
            <v>0</v>
          </cell>
          <cell r="E343">
            <v>2.5000000000000001E-2</v>
          </cell>
          <cell r="F343">
            <v>9.9000000000000005E-2</v>
          </cell>
          <cell r="G343">
            <v>1.0999999999999999E-2</v>
          </cell>
          <cell r="H343">
            <v>0.313</v>
          </cell>
          <cell r="I343">
            <v>1E-3</v>
          </cell>
          <cell r="J343">
            <v>8.0000000000000002E-3</v>
          </cell>
          <cell r="K343">
            <v>5.0000000000000001E-3</v>
          </cell>
          <cell r="L343">
            <v>0</v>
          </cell>
          <cell r="M343">
            <v>1</v>
          </cell>
          <cell r="N343">
            <v>5271</v>
          </cell>
        </row>
        <row r="344">
          <cell r="B344">
            <v>0.46899999999999997</v>
          </cell>
          <cell r="C344">
            <v>3.0000000000000001E-3</v>
          </cell>
          <cell r="D344">
            <v>0</v>
          </cell>
          <cell r="E344">
            <v>3.5000000000000003E-2</v>
          </cell>
          <cell r="F344">
            <v>3.4000000000000002E-2</v>
          </cell>
          <cell r="G344">
            <v>4.0000000000000001E-3</v>
          </cell>
          <cell r="H344">
            <v>0.434</v>
          </cell>
          <cell r="I344">
            <v>1E-3</v>
          </cell>
          <cell r="J344">
            <v>1.7000000000000001E-2</v>
          </cell>
          <cell r="K344">
            <v>3.0000000000000001E-3</v>
          </cell>
          <cell r="L344">
            <v>0</v>
          </cell>
          <cell r="M344">
            <v>1</v>
          </cell>
          <cell r="N344">
            <v>6365</v>
          </cell>
        </row>
        <row r="345">
          <cell r="B345">
            <v>0.41299999999999998</v>
          </cell>
          <cell r="C345">
            <v>4.0000000000000001E-3</v>
          </cell>
          <cell r="D345">
            <v>0</v>
          </cell>
          <cell r="E345">
            <v>7.0000000000000001E-3</v>
          </cell>
          <cell r="F345">
            <v>0.17</v>
          </cell>
          <cell r="G345">
            <v>0.01</v>
          </cell>
          <cell r="H345">
            <v>0.379</v>
          </cell>
          <cell r="I345">
            <v>0</v>
          </cell>
          <cell r="J345">
            <v>1.4999999999999999E-2</v>
          </cell>
          <cell r="K345">
            <v>3.0000000000000001E-3</v>
          </cell>
          <cell r="L345">
            <v>0</v>
          </cell>
          <cell r="M345">
            <v>1</v>
          </cell>
          <cell r="N345">
            <v>5032</v>
          </cell>
        </row>
        <row r="346">
          <cell r="B346">
            <v>0.40300000000000002</v>
          </cell>
          <cell r="C346">
            <v>3.0000000000000001E-3</v>
          </cell>
          <cell r="D346">
            <v>0</v>
          </cell>
          <cell r="E346">
            <v>2.3E-2</v>
          </cell>
          <cell r="F346">
            <v>0.05</v>
          </cell>
          <cell r="G346">
            <v>0.01</v>
          </cell>
          <cell r="H346">
            <v>0.497</v>
          </cell>
          <cell r="I346">
            <v>3.0000000000000001E-3</v>
          </cell>
          <cell r="J346">
            <v>8.9999999999999993E-3</v>
          </cell>
          <cell r="K346">
            <v>2E-3</v>
          </cell>
          <cell r="L346">
            <v>0</v>
          </cell>
          <cell r="M346">
            <v>1</v>
          </cell>
          <cell r="N346">
            <v>5076</v>
          </cell>
        </row>
        <row r="347">
          <cell r="B347">
            <v>0.70799999999999996</v>
          </cell>
          <cell r="C347">
            <v>1E-3</v>
          </cell>
          <cell r="D347">
            <v>0</v>
          </cell>
          <cell r="E347">
            <v>8.0000000000000002E-3</v>
          </cell>
          <cell r="F347">
            <v>9.5000000000000001E-2</v>
          </cell>
          <cell r="G347">
            <v>5.0000000000000001E-3</v>
          </cell>
          <cell r="H347">
            <v>0.16900000000000001</v>
          </cell>
          <cell r="I347">
            <v>0</v>
          </cell>
          <cell r="J347">
            <v>8.0000000000000002E-3</v>
          </cell>
          <cell r="K347">
            <v>6.0000000000000001E-3</v>
          </cell>
          <cell r="L347">
            <v>0</v>
          </cell>
          <cell r="M347">
            <v>1</v>
          </cell>
          <cell r="N347">
            <v>4870</v>
          </cell>
        </row>
        <row r="348">
          <cell r="B348">
            <v>0.59899999999999998</v>
          </cell>
          <cell r="C348">
            <v>2E-3</v>
          </cell>
          <cell r="D348">
            <v>0</v>
          </cell>
          <cell r="E348">
            <v>7.0000000000000001E-3</v>
          </cell>
          <cell r="F348">
            <v>0.11899999999999999</v>
          </cell>
          <cell r="G348">
            <v>3.0000000000000001E-3</v>
          </cell>
          <cell r="H348">
            <v>0.25900000000000001</v>
          </cell>
          <cell r="I348">
            <v>1E-3</v>
          </cell>
          <cell r="J348">
            <v>4.0000000000000001E-3</v>
          </cell>
          <cell r="K348">
            <v>5.0000000000000001E-3</v>
          </cell>
          <cell r="L348">
            <v>0</v>
          </cell>
          <cell r="M348">
            <v>1</v>
          </cell>
          <cell r="N348">
            <v>5101</v>
          </cell>
        </row>
        <row r="349">
          <cell r="B349">
            <v>0.52700000000000002</v>
          </cell>
          <cell r="C349">
            <v>2E-3</v>
          </cell>
          <cell r="D349">
            <v>0</v>
          </cell>
          <cell r="E349">
            <v>1.7999999999999999E-2</v>
          </cell>
          <cell r="F349">
            <v>7.6999999999999999E-2</v>
          </cell>
          <cell r="G349">
            <v>4.0000000000000001E-3</v>
          </cell>
          <cell r="H349">
            <v>0.35399999999999998</v>
          </cell>
          <cell r="I349">
            <v>1E-3</v>
          </cell>
          <cell r="J349">
            <v>1.2999999999999999E-2</v>
          </cell>
          <cell r="K349">
            <v>5.0000000000000001E-3</v>
          </cell>
          <cell r="L349">
            <v>0</v>
          </cell>
          <cell r="M349">
            <v>1</v>
          </cell>
          <cell r="N349">
            <v>91786</v>
          </cell>
        </row>
        <row r="351">
          <cell r="B351">
            <v>0.52900000000000003</v>
          </cell>
          <cell r="C351">
            <v>2E-3</v>
          </cell>
          <cell r="D351">
            <v>0</v>
          </cell>
          <cell r="E351">
            <v>0.03</v>
          </cell>
          <cell r="F351">
            <v>7.0000000000000001E-3</v>
          </cell>
          <cell r="G351">
            <v>2.8000000000000001E-2</v>
          </cell>
          <cell r="H351">
            <v>0.39300000000000002</v>
          </cell>
          <cell r="I351">
            <v>2E-3</v>
          </cell>
          <cell r="J351">
            <v>4.0000000000000001E-3</v>
          </cell>
          <cell r="K351">
            <v>4.0000000000000001E-3</v>
          </cell>
          <cell r="L351">
            <v>0</v>
          </cell>
          <cell r="M351">
            <v>1</v>
          </cell>
          <cell r="N351">
            <v>4774</v>
          </cell>
        </row>
        <row r="352">
          <cell r="B352">
            <v>0.42799999999999999</v>
          </cell>
          <cell r="C352">
            <v>2E-3</v>
          </cell>
          <cell r="D352">
            <v>0</v>
          </cell>
          <cell r="E352">
            <v>1.4999999999999999E-2</v>
          </cell>
          <cell r="F352">
            <v>5.6000000000000001E-2</v>
          </cell>
          <cell r="G352">
            <v>1.0999999999999999E-2</v>
          </cell>
          <cell r="H352">
            <v>0.47899999999999998</v>
          </cell>
          <cell r="I352">
            <v>1E-3</v>
          </cell>
          <cell r="J352">
            <v>4.0000000000000001E-3</v>
          </cell>
          <cell r="K352">
            <v>4.0000000000000001E-3</v>
          </cell>
          <cell r="L352">
            <v>0</v>
          </cell>
          <cell r="M352">
            <v>1</v>
          </cell>
          <cell r="N352">
            <v>4328</v>
          </cell>
        </row>
        <row r="353">
          <cell r="B353">
            <v>0.64300000000000002</v>
          </cell>
          <cell r="C353">
            <v>3.0000000000000001E-3</v>
          </cell>
          <cell r="D353">
            <v>0</v>
          </cell>
          <cell r="E353">
            <v>5.6000000000000001E-2</v>
          </cell>
          <cell r="F353">
            <v>4.2000000000000003E-2</v>
          </cell>
          <cell r="G353">
            <v>2E-3</v>
          </cell>
          <cell r="H353">
            <v>0.24099999999999999</v>
          </cell>
          <cell r="I353">
            <v>1E-3</v>
          </cell>
          <cell r="J353">
            <v>8.9999999999999993E-3</v>
          </cell>
          <cell r="K353">
            <v>3.0000000000000001E-3</v>
          </cell>
          <cell r="L353">
            <v>0</v>
          </cell>
          <cell r="M353">
            <v>1</v>
          </cell>
          <cell r="N353">
            <v>10762</v>
          </cell>
        </row>
        <row r="354">
          <cell r="B354">
            <v>0.54</v>
          </cell>
          <cell r="C354">
            <v>1E-3</v>
          </cell>
          <cell r="D354">
            <v>0</v>
          </cell>
          <cell r="E354">
            <v>2.9000000000000001E-2</v>
          </cell>
          <cell r="F354">
            <v>4.8000000000000001E-2</v>
          </cell>
          <cell r="G354">
            <v>4.0000000000000001E-3</v>
          </cell>
          <cell r="H354">
            <v>0.36799999999999999</v>
          </cell>
          <cell r="I354">
            <v>0</v>
          </cell>
          <cell r="J354">
            <v>5.0000000000000001E-3</v>
          </cell>
          <cell r="K354">
            <v>4.0000000000000001E-3</v>
          </cell>
          <cell r="L354">
            <v>0</v>
          </cell>
          <cell r="M354">
            <v>1</v>
          </cell>
          <cell r="N354">
            <v>4203</v>
          </cell>
        </row>
        <row r="355">
          <cell r="B355">
            <v>0.46100000000000002</v>
          </cell>
          <cell r="C355">
            <v>1E-3</v>
          </cell>
          <cell r="D355">
            <v>0</v>
          </cell>
          <cell r="E355">
            <v>1.4999999999999999E-2</v>
          </cell>
          <cell r="F355">
            <v>1.2999999999999999E-2</v>
          </cell>
          <cell r="G355">
            <v>3.5000000000000003E-2</v>
          </cell>
          <cell r="H355">
            <v>0.44700000000000001</v>
          </cell>
          <cell r="I355">
            <v>1E-3</v>
          </cell>
          <cell r="J355">
            <v>2.3E-2</v>
          </cell>
          <cell r="K355">
            <v>4.0000000000000001E-3</v>
          </cell>
          <cell r="L355">
            <v>0</v>
          </cell>
          <cell r="M355">
            <v>1</v>
          </cell>
          <cell r="N355">
            <v>4164</v>
          </cell>
        </row>
        <row r="356">
          <cell r="B356">
            <v>0.42799999999999999</v>
          </cell>
          <cell r="C356">
            <v>2E-3</v>
          </cell>
          <cell r="D356">
            <v>0</v>
          </cell>
          <cell r="E356">
            <v>5.7000000000000002E-2</v>
          </cell>
          <cell r="F356">
            <v>5.3999999999999999E-2</v>
          </cell>
          <cell r="G356">
            <v>1.2999999999999999E-2</v>
          </cell>
          <cell r="H356">
            <v>0.42599999999999999</v>
          </cell>
          <cell r="I356">
            <v>2E-3</v>
          </cell>
          <cell r="J356">
            <v>1.2E-2</v>
          </cell>
          <cell r="K356">
            <v>5.0000000000000001E-3</v>
          </cell>
          <cell r="L356">
            <v>0</v>
          </cell>
          <cell r="M356">
            <v>1</v>
          </cell>
          <cell r="N356">
            <v>4994</v>
          </cell>
        </row>
        <row r="357">
          <cell r="B357">
            <v>0.63500000000000001</v>
          </cell>
          <cell r="C357">
            <v>0</v>
          </cell>
          <cell r="D357">
            <v>0</v>
          </cell>
          <cell r="E357">
            <v>2.1999999999999999E-2</v>
          </cell>
          <cell r="F357">
            <v>6.8000000000000005E-2</v>
          </cell>
          <cell r="G357">
            <v>6.0000000000000001E-3</v>
          </cell>
          <cell r="H357">
            <v>0.254</v>
          </cell>
          <cell r="I357">
            <v>3.0000000000000001E-3</v>
          </cell>
          <cell r="J357">
            <v>6.0000000000000001E-3</v>
          </cell>
          <cell r="K357">
            <v>5.0000000000000001E-3</v>
          </cell>
          <cell r="L357">
            <v>0</v>
          </cell>
          <cell r="M357">
            <v>1</v>
          </cell>
          <cell r="N357">
            <v>4003</v>
          </cell>
        </row>
        <row r="358">
          <cell r="B358">
            <v>0.436</v>
          </cell>
          <cell r="C358">
            <v>1E-3</v>
          </cell>
          <cell r="D358">
            <v>0</v>
          </cell>
          <cell r="E358">
            <v>2.8000000000000001E-2</v>
          </cell>
          <cell r="F358">
            <v>5.2999999999999999E-2</v>
          </cell>
          <cell r="G358">
            <v>2.5000000000000001E-2</v>
          </cell>
          <cell r="H358">
            <v>0.44500000000000001</v>
          </cell>
          <cell r="I358">
            <v>1E-3</v>
          </cell>
          <cell r="J358">
            <v>5.0000000000000001E-3</v>
          </cell>
          <cell r="K358">
            <v>6.0000000000000001E-3</v>
          </cell>
          <cell r="L358">
            <v>0</v>
          </cell>
          <cell r="M358">
            <v>1</v>
          </cell>
          <cell r="N358">
            <v>5479</v>
          </cell>
        </row>
        <row r="359">
          <cell r="B359">
            <v>0.40899999999999997</v>
          </cell>
          <cell r="C359">
            <v>0</v>
          </cell>
          <cell r="D359">
            <v>0</v>
          </cell>
          <cell r="E359">
            <v>8.9999999999999993E-3</v>
          </cell>
          <cell r="F359">
            <v>0.02</v>
          </cell>
          <cell r="G359">
            <v>1.2E-2</v>
          </cell>
          <cell r="H359">
            <v>0.54400000000000004</v>
          </cell>
          <cell r="I359">
            <v>1E-3</v>
          </cell>
          <cell r="J359">
            <v>2E-3</v>
          </cell>
          <cell r="K359">
            <v>4.0000000000000001E-3</v>
          </cell>
          <cell r="L359">
            <v>0</v>
          </cell>
          <cell r="M359">
            <v>1</v>
          </cell>
          <cell r="N359">
            <v>5138</v>
          </cell>
        </row>
        <row r="360">
          <cell r="B360">
            <v>0.46600000000000003</v>
          </cell>
          <cell r="C360">
            <v>1E-3</v>
          </cell>
          <cell r="D360">
            <v>0</v>
          </cell>
          <cell r="E360">
            <v>1.7999999999999999E-2</v>
          </cell>
          <cell r="F360">
            <v>4.3999999999999997E-2</v>
          </cell>
          <cell r="G360">
            <v>1.2999999999999999E-2</v>
          </cell>
          <cell r="H360">
            <v>0.44500000000000001</v>
          </cell>
          <cell r="I360">
            <v>3.0000000000000001E-3</v>
          </cell>
          <cell r="J360">
            <v>7.0000000000000001E-3</v>
          </cell>
          <cell r="K360">
            <v>4.0000000000000001E-3</v>
          </cell>
          <cell r="L360">
            <v>0</v>
          </cell>
          <cell r="M360">
            <v>1</v>
          </cell>
          <cell r="N360">
            <v>4431</v>
          </cell>
        </row>
        <row r="361">
          <cell r="B361">
            <v>0.47299999999999998</v>
          </cell>
          <cell r="C361">
            <v>3.0000000000000001E-3</v>
          </cell>
          <cell r="D361">
            <v>0</v>
          </cell>
          <cell r="E361">
            <v>1.0999999999999999E-2</v>
          </cell>
          <cell r="F361">
            <v>0.01</v>
          </cell>
          <cell r="G361">
            <v>1.6E-2</v>
          </cell>
          <cell r="H361">
            <v>0.47799999999999998</v>
          </cell>
          <cell r="I361">
            <v>1E-3</v>
          </cell>
          <cell r="J361">
            <v>3.0000000000000001E-3</v>
          </cell>
          <cell r="K361">
            <v>4.0000000000000001E-3</v>
          </cell>
          <cell r="L361">
            <v>0</v>
          </cell>
          <cell r="M361">
            <v>1</v>
          </cell>
          <cell r="N361">
            <v>5054</v>
          </cell>
        </row>
        <row r="362">
          <cell r="B362">
            <v>0.51100000000000001</v>
          </cell>
          <cell r="C362">
            <v>4.0000000000000001E-3</v>
          </cell>
          <cell r="D362">
            <v>0</v>
          </cell>
          <cell r="E362">
            <v>3.6999999999999998E-2</v>
          </cell>
          <cell r="F362">
            <v>2.7E-2</v>
          </cell>
          <cell r="G362">
            <v>5.0000000000000001E-3</v>
          </cell>
          <cell r="H362">
            <v>0.40400000000000003</v>
          </cell>
          <cell r="I362">
            <v>2E-3</v>
          </cell>
          <cell r="J362">
            <v>6.0000000000000001E-3</v>
          </cell>
          <cell r="K362">
            <v>4.0000000000000001E-3</v>
          </cell>
          <cell r="L362">
            <v>0</v>
          </cell>
          <cell r="M362">
            <v>1</v>
          </cell>
          <cell r="N362">
            <v>6990</v>
          </cell>
        </row>
        <row r="363">
          <cell r="B363">
            <v>0.48199999999999998</v>
          </cell>
          <cell r="C363">
            <v>1E-3</v>
          </cell>
          <cell r="D363">
            <v>0</v>
          </cell>
          <cell r="E363">
            <v>2.1999999999999999E-2</v>
          </cell>
          <cell r="F363">
            <v>1.6E-2</v>
          </cell>
          <cell r="G363">
            <v>1.4999999999999999E-2</v>
          </cell>
          <cell r="H363">
            <v>0.45300000000000001</v>
          </cell>
          <cell r="I363">
            <v>1E-3</v>
          </cell>
          <cell r="J363">
            <v>4.0000000000000001E-3</v>
          </cell>
          <cell r="K363">
            <v>5.0000000000000001E-3</v>
          </cell>
          <cell r="L363">
            <v>0</v>
          </cell>
          <cell r="M363">
            <v>1</v>
          </cell>
          <cell r="N363">
            <v>5056</v>
          </cell>
        </row>
        <row r="364">
          <cell r="B364">
            <v>0.496</v>
          </cell>
          <cell r="C364">
            <v>2E-3</v>
          </cell>
          <cell r="D364">
            <v>0</v>
          </cell>
          <cell r="E364">
            <v>0.02</v>
          </cell>
          <cell r="F364">
            <v>3.2000000000000001E-2</v>
          </cell>
          <cell r="G364">
            <v>2.5999999999999999E-2</v>
          </cell>
          <cell r="H364">
            <v>0.40899999999999997</v>
          </cell>
          <cell r="I364">
            <v>1E-3</v>
          </cell>
          <cell r="J364">
            <v>7.0000000000000001E-3</v>
          </cell>
          <cell r="K364">
            <v>8.0000000000000002E-3</v>
          </cell>
          <cell r="L364">
            <v>0</v>
          </cell>
          <cell r="M364">
            <v>1</v>
          </cell>
          <cell r="N364">
            <v>5846</v>
          </cell>
        </row>
        <row r="365">
          <cell r="B365">
            <v>0.503</v>
          </cell>
          <cell r="C365">
            <v>3.0000000000000001E-3</v>
          </cell>
          <cell r="D365">
            <v>0</v>
          </cell>
          <cell r="E365">
            <v>1.4E-2</v>
          </cell>
          <cell r="F365">
            <v>0.107</v>
          </cell>
          <cell r="G365">
            <v>8.9999999999999993E-3</v>
          </cell>
          <cell r="H365">
            <v>0.33400000000000002</v>
          </cell>
          <cell r="I365">
            <v>1E-3</v>
          </cell>
          <cell r="J365">
            <v>7.0000000000000001E-3</v>
          </cell>
          <cell r="K365">
            <v>2.1000000000000001E-2</v>
          </cell>
          <cell r="L365">
            <v>0</v>
          </cell>
          <cell r="M365">
            <v>1</v>
          </cell>
          <cell r="N365">
            <v>2954</v>
          </cell>
        </row>
        <row r="366">
          <cell r="B366">
            <v>0.40600000000000003</v>
          </cell>
          <cell r="C366">
            <v>1E-3</v>
          </cell>
          <cell r="D366">
            <v>0</v>
          </cell>
          <cell r="E366">
            <v>4.2999999999999997E-2</v>
          </cell>
          <cell r="F366">
            <v>5.6000000000000001E-2</v>
          </cell>
          <cell r="G366">
            <v>1.2999999999999999E-2</v>
          </cell>
          <cell r="H366">
            <v>0.46500000000000002</v>
          </cell>
          <cell r="I366">
            <v>1E-3</v>
          </cell>
          <cell r="J366">
            <v>0.01</v>
          </cell>
          <cell r="K366">
            <v>4.0000000000000001E-3</v>
          </cell>
          <cell r="L366">
            <v>0</v>
          </cell>
          <cell r="M366">
            <v>1</v>
          </cell>
          <cell r="N366">
            <v>6921</v>
          </cell>
        </row>
        <row r="367">
          <cell r="B367">
            <v>0.52600000000000002</v>
          </cell>
          <cell r="C367">
            <v>3.0000000000000001E-3</v>
          </cell>
          <cell r="D367">
            <v>0</v>
          </cell>
          <cell r="E367">
            <v>1.4999999999999999E-2</v>
          </cell>
          <cell r="F367">
            <v>2.1000000000000001E-2</v>
          </cell>
          <cell r="G367">
            <v>8.9999999999999993E-3</v>
          </cell>
          <cell r="H367">
            <v>0.41899999999999998</v>
          </cell>
          <cell r="I367">
            <v>1E-3</v>
          </cell>
          <cell r="J367">
            <v>3.0000000000000001E-3</v>
          </cell>
          <cell r="K367">
            <v>4.0000000000000001E-3</v>
          </cell>
          <cell r="L367">
            <v>0</v>
          </cell>
          <cell r="M367">
            <v>1</v>
          </cell>
          <cell r="N367">
            <v>3644</v>
          </cell>
        </row>
        <row r="368">
          <cell r="B368">
            <v>0.44500000000000001</v>
          </cell>
          <cell r="C368">
            <v>3.0000000000000001E-3</v>
          </cell>
          <cell r="D368">
            <v>0</v>
          </cell>
          <cell r="E368">
            <v>2.5000000000000001E-2</v>
          </cell>
          <cell r="F368">
            <v>1.2999999999999999E-2</v>
          </cell>
          <cell r="G368">
            <v>1.7999999999999999E-2</v>
          </cell>
          <cell r="H368">
            <v>0.48199999999999998</v>
          </cell>
          <cell r="I368">
            <v>1E-3</v>
          </cell>
          <cell r="J368">
            <v>7.0000000000000001E-3</v>
          </cell>
          <cell r="K368">
            <v>7.0000000000000001E-3</v>
          </cell>
          <cell r="L368">
            <v>0</v>
          </cell>
          <cell r="M368">
            <v>1</v>
          </cell>
          <cell r="N368">
            <v>6904</v>
          </cell>
        </row>
        <row r="369">
          <cell r="B369">
            <v>0.43099999999999999</v>
          </cell>
          <cell r="C369">
            <v>2E-3</v>
          </cell>
          <cell r="D369">
            <v>0</v>
          </cell>
          <cell r="E369">
            <v>2.5999999999999999E-2</v>
          </cell>
          <cell r="F369">
            <v>3.5000000000000003E-2</v>
          </cell>
          <cell r="G369">
            <v>1.7000000000000001E-2</v>
          </cell>
          <cell r="H369">
            <v>0.46899999999999997</v>
          </cell>
          <cell r="I369">
            <v>1E-3</v>
          </cell>
          <cell r="J369">
            <v>5.0000000000000001E-3</v>
          </cell>
          <cell r="K369">
            <v>1.4E-2</v>
          </cell>
          <cell r="L369">
            <v>0</v>
          </cell>
          <cell r="M369">
            <v>1</v>
          </cell>
          <cell r="N369">
            <v>5583</v>
          </cell>
        </row>
        <row r="370">
          <cell r="B370">
            <v>0.54200000000000004</v>
          </cell>
          <cell r="C370">
            <v>2E-3</v>
          </cell>
          <cell r="D370">
            <v>0</v>
          </cell>
          <cell r="E370">
            <v>1.4999999999999999E-2</v>
          </cell>
          <cell r="F370">
            <v>5.0000000000000001E-3</v>
          </cell>
          <cell r="G370">
            <v>1.4999999999999999E-2</v>
          </cell>
          <cell r="H370">
            <v>0.41499999999999998</v>
          </cell>
          <cell r="I370">
            <v>1E-3</v>
          </cell>
          <cell r="J370">
            <v>4.0000000000000001E-3</v>
          </cell>
          <cell r="K370">
            <v>2E-3</v>
          </cell>
          <cell r="L370">
            <v>0</v>
          </cell>
          <cell r="M370">
            <v>1</v>
          </cell>
          <cell r="N370">
            <v>3623</v>
          </cell>
        </row>
        <row r="371">
          <cell r="B371">
            <v>0.44400000000000001</v>
          </cell>
          <cell r="C371">
            <v>0.01</v>
          </cell>
          <cell r="D371">
            <v>0</v>
          </cell>
          <cell r="E371">
            <v>0.04</v>
          </cell>
          <cell r="F371">
            <v>7.5999999999999998E-2</v>
          </cell>
          <cell r="G371">
            <v>1.2999999999999999E-2</v>
          </cell>
          <cell r="H371">
            <v>0.40100000000000002</v>
          </cell>
          <cell r="I371">
            <v>1E-3</v>
          </cell>
          <cell r="J371">
            <v>0.01</v>
          </cell>
          <cell r="K371">
            <v>5.0000000000000001E-3</v>
          </cell>
          <cell r="L371">
            <v>0</v>
          </cell>
          <cell r="M371">
            <v>1</v>
          </cell>
          <cell r="N371">
            <v>4522</v>
          </cell>
        </row>
        <row r="372">
          <cell r="B372">
            <v>0.49099999999999999</v>
          </cell>
          <cell r="C372">
            <v>2E-3</v>
          </cell>
          <cell r="D372">
            <v>0</v>
          </cell>
          <cell r="E372">
            <v>2.9000000000000001E-2</v>
          </cell>
          <cell r="F372">
            <v>3.6999999999999998E-2</v>
          </cell>
          <cell r="G372">
            <v>1.4E-2</v>
          </cell>
          <cell r="H372">
            <v>0.41299999999999998</v>
          </cell>
          <cell r="I372">
            <v>1E-3</v>
          </cell>
          <cell r="J372">
            <v>7.0000000000000001E-3</v>
          </cell>
          <cell r="K372">
            <v>5.0000000000000001E-3</v>
          </cell>
          <cell r="L372">
            <v>0</v>
          </cell>
          <cell r="M372">
            <v>1</v>
          </cell>
          <cell r="N372">
            <v>109373</v>
          </cell>
        </row>
        <row r="374">
          <cell r="B374">
            <v>0.64900000000000002</v>
          </cell>
          <cell r="C374">
            <v>2E-3</v>
          </cell>
          <cell r="D374">
            <v>0</v>
          </cell>
          <cell r="E374">
            <v>4.5999999999999999E-2</v>
          </cell>
          <cell r="F374">
            <v>7.0000000000000001E-3</v>
          </cell>
          <cell r="G374">
            <v>1.4999999999999999E-2</v>
          </cell>
          <cell r="H374">
            <v>0.27400000000000002</v>
          </cell>
          <cell r="I374">
            <v>1E-3</v>
          </cell>
          <cell r="J374">
            <v>3.0000000000000001E-3</v>
          </cell>
          <cell r="K374">
            <v>4.0000000000000001E-3</v>
          </cell>
          <cell r="L374">
            <v>0</v>
          </cell>
          <cell r="M374">
            <v>1</v>
          </cell>
          <cell r="N374">
            <v>8389</v>
          </cell>
        </row>
        <row r="375">
          <cell r="B375">
            <v>0.60399999999999998</v>
          </cell>
          <cell r="C375">
            <v>4.0000000000000001E-3</v>
          </cell>
          <cell r="D375">
            <v>0</v>
          </cell>
          <cell r="E375">
            <v>0.05</v>
          </cell>
          <cell r="F375">
            <v>7.0000000000000001E-3</v>
          </cell>
          <cell r="G375">
            <v>2E-3</v>
          </cell>
          <cell r="H375">
            <v>0.318</v>
          </cell>
          <cell r="I375">
            <v>1E-3</v>
          </cell>
          <cell r="J375">
            <v>7.0000000000000001E-3</v>
          </cell>
          <cell r="K375">
            <v>8.0000000000000002E-3</v>
          </cell>
          <cell r="L375">
            <v>0</v>
          </cell>
          <cell r="M375">
            <v>1</v>
          </cell>
          <cell r="N375">
            <v>9119</v>
          </cell>
        </row>
        <row r="376">
          <cell r="B376">
            <v>0.67700000000000005</v>
          </cell>
          <cell r="C376">
            <v>5.0000000000000001E-3</v>
          </cell>
          <cell r="D376">
            <v>0</v>
          </cell>
          <cell r="E376">
            <v>5.1999999999999998E-2</v>
          </cell>
          <cell r="F376">
            <v>8.9999999999999993E-3</v>
          </cell>
          <cell r="G376">
            <v>1.2E-2</v>
          </cell>
          <cell r="H376">
            <v>0.219</v>
          </cell>
          <cell r="I376">
            <v>1E-3</v>
          </cell>
          <cell r="J376">
            <v>1.6E-2</v>
          </cell>
          <cell r="K376">
            <v>8.0000000000000002E-3</v>
          </cell>
          <cell r="L376">
            <v>0</v>
          </cell>
          <cell r="M376">
            <v>1</v>
          </cell>
          <cell r="N376">
            <v>8933</v>
          </cell>
        </row>
        <row r="377">
          <cell r="B377">
            <v>0.72399999999999998</v>
          </cell>
          <cell r="C377">
            <v>3.0000000000000001E-3</v>
          </cell>
          <cell r="D377">
            <v>0</v>
          </cell>
          <cell r="E377">
            <v>3.1E-2</v>
          </cell>
          <cell r="F377">
            <v>7.0000000000000001E-3</v>
          </cell>
          <cell r="G377">
            <v>1.2E-2</v>
          </cell>
          <cell r="H377">
            <v>0.21299999999999999</v>
          </cell>
          <cell r="I377">
            <v>1E-3</v>
          </cell>
          <cell r="J377">
            <v>5.0000000000000001E-3</v>
          </cell>
          <cell r="K377">
            <v>4.0000000000000001E-3</v>
          </cell>
          <cell r="L377">
            <v>0</v>
          </cell>
          <cell r="M377">
            <v>1</v>
          </cell>
          <cell r="N377">
            <v>7518</v>
          </cell>
        </row>
        <row r="378">
          <cell r="B378">
            <v>0.79700000000000004</v>
          </cell>
          <cell r="C378">
            <v>5.0000000000000001E-3</v>
          </cell>
          <cell r="D378">
            <v>1E-3</v>
          </cell>
          <cell r="E378">
            <v>4.8000000000000001E-2</v>
          </cell>
          <cell r="F378">
            <v>6.0000000000000001E-3</v>
          </cell>
          <cell r="G378">
            <v>1E-3</v>
          </cell>
          <cell r="H378">
            <v>0.13</v>
          </cell>
          <cell r="I378">
            <v>2E-3</v>
          </cell>
          <cell r="J378">
            <v>8.9999999999999993E-3</v>
          </cell>
          <cell r="K378">
            <v>2E-3</v>
          </cell>
          <cell r="L378">
            <v>0</v>
          </cell>
          <cell r="M378">
            <v>1</v>
          </cell>
          <cell r="N378">
            <v>13059</v>
          </cell>
        </row>
        <row r="379">
          <cell r="B379">
            <v>0.72399999999999998</v>
          </cell>
          <cell r="C379">
            <v>7.0000000000000001E-3</v>
          </cell>
          <cell r="D379">
            <v>0</v>
          </cell>
          <cell r="E379">
            <v>4.5999999999999999E-2</v>
          </cell>
          <cell r="F379">
            <v>6.0000000000000001E-3</v>
          </cell>
          <cell r="G379">
            <v>1.2999999999999999E-2</v>
          </cell>
          <cell r="H379">
            <v>0.185</v>
          </cell>
          <cell r="I379">
            <v>1E-3</v>
          </cell>
          <cell r="J379">
            <v>8.0000000000000002E-3</v>
          </cell>
          <cell r="K379">
            <v>8.9999999999999993E-3</v>
          </cell>
          <cell r="L379">
            <v>0</v>
          </cell>
          <cell r="M379">
            <v>1</v>
          </cell>
          <cell r="N379">
            <v>8999</v>
          </cell>
        </row>
        <row r="380">
          <cell r="B380">
            <v>0.63900000000000001</v>
          </cell>
          <cell r="C380">
            <v>5.0000000000000001E-3</v>
          </cell>
          <cell r="D380">
            <v>0</v>
          </cell>
          <cell r="E380">
            <v>3.7999999999999999E-2</v>
          </cell>
          <cell r="F380">
            <v>1.4E-2</v>
          </cell>
          <cell r="G380">
            <v>1.4E-2</v>
          </cell>
          <cell r="H380">
            <v>0.27800000000000002</v>
          </cell>
          <cell r="I380">
            <v>1E-3</v>
          </cell>
          <cell r="J380">
            <v>0.01</v>
          </cell>
          <cell r="K380">
            <v>3.0000000000000001E-3</v>
          </cell>
          <cell r="L380">
            <v>0</v>
          </cell>
          <cell r="M380">
            <v>1</v>
          </cell>
          <cell r="N380">
            <v>5570</v>
          </cell>
        </row>
        <row r="381">
          <cell r="B381">
            <v>0.63300000000000001</v>
          </cell>
          <cell r="C381">
            <v>2E-3</v>
          </cell>
          <cell r="D381">
            <v>0</v>
          </cell>
          <cell r="E381">
            <v>4.2000000000000003E-2</v>
          </cell>
          <cell r="F381">
            <v>0.01</v>
          </cell>
          <cell r="G381">
            <v>1.9E-2</v>
          </cell>
          <cell r="H381">
            <v>0.28000000000000003</v>
          </cell>
          <cell r="I381">
            <v>1E-3</v>
          </cell>
          <cell r="J381">
            <v>8.9999999999999993E-3</v>
          </cell>
          <cell r="K381">
            <v>4.0000000000000001E-3</v>
          </cell>
          <cell r="L381">
            <v>0</v>
          </cell>
          <cell r="M381">
            <v>1</v>
          </cell>
          <cell r="N381">
            <v>6263</v>
          </cell>
        </row>
        <row r="382">
          <cell r="B382">
            <v>0.55800000000000005</v>
          </cell>
          <cell r="C382">
            <v>5.0000000000000001E-3</v>
          </cell>
          <cell r="D382">
            <v>0</v>
          </cell>
          <cell r="E382">
            <v>3.7999999999999999E-2</v>
          </cell>
          <cell r="F382">
            <v>8.9999999999999993E-3</v>
          </cell>
          <cell r="G382">
            <v>1.2999999999999999E-2</v>
          </cell>
          <cell r="H382">
            <v>0.371</v>
          </cell>
          <cell r="I382">
            <v>1E-3</v>
          </cell>
          <cell r="J382">
            <v>3.0000000000000001E-3</v>
          </cell>
          <cell r="K382">
            <v>4.0000000000000001E-3</v>
          </cell>
          <cell r="L382">
            <v>0</v>
          </cell>
          <cell r="M382">
            <v>1</v>
          </cell>
          <cell r="N382">
            <v>6906</v>
          </cell>
        </row>
        <row r="383">
          <cell r="B383">
            <v>0.75900000000000001</v>
          </cell>
          <cell r="C383">
            <v>5.0000000000000001E-3</v>
          </cell>
          <cell r="D383">
            <v>0</v>
          </cell>
          <cell r="E383">
            <v>6.7000000000000004E-2</v>
          </cell>
          <cell r="F383">
            <v>5.0000000000000001E-3</v>
          </cell>
          <cell r="G383">
            <v>1E-3</v>
          </cell>
          <cell r="H383">
            <v>0.152</v>
          </cell>
          <cell r="I383">
            <v>1E-3</v>
          </cell>
          <cell r="J383">
            <v>8.0000000000000002E-3</v>
          </cell>
          <cell r="K383">
            <v>2E-3</v>
          </cell>
          <cell r="L383">
            <v>0</v>
          </cell>
          <cell r="M383">
            <v>1</v>
          </cell>
          <cell r="N383">
            <v>15020</v>
          </cell>
        </row>
        <row r="384">
          <cell r="B384">
            <v>0.66400000000000003</v>
          </cell>
          <cell r="C384">
            <v>4.0000000000000001E-3</v>
          </cell>
          <cell r="D384">
            <v>0</v>
          </cell>
          <cell r="E384">
            <v>3.6999999999999998E-2</v>
          </cell>
          <cell r="F384">
            <v>8.0000000000000002E-3</v>
          </cell>
          <cell r="G384">
            <v>8.9999999999999993E-3</v>
          </cell>
          <cell r="H384">
            <v>0.26700000000000002</v>
          </cell>
          <cell r="I384">
            <v>1E-3</v>
          </cell>
          <cell r="J384">
            <v>6.0000000000000001E-3</v>
          </cell>
          <cell r="K384">
            <v>4.0000000000000001E-3</v>
          </cell>
          <cell r="L384">
            <v>0</v>
          </cell>
          <cell r="M384">
            <v>1</v>
          </cell>
          <cell r="N384">
            <v>8700</v>
          </cell>
        </row>
        <row r="385">
          <cell r="B385">
            <v>0.71599999999999997</v>
          </cell>
          <cell r="C385">
            <v>4.0000000000000001E-3</v>
          </cell>
          <cell r="D385">
            <v>0</v>
          </cell>
          <cell r="E385">
            <v>4.5999999999999999E-2</v>
          </cell>
          <cell r="F385">
            <v>8.9999999999999993E-3</v>
          </cell>
          <cell r="G385">
            <v>8.9999999999999993E-3</v>
          </cell>
          <cell r="H385">
            <v>0.19600000000000001</v>
          </cell>
          <cell r="I385">
            <v>2E-3</v>
          </cell>
          <cell r="J385">
            <v>1.4E-2</v>
          </cell>
          <cell r="K385">
            <v>3.0000000000000001E-3</v>
          </cell>
          <cell r="L385">
            <v>0</v>
          </cell>
          <cell r="M385">
            <v>1</v>
          </cell>
          <cell r="N385">
            <v>9677</v>
          </cell>
        </row>
        <row r="386">
          <cell r="B386">
            <v>0.56200000000000006</v>
          </cell>
          <cell r="C386">
            <v>6.0000000000000001E-3</v>
          </cell>
          <cell r="D386">
            <v>0</v>
          </cell>
          <cell r="E386">
            <v>3.3000000000000002E-2</v>
          </cell>
          <cell r="F386">
            <v>1.2E-2</v>
          </cell>
          <cell r="G386">
            <v>8.0000000000000002E-3</v>
          </cell>
          <cell r="H386">
            <v>0.35399999999999998</v>
          </cell>
          <cell r="I386">
            <v>0</v>
          </cell>
          <cell r="J386">
            <v>1.4999999999999999E-2</v>
          </cell>
          <cell r="K386">
            <v>0.01</v>
          </cell>
          <cell r="L386">
            <v>0</v>
          </cell>
          <cell r="M386">
            <v>1</v>
          </cell>
          <cell r="N386">
            <v>5033</v>
          </cell>
        </row>
        <row r="387">
          <cell r="B387">
            <v>0.53100000000000003</v>
          </cell>
          <cell r="C387">
            <v>3.0000000000000001E-3</v>
          </cell>
          <cell r="D387">
            <v>0</v>
          </cell>
          <cell r="E387">
            <v>3.4000000000000002E-2</v>
          </cell>
          <cell r="F387">
            <v>1.2E-2</v>
          </cell>
          <cell r="G387">
            <v>5.0000000000000001E-3</v>
          </cell>
          <cell r="H387">
            <v>0.39300000000000002</v>
          </cell>
          <cell r="I387">
            <v>2E-3</v>
          </cell>
          <cell r="J387">
            <v>1.2999999999999999E-2</v>
          </cell>
          <cell r="K387">
            <v>8.0000000000000002E-3</v>
          </cell>
          <cell r="L387">
            <v>0</v>
          </cell>
          <cell r="M387">
            <v>1</v>
          </cell>
          <cell r="N387">
            <v>7865</v>
          </cell>
        </row>
        <row r="388">
          <cell r="B388">
            <v>0.67600000000000005</v>
          </cell>
          <cell r="C388">
            <v>4.0000000000000001E-3</v>
          </cell>
          <cell r="D388">
            <v>0</v>
          </cell>
          <cell r="E388">
            <v>4.5999999999999999E-2</v>
          </cell>
          <cell r="F388">
            <v>8.0000000000000002E-3</v>
          </cell>
          <cell r="G388">
            <v>8.0000000000000002E-3</v>
          </cell>
          <cell r="H388">
            <v>0.24199999999999999</v>
          </cell>
          <cell r="I388">
            <v>1E-3</v>
          </cell>
          <cell r="J388">
            <v>8.9999999999999993E-3</v>
          </cell>
          <cell r="K388">
            <v>5.0000000000000001E-3</v>
          </cell>
          <cell r="L388">
            <v>0</v>
          </cell>
          <cell r="M388">
            <v>1</v>
          </cell>
          <cell r="N388">
            <v>121051</v>
          </cell>
        </row>
        <row r="390">
          <cell r="B390">
            <v>0.58899999999999997</v>
          </cell>
          <cell r="C390">
            <v>1E-3</v>
          </cell>
          <cell r="D390">
            <v>0</v>
          </cell>
          <cell r="E390">
            <v>1.4E-2</v>
          </cell>
          <cell r="F390">
            <v>1.6E-2</v>
          </cell>
          <cell r="G390">
            <v>1.2999999999999999E-2</v>
          </cell>
          <cell r="H390">
            <v>0.35199999999999998</v>
          </cell>
          <cell r="I390">
            <v>1E-3</v>
          </cell>
          <cell r="J390">
            <v>0.01</v>
          </cell>
          <cell r="K390">
            <v>2E-3</v>
          </cell>
          <cell r="L390">
            <v>0</v>
          </cell>
          <cell r="M390">
            <v>1</v>
          </cell>
          <cell r="N390">
            <v>9140</v>
          </cell>
        </row>
        <row r="391">
          <cell r="B391">
            <v>0.625</v>
          </cell>
          <cell r="C391">
            <v>2E-3</v>
          </cell>
          <cell r="D391">
            <v>0</v>
          </cell>
          <cell r="E391">
            <v>2.5000000000000001E-2</v>
          </cell>
          <cell r="F391">
            <v>1.7000000000000001E-2</v>
          </cell>
          <cell r="G391">
            <v>1.4999999999999999E-2</v>
          </cell>
          <cell r="H391">
            <v>0.30099999999999999</v>
          </cell>
          <cell r="I391">
            <v>1E-3</v>
          </cell>
          <cell r="J391">
            <v>8.9999999999999993E-3</v>
          </cell>
          <cell r="K391">
            <v>5.0000000000000001E-3</v>
          </cell>
          <cell r="L391">
            <v>0</v>
          </cell>
          <cell r="M391">
            <v>1</v>
          </cell>
          <cell r="N391">
            <v>8262</v>
          </cell>
        </row>
        <row r="392">
          <cell r="B392">
            <v>0.46400000000000002</v>
          </cell>
          <cell r="C392">
            <v>3.0000000000000001E-3</v>
          </cell>
          <cell r="D392">
            <v>2E-3</v>
          </cell>
          <cell r="E392">
            <v>0.03</v>
          </cell>
          <cell r="F392">
            <v>1.2E-2</v>
          </cell>
          <cell r="G392">
            <v>0.05</v>
          </cell>
          <cell r="H392">
            <v>0.41899999999999998</v>
          </cell>
          <cell r="I392">
            <v>2E-3</v>
          </cell>
          <cell r="J392">
            <v>1.4999999999999999E-2</v>
          </cell>
          <cell r="K392">
            <v>3.0000000000000001E-3</v>
          </cell>
          <cell r="L392">
            <v>0</v>
          </cell>
          <cell r="M392">
            <v>1</v>
          </cell>
          <cell r="N392">
            <v>23195</v>
          </cell>
        </row>
        <row r="393">
          <cell r="B393">
            <v>0.44700000000000001</v>
          </cell>
          <cell r="C393">
            <v>3.0000000000000001E-3</v>
          </cell>
          <cell r="D393">
            <v>0</v>
          </cell>
          <cell r="E393">
            <v>2.1000000000000001E-2</v>
          </cell>
          <cell r="F393">
            <v>1.7000000000000001E-2</v>
          </cell>
          <cell r="G393">
            <v>2.1000000000000001E-2</v>
          </cell>
          <cell r="H393">
            <v>0.47699999999999998</v>
          </cell>
          <cell r="I393">
            <v>2E-3</v>
          </cell>
          <cell r="J393">
            <v>0.01</v>
          </cell>
          <cell r="K393">
            <v>3.0000000000000001E-3</v>
          </cell>
          <cell r="L393">
            <v>0</v>
          </cell>
          <cell r="M393">
            <v>1</v>
          </cell>
          <cell r="N393">
            <v>10819</v>
          </cell>
        </row>
        <row r="394">
          <cell r="B394">
            <v>0.52600000000000002</v>
          </cell>
          <cell r="C394">
            <v>1E-3</v>
          </cell>
          <cell r="D394">
            <v>0</v>
          </cell>
          <cell r="E394">
            <v>2.1000000000000001E-2</v>
          </cell>
          <cell r="F394">
            <v>2.4E-2</v>
          </cell>
          <cell r="G394">
            <v>0.01</v>
          </cell>
          <cell r="H394">
            <v>0.40899999999999997</v>
          </cell>
          <cell r="I394">
            <v>2E-3</v>
          </cell>
          <cell r="J394">
            <v>6.0000000000000001E-3</v>
          </cell>
          <cell r="K394">
            <v>2E-3</v>
          </cell>
          <cell r="L394">
            <v>0</v>
          </cell>
          <cell r="M394">
            <v>1</v>
          </cell>
          <cell r="N394">
            <v>4820</v>
          </cell>
        </row>
        <row r="395">
          <cell r="B395">
            <v>0.68600000000000005</v>
          </cell>
          <cell r="C395">
            <v>7.0000000000000001E-3</v>
          </cell>
          <cell r="D395">
            <v>0</v>
          </cell>
          <cell r="E395">
            <v>3.5000000000000003E-2</v>
          </cell>
          <cell r="F395">
            <v>8.0000000000000002E-3</v>
          </cell>
          <cell r="G395">
            <v>1.0999999999999999E-2</v>
          </cell>
          <cell r="H395">
            <v>0.23799999999999999</v>
          </cell>
          <cell r="I395">
            <v>1E-3</v>
          </cell>
          <cell r="J395">
            <v>1.0999999999999999E-2</v>
          </cell>
          <cell r="K395">
            <v>3.0000000000000001E-3</v>
          </cell>
          <cell r="L395">
            <v>0</v>
          </cell>
          <cell r="M395">
            <v>1</v>
          </cell>
          <cell r="N395">
            <v>7113</v>
          </cell>
        </row>
        <row r="396">
          <cell r="B396">
            <v>0.60299999999999998</v>
          </cell>
          <cell r="C396">
            <v>3.0000000000000001E-3</v>
          </cell>
          <cell r="D396">
            <v>0</v>
          </cell>
          <cell r="E396">
            <v>3.6999999999999998E-2</v>
          </cell>
          <cell r="F396">
            <v>1.0999999999999999E-2</v>
          </cell>
          <cell r="G396">
            <v>1.2E-2</v>
          </cell>
          <cell r="H396">
            <v>0.32</v>
          </cell>
          <cell r="I396">
            <v>1E-3</v>
          </cell>
          <cell r="J396">
            <v>7.0000000000000001E-3</v>
          </cell>
          <cell r="K396">
            <v>4.0000000000000001E-3</v>
          </cell>
          <cell r="L396">
            <v>0</v>
          </cell>
          <cell r="M396">
            <v>1</v>
          </cell>
          <cell r="N396">
            <v>9196</v>
          </cell>
        </row>
        <row r="397">
          <cell r="B397">
            <v>0.57999999999999996</v>
          </cell>
          <cell r="C397">
            <v>5.0000000000000001E-3</v>
          </cell>
          <cell r="D397">
            <v>0</v>
          </cell>
          <cell r="E397">
            <v>1.6E-2</v>
          </cell>
          <cell r="F397">
            <v>1.2999999999999999E-2</v>
          </cell>
          <cell r="G397">
            <v>0.01</v>
          </cell>
          <cell r="H397">
            <v>0.36499999999999999</v>
          </cell>
          <cell r="I397">
            <v>1E-3</v>
          </cell>
          <cell r="J397">
            <v>5.0000000000000001E-3</v>
          </cell>
          <cell r="K397">
            <v>4.0000000000000001E-3</v>
          </cell>
          <cell r="L397">
            <v>0</v>
          </cell>
          <cell r="M397">
            <v>1</v>
          </cell>
          <cell r="N397">
            <v>6709</v>
          </cell>
        </row>
        <row r="398">
          <cell r="B398">
            <v>0.53100000000000003</v>
          </cell>
          <cell r="C398">
            <v>4.0000000000000001E-3</v>
          </cell>
          <cell r="D398">
            <v>0</v>
          </cell>
          <cell r="E398">
            <v>3.3000000000000002E-2</v>
          </cell>
          <cell r="F398">
            <v>2.4E-2</v>
          </cell>
          <cell r="G398">
            <v>2.5000000000000001E-2</v>
          </cell>
          <cell r="H398">
            <v>0.35899999999999999</v>
          </cell>
          <cell r="I398">
            <v>1E-3</v>
          </cell>
          <cell r="J398">
            <v>1.9E-2</v>
          </cell>
          <cell r="K398">
            <v>5.0000000000000001E-3</v>
          </cell>
          <cell r="L398">
            <v>0</v>
          </cell>
          <cell r="M398">
            <v>1</v>
          </cell>
          <cell r="N398">
            <v>8532</v>
          </cell>
        </row>
        <row r="399">
          <cell r="B399">
            <v>0.63800000000000001</v>
          </cell>
          <cell r="C399">
            <v>3.0000000000000001E-3</v>
          </cell>
          <cell r="D399">
            <v>0</v>
          </cell>
          <cell r="E399">
            <v>3.1E-2</v>
          </cell>
          <cell r="F399">
            <v>1.0999999999999999E-2</v>
          </cell>
          <cell r="G399">
            <v>1.6E-2</v>
          </cell>
          <cell r="H399">
            <v>0.29099999999999998</v>
          </cell>
          <cell r="I399">
            <v>1E-3</v>
          </cell>
          <cell r="J399">
            <v>8.0000000000000002E-3</v>
          </cell>
          <cell r="K399">
            <v>2E-3</v>
          </cell>
          <cell r="L399">
            <v>0</v>
          </cell>
          <cell r="M399">
            <v>1</v>
          </cell>
          <cell r="N399">
            <v>20739</v>
          </cell>
        </row>
        <row r="400">
          <cell r="B400">
            <v>0.63900000000000001</v>
          </cell>
          <cell r="C400">
            <v>3.0000000000000001E-3</v>
          </cell>
          <cell r="D400">
            <v>0</v>
          </cell>
          <cell r="E400">
            <v>3.2000000000000001E-2</v>
          </cell>
          <cell r="F400">
            <v>0.01</v>
          </cell>
          <cell r="G400">
            <v>2.9000000000000001E-2</v>
          </cell>
          <cell r="H400">
            <v>0.27200000000000002</v>
          </cell>
          <cell r="I400">
            <v>2E-3</v>
          </cell>
          <cell r="J400">
            <v>8.0000000000000002E-3</v>
          </cell>
          <cell r="K400">
            <v>4.0000000000000001E-3</v>
          </cell>
          <cell r="L400">
            <v>0</v>
          </cell>
          <cell r="M400">
            <v>1</v>
          </cell>
          <cell r="N400">
            <v>10916</v>
          </cell>
        </row>
        <row r="401">
          <cell r="B401">
            <v>0.47599999999999998</v>
          </cell>
          <cell r="C401">
            <v>4.0000000000000001E-3</v>
          </cell>
          <cell r="D401">
            <v>0</v>
          </cell>
          <cell r="E401">
            <v>3.3000000000000002E-2</v>
          </cell>
          <cell r="F401">
            <v>1.0999999999999999E-2</v>
          </cell>
          <cell r="G401">
            <v>2.1999999999999999E-2</v>
          </cell>
          <cell r="H401">
            <v>0.434</v>
          </cell>
          <cell r="I401">
            <v>1E-3</v>
          </cell>
          <cell r="J401">
            <v>1.4E-2</v>
          </cell>
          <cell r="K401">
            <v>5.0000000000000001E-3</v>
          </cell>
          <cell r="L401">
            <v>0</v>
          </cell>
          <cell r="M401">
            <v>1</v>
          </cell>
          <cell r="N401">
            <v>9139</v>
          </cell>
        </row>
        <row r="402">
          <cell r="B402">
            <v>0.48699999999999999</v>
          </cell>
          <cell r="C402">
            <v>3.0000000000000001E-3</v>
          </cell>
          <cell r="D402">
            <v>0</v>
          </cell>
          <cell r="E402">
            <v>2.1000000000000001E-2</v>
          </cell>
          <cell r="F402">
            <v>1.7999999999999999E-2</v>
          </cell>
          <cell r="G402">
            <v>2.4E-2</v>
          </cell>
          <cell r="H402">
            <v>0.42199999999999999</v>
          </cell>
          <cell r="I402">
            <v>1E-3</v>
          </cell>
          <cell r="J402">
            <v>1.6E-2</v>
          </cell>
          <cell r="K402">
            <v>8.0000000000000002E-3</v>
          </cell>
          <cell r="L402">
            <v>0</v>
          </cell>
          <cell r="M402">
            <v>1</v>
          </cell>
          <cell r="N402">
            <v>19261</v>
          </cell>
        </row>
        <row r="403">
          <cell r="B403">
            <v>0.47599999999999998</v>
          </cell>
          <cell r="C403">
            <v>3.0000000000000001E-3</v>
          </cell>
          <cell r="D403">
            <v>0</v>
          </cell>
          <cell r="E403">
            <v>2.8000000000000001E-2</v>
          </cell>
          <cell r="F403">
            <v>1.7999999999999999E-2</v>
          </cell>
          <cell r="G403">
            <v>1.7999999999999999E-2</v>
          </cell>
          <cell r="H403">
            <v>0.434</v>
          </cell>
          <cell r="I403">
            <v>1E-3</v>
          </cell>
          <cell r="J403">
            <v>1.6E-2</v>
          </cell>
          <cell r="K403">
            <v>5.0000000000000001E-3</v>
          </cell>
          <cell r="L403">
            <v>0</v>
          </cell>
          <cell r="M403">
            <v>1</v>
          </cell>
          <cell r="N403">
            <v>12594</v>
          </cell>
        </row>
        <row r="404">
          <cell r="B404">
            <v>0.54500000000000004</v>
          </cell>
          <cell r="C404">
            <v>3.0000000000000001E-3</v>
          </cell>
          <cell r="D404">
            <v>0</v>
          </cell>
          <cell r="E404">
            <v>2.7E-2</v>
          </cell>
          <cell r="F404">
            <v>1.4999999999999999E-2</v>
          </cell>
          <cell r="G404">
            <v>2.3E-2</v>
          </cell>
          <cell r="H404">
            <v>0.37</v>
          </cell>
          <cell r="I404">
            <v>1E-3</v>
          </cell>
          <cell r="J404">
            <v>1.2E-2</v>
          </cell>
          <cell r="K404">
            <v>4.0000000000000001E-3</v>
          </cell>
          <cell r="L404">
            <v>0</v>
          </cell>
          <cell r="M404">
            <v>1</v>
          </cell>
          <cell r="N404">
            <v>160435</v>
          </cell>
        </row>
        <row r="406">
          <cell r="B406">
            <v>0.46500000000000002</v>
          </cell>
          <cell r="C406">
            <v>1E-3</v>
          </cell>
          <cell r="D406">
            <v>0</v>
          </cell>
          <cell r="E406">
            <v>0.02</v>
          </cell>
          <cell r="F406">
            <v>8.9999999999999993E-3</v>
          </cell>
          <cell r="G406">
            <v>1.0999999999999999E-2</v>
          </cell>
          <cell r="H406">
            <v>0.48199999999999998</v>
          </cell>
          <cell r="I406">
            <v>2E-3</v>
          </cell>
          <cell r="J406">
            <v>5.0000000000000001E-3</v>
          </cell>
          <cell r="K406">
            <v>5.0000000000000001E-3</v>
          </cell>
          <cell r="L406">
            <v>0</v>
          </cell>
          <cell r="M406">
            <v>1</v>
          </cell>
          <cell r="N406">
            <v>4843</v>
          </cell>
        </row>
        <row r="407">
          <cell r="B407">
            <v>0.54800000000000004</v>
          </cell>
          <cell r="C407">
            <v>3.0000000000000001E-3</v>
          </cell>
          <cell r="D407">
            <v>0</v>
          </cell>
          <cell r="E407">
            <v>4.2999999999999997E-2</v>
          </cell>
          <cell r="F407">
            <v>1.0999999999999999E-2</v>
          </cell>
          <cell r="G407">
            <v>7.0000000000000001E-3</v>
          </cell>
          <cell r="H407">
            <v>0.36599999999999999</v>
          </cell>
          <cell r="I407">
            <v>2E-3</v>
          </cell>
          <cell r="J407">
            <v>1.2E-2</v>
          </cell>
          <cell r="K407">
            <v>8.9999999999999993E-3</v>
          </cell>
          <cell r="L407">
            <v>0</v>
          </cell>
          <cell r="M407">
            <v>1</v>
          </cell>
          <cell r="N407">
            <v>9521</v>
          </cell>
        </row>
        <row r="408">
          <cell r="B408">
            <v>0.46899999999999997</v>
          </cell>
          <cell r="C408">
            <v>6.0000000000000001E-3</v>
          </cell>
          <cell r="D408">
            <v>0</v>
          </cell>
          <cell r="E408">
            <v>3.3000000000000002E-2</v>
          </cell>
          <cell r="F408">
            <v>1.4999999999999999E-2</v>
          </cell>
          <cell r="G408">
            <v>1.4E-2</v>
          </cell>
          <cell r="H408">
            <v>0.44</v>
          </cell>
          <cell r="I408">
            <v>1E-3</v>
          </cell>
          <cell r="J408">
            <v>1.0999999999999999E-2</v>
          </cell>
          <cell r="K408">
            <v>8.9999999999999993E-3</v>
          </cell>
          <cell r="L408">
            <v>0</v>
          </cell>
          <cell r="M408">
            <v>1</v>
          </cell>
          <cell r="N408">
            <v>10846</v>
          </cell>
        </row>
        <row r="409">
          <cell r="B409">
            <v>0.46899999999999997</v>
          </cell>
          <cell r="C409">
            <v>4.0000000000000001E-3</v>
          </cell>
          <cell r="D409">
            <v>0</v>
          </cell>
          <cell r="E409">
            <v>2.7E-2</v>
          </cell>
          <cell r="F409">
            <v>1.0999999999999999E-2</v>
          </cell>
          <cell r="G409">
            <v>3.6999999999999998E-2</v>
          </cell>
          <cell r="H409">
            <v>0.43</v>
          </cell>
          <cell r="I409">
            <v>3.0000000000000001E-3</v>
          </cell>
          <cell r="J409">
            <v>1.6E-2</v>
          </cell>
          <cell r="K409">
            <v>4.0000000000000001E-3</v>
          </cell>
          <cell r="L409">
            <v>0</v>
          </cell>
          <cell r="M409">
            <v>1</v>
          </cell>
          <cell r="N409">
            <v>17334</v>
          </cell>
        </row>
        <row r="410">
          <cell r="B410">
            <v>0.42599999999999999</v>
          </cell>
          <cell r="C410">
            <v>4.0000000000000001E-3</v>
          </cell>
          <cell r="D410">
            <v>0</v>
          </cell>
          <cell r="E410">
            <v>3.1E-2</v>
          </cell>
          <cell r="F410">
            <v>1.9E-2</v>
          </cell>
          <cell r="G410">
            <v>2.4E-2</v>
          </cell>
          <cell r="H410">
            <v>0.47499999999999998</v>
          </cell>
          <cell r="I410">
            <v>1E-3</v>
          </cell>
          <cell r="J410">
            <v>1.2999999999999999E-2</v>
          </cell>
          <cell r="K410">
            <v>7.0000000000000001E-3</v>
          </cell>
          <cell r="L410">
            <v>0</v>
          </cell>
          <cell r="M410">
            <v>1</v>
          </cell>
          <cell r="N410">
            <v>6294</v>
          </cell>
        </row>
        <row r="411">
          <cell r="B411">
            <v>0.57099999999999995</v>
          </cell>
          <cell r="C411">
            <v>4.0000000000000001E-3</v>
          </cell>
          <cell r="D411">
            <v>0</v>
          </cell>
          <cell r="E411">
            <v>5.1999999999999998E-2</v>
          </cell>
          <cell r="F411">
            <v>0.01</v>
          </cell>
          <cell r="G411">
            <v>0.03</v>
          </cell>
          <cell r="H411">
            <v>0.312</v>
          </cell>
          <cell r="I411">
            <v>2E-3</v>
          </cell>
          <cell r="J411">
            <v>1.2999999999999999E-2</v>
          </cell>
          <cell r="K411">
            <v>5.0000000000000001E-3</v>
          </cell>
          <cell r="L411">
            <v>0</v>
          </cell>
          <cell r="M411">
            <v>1</v>
          </cell>
          <cell r="N411">
            <v>10194</v>
          </cell>
        </row>
        <row r="412">
          <cell r="B412">
            <v>0.59199999999999997</v>
          </cell>
          <cell r="C412">
            <v>2E-3</v>
          </cell>
          <cell r="D412">
            <v>0</v>
          </cell>
          <cell r="E412">
            <v>3.4000000000000002E-2</v>
          </cell>
          <cell r="F412">
            <v>8.9999999999999993E-3</v>
          </cell>
          <cell r="G412">
            <v>2.9000000000000001E-2</v>
          </cell>
          <cell r="H412">
            <v>0.312</v>
          </cell>
          <cell r="I412">
            <v>1E-3</v>
          </cell>
          <cell r="J412">
            <v>1.9E-2</v>
          </cell>
          <cell r="K412">
            <v>3.0000000000000001E-3</v>
          </cell>
          <cell r="L412">
            <v>0</v>
          </cell>
          <cell r="M412">
            <v>1</v>
          </cell>
          <cell r="N412">
            <v>9993</v>
          </cell>
        </row>
        <row r="413">
          <cell r="B413">
            <v>0.47399999999999998</v>
          </cell>
          <cell r="C413">
            <v>2E-3</v>
          </cell>
          <cell r="D413">
            <v>0</v>
          </cell>
          <cell r="E413">
            <v>2.5999999999999999E-2</v>
          </cell>
          <cell r="F413">
            <v>1.0999999999999999E-2</v>
          </cell>
          <cell r="G413">
            <v>2.5000000000000001E-2</v>
          </cell>
          <cell r="H413">
            <v>0.44800000000000001</v>
          </cell>
          <cell r="I413">
            <v>3.0000000000000001E-3</v>
          </cell>
          <cell r="J413">
            <v>7.0000000000000001E-3</v>
          </cell>
          <cell r="K413">
            <v>4.0000000000000001E-3</v>
          </cell>
          <cell r="L413">
            <v>0</v>
          </cell>
          <cell r="M413">
            <v>1</v>
          </cell>
          <cell r="N413">
            <v>8362</v>
          </cell>
        </row>
        <row r="414">
          <cell r="B414">
            <v>0.36699999999999999</v>
          </cell>
          <cell r="C414">
            <v>5.0000000000000001E-3</v>
          </cell>
          <cell r="D414">
            <v>0</v>
          </cell>
          <cell r="E414">
            <v>0.03</v>
          </cell>
          <cell r="F414">
            <v>0.01</v>
          </cell>
          <cell r="G414">
            <v>3.2000000000000001E-2</v>
          </cell>
          <cell r="H414">
            <v>0.54100000000000004</v>
          </cell>
          <cell r="I414">
            <v>2E-3</v>
          </cell>
          <cell r="J414">
            <v>8.9999999999999993E-3</v>
          </cell>
          <cell r="K414">
            <v>4.0000000000000001E-3</v>
          </cell>
          <cell r="L414">
            <v>0</v>
          </cell>
          <cell r="M414">
            <v>1</v>
          </cell>
          <cell r="N414">
            <v>9225</v>
          </cell>
        </row>
        <row r="415">
          <cell r="B415">
            <v>0.52500000000000002</v>
          </cell>
          <cell r="C415">
            <v>1E-3</v>
          </cell>
          <cell r="D415">
            <v>1E-3</v>
          </cell>
          <cell r="E415">
            <v>3.6999999999999998E-2</v>
          </cell>
          <cell r="F415">
            <v>1.7000000000000001E-2</v>
          </cell>
          <cell r="G415">
            <v>1.0999999999999999E-2</v>
          </cell>
          <cell r="H415">
            <v>0.38200000000000001</v>
          </cell>
          <cell r="I415">
            <v>2E-3</v>
          </cell>
          <cell r="J415">
            <v>8.0000000000000002E-3</v>
          </cell>
          <cell r="K415">
            <v>1.7000000000000001E-2</v>
          </cell>
          <cell r="L415">
            <v>0</v>
          </cell>
          <cell r="M415">
            <v>1</v>
          </cell>
          <cell r="N415">
            <v>9714</v>
          </cell>
        </row>
        <row r="416">
          <cell r="B416">
            <v>0.53400000000000003</v>
          </cell>
          <cell r="C416">
            <v>4.0000000000000001E-3</v>
          </cell>
          <cell r="D416">
            <v>0</v>
          </cell>
          <cell r="E416">
            <v>3.4000000000000002E-2</v>
          </cell>
          <cell r="F416">
            <v>1.7000000000000001E-2</v>
          </cell>
          <cell r="G416">
            <v>1.2999999999999999E-2</v>
          </cell>
          <cell r="H416">
            <v>0.38700000000000001</v>
          </cell>
          <cell r="I416">
            <v>1E-3</v>
          </cell>
          <cell r="J416">
            <v>6.0000000000000001E-3</v>
          </cell>
          <cell r="K416">
            <v>5.0000000000000001E-3</v>
          </cell>
          <cell r="L416">
            <v>0</v>
          </cell>
          <cell r="M416">
            <v>1</v>
          </cell>
          <cell r="N416">
            <v>7531</v>
          </cell>
        </row>
        <row r="417">
          <cell r="B417">
            <v>0.439</v>
          </cell>
          <cell r="C417">
            <v>3.0000000000000001E-3</v>
          </cell>
          <cell r="D417">
            <v>1E-3</v>
          </cell>
          <cell r="E417">
            <v>2.5999999999999999E-2</v>
          </cell>
          <cell r="F417">
            <v>0.01</v>
          </cell>
          <cell r="G417">
            <v>6.2E-2</v>
          </cell>
          <cell r="H417">
            <v>0.443</v>
          </cell>
          <cell r="I417">
            <v>4.0000000000000001E-3</v>
          </cell>
          <cell r="J417">
            <v>6.0000000000000001E-3</v>
          </cell>
          <cell r="K417">
            <v>7.0000000000000001E-3</v>
          </cell>
          <cell r="L417">
            <v>0</v>
          </cell>
          <cell r="M417">
            <v>1</v>
          </cell>
          <cell r="N417">
            <v>8077</v>
          </cell>
        </row>
        <row r="418">
          <cell r="B418">
            <v>0.5</v>
          </cell>
          <cell r="C418">
            <v>3.0000000000000001E-3</v>
          </cell>
          <cell r="D418">
            <v>0</v>
          </cell>
          <cell r="E418">
            <v>3.5000000000000003E-2</v>
          </cell>
          <cell r="F418">
            <v>1.4E-2</v>
          </cell>
          <cell r="G418">
            <v>0.03</v>
          </cell>
          <cell r="H418">
            <v>0.39700000000000002</v>
          </cell>
          <cell r="I418">
            <v>3.0000000000000001E-3</v>
          </cell>
          <cell r="J418">
            <v>1.4E-2</v>
          </cell>
          <cell r="K418">
            <v>3.0000000000000001E-3</v>
          </cell>
          <cell r="L418">
            <v>0</v>
          </cell>
          <cell r="M418">
            <v>1</v>
          </cell>
          <cell r="N418">
            <v>12486</v>
          </cell>
        </row>
        <row r="419">
          <cell r="B419">
            <v>0.437</v>
          </cell>
          <cell r="C419">
            <v>8.0000000000000002E-3</v>
          </cell>
          <cell r="D419">
            <v>0</v>
          </cell>
          <cell r="E419">
            <v>1.7999999999999999E-2</v>
          </cell>
          <cell r="F419">
            <v>1.7000000000000001E-2</v>
          </cell>
          <cell r="G419">
            <v>2.3E-2</v>
          </cell>
          <cell r="H419">
            <v>0.47899999999999998</v>
          </cell>
          <cell r="I419">
            <v>2E-3</v>
          </cell>
          <cell r="J419">
            <v>1.4E-2</v>
          </cell>
          <cell r="K419">
            <v>3.0000000000000001E-3</v>
          </cell>
          <cell r="L419">
            <v>0</v>
          </cell>
          <cell r="M419">
            <v>1</v>
          </cell>
          <cell r="N419">
            <v>11788</v>
          </cell>
        </row>
        <row r="420">
          <cell r="B420">
            <v>0.48799999999999999</v>
          </cell>
          <cell r="C420">
            <v>4.0000000000000001E-3</v>
          </cell>
          <cell r="D420">
            <v>0</v>
          </cell>
          <cell r="E420">
            <v>3.2000000000000001E-2</v>
          </cell>
          <cell r="F420">
            <v>1.2999999999999999E-2</v>
          </cell>
          <cell r="G420">
            <v>2.5999999999999999E-2</v>
          </cell>
          <cell r="H420">
            <v>0.41799999999999998</v>
          </cell>
          <cell r="I420">
            <v>2E-3</v>
          </cell>
          <cell r="J420">
            <v>1.2E-2</v>
          </cell>
          <cell r="K420">
            <v>6.0000000000000001E-3</v>
          </cell>
          <cell r="L420">
            <v>0</v>
          </cell>
          <cell r="M420">
            <v>1</v>
          </cell>
          <cell r="N420">
            <v>136208</v>
          </cell>
        </row>
        <row r="422">
          <cell r="B422">
            <v>0.56799999999999995</v>
          </cell>
          <cell r="C422">
            <v>5.0000000000000001E-3</v>
          </cell>
          <cell r="D422">
            <v>0</v>
          </cell>
          <cell r="E422">
            <v>4.2999999999999997E-2</v>
          </cell>
          <cell r="F422">
            <v>0.03</v>
          </cell>
          <cell r="G422">
            <v>0.02</v>
          </cell>
          <cell r="H422">
            <v>0.316</v>
          </cell>
          <cell r="I422">
            <v>1E-3</v>
          </cell>
          <cell r="J422">
            <v>1.2999999999999999E-2</v>
          </cell>
          <cell r="K422">
            <v>4.0000000000000001E-3</v>
          </cell>
          <cell r="L422">
            <v>0</v>
          </cell>
          <cell r="M422">
            <v>1</v>
          </cell>
          <cell r="N422">
            <v>11150</v>
          </cell>
        </row>
        <row r="423">
          <cell r="B423">
            <v>0.50700000000000001</v>
          </cell>
          <cell r="C423">
            <v>7.0000000000000001E-3</v>
          </cell>
          <cell r="D423">
            <v>0</v>
          </cell>
          <cell r="E423">
            <v>1.6E-2</v>
          </cell>
          <cell r="F423">
            <v>1.0999999999999999E-2</v>
          </cell>
          <cell r="G423">
            <v>1.7999999999999999E-2</v>
          </cell>
          <cell r="H423">
            <v>0.36499999999999999</v>
          </cell>
          <cell r="I423">
            <v>2E-3</v>
          </cell>
          <cell r="J423">
            <v>6.8000000000000005E-2</v>
          </cell>
          <cell r="K423">
            <v>5.0000000000000001E-3</v>
          </cell>
          <cell r="L423">
            <v>0</v>
          </cell>
          <cell r="M423">
            <v>1</v>
          </cell>
          <cell r="N423">
            <v>10087</v>
          </cell>
        </row>
        <row r="424">
          <cell r="B424">
            <v>0.623</v>
          </cell>
          <cell r="C424">
            <v>1.4999999999999999E-2</v>
          </cell>
          <cell r="D424">
            <v>0</v>
          </cell>
          <cell r="E424">
            <v>2.5000000000000001E-2</v>
          </cell>
          <cell r="F424">
            <v>1.2E-2</v>
          </cell>
          <cell r="G424">
            <v>6.0000000000000001E-3</v>
          </cell>
          <cell r="H424">
            <v>0.26600000000000001</v>
          </cell>
          <cell r="I424">
            <v>2E-3</v>
          </cell>
          <cell r="J424">
            <v>4.9000000000000002E-2</v>
          </cell>
          <cell r="K424">
            <v>4.0000000000000001E-3</v>
          </cell>
          <cell r="L424">
            <v>0</v>
          </cell>
          <cell r="M424">
            <v>1</v>
          </cell>
          <cell r="N424">
            <v>9758</v>
          </cell>
        </row>
        <row r="425">
          <cell r="B425">
            <v>0.78100000000000003</v>
          </cell>
          <cell r="C425">
            <v>7.0000000000000001E-3</v>
          </cell>
          <cell r="D425">
            <v>0</v>
          </cell>
          <cell r="E425">
            <v>3.6999999999999998E-2</v>
          </cell>
          <cell r="F425">
            <v>7.0000000000000001E-3</v>
          </cell>
          <cell r="G425">
            <v>2E-3</v>
          </cell>
          <cell r="H425">
            <v>0.14699999999999999</v>
          </cell>
          <cell r="I425">
            <v>1E-3</v>
          </cell>
          <cell r="J425">
            <v>1.6E-2</v>
          </cell>
          <cell r="K425">
            <v>2E-3</v>
          </cell>
          <cell r="L425">
            <v>0</v>
          </cell>
          <cell r="M425">
            <v>1</v>
          </cell>
          <cell r="N425">
            <v>14669</v>
          </cell>
        </row>
        <row r="426">
          <cell r="B426">
            <v>0.64800000000000002</v>
          </cell>
          <cell r="C426">
            <v>8.0000000000000002E-3</v>
          </cell>
          <cell r="D426">
            <v>0</v>
          </cell>
          <cell r="E426">
            <v>1.6E-2</v>
          </cell>
          <cell r="F426">
            <v>8.9999999999999993E-3</v>
          </cell>
          <cell r="G426">
            <v>1.4999999999999999E-2</v>
          </cell>
          <cell r="H426">
            <v>0.27100000000000002</v>
          </cell>
          <cell r="I426">
            <v>2E-3</v>
          </cell>
          <cell r="J426">
            <v>2.5999999999999999E-2</v>
          </cell>
          <cell r="K426">
            <v>4.0000000000000001E-3</v>
          </cell>
          <cell r="L426">
            <v>0</v>
          </cell>
          <cell r="M426">
            <v>1</v>
          </cell>
          <cell r="N426">
            <v>5908</v>
          </cell>
        </row>
        <row r="427">
          <cell r="B427">
            <v>0.47</v>
          </cell>
          <cell r="C427">
            <v>3.0000000000000001E-3</v>
          </cell>
          <cell r="D427">
            <v>0</v>
          </cell>
          <cell r="E427">
            <v>2.4E-2</v>
          </cell>
          <cell r="F427">
            <v>2.1000000000000001E-2</v>
          </cell>
          <cell r="G427">
            <v>4.3999999999999997E-2</v>
          </cell>
          <cell r="H427">
            <v>0.41599999999999998</v>
          </cell>
          <cell r="I427">
            <v>3.0000000000000001E-3</v>
          </cell>
          <cell r="J427">
            <v>1.2999999999999999E-2</v>
          </cell>
          <cell r="K427">
            <v>5.0000000000000001E-3</v>
          </cell>
          <cell r="L427">
            <v>0</v>
          </cell>
          <cell r="M427">
            <v>1</v>
          </cell>
          <cell r="N427">
            <v>14070</v>
          </cell>
        </row>
        <row r="428">
          <cell r="B428">
            <v>0.51</v>
          </cell>
          <cell r="C428">
            <v>6.0000000000000001E-3</v>
          </cell>
          <cell r="D428">
            <v>0</v>
          </cell>
          <cell r="E428">
            <v>2.1000000000000001E-2</v>
          </cell>
          <cell r="F428">
            <v>0.02</v>
          </cell>
          <cell r="G428">
            <v>2.1999999999999999E-2</v>
          </cell>
          <cell r="H428">
            <v>0.40300000000000002</v>
          </cell>
          <cell r="I428">
            <v>1E-3</v>
          </cell>
          <cell r="J428">
            <v>1.4E-2</v>
          </cell>
          <cell r="K428">
            <v>3.0000000000000001E-3</v>
          </cell>
          <cell r="L428">
            <v>0</v>
          </cell>
          <cell r="M428">
            <v>1</v>
          </cell>
          <cell r="N428">
            <v>8810</v>
          </cell>
        </row>
        <row r="429">
          <cell r="B429">
            <v>0.376</v>
          </cell>
          <cell r="C429">
            <v>8.9999999999999993E-3</v>
          </cell>
          <cell r="D429">
            <v>0</v>
          </cell>
          <cell r="E429">
            <v>3.1E-2</v>
          </cell>
          <cell r="F429">
            <v>2.5999999999999999E-2</v>
          </cell>
          <cell r="G429">
            <v>1.4999999999999999E-2</v>
          </cell>
          <cell r="H429">
            <v>0.51200000000000001</v>
          </cell>
          <cell r="I429">
            <v>3.0000000000000001E-3</v>
          </cell>
          <cell r="J429">
            <v>1.7000000000000001E-2</v>
          </cell>
          <cell r="K429">
            <v>0.01</v>
          </cell>
          <cell r="L429">
            <v>0</v>
          </cell>
          <cell r="M429">
            <v>1</v>
          </cell>
          <cell r="N429">
            <v>5964</v>
          </cell>
        </row>
        <row r="430">
          <cell r="B430">
            <v>0.64</v>
          </cell>
          <cell r="C430">
            <v>2.1999999999999999E-2</v>
          </cell>
          <cell r="D430">
            <v>0</v>
          </cell>
          <cell r="E430">
            <v>2.4E-2</v>
          </cell>
          <cell r="F430">
            <v>8.0000000000000002E-3</v>
          </cell>
          <cell r="G430">
            <v>2E-3</v>
          </cell>
          <cell r="H430">
            <v>0.23499999999999999</v>
          </cell>
          <cell r="I430">
            <v>1E-3</v>
          </cell>
          <cell r="J430">
            <v>6.5000000000000002E-2</v>
          </cell>
          <cell r="K430">
            <v>4.0000000000000001E-3</v>
          </cell>
          <cell r="L430">
            <v>0</v>
          </cell>
          <cell r="M430">
            <v>1</v>
          </cell>
          <cell r="N430">
            <v>9694</v>
          </cell>
        </row>
        <row r="431">
          <cell r="B431">
            <v>0.58599999999999997</v>
          </cell>
          <cell r="C431">
            <v>8.9999999999999993E-3</v>
          </cell>
          <cell r="D431">
            <v>1E-3</v>
          </cell>
          <cell r="E431">
            <v>3.3000000000000002E-2</v>
          </cell>
          <cell r="F431">
            <v>0.01</v>
          </cell>
          <cell r="G431">
            <v>1.7999999999999999E-2</v>
          </cell>
          <cell r="H431">
            <v>0.315</v>
          </cell>
          <cell r="I431">
            <v>1E-3</v>
          </cell>
          <cell r="J431">
            <v>2.1999999999999999E-2</v>
          </cell>
          <cell r="K431">
            <v>5.0000000000000001E-3</v>
          </cell>
          <cell r="L431">
            <v>0</v>
          </cell>
          <cell r="M431">
            <v>1</v>
          </cell>
          <cell r="N431">
            <v>9334</v>
          </cell>
        </row>
        <row r="432">
          <cell r="B432">
            <v>0.50600000000000001</v>
          </cell>
          <cell r="C432">
            <v>1.7000000000000001E-2</v>
          </cell>
          <cell r="D432">
            <v>0</v>
          </cell>
          <cell r="E432">
            <v>2.5000000000000001E-2</v>
          </cell>
          <cell r="F432">
            <v>1.0999999999999999E-2</v>
          </cell>
          <cell r="G432">
            <v>6.0000000000000001E-3</v>
          </cell>
          <cell r="H432">
            <v>0.40200000000000002</v>
          </cell>
          <cell r="I432">
            <v>1E-3</v>
          </cell>
          <cell r="J432">
            <v>0.03</v>
          </cell>
          <cell r="K432">
            <v>2E-3</v>
          </cell>
          <cell r="L432">
            <v>0</v>
          </cell>
          <cell r="M432">
            <v>1</v>
          </cell>
          <cell r="N432">
            <v>5495</v>
          </cell>
        </row>
        <row r="433">
          <cell r="B433">
            <v>0.59099999999999997</v>
          </cell>
          <cell r="C433">
            <v>5.0000000000000001E-3</v>
          </cell>
          <cell r="D433">
            <v>0</v>
          </cell>
          <cell r="E433">
            <v>1.7999999999999999E-2</v>
          </cell>
          <cell r="F433">
            <v>5.0000000000000001E-3</v>
          </cell>
          <cell r="G433">
            <v>7.0000000000000001E-3</v>
          </cell>
          <cell r="H433">
            <v>0.34799999999999998</v>
          </cell>
          <cell r="I433">
            <v>2E-3</v>
          </cell>
          <cell r="J433">
            <v>1.6E-2</v>
          </cell>
          <cell r="K433">
            <v>8.0000000000000002E-3</v>
          </cell>
          <cell r="L433">
            <v>0</v>
          </cell>
          <cell r="M433">
            <v>1</v>
          </cell>
          <cell r="N433">
            <v>9247</v>
          </cell>
        </row>
        <row r="434">
          <cell r="B434">
            <v>0.57899999999999996</v>
          </cell>
          <cell r="C434">
            <v>8.9999999999999993E-3</v>
          </cell>
          <cell r="D434">
            <v>0</v>
          </cell>
          <cell r="E434">
            <v>2.7E-2</v>
          </cell>
          <cell r="F434">
            <v>1.4E-2</v>
          </cell>
          <cell r="G434">
            <v>1.4999999999999999E-2</v>
          </cell>
          <cell r="H434">
            <v>0.32100000000000001</v>
          </cell>
          <cell r="I434">
            <v>2E-3</v>
          </cell>
          <cell r="J434">
            <v>2.8000000000000001E-2</v>
          </cell>
          <cell r="K434">
            <v>4.0000000000000001E-3</v>
          </cell>
          <cell r="L434">
            <v>0</v>
          </cell>
          <cell r="M434">
            <v>1</v>
          </cell>
          <cell r="N434">
            <v>114186</v>
          </cell>
        </row>
        <row r="436">
          <cell r="B436">
            <v>0.70299999999999996</v>
          </cell>
          <cell r="C436">
            <v>6.0000000000000001E-3</v>
          </cell>
          <cell r="D436">
            <v>0</v>
          </cell>
          <cell r="E436">
            <v>0.01</v>
          </cell>
          <cell r="F436">
            <v>4.1000000000000002E-2</v>
          </cell>
          <cell r="G436">
            <v>6.0000000000000001E-3</v>
          </cell>
          <cell r="H436">
            <v>0.216</v>
          </cell>
          <cell r="I436">
            <v>1E-3</v>
          </cell>
          <cell r="J436">
            <v>1.4E-2</v>
          </cell>
          <cell r="K436">
            <v>4.0000000000000001E-3</v>
          </cell>
          <cell r="L436">
            <v>0</v>
          </cell>
          <cell r="M436">
            <v>1</v>
          </cell>
          <cell r="N436">
            <v>11038</v>
          </cell>
        </row>
        <row r="437">
          <cell r="B437">
            <v>0.63900000000000001</v>
          </cell>
          <cell r="C437">
            <v>1.0999999999999999E-2</v>
          </cell>
          <cell r="D437">
            <v>0</v>
          </cell>
          <cell r="E437">
            <v>1.2999999999999999E-2</v>
          </cell>
          <cell r="F437">
            <v>1.7000000000000001E-2</v>
          </cell>
          <cell r="G437">
            <v>8.9999999999999993E-3</v>
          </cell>
          <cell r="H437">
            <v>0.254</v>
          </cell>
          <cell r="I437">
            <v>1E-3</v>
          </cell>
          <cell r="J437">
            <v>5.1999999999999998E-2</v>
          </cell>
          <cell r="K437">
            <v>4.0000000000000001E-3</v>
          </cell>
          <cell r="L437">
            <v>0</v>
          </cell>
          <cell r="M437">
            <v>1</v>
          </cell>
          <cell r="N437">
            <v>7856</v>
          </cell>
        </row>
        <row r="438">
          <cell r="B438">
            <v>0.54500000000000004</v>
          </cell>
          <cell r="C438">
            <v>4.0000000000000001E-3</v>
          </cell>
          <cell r="D438">
            <v>0</v>
          </cell>
          <cell r="E438">
            <v>1.4E-2</v>
          </cell>
          <cell r="F438">
            <v>1.4999999999999999E-2</v>
          </cell>
          <cell r="G438">
            <v>1.7999999999999999E-2</v>
          </cell>
          <cell r="H438">
            <v>0.36899999999999999</v>
          </cell>
          <cell r="I438">
            <v>1E-3</v>
          </cell>
          <cell r="J438">
            <v>0.03</v>
          </cell>
          <cell r="K438">
            <v>3.0000000000000001E-3</v>
          </cell>
          <cell r="L438">
            <v>0</v>
          </cell>
          <cell r="M438">
            <v>1</v>
          </cell>
          <cell r="N438">
            <v>9423</v>
          </cell>
        </row>
        <row r="439">
          <cell r="B439">
            <v>0.63400000000000001</v>
          </cell>
          <cell r="C439">
            <v>8.9999999999999993E-3</v>
          </cell>
          <cell r="D439">
            <v>0</v>
          </cell>
          <cell r="E439">
            <v>1.7999999999999999E-2</v>
          </cell>
          <cell r="F439">
            <v>7.0000000000000001E-3</v>
          </cell>
          <cell r="G439">
            <v>1.0999999999999999E-2</v>
          </cell>
          <cell r="H439">
            <v>0.27500000000000002</v>
          </cell>
          <cell r="I439">
            <v>1E-3</v>
          </cell>
          <cell r="J439">
            <v>3.9E-2</v>
          </cell>
          <cell r="K439">
            <v>5.0000000000000001E-3</v>
          </cell>
          <cell r="L439">
            <v>0</v>
          </cell>
          <cell r="M439">
            <v>1</v>
          </cell>
          <cell r="N439">
            <v>8911</v>
          </cell>
        </row>
        <row r="440">
          <cell r="B440">
            <v>0.60799999999999998</v>
          </cell>
          <cell r="C440">
            <v>2.5000000000000001E-2</v>
          </cell>
          <cell r="D440">
            <v>0</v>
          </cell>
          <cell r="E440">
            <v>2.1999999999999999E-2</v>
          </cell>
          <cell r="F440">
            <v>1.4E-2</v>
          </cell>
          <cell r="G440">
            <v>1.0999999999999999E-2</v>
          </cell>
          <cell r="H440">
            <v>0.23899999999999999</v>
          </cell>
          <cell r="I440">
            <v>2E-3</v>
          </cell>
          <cell r="J440">
            <v>7.3999999999999996E-2</v>
          </cell>
          <cell r="K440">
            <v>4.0000000000000001E-3</v>
          </cell>
          <cell r="L440">
            <v>0</v>
          </cell>
          <cell r="M440">
            <v>1</v>
          </cell>
          <cell r="N440">
            <v>7621</v>
          </cell>
        </row>
        <row r="441">
          <cell r="B441">
            <v>0.36399999999999999</v>
          </cell>
          <cell r="C441">
            <v>7.0000000000000001E-3</v>
          </cell>
          <cell r="D441">
            <v>0</v>
          </cell>
          <cell r="E441">
            <v>6.6000000000000003E-2</v>
          </cell>
          <cell r="F441">
            <v>7.0000000000000001E-3</v>
          </cell>
          <cell r="G441">
            <v>1.9E-2</v>
          </cell>
          <cell r="H441">
            <v>0.505</v>
          </cell>
          <cell r="I441">
            <v>8.0000000000000002E-3</v>
          </cell>
          <cell r="J441">
            <v>1.4E-2</v>
          </cell>
          <cell r="K441">
            <v>8.9999999999999993E-3</v>
          </cell>
          <cell r="L441">
            <v>0</v>
          </cell>
          <cell r="M441">
            <v>1</v>
          </cell>
          <cell r="N441">
            <v>18892</v>
          </cell>
        </row>
        <row r="442">
          <cell r="B442">
            <v>0.56799999999999995</v>
          </cell>
          <cell r="C442">
            <v>8.0000000000000002E-3</v>
          </cell>
          <cell r="D442">
            <v>1E-3</v>
          </cell>
          <cell r="E442">
            <v>0.01</v>
          </cell>
          <cell r="F442">
            <v>1.2E-2</v>
          </cell>
          <cell r="G442">
            <v>8.9999999999999993E-3</v>
          </cell>
          <cell r="H442">
            <v>0.36299999999999999</v>
          </cell>
          <cell r="I442">
            <v>2E-3</v>
          </cell>
          <cell r="J442">
            <v>2.4E-2</v>
          </cell>
          <cell r="K442">
            <v>2E-3</v>
          </cell>
          <cell r="L442">
            <v>0</v>
          </cell>
          <cell r="M442">
            <v>1</v>
          </cell>
          <cell r="N442">
            <v>9840</v>
          </cell>
        </row>
        <row r="443">
          <cell r="B443">
            <v>0.69499999999999995</v>
          </cell>
          <cell r="C443">
            <v>4.0000000000000001E-3</v>
          </cell>
          <cell r="D443">
            <v>0</v>
          </cell>
          <cell r="E443">
            <v>0.01</v>
          </cell>
          <cell r="F443">
            <v>1.4E-2</v>
          </cell>
          <cell r="G443">
            <v>2.1999999999999999E-2</v>
          </cell>
          <cell r="H443">
            <v>0.23200000000000001</v>
          </cell>
          <cell r="I443">
            <v>1E-3</v>
          </cell>
          <cell r="J443">
            <v>1.9E-2</v>
          </cell>
          <cell r="K443">
            <v>3.0000000000000001E-3</v>
          </cell>
          <cell r="L443">
            <v>0</v>
          </cell>
          <cell r="M443">
            <v>1</v>
          </cell>
          <cell r="N443">
            <v>7603</v>
          </cell>
        </row>
        <row r="444">
          <cell r="B444">
            <v>0.64400000000000002</v>
          </cell>
          <cell r="C444">
            <v>2.4E-2</v>
          </cell>
          <cell r="D444">
            <v>0</v>
          </cell>
          <cell r="E444">
            <v>8.0000000000000002E-3</v>
          </cell>
          <cell r="F444">
            <v>8.0000000000000002E-3</v>
          </cell>
          <cell r="G444">
            <v>8.9999999999999993E-3</v>
          </cell>
          <cell r="H444">
            <v>0.25900000000000001</v>
          </cell>
          <cell r="I444">
            <v>1E-3</v>
          </cell>
          <cell r="J444">
            <v>4.3999999999999997E-2</v>
          </cell>
          <cell r="K444">
            <v>2E-3</v>
          </cell>
          <cell r="L444">
            <v>0</v>
          </cell>
          <cell r="M444">
            <v>1</v>
          </cell>
          <cell r="N444">
            <v>8244</v>
          </cell>
        </row>
        <row r="445">
          <cell r="B445">
            <v>0.55500000000000005</v>
          </cell>
          <cell r="C445">
            <v>7.0000000000000001E-3</v>
          </cell>
          <cell r="D445">
            <v>0</v>
          </cell>
          <cell r="E445">
            <v>1.2999999999999999E-2</v>
          </cell>
          <cell r="F445">
            <v>5.0000000000000001E-3</v>
          </cell>
          <cell r="G445">
            <v>1.7000000000000001E-2</v>
          </cell>
          <cell r="H445">
            <v>0.36299999999999999</v>
          </cell>
          <cell r="I445">
            <v>2E-3</v>
          </cell>
          <cell r="J445">
            <v>3.5000000000000003E-2</v>
          </cell>
          <cell r="K445">
            <v>4.0000000000000001E-3</v>
          </cell>
          <cell r="L445">
            <v>0</v>
          </cell>
          <cell r="M445">
            <v>1</v>
          </cell>
          <cell r="N445">
            <v>8400</v>
          </cell>
        </row>
        <row r="446">
          <cell r="B446">
            <v>0.53900000000000003</v>
          </cell>
          <cell r="C446">
            <v>4.0000000000000001E-3</v>
          </cell>
          <cell r="D446">
            <v>0</v>
          </cell>
          <cell r="E446">
            <v>3.6999999999999998E-2</v>
          </cell>
          <cell r="F446">
            <v>1.7000000000000001E-2</v>
          </cell>
          <cell r="G446">
            <v>0.01</v>
          </cell>
          <cell r="H446">
            <v>0.371</v>
          </cell>
          <cell r="I446">
            <v>2E-3</v>
          </cell>
          <cell r="J446">
            <v>1.7000000000000001E-2</v>
          </cell>
          <cell r="K446">
            <v>4.0000000000000001E-3</v>
          </cell>
          <cell r="L446">
            <v>0</v>
          </cell>
          <cell r="M446">
            <v>1</v>
          </cell>
          <cell r="N446">
            <v>10540</v>
          </cell>
        </row>
        <row r="447">
          <cell r="B447">
            <v>0.61799999999999999</v>
          </cell>
          <cell r="C447">
            <v>6.0000000000000001E-3</v>
          </cell>
          <cell r="D447">
            <v>0</v>
          </cell>
          <cell r="E447">
            <v>6.0000000000000001E-3</v>
          </cell>
          <cell r="F447">
            <v>1.0999999999999999E-2</v>
          </cell>
          <cell r="G447">
            <v>7.0000000000000001E-3</v>
          </cell>
          <cell r="H447">
            <v>0.33400000000000002</v>
          </cell>
          <cell r="I447">
            <v>1E-3</v>
          </cell>
          <cell r="J447">
            <v>1.4E-2</v>
          </cell>
          <cell r="K447">
            <v>2E-3</v>
          </cell>
          <cell r="L447">
            <v>0</v>
          </cell>
          <cell r="M447">
            <v>1</v>
          </cell>
          <cell r="N447">
            <v>5518</v>
          </cell>
        </row>
        <row r="448">
          <cell r="B448">
            <v>0.57099999999999995</v>
          </cell>
          <cell r="C448">
            <v>8.9999999999999993E-3</v>
          </cell>
          <cell r="D448">
            <v>0</v>
          </cell>
          <cell r="E448">
            <v>2.4E-2</v>
          </cell>
          <cell r="F448">
            <v>1.4E-2</v>
          </cell>
          <cell r="G448">
            <v>1.2999999999999999E-2</v>
          </cell>
          <cell r="H448">
            <v>0.33300000000000002</v>
          </cell>
          <cell r="I448">
            <v>3.0000000000000001E-3</v>
          </cell>
          <cell r="J448">
            <v>2.9000000000000001E-2</v>
          </cell>
          <cell r="K448">
            <v>4.0000000000000001E-3</v>
          </cell>
          <cell r="L448">
            <v>0</v>
          </cell>
          <cell r="M448">
            <v>1</v>
          </cell>
          <cell r="N448">
            <v>113886</v>
          </cell>
        </row>
        <row r="450">
          <cell r="B450">
            <v>0.53300000000000003</v>
          </cell>
          <cell r="C450">
            <v>1.4E-2</v>
          </cell>
          <cell r="D450">
            <v>0</v>
          </cell>
          <cell r="E450">
            <v>1.2999999999999999E-2</v>
          </cell>
          <cell r="F450">
            <v>1.4999999999999999E-2</v>
          </cell>
          <cell r="G450">
            <v>3.1E-2</v>
          </cell>
          <cell r="H450">
            <v>0.34300000000000003</v>
          </cell>
          <cell r="I450">
            <v>1E-3</v>
          </cell>
          <cell r="J450">
            <v>4.4999999999999998E-2</v>
          </cell>
          <cell r="K450">
            <v>5.0000000000000001E-3</v>
          </cell>
          <cell r="L450">
            <v>0</v>
          </cell>
          <cell r="M450">
            <v>1</v>
          </cell>
          <cell r="N450">
            <v>5060</v>
          </cell>
        </row>
        <row r="451">
          <cell r="B451">
            <v>0.45100000000000001</v>
          </cell>
          <cell r="C451">
            <v>3.0000000000000001E-3</v>
          </cell>
          <cell r="D451">
            <v>0</v>
          </cell>
          <cell r="E451">
            <v>1.6E-2</v>
          </cell>
          <cell r="F451">
            <v>2.8000000000000001E-2</v>
          </cell>
          <cell r="G451">
            <v>3.9E-2</v>
          </cell>
          <cell r="H451">
            <v>0.435</v>
          </cell>
          <cell r="I451">
            <v>4.0000000000000001E-3</v>
          </cell>
          <cell r="J451">
            <v>1.4999999999999999E-2</v>
          </cell>
          <cell r="K451">
            <v>8.9999999999999993E-3</v>
          </cell>
          <cell r="L451">
            <v>0</v>
          </cell>
          <cell r="M451">
            <v>1</v>
          </cell>
          <cell r="N451">
            <v>7753</v>
          </cell>
        </row>
        <row r="452">
          <cell r="B452">
            <v>0.59799999999999998</v>
          </cell>
          <cell r="C452">
            <v>7.0000000000000001E-3</v>
          </cell>
          <cell r="D452">
            <v>0</v>
          </cell>
          <cell r="E452">
            <v>8.9999999999999993E-3</v>
          </cell>
          <cell r="F452">
            <v>8.9999999999999993E-3</v>
          </cell>
          <cell r="G452">
            <v>2E-3</v>
          </cell>
          <cell r="H452">
            <v>0.34</v>
          </cell>
          <cell r="I452">
            <v>1E-3</v>
          </cell>
          <cell r="J452">
            <v>0.03</v>
          </cell>
          <cell r="K452">
            <v>4.0000000000000001E-3</v>
          </cell>
          <cell r="L452">
            <v>0</v>
          </cell>
          <cell r="M452">
            <v>1</v>
          </cell>
          <cell r="N452">
            <v>4481</v>
          </cell>
        </row>
        <row r="453">
          <cell r="B453">
            <v>0.52900000000000003</v>
          </cell>
          <cell r="C453">
            <v>1.4999999999999999E-2</v>
          </cell>
          <cell r="D453">
            <v>0</v>
          </cell>
          <cell r="E453">
            <v>1.9E-2</v>
          </cell>
          <cell r="F453">
            <v>8.0000000000000002E-3</v>
          </cell>
          <cell r="G453">
            <v>2.1000000000000001E-2</v>
          </cell>
          <cell r="H453">
            <v>0.33700000000000002</v>
          </cell>
          <cell r="I453">
            <v>2E-3</v>
          </cell>
          <cell r="J453">
            <v>6.4000000000000001E-2</v>
          </cell>
          <cell r="K453">
            <v>5.0000000000000001E-3</v>
          </cell>
          <cell r="L453">
            <v>0</v>
          </cell>
          <cell r="M453">
            <v>1</v>
          </cell>
          <cell r="N453">
            <v>8271</v>
          </cell>
        </row>
        <row r="454">
          <cell r="B454">
            <v>0.81799999999999995</v>
          </cell>
          <cell r="C454">
            <v>1.4E-2</v>
          </cell>
          <cell r="D454">
            <v>0</v>
          </cell>
          <cell r="E454">
            <v>2.1000000000000001E-2</v>
          </cell>
          <cell r="F454">
            <v>3.0000000000000001E-3</v>
          </cell>
          <cell r="G454">
            <v>2E-3</v>
          </cell>
          <cell r="H454">
            <v>0.10299999999999999</v>
          </cell>
          <cell r="I454">
            <v>1E-3</v>
          </cell>
          <cell r="J454">
            <v>3.5000000000000003E-2</v>
          </cell>
          <cell r="K454">
            <v>2E-3</v>
          </cell>
          <cell r="L454">
            <v>0</v>
          </cell>
          <cell r="M454">
            <v>1</v>
          </cell>
          <cell r="N454">
            <v>7750</v>
          </cell>
        </row>
        <row r="455">
          <cell r="B455">
            <v>0.47399999999999998</v>
          </cell>
          <cell r="C455">
            <v>1.2999999999999999E-2</v>
          </cell>
          <cell r="D455">
            <v>0</v>
          </cell>
          <cell r="E455">
            <v>1.4999999999999999E-2</v>
          </cell>
          <cell r="F455">
            <v>1.4999999999999999E-2</v>
          </cell>
          <cell r="G455">
            <v>1.9E-2</v>
          </cell>
          <cell r="H455">
            <v>0.41299999999999998</v>
          </cell>
          <cell r="I455">
            <v>1E-3</v>
          </cell>
          <cell r="J455">
            <v>4.1000000000000002E-2</v>
          </cell>
          <cell r="K455">
            <v>8.0000000000000002E-3</v>
          </cell>
          <cell r="L455">
            <v>0</v>
          </cell>
          <cell r="M455">
            <v>1</v>
          </cell>
          <cell r="N455">
            <v>7456</v>
          </cell>
        </row>
        <row r="456">
          <cell r="B456">
            <v>0.74099999999999999</v>
          </cell>
          <cell r="C456">
            <v>2.4E-2</v>
          </cell>
          <cell r="D456">
            <v>0</v>
          </cell>
          <cell r="E456">
            <v>1.2999999999999999E-2</v>
          </cell>
          <cell r="F456">
            <v>4.0000000000000001E-3</v>
          </cell>
          <cell r="G456">
            <v>8.0000000000000002E-3</v>
          </cell>
          <cell r="H456">
            <v>0.16</v>
          </cell>
          <cell r="I456">
            <v>2E-3</v>
          </cell>
          <cell r="J456">
            <v>0.04</v>
          </cell>
          <cell r="K456">
            <v>8.9999999999999993E-3</v>
          </cell>
          <cell r="L456">
            <v>0</v>
          </cell>
          <cell r="M456">
            <v>1</v>
          </cell>
          <cell r="N456">
            <v>6964</v>
          </cell>
        </row>
        <row r="457">
          <cell r="B457">
            <v>0.54700000000000004</v>
          </cell>
          <cell r="C457">
            <v>1.0999999999999999E-2</v>
          </cell>
          <cell r="D457">
            <v>0</v>
          </cell>
          <cell r="E457">
            <v>7.0000000000000001E-3</v>
          </cell>
          <cell r="F457">
            <v>8.0000000000000002E-3</v>
          </cell>
          <cell r="G457">
            <v>8.0000000000000002E-3</v>
          </cell>
          <cell r="H457">
            <v>0.376</v>
          </cell>
          <cell r="I457">
            <v>2E-3</v>
          </cell>
          <cell r="J457">
            <v>3.6999999999999998E-2</v>
          </cell>
          <cell r="K457">
            <v>5.0000000000000001E-3</v>
          </cell>
          <cell r="L457">
            <v>0</v>
          </cell>
          <cell r="M457">
            <v>1</v>
          </cell>
          <cell r="N457">
            <v>6437</v>
          </cell>
        </row>
        <row r="458">
          <cell r="B458">
            <v>0.66</v>
          </cell>
          <cell r="C458">
            <v>2.5999999999999999E-2</v>
          </cell>
          <cell r="D458">
            <v>0</v>
          </cell>
          <cell r="E458">
            <v>0.02</v>
          </cell>
          <cell r="F458">
            <v>8.0000000000000002E-3</v>
          </cell>
          <cell r="G458">
            <v>1.7000000000000001E-2</v>
          </cell>
          <cell r="H458">
            <v>0.22</v>
          </cell>
          <cell r="I458">
            <v>2E-3</v>
          </cell>
          <cell r="J458">
            <v>3.5999999999999997E-2</v>
          </cell>
          <cell r="K458">
            <v>0.01</v>
          </cell>
          <cell r="L458">
            <v>0</v>
          </cell>
          <cell r="M458">
            <v>1</v>
          </cell>
          <cell r="N458">
            <v>8265</v>
          </cell>
        </row>
        <row r="459">
          <cell r="B459">
            <v>0.74</v>
          </cell>
          <cell r="C459">
            <v>2.5999999999999999E-2</v>
          </cell>
          <cell r="D459">
            <v>0</v>
          </cell>
          <cell r="E459">
            <v>1.2E-2</v>
          </cell>
          <cell r="F459">
            <v>6.0000000000000001E-3</v>
          </cell>
          <cell r="G459">
            <v>3.0000000000000001E-3</v>
          </cell>
          <cell r="H459">
            <v>0.157</v>
          </cell>
          <cell r="I459">
            <v>1E-3</v>
          </cell>
          <cell r="J459">
            <v>4.9000000000000002E-2</v>
          </cell>
          <cell r="K459">
            <v>5.0000000000000001E-3</v>
          </cell>
          <cell r="L459">
            <v>0</v>
          </cell>
          <cell r="M459">
            <v>1</v>
          </cell>
          <cell r="N459">
            <v>7489</v>
          </cell>
        </row>
        <row r="460">
          <cell r="B460">
            <v>0.504</v>
          </cell>
          <cell r="C460">
            <v>3.0000000000000001E-3</v>
          </cell>
          <cell r="D460">
            <v>0</v>
          </cell>
          <cell r="E460">
            <v>0.03</v>
          </cell>
          <cell r="F460">
            <v>1.2999999999999999E-2</v>
          </cell>
          <cell r="G460">
            <v>1.2999999999999999E-2</v>
          </cell>
          <cell r="H460">
            <v>0.42299999999999999</v>
          </cell>
          <cell r="I460">
            <v>1E-3</v>
          </cell>
          <cell r="J460">
            <v>0.01</v>
          </cell>
          <cell r="K460">
            <v>4.0000000000000001E-3</v>
          </cell>
          <cell r="L460">
            <v>0</v>
          </cell>
          <cell r="M460">
            <v>1</v>
          </cell>
          <cell r="N460">
            <v>9990</v>
          </cell>
        </row>
        <row r="461">
          <cell r="B461">
            <v>0.496</v>
          </cell>
          <cell r="C461">
            <v>1.4E-2</v>
          </cell>
          <cell r="D461">
            <v>0</v>
          </cell>
          <cell r="E461">
            <v>2.5000000000000001E-2</v>
          </cell>
          <cell r="F461">
            <v>8.9999999999999993E-3</v>
          </cell>
          <cell r="G461">
            <v>1.2E-2</v>
          </cell>
          <cell r="H461">
            <v>0.36399999999999999</v>
          </cell>
          <cell r="I461">
            <v>1E-3</v>
          </cell>
          <cell r="J461">
            <v>7.3999999999999996E-2</v>
          </cell>
          <cell r="K461">
            <v>5.0000000000000001E-3</v>
          </cell>
          <cell r="L461">
            <v>0</v>
          </cell>
          <cell r="M461">
            <v>1</v>
          </cell>
          <cell r="N461">
            <v>8472</v>
          </cell>
        </row>
        <row r="462">
          <cell r="B462">
            <v>0.51400000000000001</v>
          </cell>
          <cell r="C462">
            <v>8.0000000000000002E-3</v>
          </cell>
          <cell r="D462">
            <v>0</v>
          </cell>
          <cell r="E462">
            <v>2.1999999999999999E-2</v>
          </cell>
          <cell r="F462">
            <v>1.2999999999999999E-2</v>
          </cell>
          <cell r="G462">
            <v>2.5000000000000001E-2</v>
          </cell>
          <cell r="H462">
            <v>0.375</v>
          </cell>
          <cell r="I462">
            <v>1E-3</v>
          </cell>
          <cell r="J462">
            <v>3.6999999999999998E-2</v>
          </cell>
          <cell r="K462">
            <v>6.0000000000000001E-3</v>
          </cell>
          <cell r="L462">
            <v>0</v>
          </cell>
          <cell r="M462">
            <v>1</v>
          </cell>
          <cell r="N462">
            <v>7180</v>
          </cell>
        </row>
        <row r="463">
          <cell r="B463">
            <v>0.57499999999999996</v>
          </cell>
          <cell r="C463">
            <v>1.2999999999999999E-2</v>
          </cell>
          <cell r="D463">
            <v>0</v>
          </cell>
          <cell r="E463">
            <v>1.9E-2</v>
          </cell>
          <cell r="F463">
            <v>1.9E-2</v>
          </cell>
          <cell r="G463">
            <v>1.2999999999999999E-2</v>
          </cell>
          <cell r="H463">
            <v>0.28899999999999998</v>
          </cell>
          <cell r="I463">
            <v>1E-3</v>
          </cell>
          <cell r="J463">
            <v>6.7000000000000004E-2</v>
          </cell>
          <cell r="K463">
            <v>4.0000000000000001E-3</v>
          </cell>
          <cell r="L463">
            <v>0</v>
          </cell>
          <cell r="M463">
            <v>1</v>
          </cell>
          <cell r="N463">
            <v>7021</v>
          </cell>
        </row>
        <row r="464">
          <cell r="B464">
            <v>0.58299999999999996</v>
          </cell>
          <cell r="C464">
            <v>1.4E-2</v>
          </cell>
          <cell r="D464">
            <v>0</v>
          </cell>
          <cell r="E464">
            <v>1.7999999999999999E-2</v>
          </cell>
          <cell r="F464">
            <v>1.0999999999999999E-2</v>
          </cell>
          <cell r="G464">
            <v>1.4999999999999999E-2</v>
          </cell>
          <cell r="H464">
            <v>0.311</v>
          </cell>
          <cell r="I464">
            <v>1E-3</v>
          </cell>
          <cell r="J464">
            <v>4.1000000000000002E-2</v>
          </cell>
          <cell r="K464">
            <v>6.0000000000000001E-3</v>
          </cell>
          <cell r="L464">
            <v>0</v>
          </cell>
          <cell r="M464">
            <v>1</v>
          </cell>
          <cell r="N464">
            <v>102589</v>
          </cell>
        </row>
        <row r="466">
          <cell r="B466">
            <v>0.64</v>
          </cell>
          <cell r="C466">
            <v>1E-3</v>
          </cell>
          <cell r="D466">
            <v>0</v>
          </cell>
          <cell r="E466">
            <v>4.3999999999999997E-2</v>
          </cell>
          <cell r="F466">
            <v>2.8000000000000001E-2</v>
          </cell>
          <cell r="G466">
            <v>1E-3</v>
          </cell>
          <cell r="H466">
            <v>0.27500000000000002</v>
          </cell>
          <cell r="I466">
            <v>1E-3</v>
          </cell>
          <cell r="J466">
            <v>5.0000000000000001E-3</v>
          </cell>
          <cell r="K466">
            <v>5.0000000000000001E-3</v>
          </cell>
          <cell r="L466">
            <v>0</v>
          </cell>
          <cell r="M466">
            <v>1</v>
          </cell>
          <cell r="N466">
            <v>8393</v>
          </cell>
        </row>
        <row r="467">
          <cell r="B467">
            <v>0.49099999999999999</v>
          </cell>
          <cell r="C467">
            <v>2E-3</v>
          </cell>
          <cell r="D467">
            <v>0</v>
          </cell>
          <cell r="E467">
            <v>4.2000000000000003E-2</v>
          </cell>
          <cell r="F467">
            <v>1.2999999999999999E-2</v>
          </cell>
          <cell r="G467">
            <v>7.0000000000000001E-3</v>
          </cell>
          <cell r="H467">
            <v>0.43099999999999999</v>
          </cell>
          <cell r="I467">
            <v>2E-3</v>
          </cell>
          <cell r="J467">
            <v>8.0000000000000002E-3</v>
          </cell>
          <cell r="K467">
            <v>4.0000000000000001E-3</v>
          </cell>
          <cell r="L467">
            <v>0</v>
          </cell>
          <cell r="M467">
            <v>1</v>
          </cell>
          <cell r="N467">
            <v>8508</v>
          </cell>
        </row>
        <row r="468">
          <cell r="B468">
            <v>0.49</v>
          </cell>
          <cell r="C468">
            <v>2E-3</v>
          </cell>
          <cell r="D468">
            <v>0</v>
          </cell>
          <cell r="E468">
            <v>2.7E-2</v>
          </cell>
          <cell r="F468">
            <v>4.8000000000000001E-2</v>
          </cell>
          <cell r="G468">
            <v>1.9E-2</v>
          </cell>
          <cell r="H468">
            <v>0.40300000000000002</v>
          </cell>
          <cell r="I468">
            <v>1E-3</v>
          </cell>
          <cell r="J468">
            <v>8.9999999999999993E-3</v>
          </cell>
          <cell r="K468">
            <v>1E-3</v>
          </cell>
          <cell r="L468">
            <v>0</v>
          </cell>
          <cell r="M468">
            <v>1</v>
          </cell>
          <cell r="N468">
            <v>5917</v>
          </cell>
        </row>
        <row r="469">
          <cell r="B469">
            <v>0.51200000000000001</v>
          </cell>
          <cell r="C469">
            <v>3.0000000000000001E-3</v>
          </cell>
          <cell r="D469">
            <v>0</v>
          </cell>
          <cell r="E469">
            <v>1.9E-2</v>
          </cell>
          <cell r="F469">
            <v>3.4000000000000002E-2</v>
          </cell>
          <cell r="G469">
            <v>3.7999999999999999E-2</v>
          </cell>
          <cell r="H469">
            <v>0.38400000000000001</v>
          </cell>
          <cell r="I469">
            <v>1E-3</v>
          </cell>
          <cell r="J469">
            <v>5.0000000000000001E-3</v>
          </cell>
          <cell r="K469">
            <v>3.0000000000000001E-3</v>
          </cell>
          <cell r="L469">
            <v>0</v>
          </cell>
          <cell r="M469">
            <v>1</v>
          </cell>
          <cell r="N469">
            <v>7219</v>
          </cell>
        </row>
        <row r="470">
          <cell r="B470">
            <v>0.72899999999999998</v>
          </cell>
          <cell r="C470">
            <v>3.0000000000000001E-3</v>
          </cell>
          <cell r="D470">
            <v>0</v>
          </cell>
          <cell r="E470">
            <v>4.1000000000000002E-2</v>
          </cell>
          <cell r="F470">
            <v>7.0000000000000001E-3</v>
          </cell>
          <cell r="G470">
            <v>7.0000000000000001E-3</v>
          </cell>
          <cell r="H470">
            <v>0.20399999999999999</v>
          </cell>
          <cell r="I470">
            <v>1E-3</v>
          </cell>
          <cell r="J470">
            <v>6.0000000000000001E-3</v>
          </cell>
          <cell r="K470">
            <v>2E-3</v>
          </cell>
          <cell r="L470">
            <v>0</v>
          </cell>
          <cell r="M470">
            <v>1</v>
          </cell>
          <cell r="N470">
            <v>13321</v>
          </cell>
        </row>
        <row r="471">
          <cell r="B471">
            <v>0.53400000000000003</v>
          </cell>
          <cell r="C471">
            <v>2E-3</v>
          </cell>
          <cell r="D471">
            <v>0</v>
          </cell>
          <cell r="E471">
            <v>3.1E-2</v>
          </cell>
          <cell r="F471">
            <v>2.1999999999999999E-2</v>
          </cell>
          <cell r="G471">
            <v>4.3999999999999997E-2</v>
          </cell>
          <cell r="H471">
            <v>0.35199999999999998</v>
          </cell>
          <cell r="I471">
            <v>1E-3</v>
          </cell>
          <cell r="J471">
            <v>7.0000000000000001E-3</v>
          </cell>
          <cell r="K471">
            <v>7.0000000000000001E-3</v>
          </cell>
          <cell r="L471">
            <v>0</v>
          </cell>
          <cell r="M471">
            <v>1</v>
          </cell>
          <cell r="N471">
            <v>9975</v>
          </cell>
        </row>
        <row r="472">
          <cell r="B472">
            <v>0.46400000000000002</v>
          </cell>
          <cell r="C472">
            <v>1E-3</v>
          </cell>
          <cell r="D472">
            <v>0</v>
          </cell>
          <cell r="E472">
            <v>7.0000000000000007E-2</v>
          </cell>
          <cell r="F472">
            <v>1.0999999999999999E-2</v>
          </cell>
          <cell r="G472">
            <v>1.9E-2</v>
          </cell>
          <cell r="H472">
            <v>0.42299999999999999</v>
          </cell>
          <cell r="I472">
            <v>1E-3</v>
          </cell>
          <cell r="J472">
            <v>7.0000000000000001E-3</v>
          </cell>
          <cell r="K472">
            <v>5.0000000000000001E-3</v>
          </cell>
          <cell r="L472">
            <v>0</v>
          </cell>
          <cell r="M472">
            <v>1</v>
          </cell>
          <cell r="N472">
            <v>7846</v>
          </cell>
        </row>
        <row r="473">
          <cell r="B473">
            <v>0.49399999999999999</v>
          </cell>
          <cell r="C473">
            <v>2E-3</v>
          </cell>
          <cell r="D473">
            <v>0</v>
          </cell>
          <cell r="E473">
            <v>1.0999999999999999E-2</v>
          </cell>
          <cell r="F473">
            <v>3.6999999999999998E-2</v>
          </cell>
          <cell r="G473">
            <v>3.7999999999999999E-2</v>
          </cell>
          <cell r="H473">
            <v>0.40799999999999997</v>
          </cell>
          <cell r="I473">
            <v>1E-3</v>
          </cell>
          <cell r="J473">
            <v>4.0000000000000001E-3</v>
          </cell>
          <cell r="K473">
            <v>4.0000000000000001E-3</v>
          </cell>
          <cell r="L473">
            <v>0</v>
          </cell>
          <cell r="M473">
            <v>1</v>
          </cell>
          <cell r="N473">
            <v>8801</v>
          </cell>
        </row>
        <row r="474">
          <cell r="B474">
            <v>0.63800000000000001</v>
          </cell>
          <cell r="C474">
            <v>3.0000000000000001E-3</v>
          </cell>
          <cell r="D474">
            <v>1E-3</v>
          </cell>
          <cell r="E474">
            <v>5.8000000000000003E-2</v>
          </cell>
          <cell r="F474">
            <v>8.9999999999999993E-3</v>
          </cell>
          <cell r="G474">
            <v>7.0000000000000001E-3</v>
          </cell>
          <cell r="H474">
            <v>0.27200000000000002</v>
          </cell>
          <cell r="I474">
            <v>1E-3</v>
          </cell>
          <cell r="J474">
            <v>8.9999999999999993E-3</v>
          </cell>
          <cell r="K474">
            <v>4.0000000000000001E-3</v>
          </cell>
          <cell r="L474">
            <v>0</v>
          </cell>
          <cell r="M474">
            <v>1</v>
          </cell>
          <cell r="N474">
            <v>12536</v>
          </cell>
        </row>
        <row r="475">
          <cell r="B475">
            <v>0.79300000000000004</v>
          </cell>
          <cell r="C475">
            <v>3.0000000000000001E-3</v>
          </cell>
          <cell r="D475">
            <v>0</v>
          </cell>
          <cell r="E475">
            <v>4.7E-2</v>
          </cell>
          <cell r="F475">
            <v>6.0000000000000001E-3</v>
          </cell>
          <cell r="G475">
            <v>4.0000000000000001E-3</v>
          </cell>
          <cell r="H475">
            <v>0.13900000000000001</v>
          </cell>
          <cell r="I475">
            <v>1E-3</v>
          </cell>
          <cell r="J475">
            <v>3.0000000000000001E-3</v>
          </cell>
          <cell r="K475">
            <v>3.0000000000000001E-3</v>
          </cell>
          <cell r="L475">
            <v>0</v>
          </cell>
          <cell r="M475">
            <v>1</v>
          </cell>
          <cell r="N475">
            <v>21503</v>
          </cell>
        </row>
        <row r="476">
          <cell r="B476">
            <v>0.496</v>
          </cell>
          <cell r="C476">
            <v>1.4E-2</v>
          </cell>
          <cell r="D476">
            <v>0</v>
          </cell>
          <cell r="E476">
            <v>2.9000000000000001E-2</v>
          </cell>
          <cell r="F476">
            <v>3.4000000000000002E-2</v>
          </cell>
          <cell r="G476">
            <v>1.9E-2</v>
          </cell>
          <cell r="H476">
            <v>0.39300000000000002</v>
          </cell>
          <cell r="I476">
            <v>1E-3</v>
          </cell>
          <cell r="J476">
            <v>8.9999999999999993E-3</v>
          </cell>
          <cell r="K476">
            <v>5.0000000000000001E-3</v>
          </cell>
          <cell r="L476">
            <v>0</v>
          </cell>
          <cell r="M476">
            <v>1</v>
          </cell>
          <cell r="N476">
            <v>6339</v>
          </cell>
        </row>
        <row r="477">
          <cell r="B477">
            <v>0.65800000000000003</v>
          </cell>
          <cell r="C477">
            <v>2E-3</v>
          </cell>
          <cell r="D477">
            <v>0</v>
          </cell>
          <cell r="E477">
            <v>4.5999999999999999E-2</v>
          </cell>
          <cell r="F477">
            <v>2.4E-2</v>
          </cell>
          <cell r="G477">
            <v>6.0000000000000001E-3</v>
          </cell>
          <cell r="H477">
            <v>0.253</v>
          </cell>
          <cell r="I477">
            <v>1E-3</v>
          </cell>
          <cell r="J477">
            <v>7.0000000000000001E-3</v>
          </cell>
          <cell r="K477">
            <v>3.0000000000000001E-3</v>
          </cell>
          <cell r="L477">
            <v>0</v>
          </cell>
          <cell r="M477">
            <v>1</v>
          </cell>
          <cell r="N477">
            <v>7207</v>
          </cell>
        </row>
        <row r="478">
          <cell r="B478">
            <v>0.61099999999999999</v>
          </cell>
          <cell r="C478">
            <v>2E-3</v>
          </cell>
          <cell r="D478">
            <v>0</v>
          </cell>
          <cell r="E478">
            <v>1.7000000000000001E-2</v>
          </cell>
          <cell r="F478">
            <v>1.2999999999999999E-2</v>
          </cell>
          <cell r="G478">
            <v>8.9999999999999993E-3</v>
          </cell>
          <cell r="H478">
            <v>0.33400000000000002</v>
          </cell>
          <cell r="I478">
            <v>1E-3</v>
          </cell>
          <cell r="J478">
            <v>6.0000000000000001E-3</v>
          </cell>
          <cell r="K478">
            <v>5.0000000000000001E-3</v>
          </cell>
          <cell r="L478">
            <v>0</v>
          </cell>
          <cell r="M478">
            <v>1</v>
          </cell>
          <cell r="N478">
            <v>7166</v>
          </cell>
        </row>
        <row r="479">
          <cell r="B479">
            <v>0.59299999999999997</v>
          </cell>
          <cell r="C479">
            <v>1E-3</v>
          </cell>
          <cell r="D479">
            <v>0</v>
          </cell>
          <cell r="E479">
            <v>2.4E-2</v>
          </cell>
          <cell r="F479">
            <v>2.5999999999999999E-2</v>
          </cell>
          <cell r="G479">
            <v>2.5000000000000001E-2</v>
          </cell>
          <cell r="H479">
            <v>0.31900000000000001</v>
          </cell>
          <cell r="I479">
            <v>3.0000000000000001E-3</v>
          </cell>
          <cell r="J479">
            <v>5.0000000000000001E-3</v>
          </cell>
          <cell r="K479">
            <v>5.0000000000000001E-3</v>
          </cell>
          <cell r="L479">
            <v>0</v>
          </cell>
          <cell r="M479">
            <v>1</v>
          </cell>
          <cell r="N479">
            <v>8953</v>
          </cell>
        </row>
        <row r="480">
          <cell r="B480">
            <v>0.48</v>
          </cell>
          <cell r="C480">
            <v>0</v>
          </cell>
          <cell r="D480">
            <v>0</v>
          </cell>
          <cell r="E480">
            <v>2.1000000000000001E-2</v>
          </cell>
          <cell r="F480">
            <v>3.4000000000000002E-2</v>
          </cell>
          <cell r="G480">
            <v>2E-3</v>
          </cell>
          <cell r="H480">
            <v>0.45</v>
          </cell>
          <cell r="I480">
            <v>0</v>
          </cell>
          <cell r="J480">
            <v>3.0000000000000001E-3</v>
          </cell>
          <cell r="K480">
            <v>8.9999999999999993E-3</v>
          </cell>
          <cell r="L480">
            <v>0</v>
          </cell>
          <cell r="M480">
            <v>1</v>
          </cell>
          <cell r="N480">
            <v>4093</v>
          </cell>
        </row>
        <row r="481">
          <cell r="B481">
            <v>0.60799999999999998</v>
          </cell>
          <cell r="C481">
            <v>3.0000000000000001E-3</v>
          </cell>
          <cell r="D481">
            <v>0</v>
          </cell>
          <cell r="E481">
            <v>3.7999999999999999E-2</v>
          </cell>
          <cell r="F481">
            <v>0.02</v>
          </cell>
          <cell r="G481">
            <v>1.4999999999999999E-2</v>
          </cell>
          <cell r="H481">
            <v>0.30499999999999999</v>
          </cell>
          <cell r="I481">
            <v>1E-3</v>
          </cell>
          <cell r="J481">
            <v>6.0000000000000001E-3</v>
          </cell>
          <cell r="K481">
            <v>4.0000000000000001E-3</v>
          </cell>
          <cell r="L481">
            <v>0</v>
          </cell>
          <cell r="M481">
            <v>1</v>
          </cell>
          <cell r="N481">
            <v>137777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88"/>
  <sheetViews>
    <sheetView tabSelected="1" zoomScale="110" zoomScaleNormal="110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C13" sqref="C13"/>
    </sheetView>
  </sheetViews>
  <sheetFormatPr defaultColWidth="8.77734375" defaultRowHeight="13.2"/>
  <cols>
    <col min="1" max="1" width="4.109375" style="256" customWidth="1"/>
    <col min="2" max="2" width="136.109375" style="255" customWidth="1"/>
    <col min="3" max="16384" width="8.77734375" style="256"/>
  </cols>
  <sheetData>
    <row r="1" spans="2:2" s="259" customFormat="1" ht="25.5" customHeight="1">
      <c r="B1" s="284" t="s">
        <v>924</v>
      </c>
    </row>
    <row r="2" spans="2:2" s="262" customFormat="1" ht="13.8">
      <c r="B2" s="285" t="str">
        <f>HYPERLINK("#'Table-3.1'!B1","Table 3.1: Distribution (Count) of the households by type of household by province and area of residence")</f>
        <v>Table 3.1: Distribution (Count) of the households by type of household by province and area of residence</v>
      </c>
    </row>
    <row r="3" spans="2:2" s="262" customFormat="1" ht="13.8">
      <c r="B3" s="285" t="str">
        <f>HYPERLINK("#'Table-3.2'!B1","Table 3.2: Distribution (Count) of the households by type of household by province and district")</f>
        <v>Table 3.2: Distribution (Count) of the households by type of household by province and district</v>
      </c>
    </row>
    <row r="4" spans="2:2" s="262" customFormat="1" ht="13.8">
      <c r="B4" s="285" t="str">
        <f>HYPERLINK("#'Table-3.3'!B1",'Table-3.3'!B1)</f>
        <v>Table 3.3: Evolution between 1978 and 2022 of the number of private households and intercensal growth rate</v>
      </c>
    </row>
    <row r="5" spans="2:2" s="262" customFormat="1" ht="13.8">
      <c r="B5" s="285" t="str">
        <f>HYPERLINK("#'Table-4.1'!B1",'Table-4.1'!B1)</f>
        <v>Table 4.1: Distribution (% and count) of private households by sex of the household head, province and area of residence</v>
      </c>
    </row>
    <row r="6" spans="2:2" s="262" customFormat="1" ht="13.8">
      <c r="B6" s="285" t="str">
        <f>HYPERLINK("#'Table-4.2'!B1",'Table-4.2'!B1)</f>
        <v>Table 4.2: Evolution between 1978 and 2022  in the percentage of households headed by females</v>
      </c>
    </row>
    <row r="7" spans="2:2" s="262" customFormat="1" ht="13.8">
      <c r="B7" s="285" t="str">
        <f>HYPERLINK("#'Table-4.3'!B1",'Table-4.3'!B1)</f>
        <v>Table 4.3: Mean age (Years) of the private household heads by sex and area of residence</v>
      </c>
    </row>
    <row r="8" spans="2:2" s="262" customFormat="1" ht="13.8">
      <c r="B8" s="285" t="str">
        <f>HYPERLINK("#'Table-4.4'!B1",'Table-4.4'!B1)</f>
        <v>Table 4.4: Evolution between 1978 and 2022 of the mean age of private household heads by sex and area of residence</v>
      </c>
    </row>
    <row r="9" spans="2:2" s="262" customFormat="1" ht="13.8">
      <c r="B9" s="285" t="str">
        <f>HYPERLINK("#'Table-4.5'!B1",'Table-4.5'!B1)</f>
        <v>Table 4.5:  Distribution (%) of the private household heads by current marital status by sex and area of residence</v>
      </c>
    </row>
    <row r="10" spans="2:2" s="262" customFormat="1" ht="13.8">
      <c r="B10" s="285" t="str">
        <f>HYPERLINK("#'Table-4.6'!B1",'Table-4.6'!B1)</f>
        <v>Table 4.6: Distribution (%) of the private household heads by Level of education by sex and area of residence</v>
      </c>
    </row>
    <row r="11" spans="2:2" s="262" customFormat="1" ht="13.8">
      <c r="B11" s="285" t="str">
        <f>HYPERLINK("#'Table-5.1'!B1",'Table-5.1'!B1)</f>
        <v>Table 5.1: Evolution between 1978 and 2022  in the mean size of household by area of residence</v>
      </c>
    </row>
    <row r="12" spans="2:2" s="262" customFormat="1" ht="13.8">
      <c r="B12" s="285" t="str">
        <f>HYPERLINK("#'Table-5.2'!B1",'Table-5.2'!B1)</f>
        <v>Table 5.2: Distribution (%) of the private households by household typology/living arrangement by sex of the household head and province</v>
      </c>
    </row>
    <row r="13" spans="2:2" s="262" customFormat="1" ht="13.8">
      <c r="B13" s="285" t="str">
        <f>HYPERLINK("#'Table-5.3'!B1",'Table-5.3'!$B$1)</f>
        <v>Table 5.3: Number and percentage of private households with members belonging to specific age groups by area of residence</v>
      </c>
    </row>
    <row r="14" spans="2:2" s="262" customFormat="1" ht="13.8">
      <c r="B14" s="285" t="str">
        <f>HYPERLINK("#'Table-5.4'!B1",'Table-5.4'!$B$1)</f>
        <v>Table 5.4: Number and percentage of private households with members belonging to specific age groups by province</v>
      </c>
    </row>
    <row r="15" spans="2:2" s="262" customFormat="1" ht="27.6">
      <c r="B15" s="285" t="str">
        <f>HYPERLINK("#'Table-5.5'!B1",'Table-5.5'!$B$1)</f>
        <v>Table 5.5: Distribution (count and %) of the private households by the number of their members aged sixteen years and above currently employed by area of residence and sex of the head</v>
      </c>
    </row>
    <row r="16" spans="2:2" s="262" customFormat="1" ht="13.8">
      <c r="B16" s="285" t="str">
        <f>HYPERLINK("#'Table-5.6'!B1",'Table-5.6'!$B$1)</f>
        <v>Table 5.6: Age dependency ratio of private households by province, area of residence and sex of the household head</v>
      </c>
    </row>
    <row r="17" spans="2:2" s="262" customFormat="1" ht="13.8">
      <c r="B17" s="285" t="str">
        <f>HYPERLINK("#'Table-6.1'!B1",'Table-6.1'!$B$1)</f>
        <v>Table 6.1: Distribution (count and %) of private households by type of habitat by Province and area of residence</v>
      </c>
    </row>
    <row r="18" spans="2:2" s="262" customFormat="1" ht="13.8">
      <c r="B18" s="285" t="str">
        <f>HYPERLINK("#'Table-6.2'!B1",'Table-6.2'!$B$1)</f>
        <v>Table 6.2: Distribution (count and %) of private households by type of habitat by sex of the household head and area of residence</v>
      </c>
    </row>
    <row r="19" spans="2:2" s="262" customFormat="1" ht="13.8">
      <c r="B19" s="285" t="str">
        <f>HYPERLINK("#'Table-6.3'!B1",'Table-6.3'!$B$1)</f>
        <v>Table 6.3: Distribution (count and %) of the private households by type of building by sex of the household head and area of residence</v>
      </c>
    </row>
    <row r="20" spans="2:2" s="262" customFormat="1" ht="13.8">
      <c r="B20" s="285" t="str">
        <f>HYPERLINK("#'Table-6.4'!B1",'Table-6.4'!$B$1)</f>
        <v>Table 6.4: Distribution (count and %) of the private households by type of building by Province and area of residence</v>
      </c>
    </row>
    <row r="21" spans="2:2" s="262" customFormat="1" ht="13.8">
      <c r="B21" s="285" t="str">
        <f>HYPERLINK("#'Table-6.5'!B1",'Table-6.5'!$B$1)</f>
        <v>Table 6.5: Distribution (count and %) of private households by tenure of the household by sex of the household head and area of residence</v>
      </c>
    </row>
    <row r="22" spans="2:2" s="262" customFormat="1" ht="13.8">
      <c r="B22" s="285" t="str">
        <f>HYPERLINK("#'Table-6.6'!B1",'Table-6.6'!$B$1)</f>
        <v>Table 6.6: Distribution (count and %) of private households by tenure of the household by Province and area of residence</v>
      </c>
    </row>
    <row r="23" spans="2:2" s="287" customFormat="1" ht="21.45" customHeight="1">
      <c r="B23" s="285" t="str">
        <f>HYPERLINK("#'Table-6.7'!B1",'Table-6.7'!$B$1)</f>
        <v>Table 6.7: Distribution (count and %) of private households by residential house ownership (for HHs not living in their houses) by sex of the household head and area of residence</v>
      </c>
    </row>
    <row r="24" spans="2:2" s="262" customFormat="1" ht="13.8">
      <c r="B24" s="285" t="str">
        <f>HYPERLINK("#'Table-6.8'!B1",'Table-6.8'!$B$1)</f>
        <v>Table 6.8: Distribution (count and %) of private households by residential house ownership (for households not living in their houses) by Province and area of residence</v>
      </c>
    </row>
    <row r="25" spans="2:2" s="262" customFormat="1" ht="13.8">
      <c r="B25" s="285" t="str">
        <f>HYPERLINK("#'Table-7.1'!B1",'Table-7.1'!$B$1)</f>
        <v>Table 7.1: Distribution (count and %) of private households by main material of the walls of the houses by sex of the household head and area of residence</v>
      </c>
    </row>
    <row r="26" spans="2:2" s="262" customFormat="1" ht="13.8">
      <c r="B26" s="285" t="str">
        <f>HYPERLINK("#'Table-7.2'!B1",'Table-7.2'!$B$1)</f>
        <v>Table 7.2: Distribution (count and %) of private households by main material of the walls of the household by Province and area of residence</v>
      </c>
    </row>
    <row r="27" spans="2:2" s="262" customFormat="1" ht="14.55" customHeight="1">
      <c r="B27" s="285" t="str">
        <f>HYPERLINK("#'Table-7.3'!B1",'Table-7.3'!$B$1)</f>
        <v>Table 7.3: Distribution (count and %) of the private households by main material of the walls of the household, sex and level of education attained by the household head</v>
      </c>
    </row>
    <row r="28" spans="2:2" s="262" customFormat="1" ht="13.8">
      <c r="B28" s="285" t="str">
        <f>HYPERLINK("#'Table-7.4'!B1",'Table-7.4'!$B$1)</f>
        <v>Table 7.4: Distribution (count and %) of private households by main material of the roof of the main building by sex of the household head and area of residence</v>
      </c>
    </row>
    <row r="29" spans="2:2" s="262" customFormat="1" ht="13.8">
      <c r="B29" s="285" t="str">
        <f>HYPERLINK("#'Table-7.5'!B1",'Table-7.5'!$B$1)</f>
        <v>Table 7.5: Distribution (count and %) of private households by main material of the roof of the main building by Province and area of residence</v>
      </c>
    </row>
    <row r="30" spans="2:2" s="262" customFormat="1" ht="13.8">
      <c r="B30" s="285" t="str">
        <f>HYPERLINK("#'Table-7.6'!B1",'Table-7.6'!$B$1)</f>
        <v>Table 7.6: Distribution (count and %) of private households by main material of the roof of the household, sex and level of education attained by the household head</v>
      </c>
    </row>
    <row r="31" spans="2:2" s="262" customFormat="1" ht="13.8">
      <c r="B31" s="285" t="str">
        <f>HYPERLINK("#'Table-7.7'!B1",'Table-7.7'!$B$1)</f>
        <v>Table 7.7: Distribution (count and %) of private households by type of floor of the household, sex of the household head and area of residence</v>
      </c>
    </row>
    <row r="32" spans="2:2" s="262" customFormat="1" ht="13.8">
      <c r="B32" s="285" t="str">
        <f>HYPERLINK("#'Table-7.8'!B1",'Table-7.8'!$B$1)</f>
        <v>Table 7.8: Distribution (count and %) of private households by type of floor of the household, Province and area of residence</v>
      </c>
    </row>
    <row r="33" spans="2:2" s="262" customFormat="1" ht="13.8">
      <c r="B33" s="285" t="str">
        <f>HYPERLINK("#'Table-7.9'!B1",'Table-7.9'!$B$1)</f>
        <v>Table 7.9: Distribution (count and %) of the private households by type of floor of the household by level of education attained by the household head</v>
      </c>
    </row>
    <row r="34" spans="2:2" s="262" customFormat="1" ht="13.8">
      <c r="B34" s="285" t="str">
        <f>HYPERLINK("#'Table-7.11'!B1",'Table-7.11'!$B$1)</f>
        <v>Table 7.11: Distribution (count and %) of private households by Housing Quality Index according to sex of the household head and area of residence</v>
      </c>
    </row>
    <row r="35" spans="2:2" s="262" customFormat="1" ht="13.8">
      <c r="B35" s="285" t="str">
        <f>HYPERLINK("#'Table-7.12'!B1",'Table-7.12'!$B$1)</f>
        <v>Table 7.12: Distribution (count and %) of private households by Housing Quality Index according to Province and area of residence</v>
      </c>
    </row>
    <row r="36" spans="2:2" s="262" customFormat="1" ht="13.8">
      <c r="B36" s="285" t="str">
        <f>HYPERLINK("#'Table-7.13'!B1",'Table-7.13'!$B$1)</f>
        <v>Table 7.13: Distribution (count and %) of the private households by Housing Quality Index according to level of education attained by the household head</v>
      </c>
    </row>
    <row r="37" spans="2:2" s="262" customFormat="1" ht="13.8">
      <c r="B37" s="285" t="str">
        <f>HYPERLINK("#'Table-7.14'!B1",'Table-7.14'!$B$1)</f>
        <v>Table 7.14: Distribution (count and %) of private households by Housing Quality Index according to type of habitat and area of residence</v>
      </c>
    </row>
    <row r="38" spans="2:2" s="262" customFormat="1" ht="10.050000000000001" customHeight="1">
      <c r="B38" s="285" t="str">
        <f>HYPERLINK("#'Table-8.1'!B1",'Table-8.1'!$B$1)</f>
        <v>Table 8.1: Distribution (count and %)  of private households by main source of drinking water by Sex of the household head and area of residence</v>
      </c>
    </row>
    <row r="39" spans="2:2" s="262" customFormat="1" ht="13.8">
      <c r="B39" s="285" t="str">
        <f>HYPERLINK("#'Table-8.2'!B1",'Table-8.2'!$B$1)</f>
        <v>Table 8.2: Distribution (count and %) of private households by type of toilet facility by sex of the household head and area of residence</v>
      </c>
    </row>
    <row r="40" spans="2:2" s="262" customFormat="1" ht="13.8">
      <c r="B40" s="285" t="str">
        <f>HYPERLINK("#'Table-8.3'!B1",'Table-8.3'!$B$1)</f>
        <v>Table 8.3: Distribution (count and %) of private households by type of toilet facility by Province and area of residence</v>
      </c>
    </row>
    <row r="41" spans="2:2" s="262" customFormat="1" ht="13.8">
      <c r="B41" s="285" t="str">
        <f>HYPERLINK("#'Table-8.4'!B1",'Table-8.4'!$B$1)</f>
        <v>Table 8.4: Distribution (%) of private households by type of toilet facility by level of education attained by the household head</v>
      </c>
    </row>
    <row r="42" spans="2:2" s="262" customFormat="1" ht="16.95" customHeight="1">
      <c r="B42" s="285" t="str">
        <f>HYPERLINK("#'Table-8.5'!B1",'Table-8.5'!$B$1)</f>
        <v>Table 8.5: Distribution (count and %) of private households by main mode of household sewage disposal by sex of the household head and area of residence</v>
      </c>
    </row>
    <row r="43" spans="2:2" s="262" customFormat="1" ht="13.8">
      <c r="B43" s="285" t="str">
        <f>HYPERLINK("#'Table-8.6'!B1",'Table-8.6'!$B$1)</f>
        <v>Table 8.6: Distribution (count and %) of private households by main mode of household sewage disposal by province and area of residence</v>
      </c>
    </row>
    <row r="44" spans="2:2" s="262" customFormat="1" ht="15" customHeight="1">
      <c r="B44" s="285" t="str">
        <f>HYPERLINK("#'Table-8.7'!B1",'Table-8.7'!$B$1)</f>
        <v>Table 8.7: Distribution (count and %) of private households by main mode of household waste disposal by sex of the household head and area of residence</v>
      </c>
    </row>
    <row r="45" spans="2:2" s="262" customFormat="1" ht="13.8">
      <c r="B45" s="285" t="str">
        <f>HYPERLINK("#'Table-8.8'!B1",'Table-8.8'!$B$1)</f>
        <v>Table 8.8: Distribution (count and %) of the private households by main mode of household waste disposal by province and area of residence</v>
      </c>
    </row>
    <row r="46" spans="2:2" s="262" customFormat="1" ht="27.6">
      <c r="B46" s="285" t="str">
        <f>HYPERLINK("#'Table-8.9'!B1",'Table-8.9'!$B$1)</f>
        <v>Table 8.9: Distribution (count and %) of the private households by connection to the national grid line or other private mini grid by Sex of the household head and area of residence</v>
      </c>
    </row>
    <row r="47" spans="2:2" s="262" customFormat="1" ht="13.8">
      <c r="B47" s="285" t="str">
        <f>HYPERLINK("#'Table-8.10'!B1",'Table-8.10'!$B$1)</f>
        <v>Table 8.10: Distribution (count and %) of the private households by connection to the national grid line or other private mini grid by Province and area of residence</v>
      </c>
    </row>
    <row r="48" spans="2:2" s="262" customFormat="1" ht="13.8">
      <c r="B48" s="285" t="str">
        <f>HYPERLINK("#'Table-8.11'!B1",'Table-8.11'!$B$1)</f>
        <v>Table 8.11: Distribution (count and %) of private households by main source of energy for lighting by sex of the household head and area of residence</v>
      </c>
    </row>
    <row r="49" spans="2:2" s="262" customFormat="1" ht="13.8">
      <c r="B49" s="285" t="str">
        <f>HYPERLINK("#'Table-8.12'!B1",'Table-8.12'!$B$1)</f>
        <v>Table 8.12: Distribution (count and %) of the private households by main source of energy for lighting by province and area of residence</v>
      </c>
    </row>
    <row r="50" spans="2:2" s="262" customFormat="1" ht="13.8">
      <c r="B50" s="285" t="str">
        <f>HYPERLINK("#'Table-8.13'!B1",'Table-8.13'!$B$1)</f>
        <v>Table 8.13: Distribution (count  and %) of private households by main source of energy for cooking by sex of the household head and area of residence</v>
      </c>
    </row>
    <row r="51" spans="2:2" s="262" customFormat="1" ht="13.8">
      <c r="B51" s="285" t="str">
        <f>HYPERLINK("#'Table-8.14'!B1",'Table-8.14'!$B$1)</f>
        <v>Table 8.14: Distribution (count and %) of private households by main source of energy for cooking by Province and area of residence</v>
      </c>
    </row>
    <row r="52" spans="2:2" s="262" customFormat="1" ht="13.8">
      <c r="B52" s="285" t="str">
        <f>HYPERLINK("#'Table-9.1'!B1",'Table-9.1'!$B$1)</f>
        <v>Table 9.1: Evolution between 1978 and 2022 in the proportion of private households with specific assets</v>
      </c>
    </row>
    <row r="53" spans="2:2" s="262" customFormat="1" ht="13.8">
      <c r="B53" s="285" t="str">
        <f>HYPERLINK("#'Table-C.1'!B1",'Table-C.1'!$B$1)</f>
        <v>Table C.1: Household headship rates by 5-year age-group and by sex and area of residence</v>
      </c>
    </row>
    <row r="54" spans="2:2" s="262" customFormat="1" ht="13.8">
      <c r="B54" s="285" t="str">
        <f>HYPERLINK("#'Table-C.2'!B1",'Table-C.2'!$B$1)</f>
        <v>Table C.2: Household headship rates by five-year age-group and by sex and province</v>
      </c>
    </row>
    <row r="55" spans="2:2" s="262" customFormat="1" ht="13.8">
      <c r="B55" s="285" t="str">
        <f>HYPERLINK("#'Table-C.3'!B1",'Table-C.3'!$B$1)</f>
        <v>Table C.3: Age-sex distribution (%) of the private household heads by area of residence</v>
      </c>
    </row>
    <row r="56" spans="2:2" s="262" customFormat="1" ht="13.8">
      <c r="B56" s="285" t="str">
        <f>HYPERLINK("#'Table-C.4'!B1",'Table-C.4'!$B$1)</f>
        <v>Table C.4: Distribution (%) of the private households by their size (number of residents members) by area of residence and sex of the head</v>
      </c>
    </row>
    <row r="57" spans="2:2" s="262" customFormat="1" ht="13.8">
      <c r="B57" s="285" t="str">
        <f>HYPERLINK("#'Table-C.5'!B1",'Table-C.5'!$B$1)</f>
        <v>Table C.5: Min, max, mean and median size of the private household by sex of the head and area of residence</v>
      </c>
    </row>
    <row r="58" spans="2:2" s="262" customFormat="1" ht="13.8">
      <c r="B58" s="285" t="str">
        <f>HYPERLINK("#'Table-C.6'!B1",'Table-C.6'!$B$1)</f>
        <v>Table C.6: Mean size of the private household by sex of the head and province and area of residence</v>
      </c>
    </row>
    <row r="59" spans="2:2" s="262" customFormat="1" ht="13.8">
      <c r="B59" s="285" t="str">
        <f>HYPERLINK("#'Table-C.7'!B1",'Table-C.7'!$B$1)</f>
        <v>Table C.7: Average nber of person per bedroom (Residential promiscuity index) of the private household by sex of the head and province and area of residence</v>
      </c>
    </row>
    <row r="60" spans="2:2" s="262" customFormat="1" ht="13.8">
      <c r="B60" s="285" t="str">
        <f>HYPERLINK("#'Table-C.8'!B1",'Table-C.8'!$B$1)</f>
        <v>Table C.8: Distribution (%) of resident population in private households by relationship to household head, area of residence and sex</v>
      </c>
    </row>
    <row r="61" spans="2:2" s="262" customFormat="1" ht="13.8">
      <c r="B61" s="285" t="str">
        <f>HYPERLINK("#'Table-C.9'!B1",'Table-C.9'!$B$1)</f>
        <v>Table C.9: Distribution (count and %) of the private households by household typology/living arrangement by sex of the household head and area of residence</v>
      </c>
    </row>
    <row r="62" spans="2:2" s="262" customFormat="1" ht="13.8">
      <c r="B62" s="285" t="str">
        <f>HYPERLINK("#'Table-C.10'!B1",'Table-C.10'!$B$1)</f>
        <v>Table C.10: Distribution (%) of the private households by their typology/living arrangement by sex and age-group of the head</v>
      </c>
    </row>
    <row r="63" spans="2:2" s="262" customFormat="1" ht="13.8">
      <c r="B63" s="285" t="str">
        <f>HYPERLINK("#'Table-C.11'!B1",'Table-C.11'!B1)</f>
        <v>Table C.11: Distribution (%) of the private households by their typology/living arrangement by sex and level of education of the head</v>
      </c>
    </row>
    <row r="64" spans="2:2" s="262" customFormat="1" ht="13.8">
      <c r="B64" s="285" t="str">
        <f>HYPERLINK("#'Table-C.12'!B1",'Table-C.12'!$B$1)</f>
        <v>Table C.12: Distribution (%) of the private households by their typology/living arrangement by area of residence and level of education of the head</v>
      </c>
    </row>
    <row r="65" spans="2:2" s="262" customFormat="1" ht="13.8">
      <c r="B65" s="285" t="str">
        <f>HYPERLINK("#'Table-C.13'!B1",'Table-C.13'!$B$1)</f>
        <v>Table C.13: Distribution (%) of the private households by their typology/living arrangement by sex and current marital status of the head</v>
      </c>
    </row>
    <row r="66" spans="2:2" s="262" customFormat="1" ht="13.8">
      <c r="B66" s="285" t="str">
        <f>HYPERLINK("#'Table-C.14'!B1",'Table-C.14'!$B$1)</f>
        <v>Table C.14: Distribution (%) of the private households by their typology/living arrangement by area of residence and current marital status of the head</v>
      </c>
    </row>
    <row r="67" spans="2:2" s="262" customFormat="1" ht="13.8">
      <c r="B67" s="285" t="str">
        <f>HYPERLINK("#'Table-C.15'!B1",'Table-C.15'!$B$1)</f>
        <v>Table C.15: Distribution (count and %) of Private households whose members (10+ Years) have access to internet by sex of the HH head, Province and area of residence</v>
      </c>
    </row>
    <row r="68" spans="2:2" s="262" customFormat="1" ht="13.8">
      <c r="B68" s="285" t="str">
        <f>HYPERLINK("#'Table-C.16'!B1",'Table-C.16'!$B$1)</f>
        <v>Table C.16: Distribution (count and %) of private households with heads having access to internet from specific places by Province and area of residence</v>
      </c>
    </row>
    <row r="69" spans="2:2" s="262" customFormat="1" ht="13.8">
      <c r="B69" s="285" t="str">
        <f>HYPERLINK("#'Table-C.17'!B1",'Table-C.17'!$B$1)</f>
        <v>Table C.17: Distribution (count and %) of private households with heads having access to internet from specific places by Province and Sex of the household head</v>
      </c>
    </row>
    <row r="70" spans="2:2" s="262" customFormat="1" ht="27.6">
      <c r="B70" s="285" t="str">
        <f>HYPERLINK("#'Table-C.18'!B1",'Table-C.18'!$B$1)</f>
        <v>Table C.18: Distribution (count and %) of private households by Household with members using unshared improved toilet by sex of the household head and area of residence</v>
      </c>
    </row>
    <row r="71" spans="2:2" s="262" customFormat="1" ht="13.8">
      <c r="B71" s="285" t="str">
        <f>HYPERLINK("#'Table-C.19'!B1",'Table-C.19'!$B$1)</f>
        <v>Table C.19: Distribution (count and %) of private households by Household with members using unshared improved toilet by Province and area of residence</v>
      </c>
    </row>
    <row r="72" spans="2:2" s="262" customFormat="1" ht="27.6">
      <c r="B72" s="285" t="str">
        <f>HYPERLINK("#'Table-C.20'!B1",'Table-C.20'!$B$1)</f>
        <v>Table C.20: Distribution (count and %) of private households by Household with members using unshared improved toilet by level of education attained by the household head</v>
      </c>
    </row>
    <row r="73" spans="2:2" s="262" customFormat="1" ht="13.8">
      <c r="B73" s="285" t="str">
        <f>HYPERLINK("#'Table-C.21'!B1",'Table-C.21'!$B$1)</f>
        <v>Table C.21: Distribution (count and %) of private households by main source of drinking water by level of education and sex of the household head</v>
      </c>
    </row>
    <row r="74" spans="2:2" s="262" customFormat="1" ht="13.8">
      <c r="B74" s="285" t="str">
        <f>HYPERLINK("#'Table-C.22'!B1",'Table-C.22'!$B$1)</f>
        <v>Table C.22: Distribution (count and %) of private households by main source of drinking water by level of education and sex of the household head</v>
      </c>
    </row>
    <row r="75" spans="2:2" s="262" customFormat="1" ht="13.8">
      <c r="B75" s="285" t="str">
        <f>HYPERLINK("#'Table-C.23'!B1",'Table-C.23'!$B$1)</f>
        <v>Table C.23: Distribution (count and %) of private households by main source of drinking water by Province and area of residence</v>
      </c>
    </row>
    <row r="76" spans="2:2" s="262" customFormat="1" ht="27.6">
      <c r="B76" s="285" t="str">
        <f>HYPERLINK("#'Table-C.24'!B1",'Table-C.24'!$B$1)</f>
        <v>Table C.24: Distribution (count and %) of the Population in private households by main source of drinking water according to area of residence, Province, Housing Quality Index, Level of education and Sex of the household head</v>
      </c>
    </row>
    <row r="77" spans="2:2" s="262" customFormat="1" ht="27.6">
      <c r="B77" s="285" t="str">
        <f>HYPERLINK("#'Table-C.25'!B1",'Table-C.25'!$B$1)</f>
        <v>Table C.25: Distribution (count and %) of the Population in private households by main type of toilet facility according to area of residence, Province, Housing Quality Index, Level of education and Sex of the household head</v>
      </c>
    </row>
    <row r="78" spans="2:2" s="262" customFormat="1" ht="13.8">
      <c r="B78" s="285" t="str">
        <f>HYPERLINK("#'Table-C.26'!B1",'Table-C.26'!$B$1)</f>
        <v>Table C.26: Distribution (count and %) of private households possessing a saving energy cooking stove by Sex of the HH head, Province and area of residence</v>
      </c>
    </row>
    <row r="79" spans="2:2" s="262" customFormat="1" ht="13.8">
      <c r="B79" s="285" t="str">
        <f>HYPERLINK("#'Table-C.27'!B1",'Table-C.27'!$B$1)</f>
        <v>Table C.27: Number and percentage of private households possessing specific assets and their corresponding resident population by sex of household head</v>
      </c>
    </row>
    <row r="80" spans="2:2" s="262" customFormat="1" ht="13.8">
      <c r="B80" s="285" t="str">
        <f>HYPERLINK("#'Table-C.28'!B1",'Table-C.28'!$B$1)</f>
        <v>Table C.28: Number and percentage of private households possessing specific assets and their corresponding resident population by sex of household head</v>
      </c>
    </row>
    <row r="81" spans="2:2" s="262" customFormat="1" ht="13.8">
      <c r="B81" s="285" t="str">
        <f>HYPERLINK("#'Table-C.29'!B1",'Table-C.29'!$B$1)</f>
        <v>Table C.29: Percentage of private households possessing specific assets by province and area of residence</v>
      </c>
    </row>
    <row r="82" spans="2:2" s="262" customFormat="1" ht="13.8">
      <c r="B82" s="285" t="str">
        <f>HYPERLINK("#'Table-C.30'!B1",'Table-C.30'!$B$1)</f>
        <v>Table C.30: Distribution (count and %) of private households by secondary source of energy for cooking by sex of the household head and area of residence</v>
      </c>
    </row>
    <row r="83" spans="2:2" s="262" customFormat="1" ht="13.8">
      <c r="B83" s="285" t="str">
        <f>HYPERLINK("#'Table-C.31'!B1",'Table-C.31'!$B$1)</f>
        <v>Table C.31: Distribution (count and %) of private households by secondary source of energy for cooking by Province and area of residence</v>
      </c>
    </row>
    <row r="84" spans="2:2" s="262" customFormat="1" ht="13.8">
      <c r="B84" s="285" t="str">
        <f>HYPERLINK("#'Table-C1.1'!B1",'Table-C1.1'!$B$1)</f>
        <v>Table C1.1: Distribution (%) of private households by type of habitat and sector of residence</v>
      </c>
    </row>
    <row r="85" spans="2:2" s="262" customFormat="1" ht="13.8">
      <c r="B85" s="285" t="str">
        <f>HYPERLINK("#'Table-C1.2'!B1",'Table-C1.2'!$B$1)</f>
        <v>Table C1.2: Distribution (%) of private households by main source of drinking water and sector of residence</v>
      </c>
    </row>
    <row r="86" spans="2:2" s="262" customFormat="1" ht="13.8">
      <c r="B86" s="285" t="str">
        <f>HYPERLINK("#'Table-C1.3'!B1",'Table-C1.3'!$B$1)</f>
        <v>Table C1.3: Distribution (%) of private households by main source of energy for home lighting and sector of residence</v>
      </c>
    </row>
    <row r="87" spans="2:2" s="262" customFormat="1" ht="13.8">
      <c r="B87" s="285" t="str">
        <f>HYPERLINK("#'Table-C1.4'!B1",'Table-C1.4'!$B$1)</f>
        <v>Table C1.4: Percentage (%) of private households possessing specific assets by sector of residence</v>
      </c>
    </row>
    <row r="88" spans="2:2" s="262" customFormat="1" ht="14.4" thickBot="1">
      <c r="B88" s="286" t="str">
        <f>HYPERLINK("#'Table-C1.5'!B1",'Table-C1.5'!$B$1)</f>
        <v>Table C1.5: Distribution (count and %) of private households by connection to National Grid line or other Private mini grid and sector of residence</v>
      </c>
    </row>
  </sheetData>
  <phoneticPr fontId="43" type="noConversion"/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7"/>
  <sheetViews>
    <sheetView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H10" sqref="H10"/>
    </sheetView>
  </sheetViews>
  <sheetFormatPr defaultColWidth="8.77734375" defaultRowHeight="10.199999999999999"/>
  <cols>
    <col min="1" max="1" width="8.77734375" style="12" customWidth="1"/>
    <col min="2" max="2" width="17.77734375" style="12" customWidth="1"/>
    <col min="3" max="5" width="19.33203125" style="12" customWidth="1"/>
    <col min="6" max="16384" width="8.77734375" style="12"/>
  </cols>
  <sheetData>
    <row r="1" spans="1:5" ht="15" customHeight="1">
      <c r="A1" s="295" t="str">
        <f>HYPERLINK("#'List of Tables'!A1","Back to Tables' List")</f>
        <v>Back to Tables' List</v>
      </c>
      <c r="B1" s="258" t="s">
        <v>929</v>
      </c>
      <c r="C1" s="11"/>
      <c r="D1" s="11"/>
      <c r="E1" s="11"/>
    </row>
    <row r="2" spans="1:5" ht="10.050000000000001" customHeight="1">
      <c r="A2" s="295"/>
      <c r="C2" s="11"/>
      <c r="D2" s="11"/>
      <c r="E2" s="11"/>
    </row>
    <row r="3" spans="1:5" s="16" customFormat="1" ht="28.95" customHeight="1">
      <c r="A3" s="254"/>
      <c r="B3" s="5" t="s">
        <v>118</v>
      </c>
      <c r="C3" s="35" t="s">
        <v>55</v>
      </c>
      <c r="D3" s="35" t="s">
        <v>56</v>
      </c>
      <c r="E3" s="35" t="s">
        <v>6</v>
      </c>
    </row>
    <row r="4" spans="1:5" s="34" customFormat="1" ht="13.05" customHeight="1">
      <c r="A4" s="254"/>
      <c r="B4" s="36" t="s">
        <v>82</v>
      </c>
      <c r="C4" s="37"/>
      <c r="D4" s="37"/>
      <c r="E4" s="38"/>
    </row>
    <row r="5" spans="1:5">
      <c r="A5" s="28"/>
      <c r="B5" s="2" t="s">
        <v>111</v>
      </c>
      <c r="C5" s="3">
        <f>+[1]Table.11!B5</f>
        <v>0.16700000000000001</v>
      </c>
      <c r="D5" s="3">
        <f>+[1]Table.11!C5</f>
        <v>0.372</v>
      </c>
      <c r="E5" s="3">
        <f>+[1]Table.11!D5</f>
        <v>0.22600000000000001</v>
      </c>
    </row>
    <row r="6" spans="1:5">
      <c r="A6" s="160"/>
      <c r="B6" s="2" t="s">
        <v>112</v>
      </c>
      <c r="C6" s="3">
        <f>+[1]Table.11!B6</f>
        <v>1E-3</v>
      </c>
      <c r="D6" s="3">
        <f>+[1]Table.11!C6</f>
        <v>1E-3</v>
      </c>
      <c r="E6" s="3">
        <f>+[1]Table.11!D6</f>
        <v>1E-3</v>
      </c>
    </row>
    <row r="7" spans="1:5">
      <c r="B7" s="2" t="s">
        <v>113</v>
      </c>
      <c r="C7" s="3">
        <f>+[1]Table.11!B7</f>
        <v>0.59899999999999998</v>
      </c>
      <c r="D7" s="3">
        <f>+[1]Table.11!C7</f>
        <v>0.48</v>
      </c>
      <c r="E7" s="3">
        <f>+[1]Table.11!D7</f>
        <v>0.56399999999999995</v>
      </c>
    </row>
    <row r="8" spans="1:5">
      <c r="A8" s="18"/>
      <c r="B8" s="2" t="s">
        <v>114</v>
      </c>
      <c r="C8" s="3">
        <f>+[1]Table.11!B8</f>
        <v>1.4999999999999999E-2</v>
      </c>
      <c r="D8" s="3">
        <f>+[1]Table.11!C8</f>
        <v>1.2999999999999999E-2</v>
      </c>
      <c r="E8" s="3">
        <f>+[1]Table.11!D8</f>
        <v>1.4999999999999999E-2</v>
      </c>
    </row>
    <row r="9" spans="1:5">
      <c r="A9" s="28"/>
      <c r="B9" s="2" t="s">
        <v>115</v>
      </c>
      <c r="C9" s="3">
        <f>+[1]Table.11!B9</f>
        <v>7.0999999999999994E-2</v>
      </c>
      <c r="D9" s="3">
        <f>+[1]Table.11!C9</f>
        <v>4.8000000000000001E-2</v>
      </c>
      <c r="E9" s="3">
        <f>+[1]Table.11!D9</f>
        <v>6.4000000000000001E-2</v>
      </c>
    </row>
    <row r="10" spans="1:5">
      <c r="B10" s="2" t="s">
        <v>116</v>
      </c>
      <c r="C10" s="3">
        <f>+[1]Table.11!B10</f>
        <v>7.9000000000000001E-2</v>
      </c>
      <c r="D10" s="3">
        <f>+[1]Table.11!C10</f>
        <v>5.3999999999999999E-2</v>
      </c>
      <c r="E10" s="3">
        <f>+[1]Table.11!D10</f>
        <v>7.1999999999999995E-2</v>
      </c>
    </row>
    <row r="11" spans="1:5">
      <c r="A11" s="16"/>
      <c r="B11" s="2" t="s">
        <v>117</v>
      </c>
      <c r="C11" s="3">
        <f>+[1]Table.11!B11</f>
        <v>6.7000000000000004E-2</v>
      </c>
      <c r="D11" s="3">
        <f>+[1]Table.11!C11</f>
        <v>3.1E-2</v>
      </c>
      <c r="E11" s="3">
        <f>+[1]Table.11!D11</f>
        <v>5.7000000000000002E-2</v>
      </c>
    </row>
    <row r="12" spans="1:5">
      <c r="A12" s="165"/>
      <c r="B12" s="2" t="s">
        <v>886</v>
      </c>
      <c r="C12" s="3">
        <f>+[1]Table.11!B12</f>
        <v>1E-3</v>
      </c>
      <c r="D12" s="3">
        <f>+[1]Table.11!C12</f>
        <v>0</v>
      </c>
      <c r="E12" s="3">
        <f>+[1]Table.11!D12</f>
        <v>1E-3</v>
      </c>
    </row>
    <row r="13" spans="1:5">
      <c r="A13" s="165"/>
      <c r="B13" s="2" t="s">
        <v>53</v>
      </c>
      <c r="C13" s="3">
        <f>+[1]Table.11!B13</f>
        <v>1</v>
      </c>
      <c r="D13" s="3">
        <f>+[1]Table.11!C13</f>
        <v>1</v>
      </c>
      <c r="E13" s="3">
        <f>+[1]Table.11!D13</f>
        <v>1</v>
      </c>
    </row>
    <row r="14" spans="1:5" s="160" customFormat="1">
      <c r="B14" s="17" t="s">
        <v>316</v>
      </c>
      <c r="C14" s="33">
        <f>+[1]Table.11!B15</f>
        <v>2355298</v>
      </c>
      <c r="D14" s="33">
        <f>+[1]Table.11!C15</f>
        <v>957445</v>
      </c>
      <c r="E14" s="33">
        <f>+[1]Table.11!D15</f>
        <v>3312743</v>
      </c>
    </row>
    <row r="15" spans="1:5" s="34" customFormat="1" ht="13.05" customHeight="1">
      <c r="A15" s="165"/>
      <c r="B15" s="36" t="s">
        <v>1</v>
      </c>
      <c r="C15" s="37"/>
      <c r="D15" s="37"/>
      <c r="E15" s="38"/>
    </row>
    <row r="16" spans="1:5">
      <c r="A16" s="28"/>
      <c r="B16" s="2" t="s">
        <v>111</v>
      </c>
      <c r="C16" s="3">
        <f>+[1]Table.11!B17</f>
        <v>8.2000000000000003E-2</v>
      </c>
      <c r="D16" s="3">
        <f>+[1]Table.11!C17</f>
        <v>0.21</v>
      </c>
      <c r="E16" s="3">
        <f>+[1]Table.11!D17</f>
        <v>0.11600000000000001</v>
      </c>
    </row>
    <row r="17" spans="1:5">
      <c r="A17" s="28"/>
      <c r="B17" s="2" t="s">
        <v>112</v>
      </c>
      <c r="C17" s="3">
        <f>+[1]Table.11!B18</f>
        <v>1E-3</v>
      </c>
      <c r="D17" s="3">
        <f>+[1]Table.11!C18</f>
        <v>1E-3</v>
      </c>
      <c r="E17" s="3">
        <f>+[1]Table.11!D18</f>
        <v>1E-3</v>
      </c>
    </row>
    <row r="18" spans="1:5">
      <c r="A18" s="28"/>
      <c r="B18" s="2" t="s">
        <v>113</v>
      </c>
      <c r="C18" s="3">
        <f>+[1]Table.11!B19</f>
        <v>0.46300000000000002</v>
      </c>
      <c r="D18" s="3">
        <f>+[1]Table.11!C19</f>
        <v>0.443</v>
      </c>
      <c r="E18" s="3">
        <f>+[1]Table.11!D19</f>
        <v>0.45800000000000002</v>
      </c>
    </row>
    <row r="19" spans="1:5">
      <c r="A19" s="16"/>
      <c r="B19" s="2" t="s">
        <v>114</v>
      </c>
      <c r="C19" s="3">
        <f>+[1]Table.11!B20</f>
        <v>1.7999999999999999E-2</v>
      </c>
      <c r="D19" s="3">
        <f>+[1]Table.11!C20</f>
        <v>1.7000000000000001E-2</v>
      </c>
      <c r="E19" s="3">
        <f>+[1]Table.11!D20</f>
        <v>1.7999999999999999E-2</v>
      </c>
    </row>
    <row r="20" spans="1:5">
      <c r="A20" s="165"/>
      <c r="B20" s="2" t="s">
        <v>115</v>
      </c>
      <c r="C20" s="3">
        <f>+[1]Table.11!B21</f>
        <v>0.105</v>
      </c>
      <c r="D20" s="3">
        <f>+[1]Table.11!C21</f>
        <v>9.5000000000000001E-2</v>
      </c>
      <c r="E20" s="3">
        <f>+[1]Table.11!D21</f>
        <v>0.10299999999999999</v>
      </c>
    </row>
    <row r="21" spans="1:5">
      <c r="A21" s="28"/>
      <c r="B21" s="2" t="s">
        <v>116</v>
      </c>
      <c r="C21" s="3">
        <f>+[1]Table.11!B22</f>
        <v>0.156</v>
      </c>
      <c r="D21" s="3">
        <f>+[1]Table.11!C22</f>
        <v>0.13800000000000001</v>
      </c>
      <c r="E21" s="3">
        <f>+[1]Table.11!D22</f>
        <v>0.151</v>
      </c>
    </row>
    <row r="22" spans="1:5">
      <c r="B22" s="2" t="s">
        <v>117</v>
      </c>
      <c r="C22" s="3">
        <f>+[1]Table.11!B23</f>
        <v>0.17299999999999999</v>
      </c>
      <c r="D22" s="3">
        <f>+[1]Table.11!C23</f>
        <v>9.5000000000000001E-2</v>
      </c>
      <c r="E22" s="3">
        <f>+[1]Table.11!D23</f>
        <v>0.153</v>
      </c>
    </row>
    <row r="23" spans="1:5">
      <c r="B23" s="2" t="s">
        <v>886</v>
      </c>
      <c r="C23" s="3">
        <f>+[1]Table.11!B24</f>
        <v>1E-3</v>
      </c>
      <c r="D23" s="3">
        <f>+[1]Table.11!C24</f>
        <v>1E-3</v>
      </c>
      <c r="E23" s="3">
        <f>+[1]Table.11!D24</f>
        <v>1E-3</v>
      </c>
    </row>
    <row r="24" spans="1:5">
      <c r="A24" s="28"/>
      <c r="B24" s="2" t="s">
        <v>53</v>
      </c>
      <c r="C24" s="3">
        <f>+[1]Table.11!B25</f>
        <v>1</v>
      </c>
      <c r="D24" s="3">
        <f>+[1]Table.11!C25</f>
        <v>1</v>
      </c>
      <c r="E24" s="3">
        <f>+[1]Table.11!D25</f>
        <v>1</v>
      </c>
    </row>
    <row r="25" spans="1:5" s="160" customFormat="1">
      <c r="B25" s="17" t="s">
        <v>316</v>
      </c>
      <c r="C25" s="33">
        <f>+[1]Table.11!B27</f>
        <v>709665</v>
      </c>
      <c r="D25" s="33">
        <f>+[1]Table.11!C27</f>
        <v>254622</v>
      </c>
      <c r="E25" s="33">
        <f>+[1]Table.11!D27</f>
        <v>964287</v>
      </c>
    </row>
    <row r="26" spans="1:5" s="34" customFormat="1" ht="13.05" customHeight="1">
      <c r="A26" s="165"/>
      <c r="B26" s="36" t="s">
        <v>2</v>
      </c>
      <c r="C26" s="37"/>
      <c r="D26" s="37"/>
      <c r="E26" s="38"/>
    </row>
    <row r="27" spans="1:5">
      <c r="A27" s="16"/>
      <c r="B27" s="2" t="s">
        <v>111</v>
      </c>
      <c r="C27" s="3">
        <f>+[1]Table.11!B29</f>
        <v>0.20300000000000001</v>
      </c>
      <c r="D27" s="3">
        <f>+[1]Table.11!C29</f>
        <v>0.43099999999999999</v>
      </c>
      <c r="E27" s="3">
        <f>+[1]Table.11!D29</f>
        <v>0.27100000000000002</v>
      </c>
    </row>
    <row r="28" spans="1:5">
      <c r="B28" s="2" t="s">
        <v>112</v>
      </c>
      <c r="C28" s="3">
        <f>+[1]Table.11!B30</f>
        <v>1E-3</v>
      </c>
      <c r="D28" s="3">
        <f>+[1]Table.11!C30</f>
        <v>1E-3</v>
      </c>
      <c r="E28" s="3">
        <f>+[1]Table.11!D30</f>
        <v>1E-3</v>
      </c>
    </row>
    <row r="29" spans="1:5">
      <c r="A29" s="28"/>
      <c r="B29" s="2" t="s">
        <v>113</v>
      </c>
      <c r="C29" s="3">
        <f>+[1]Table.11!B31</f>
        <v>0.65700000000000003</v>
      </c>
      <c r="D29" s="3">
        <f>+[1]Table.11!C31</f>
        <v>0.49299999999999999</v>
      </c>
      <c r="E29" s="3">
        <f>+[1]Table.11!D31</f>
        <v>0.60799999999999998</v>
      </c>
    </row>
    <row r="30" spans="1:5">
      <c r="B30" s="2" t="s">
        <v>114</v>
      </c>
      <c r="C30" s="3">
        <f>+[1]Table.11!B32</f>
        <v>1.4E-2</v>
      </c>
      <c r="D30" s="3">
        <f>+[1]Table.11!C32</f>
        <v>1.2E-2</v>
      </c>
      <c r="E30" s="3">
        <f>+[1]Table.11!D32</f>
        <v>1.2999999999999999E-2</v>
      </c>
    </row>
    <row r="31" spans="1:5">
      <c r="B31" s="2" t="s">
        <v>115</v>
      </c>
      <c r="C31" s="3">
        <f>+[1]Table.11!B33</f>
        <v>5.6000000000000001E-2</v>
      </c>
      <c r="D31" s="3">
        <f>+[1]Table.11!C33</f>
        <v>3.2000000000000001E-2</v>
      </c>
      <c r="E31" s="3">
        <f>+[1]Table.11!D33</f>
        <v>4.9000000000000002E-2</v>
      </c>
    </row>
    <row r="32" spans="1:5">
      <c r="B32" s="2" t="s">
        <v>116</v>
      </c>
      <c r="C32" s="3">
        <f>+[1]Table.11!B34</f>
        <v>4.5999999999999999E-2</v>
      </c>
      <c r="D32" s="3">
        <f>+[1]Table.11!C34</f>
        <v>2.3E-2</v>
      </c>
      <c r="E32" s="3">
        <f>+[1]Table.11!D34</f>
        <v>3.9E-2</v>
      </c>
    </row>
    <row r="33" spans="2:5">
      <c r="B33" s="2" t="s">
        <v>117</v>
      </c>
      <c r="C33" s="3">
        <f>+[1]Table.11!B35</f>
        <v>2.1999999999999999E-2</v>
      </c>
      <c r="D33" s="3">
        <f>+[1]Table.11!C35</f>
        <v>8.0000000000000002E-3</v>
      </c>
      <c r="E33" s="3">
        <f>+[1]Table.11!D35</f>
        <v>1.7000000000000001E-2</v>
      </c>
    </row>
    <row r="34" spans="2:5">
      <c r="B34" s="2" t="s">
        <v>886</v>
      </c>
      <c r="C34" s="3">
        <f>+[1]Table.11!B36</f>
        <v>0</v>
      </c>
      <c r="D34" s="3">
        <f>+[1]Table.11!C36</f>
        <v>0</v>
      </c>
      <c r="E34" s="3">
        <f>+[1]Table.11!D36</f>
        <v>0</v>
      </c>
    </row>
    <row r="35" spans="2:5">
      <c r="B35" s="2" t="s">
        <v>53</v>
      </c>
      <c r="C35" s="3">
        <f>+[1]Table.11!B37</f>
        <v>1</v>
      </c>
      <c r="D35" s="3">
        <f>+[1]Table.11!C37</f>
        <v>1</v>
      </c>
      <c r="E35" s="3">
        <f>+[1]Table.11!D37</f>
        <v>1</v>
      </c>
    </row>
    <row r="36" spans="2:5" s="160" customFormat="1">
      <c r="B36" s="17" t="s">
        <v>316</v>
      </c>
      <c r="C36" s="33">
        <f>+[1]Table.11!B39</f>
        <v>1645633</v>
      </c>
      <c r="D36" s="33">
        <f>+[1]Table.11!C39</f>
        <v>702823</v>
      </c>
      <c r="E36" s="33">
        <f>+[1]Table.11!D39</f>
        <v>2348456</v>
      </c>
    </row>
    <row r="37" spans="2:5">
      <c r="B37" s="310" t="s">
        <v>28</v>
      </c>
      <c r="C37" s="311"/>
      <c r="D37" s="311"/>
      <c r="E37" s="311"/>
    </row>
  </sheetData>
  <mergeCells count="2">
    <mergeCell ref="B37:E37"/>
    <mergeCell ref="A1:A2"/>
  </mergeCells>
  <pageMargins left="0.7" right="0.7" top="0.75" bottom="0.75" header="0.3" footer="0.3"/>
  <ignoredErrors>
    <ignoredError sqref="C35:E35" formula="1"/>
  </ignoredError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1"/>
  <sheetViews>
    <sheetView workbookViewId="0">
      <pane xSplit="2" ySplit="4" topLeftCell="C5" activePane="bottomRight" state="frozen"/>
      <selection pane="topRight" activeCell="C1" sqref="C1"/>
      <selection pane="bottomLeft" activeCell="A5" sqref="A5"/>
      <selection pane="bottomRight" sqref="A1:A2"/>
    </sheetView>
  </sheetViews>
  <sheetFormatPr defaultColWidth="8.77734375" defaultRowHeight="10.199999999999999"/>
  <cols>
    <col min="1" max="1" width="8.77734375" style="12" customWidth="1"/>
    <col min="2" max="2" width="14.21875" style="24" customWidth="1"/>
    <col min="3" max="3" width="11.44140625" style="24" customWidth="1"/>
    <col min="4" max="7" width="10.21875" style="24" customWidth="1"/>
    <col min="8" max="16384" width="8.77734375" style="24"/>
  </cols>
  <sheetData>
    <row r="1" spans="1:7" ht="15" customHeight="1">
      <c r="A1" s="295" t="str">
        <f>HYPERLINK("#'List of Tables'!A1","Back to Tables' List")</f>
        <v>Back to Tables' List</v>
      </c>
      <c r="B1" s="258" t="s">
        <v>936</v>
      </c>
    </row>
    <row r="2" spans="1:7">
      <c r="A2" s="295"/>
    </row>
    <row r="3" spans="1:7" ht="15" customHeight="1">
      <c r="A3" s="254"/>
      <c r="B3" s="312" t="s">
        <v>190</v>
      </c>
      <c r="C3" s="304" t="s">
        <v>317</v>
      </c>
      <c r="D3" s="304"/>
      <c r="E3" s="304"/>
      <c r="F3" s="304"/>
      <c r="G3" s="304"/>
    </row>
    <row r="4" spans="1:7" ht="14.55" customHeight="1">
      <c r="A4" s="254"/>
      <c r="B4" s="312"/>
      <c r="C4" s="173">
        <v>1978</v>
      </c>
      <c r="D4" s="173">
        <v>1991</v>
      </c>
      <c r="E4" s="173">
        <v>2002</v>
      </c>
      <c r="F4" s="173">
        <v>2012</v>
      </c>
      <c r="G4" s="174">
        <v>2022</v>
      </c>
    </row>
    <row r="5" spans="1:7" s="176" customFormat="1">
      <c r="A5" s="18"/>
      <c r="B5" s="169" t="s">
        <v>319</v>
      </c>
      <c r="C5" s="169">
        <v>4.5</v>
      </c>
      <c r="D5" s="169">
        <v>4.7</v>
      </c>
      <c r="E5" s="169">
        <v>4.5</v>
      </c>
      <c r="F5" s="169">
        <v>4.3</v>
      </c>
      <c r="G5" s="180">
        <f>+'[1]Table.16_(Annex.52)'!$D$7</f>
        <v>4.0624545882369976</v>
      </c>
    </row>
    <row r="6" spans="1:7">
      <c r="B6" s="178" t="s">
        <v>1</v>
      </c>
      <c r="C6" s="177">
        <v>4.4000000000000004</v>
      </c>
      <c r="D6" s="177">
        <v>4.3</v>
      </c>
      <c r="E6" s="177">
        <v>4.5999999999999996</v>
      </c>
      <c r="F6" s="177">
        <v>4.0999999999999996</v>
      </c>
      <c r="G6" s="179">
        <f>+'[1]Table.16_(Annex.52)'!$D$5</f>
        <v>3.8891751107294819</v>
      </c>
    </row>
    <row r="7" spans="1:7">
      <c r="B7" s="178" t="s">
        <v>2</v>
      </c>
      <c r="C7" s="177">
        <v>4.5999999999999996</v>
      </c>
      <c r="D7" s="177">
        <v>4.7</v>
      </c>
      <c r="E7" s="177">
        <v>4.5</v>
      </c>
      <c r="F7" s="177">
        <v>4.4000000000000004</v>
      </c>
      <c r="G7" s="179">
        <f>+'[1]Table.16_(Annex.52)'!$D$6</f>
        <v>4.1336039508511124</v>
      </c>
    </row>
    <row r="8" spans="1:7">
      <c r="B8" s="303" t="s">
        <v>318</v>
      </c>
      <c r="C8" s="303"/>
      <c r="D8" s="303"/>
      <c r="E8" s="303"/>
      <c r="F8" s="303"/>
      <c r="G8" s="303"/>
    </row>
    <row r="9" spans="1:7">
      <c r="A9" s="18"/>
    </row>
    <row r="10" spans="1:7">
      <c r="A10" s="16"/>
    </row>
    <row r="15" spans="1:7">
      <c r="A15" s="18"/>
    </row>
    <row r="16" spans="1:7">
      <c r="A16" s="16"/>
    </row>
    <row r="21" spans="1:1">
      <c r="A21" s="18"/>
    </row>
  </sheetData>
  <mergeCells count="4">
    <mergeCell ref="B3:B4"/>
    <mergeCell ref="C3:G3"/>
    <mergeCell ref="B8:G8"/>
    <mergeCell ref="A1:A2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9"/>
  <sheetViews>
    <sheetView workbookViewId="0">
      <pane xSplit="2" ySplit="4" topLeftCell="C5" activePane="bottomRight" state="frozen"/>
      <selection pane="topRight" activeCell="C1" sqref="C1"/>
      <selection pane="bottomLeft" activeCell="A5" sqref="A5"/>
      <selection pane="bottomRight" activeCell="M8" sqref="M8"/>
    </sheetView>
  </sheetViews>
  <sheetFormatPr defaultColWidth="8.77734375" defaultRowHeight="10.199999999999999"/>
  <cols>
    <col min="1" max="1" width="8.77734375" style="12" customWidth="1"/>
    <col min="2" max="2" width="20.33203125" style="12" customWidth="1"/>
    <col min="3" max="3" width="9.77734375" style="12" customWidth="1"/>
    <col min="4" max="4" width="10.109375" style="12" customWidth="1"/>
    <col min="5" max="5" width="11.21875" style="12" customWidth="1"/>
    <col min="6" max="6" width="10.109375" style="12" customWidth="1"/>
    <col min="7" max="7" width="8.77734375" style="12"/>
    <col min="8" max="8" width="11.109375" style="12" customWidth="1"/>
    <col min="9" max="16384" width="8.77734375" style="12"/>
  </cols>
  <sheetData>
    <row r="1" spans="1:8" ht="15" customHeight="1">
      <c r="A1" s="295" t="str">
        <f>HYPERLINK("#'List of Tables'!A1","Back to Tables' List")</f>
        <v>Back to Tables' List</v>
      </c>
      <c r="B1" s="258" t="s">
        <v>912</v>
      </c>
      <c r="C1" s="11"/>
      <c r="D1" s="11"/>
      <c r="E1" s="11"/>
      <c r="F1" s="11"/>
      <c r="G1" s="11"/>
      <c r="H1" s="11"/>
    </row>
    <row r="2" spans="1:8" ht="10.050000000000001" customHeight="1">
      <c r="A2" s="295"/>
      <c r="C2" s="11"/>
      <c r="D2" s="11"/>
      <c r="E2" s="11"/>
      <c r="F2" s="11"/>
      <c r="G2" s="11"/>
      <c r="H2" s="11"/>
    </row>
    <row r="3" spans="1:8" s="16" customFormat="1" ht="12" customHeight="1">
      <c r="A3" s="254"/>
      <c r="B3" s="313" t="s">
        <v>320</v>
      </c>
      <c r="C3" s="314" t="s">
        <v>110</v>
      </c>
      <c r="D3" s="314" t="s">
        <v>110</v>
      </c>
      <c r="E3" s="314" t="s">
        <v>110</v>
      </c>
      <c r="F3" s="314" t="s">
        <v>110</v>
      </c>
      <c r="G3" s="314" t="s">
        <v>110</v>
      </c>
      <c r="H3" s="315" t="s">
        <v>27</v>
      </c>
    </row>
    <row r="4" spans="1:8" s="16" customFormat="1" ht="20.399999999999999">
      <c r="A4" s="254"/>
      <c r="B4" s="313" t="s">
        <v>320</v>
      </c>
      <c r="C4" s="35" t="s">
        <v>100</v>
      </c>
      <c r="D4" s="35" t="s">
        <v>101</v>
      </c>
      <c r="E4" s="35" t="s">
        <v>102</v>
      </c>
      <c r="F4" s="35" t="s">
        <v>103</v>
      </c>
      <c r="G4" s="35" t="s">
        <v>25</v>
      </c>
      <c r="H4" s="316"/>
    </row>
    <row r="5" spans="1:8" s="42" customFormat="1" ht="12.45" customHeight="1">
      <c r="A5" s="181"/>
      <c r="B5" s="36" t="s">
        <v>82</v>
      </c>
      <c r="C5" s="37"/>
      <c r="D5" s="37"/>
      <c r="E5" s="37"/>
      <c r="F5" s="37"/>
      <c r="G5" s="37"/>
      <c r="H5" s="38"/>
    </row>
    <row r="6" spans="1:8">
      <c r="B6" s="2" t="s">
        <v>79</v>
      </c>
      <c r="C6" s="3">
        <f>+[1]Table.19!B6</f>
        <v>0.109</v>
      </c>
      <c r="D6" s="3">
        <f>+[1]Table.19!C6</f>
        <v>0.68300000000000005</v>
      </c>
      <c r="E6" s="3">
        <f>+[1]Table.19!D6</f>
        <v>0.13200000000000001</v>
      </c>
      <c r="F6" s="3">
        <f>+[1]Table.19!E6</f>
        <v>7.5999999999999998E-2</v>
      </c>
      <c r="G6" s="3">
        <f>+[1]Table.19!F6</f>
        <v>1</v>
      </c>
      <c r="H6" s="82">
        <f>+[1]Table.19!G6</f>
        <v>2355298</v>
      </c>
    </row>
    <row r="7" spans="1:8">
      <c r="B7" s="2" t="s">
        <v>80</v>
      </c>
      <c r="C7" s="3">
        <f>+[1]Table.19!B7</f>
        <v>0.18099999999999999</v>
      </c>
      <c r="D7" s="3">
        <f>+[1]Table.19!C7</f>
        <v>0.46400000000000002</v>
      </c>
      <c r="E7" s="3">
        <f>+[1]Table.19!D7</f>
        <v>0.30499999999999999</v>
      </c>
      <c r="F7" s="3">
        <f>+[1]Table.19!E7</f>
        <v>0.05</v>
      </c>
      <c r="G7" s="3">
        <f>+[1]Table.19!F7</f>
        <v>1</v>
      </c>
      <c r="H7" s="82">
        <f>+[1]Table.19!G7</f>
        <v>957445</v>
      </c>
    </row>
    <row r="8" spans="1:8" s="18" customFormat="1">
      <c r="B8" s="17" t="s">
        <v>81</v>
      </c>
      <c r="C8" s="22">
        <f>+[1]Table.19!B8</f>
        <v>0.13</v>
      </c>
      <c r="D8" s="22">
        <f>+[1]Table.19!C8</f>
        <v>0.62</v>
      </c>
      <c r="E8" s="22">
        <f>+[1]Table.19!D8</f>
        <v>0.182</v>
      </c>
      <c r="F8" s="22">
        <f>+[1]Table.19!E8</f>
        <v>6.9000000000000006E-2</v>
      </c>
      <c r="G8" s="22">
        <f>+[1]Table.19!F8</f>
        <v>1</v>
      </c>
      <c r="H8" s="33">
        <f>+[1]Table.19!G8</f>
        <v>3312743</v>
      </c>
    </row>
    <row r="9" spans="1:8" s="42" customFormat="1" ht="12.45" customHeight="1">
      <c r="A9" s="181"/>
      <c r="B9" s="36" t="s">
        <v>30</v>
      </c>
      <c r="C9" s="37"/>
      <c r="D9" s="37"/>
      <c r="E9" s="37"/>
      <c r="F9" s="37"/>
      <c r="G9" s="37"/>
      <c r="H9" s="38"/>
    </row>
    <row r="10" spans="1:8">
      <c r="A10" s="16"/>
      <c r="B10" s="2" t="s">
        <v>79</v>
      </c>
      <c r="C10" s="3">
        <f>+[1]Table.19!B10</f>
        <v>0.221</v>
      </c>
      <c r="D10" s="3">
        <f>+[1]Table.19!C10</f>
        <v>0.44600000000000001</v>
      </c>
      <c r="E10" s="3">
        <f>+[1]Table.19!D10</f>
        <v>0.11799999999999999</v>
      </c>
      <c r="F10" s="3">
        <v>0.216</v>
      </c>
      <c r="G10" s="3">
        <f>+[1]Table.19!F10</f>
        <v>1</v>
      </c>
      <c r="H10" s="82">
        <f>+[1]Table.19!G10</f>
        <v>371404</v>
      </c>
    </row>
    <row r="11" spans="1:8">
      <c r="B11" s="2" t="s">
        <v>80</v>
      </c>
      <c r="C11" s="3">
        <f>+[1]Table.19!B11</f>
        <v>0.23200000000000001</v>
      </c>
      <c r="D11" s="3">
        <f>+[1]Table.19!C11</f>
        <v>0.41399999999999998</v>
      </c>
      <c r="E11" s="3">
        <f>+[1]Table.19!D11</f>
        <v>0.215</v>
      </c>
      <c r="F11" s="3">
        <f>+[1]Table.19!E11</f>
        <v>0.14000000000000001</v>
      </c>
      <c r="G11" s="3">
        <f>+[1]Table.19!F11</f>
        <v>1</v>
      </c>
      <c r="H11" s="82">
        <f>+[1]Table.19!G11</f>
        <v>117464</v>
      </c>
    </row>
    <row r="12" spans="1:8">
      <c r="B12" s="2" t="s">
        <v>81</v>
      </c>
      <c r="C12" s="3">
        <f>+[1]Table.19!B12</f>
        <v>0.223</v>
      </c>
      <c r="D12" s="3">
        <f>+[1]Table.19!C12</f>
        <v>0.438</v>
      </c>
      <c r="E12" s="3">
        <f>+[1]Table.19!D12</f>
        <v>0.14099999999999999</v>
      </c>
      <c r="F12" s="3">
        <f>+[1]Table.19!E12</f>
        <v>0.19700000000000001</v>
      </c>
      <c r="G12" s="3">
        <f>+[1]Table.19!F12</f>
        <v>1</v>
      </c>
      <c r="H12" s="82">
        <f>+[1]Table.19!G12</f>
        <v>488868</v>
      </c>
    </row>
    <row r="13" spans="1:8" s="42" customFormat="1" ht="12.45" customHeight="1">
      <c r="A13" s="181"/>
      <c r="B13" s="36" t="s">
        <v>31</v>
      </c>
      <c r="C13" s="37"/>
      <c r="D13" s="37"/>
      <c r="E13" s="37"/>
      <c r="F13" s="37"/>
      <c r="G13" s="37"/>
      <c r="H13" s="38"/>
    </row>
    <row r="14" spans="1:8">
      <c r="B14" s="2" t="s">
        <v>79</v>
      </c>
      <c r="C14" s="3">
        <f>+[1]Table.19!B14</f>
        <v>0.104</v>
      </c>
      <c r="D14" s="3">
        <f>+[1]Table.19!C14</f>
        <v>0.69399999999999995</v>
      </c>
      <c r="E14" s="3">
        <f>+[1]Table.19!D14</f>
        <v>0.14299999999999999</v>
      </c>
      <c r="F14" s="3">
        <f>+[1]Table.19!E14</f>
        <v>5.8999999999999997E-2</v>
      </c>
      <c r="G14" s="3">
        <f>+[1]Table.19!F14</f>
        <v>1</v>
      </c>
      <c r="H14" s="82">
        <f>+[1]Table.19!G14</f>
        <v>517719</v>
      </c>
    </row>
    <row r="15" spans="1:8">
      <c r="A15" s="18"/>
      <c r="B15" s="2" t="s">
        <v>80</v>
      </c>
      <c r="C15" s="3">
        <f>+[1]Table.19!B15</f>
        <v>0.17499999999999999</v>
      </c>
      <c r="D15" s="3">
        <f>+[1]Table.19!C15</f>
        <v>0.44800000000000001</v>
      </c>
      <c r="E15" s="3">
        <f>+[1]Table.19!D15</f>
        <v>0.33700000000000002</v>
      </c>
      <c r="F15" s="3">
        <f>+[1]Table.19!E15</f>
        <v>0.04</v>
      </c>
      <c r="G15" s="3">
        <f>+[1]Table.19!F15</f>
        <v>1</v>
      </c>
      <c r="H15" s="82">
        <f>+[1]Table.19!G15</f>
        <v>242454</v>
      </c>
    </row>
    <row r="16" spans="1:8">
      <c r="A16" s="16"/>
      <c r="B16" s="2" t="s">
        <v>81</v>
      </c>
      <c r="C16" s="3">
        <f>+[1]Table.19!B16</f>
        <v>0.127</v>
      </c>
      <c r="D16" s="3">
        <f>+[1]Table.19!C16</f>
        <v>0.61499999999999999</v>
      </c>
      <c r="E16" s="3">
        <f>+[1]Table.19!D16</f>
        <v>0.20499999999999999</v>
      </c>
      <c r="F16" s="3">
        <f>+[1]Table.19!E16</f>
        <v>5.2999999999999999E-2</v>
      </c>
      <c r="G16" s="3">
        <f>+[1]Table.19!F16</f>
        <v>1</v>
      </c>
      <c r="H16" s="82">
        <f>+[1]Table.19!G16</f>
        <v>760173</v>
      </c>
    </row>
    <row r="17" spans="1:8" s="42" customFormat="1" ht="12.45" customHeight="1">
      <c r="A17" s="181"/>
      <c r="B17" s="36" t="s">
        <v>32</v>
      </c>
      <c r="C17" s="37"/>
      <c r="D17" s="37"/>
      <c r="E17" s="37"/>
      <c r="F17" s="37"/>
      <c r="G17" s="37"/>
      <c r="H17" s="38"/>
    </row>
    <row r="18" spans="1:8">
      <c r="B18" s="2" t="s">
        <v>79</v>
      </c>
      <c r="C18" s="3">
        <f>+[1]Table.19!B18</f>
        <v>0.06</v>
      </c>
      <c r="D18" s="3">
        <f>+[1]Table.19!C18</f>
        <v>0.76600000000000001</v>
      </c>
      <c r="E18" s="3">
        <f>+[1]Table.19!D18</f>
        <v>0.13400000000000001</v>
      </c>
      <c r="F18" s="3">
        <f>+[1]Table.19!E18</f>
        <v>0.04</v>
      </c>
      <c r="G18" s="3"/>
      <c r="H18" s="82">
        <f>+[1]Table.19!G18</f>
        <v>472913</v>
      </c>
    </row>
    <row r="19" spans="1:8">
      <c r="B19" s="2" t="s">
        <v>80</v>
      </c>
      <c r="C19" s="3">
        <f>+[1]Table.19!B19</f>
        <v>0.17199999999999999</v>
      </c>
      <c r="D19" s="3">
        <f>+[1]Table.19!C19</f>
        <v>0.48599999999999999</v>
      </c>
      <c r="E19" s="3">
        <f>+[1]Table.19!D19</f>
        <v>0.314</v>
      </c>
      <c r="F19" s="3">
        <f>+[1]Table.19!E19</f>
        <v>2.8000000000000001E-2</v>
      </c>
      <c r="G19" s="3">
        <f>+[1]Table.19!F19</f>
        <v>1</v>
      </c>
      <c r="H19" s="82">
        <f>+[1]Table.19!G19</f>
        <v>198593</v>
      </c>
    </row>
    <row r="20" spans="1:8">
      <c r="B20" s="2" t="s">
        <v>81</v>
      </c>
      <c r="C20" s="3">
        <f>+[1]Table.19!B20</f>
        <v>9.2999999999999999E-2</v>
      </c>
      <c r="D20" s="3">
        <f>+[1]Table.19!C20</f>
        <v>0.68300000000000005</v>
      </c>
      <c r="E20" s="3">
        <f>+[1]Table.19!D20</f>
        <v>0.187</v>
      </c>
      <c r="F20" s="3">
        <f>+[1]Table.19!E20</f>
        <v>3.6999999999999998E-2</v>
      </c>
      <c r="G20" s="3">
        <f>+[1]Table.19!F20</f>
        <v>1</v>
      </c>
      <c r="H20" s="82">
        <f>+[1]Table.19!G20</f>
        <v>671506</v>
      </c>
    </row>
    <row r="21" spans="1:8" s="42" customFormat="1" ht="12.45" customHeight="1">
      <c r="A21" s="181"/>
      <c r="B21" s="36" t="s">
        <v>33</v>
      </c>
      <c r="C21" s="37"/>
      <c r="D21" s="37"/>
      <c r="E21" s="37"/>
      <c r="F21" s="37"/>
      <c r="G21" s="37"/>
      <c r="H21" s="38"/>
    </row>
    <row r="22" spans="1:8">
      <c r="B22" s="2" t="s">
        <v>79</v>
      </c>
      <c r="C22" s="3">
        <f>+[1]Table.19!B22</f>
        <v>0.06</v>
      </c>
      <c r="D22" s="3">
        <f>+[1]Table.19!C22</f>
        <v>0.78100000000000003</v>
      </c>
      <c r="E22" s="3">
        <f>+[1]Table.19!D22</f>
        <v>0.122</v>
      </c>
      <c r="F22" s="3">
        <f>+[1]Table.19!E22</f>
        <v>3.6999999999999998E-2</v>
      </c>
      <c r="G22" s="3">
        <f>+[1]Table.19!F22</f>
        <v>1</v>
      </c>
      <c r="H22" s="82">
        <f>+[1]Table.19!G22</f>
        <v>369868</v>
      </c>
    </row>
    <row r="23" spans="1:8">
      <c r="B23" s="2" t="s">
        <v>80</v>
      </c>
      <c r="C23" s="3">
        <f>+[1]Table.19!B23</f>
        <v>0.21299999999999999</v>
      </c>
      <c r="D23" s="3">
        <f>+[1]Table.19!C23</f>
        <v>0.45500000000000002</v>
      </c>
      <c r="E23" s="3">
        <f>+[1]Table.19!D23</f>
        <v>0.30199999999999999</v>
      </c>
      <c r="F23" s="3">
        <f>+[1]Table.19!E23</f>
        <v>0.03</v>
      </c>
      <c r="G23" s="3">
        <f>+[1]Table.19!F23</f>
        <v>1</v>
      </c>
      <c r="H23" s="82">
        <f>+[1]Table.19!G23</f>
        <v>136196</v>
      </c>
    </row>
    <row r="24" spans="1:8">
      <c r="B24" s="2" t="s">
        <v>81</v>
      </c>
      <c r="C24" s="3">
        <f>+[1]Table.19!B24</f>
        <v>0.10100000000000001</v>
      </c>
      <c r="D24" s="3">
        <f>+[1]Table.19!C24</f>
        <v>0.69299999999999995</v>
      </c>
      <c r="E24" s="3">
        <f>+[1]Table.19!D24</f>
        <v>0.17100000000000001</v>
      </c>
      <c r="F24" s="3">
        <f>+[1]Table.19!E24</f>
        <v>3.5000000000000003E-2</v>
      </c>
      <c r="G24" s="3">
        <f>+[1]Table.19!F24</f>
        <v>1</v>
      </c>
      <c r="H24" s="82">
        <f>+[1]Table.19!G24</f>
        <v>506064</v>
      </c>
    </row>
    <row r="25" spans="1:8" s="42" customFormat="1" ht="12.45" customHeight="1">
      <c r="A25" s="181"/>
      <c r="B25" s="36" t="s">
        <v>34</v>
      </c>
      <c r="C25" s="37"/>
      <c r="D25" s="37"/>
      <c r="E25" s="37"/>
      <c r="F25" s="37"/>
      <c r="G25" s="37"/>
      <c r="H25" s="38"/>
    </row>
    <row r="26" spans="1:8">
      <c r="B26" s="2" t="s">
        <v>79</v>
      </c>
      <c r="C26" s="3">
        <f>+[1]Table.19!B26</f>
        <v>0.113</v>
      </c>
      <c r="D26" s="3">
        <f>+[1]Table.19!C26</f>
        <v>0.69499999999999995</v>
      </c>
      <c r="E26" s="3">
        <f>+[1]Table.19!D26</f>
        <v>0.13500000000000001</v>
      </c>
      <c r="F26" s="3">
        <f>+[1]Table.19!E26</f>
        <v>5.8000000000000003E-2</v>
      </c>
      <c r="G26" s="3">
        <f>+[1]Table.19!F26</f>
        <v>1</v>
      </c>
      <c r="H26" s="82">
        <f>+[1]Table.19!G26</f>
        <v>623394</v>
      </c>
    </row>
    <row r="27" spans="1:8">
      <c r="B27" s="2" t="s">
        <v>80</v>
      </c>
      <c r="C27" s="3">
        <f>+[1]Table.19!B27</f>
        <v>0.155</v>
      </c>
      <c r="D27" s="3">
        <f>+[1]Table.19!C27</f>
        <v>0.49</v>
      </c>
      <c r="E27" s="3">
        <f>+[1]Table.19!D27</f>
        <v>0.311</v>
      </c>
      <c r="F27" s="3">
        <f>+[1]Table.19!E27</f>
        <v>4.4999999999999998E-2</v>
      </c>
      <c r="G27" s="3">
        <f>+[1]Table.19!F27</f>
        <v>1</v>
      </c>
      <c r="H27" s="82">
        <f>+[1]Table.19!G27</f>
        <v>262738</v>
      </c>
    </row>
    <row r="28" spans="1:8">
      <c r="B28" s="2" t="s">
        <v>81</v>
      </c>
      <c r="C28" s="3">
        <f>+[1]Table.19!B28</f>
        <v>0.125</v>
      </c>
      <c r="D28" s="3">
        <f>+[1]Table.19!C28</f>
        <v>0.63400000000000001</v>
      </c>
      <c r="E28" s="3">
        <f>+[1]Table.19!D28</f>
        <v>0.187</v>
      </c>
      <c r="F28" s="3">
        <f>+[1]Table.19!E28</f>
        <v>5.3999999999999999E-2</v>
      </c>
      <c r="G28" s="3">
        <f>+[1]Table.19!F28</f>
        <v>1</v>
      </c>
      <c r="H28" s="82">
        <f>+[1]Table.19!G28</f>
        <v>886132</v>
      </c>
    </row>
    <row r="29" spans="1:8">
      <c r="B29" s="309" t="s">
        <v>28</v>
      </c>
      <c r="C29" s="309"/>
      <c r="D29" s="309"/>
      <c r="E29" s="309"/>
      <c r="F29" s="309"/>
      <c r="G29" s="309"/>
      <c r="H29" s="309"/>
    </row>
  </sheetData>
  <mergeCells count="5">
    <mergeCell ref="B3:B4"/>
    <mergeCell ref="C3:G3"/>
    <mergeCell ref="B29:H29"/>
    <mergeCell ref="H3:H4"/>
    <mergeCell ref="A1:A2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5"/>
  <sheetViews>
    <sheetView workbookViewId="0">
      <pane xSplit="2" ySplit="4" topLeftCell="C5" activePane="bottomRight" state="frozen"/>
      <selection pane="topRight" activeCell="C1" sqref="C1"/>
      <selection pane="bottomLeft" activeCell="A5" sqref="A5"/>
      <selection pane="bottomRight" sqref="A1:A2"/>
    </sheetView>
  </sheetViews>
  <sheetFormatPr defaultColWidth="8.77734375" defaultRowHeight="10.199999999999999"/>
  <cols>
    <col min="1" max="1" width="8.77734375" style="12" customWidth="1"/>
    <col min="2" max="2" width="23.77734375" style="24" customWidth="1"/>
    <col min="3" max="8" width="9.88671875" style="24" customWidth="1"/>
    <col min="9" max="16384" width="8.77734375" style="24"/>
  </cols>
  <sheetData>
    <row r="1" spans="1:8" ht="15" customHeight="1">
      <c r="A1" s="295" t="str">
        <f>HYPERLINK("#'List of Tables'!A1","Back to Tables' List")</f>
        <v>Back to Tables' List</v>
      </c>
      <c r="B1" s="258" t="s">
        <v>913</v>
      </c>
    </row>
    <row r="2" spans="1:8">
      <c r="A2" s="295"/>
    </row>
    <row r="3" spans="1:8" s="32" customFormat="1" ht="15" customHeight="1">
      <c r="A3" s="254"/>
      <c r="B3" s="297" t="s">
        <v>321</v>
      </c>
      <c r="C3" s="298" t="s">
        <v>27</v>
      </c>
      <c r="D3" s="298" t="s">
        <v>27</v>
      </c>
      <c r="E3" s="298" t="s">
        <v>27</v>
      </c>
      <c r="F3" s="298" t="s">
        <v>110</v>
      </c>
      <c r="G3" s="298" t="s">
        <v>110</v>
      </c>
      <c r="H3" s="298" t="s">
        <v>110</v>
      </c>
    </row>
    <row r="4" spans="1:8" s="32" customFormat="1" ht="15" customHeight="1">
      <c r="A4" s="254"/>
      <c r="B4" s="297" t="s">
        <v>321</v>
      </c>
      <c r="C4" s="8" t="s">
        <v>1</v>
      </c>
      <c r="D4" s="8" t="s">
        <v>2</v>
      </c>
      <c r="E4" s="8" t="s">
        <v>82</v>
      </c>
      <c r="F4" s="8" t="s">
        <v>1</v>
      </c>
      <c r="G4" s="8" t="s">
        <v>2</v>
      </c>
      <c r="H4" s="8" t="s">
        <v>82</v>
      </c>
    </row>
    <row r="5" spans="1:8">
      <c r="A5" s="181"/>
      <c r="B5" s="2" t="s">
        <v>322</v>
      </c>
      <c r="C5" s="4">
        <f>+[2]Table.13!B5</f>
        <v>97052</v>
      </c>
      <c r="D5" s="4">
        <f>+[2]Table.13!C5</f>
        <v>236814</v>
      </c>
      <c r="E5" s="4">
        <f>+[2]Table.13!D5</f>
        <v>333866</v>
      </c>
      <c r="F5" s="3">
        <f>+[2]Table.13!E5</f>
        <v>0.10100000000000001</v>
      </c>
      <c r="G5" s="3">
        <f>+[2]Table.13!F5</f>
        <v>0.10100000000000001</v>
      </c>
      <c r="H5" s="3">
        <f>+[2]Table.13!G5</f>
        <v>0.10100000000000001</v>
      </c>
    </row>
    <row r="6" spans="1:8">
      <c r="B6" s="2" t="s">
        <v>323</v>
      </c>
      <c r="C6" s="4">
        <f>+[2]Table.13!B6</f>
        <v>321236</v>
      </c>
      <c r="D6" s="4">
        <f>+[2]Table.13!C6</f>
        <v>868818</v>
      </c>
      <c r="E6" s="4">
        <f>+[2]Table.13!D6</f>
        <v>1190054</v>
      </c>
      <c r="F6" s="3">
        <f>+[2]Table.13!E6</f>
        <v>0.33300000000000002</v>
      </c>
      <c r="G6" s="3">
        <f>+[2]Table.13!F6</f>
        <v>0.37</v>
      </c>
      <c r="H6" s="3">
        <f>+[2]Table.13!G6</f>
        <v>0.35899999999999999</v>
      </c>
    </row>
    <row r="7" spans="1:8">
      <c r="B7" s="2" t="s">
        <v>324</v>
      </c>
      <c r="C7" s="4">
        <f>+[2]Table.13!B7</f>
        <v>382448</v>
      </c>
      <c r="D7" s="4">
        <f>+[2]Table.13!C7</f>
        <v>1020607</v>
      </c>
      <c r="E7" s="4">
        <f>+[2]Table.13!D7</f>
        <v>1403055</v>
      </c>
      <c r="F7" s="3">
        <f>+[2]Table.13!E7</f>
        <v>0.39700000000000002</v>
      </c>
      <c r="G7" s="3">
        <f>+[2]Table.13!F7</f>
        <v>0.435</v>
      </c>
      <c r="H7" s="3">
        <f>+[2]Table.13!G7</f>
        <v>0.42399999999999999</v>
      </c>
    </row>
    <row r="8" spans="1:8">
      <c r="A8" s="18"/>
      <c r="B8" s="2" t="s">
        <v>325</v>
      </c>
      <c r="C8" s="4">
        <f>+[2]Table.13!B8</f>
        <v>326175</v>
      </c>
      <c r="D8" s="4">
        <f>+[2]Table.13!C8</f>
        <v>1029662</v>
      </c>
      <c r="E8" s="4">
        <f>+[2]Table.13!D8</f>
        <v>1355837</v>
      </c>
      <c r="F8" s="3">
        <f>+[2]Table.13!E8</f>
        <v>0.33800000000000002</v>
      </c>
      <c r="G8" s="3">
        <f>+[2]Table.13!F8</f>
        <v>0.438</v>
      </c>
      <c r="H8" s="3">
        <f>+[2]Table.13!G8</f>
        <v>0.40899999999999997</v>
      </c>
    </row>
    <row r="9" spans="1:8">
      <c r="A9" s="181"/>
      <c r="B9" s="2" t="s">
        <v>326</v>
      </c>
      <c r="C9" s="4">
        <f>+[2]Table.13!B9</f>
        <v>715116</v>
      </c>
      <c r="D9" s="4">
        <f>+[2]Table.13!C9</f>
        <v>1796003</v>
      </c>
      <c r="E9" s="4">
        <f>+[2]Table.13!D9</f>
        <v>2511119</v>
      </c>
      <c r="F9" s="3">
        <f>+[2]Table.13!E9</f>
        <v>0.90900000000000003</v>
      </c>
      <c r="G9" s="3">
        <f>+[2]Table.13!F9</f>
        <v>0.82</v>
      </c>
      <c r="H9" s="3">
        <f>+[2]Table.13!G9</f>
        <v>0.84299999999999997</v>
      </c>
    </row>
    <row r="10" spans="1:8">
      <c r="A10" s="16"/>
      <c r="B10" s="2" t="s">
        <v>327</v>
      </c>
      <c r="C10" s="4">
        <f>+[2]Table.13!B10</f>
        <v>592128</v>
      </c>
      <c r="D10" s="4">
        <f>+[2]Table.13!C10</f>
        <v>1699743</v>
      </c>
      <c r="E10" s="4">
        <f>+[2]Table.13!D10</f>
        <v>2291871</v>
      </c>
      <c r="F10" s="3"/>
      <c r="G10" s="3">
        <f>+[2]Table.13!F10</f>
        <v>0.72399999999999998</v>
      </c>
      <c r="H10" s="3">
        <f>+[2]Table.13!G10</f>
        <v>0.69199999999999995</v>
      </c>
    </row>
    <row r="11" spans="1:8">
      <c r="B11" s="2" t="s">
        <v>328</v>
      </c>
      <c r="C11" s="4">
        <f>+[2]Table.13!B11</f>
        <v>964153</v>
      </c>
      <c r="D11" s="4">
        <f>+[2]Table.13!C11</f>
        <v>2347938</v>
      </c>
      <c r="E11" s="4">
        <f>+[2]Table.13!D11</f>
        <v>3312091</v>
      </c>
      <c r="F11" s="3">
        <f>+[2]Table.13!E11</f>
        <v>1</v>
      </c>
      <c r="G11" s="3">
        <f>+[2]Table.13!F11</f>
        <v>1</v>
      </c>
      <c r="H11" s="3">
        <f>+[2]Table.13!G11</f>
        <v>1</v>
      </c>
    </row>
    <row r="12" spans="1:8">
      <c r="B12" s="2" t="s">
        <v>329</v>
      </c>
      <c r="C12" s="4">
        <f>+[2]Table.13!B12</f>
        <v>943691</v>
      </c>
      <c r="D12" s="4">
        <f>+[2]Table.13!C12</f>
        <v>2204748</v>
      </c>
      <c r="E12" s="4">
        <f>+[2]Table.13!D12</f>
        <v>3148439</v>
      </c>
      <c r="F12" s="3">
        <f>+[2]Table.13!E12</f>
        <v>0.97899999999999998</v>
      </c>
      <c r="G12" s="3">
        <f>+[2]Table.13!F12</f>
        <v>0.93899999999999995</v>
      </c>
      <c r="H12" s="3">
        <f>+[2]Table.13!G12</f>
        <v>0.95</v>
      </c>
    </row>
    <row r="13" spans="1:8">
      <c r="A13" s="181"/>
      <c r="B13" s="2" t="s">
        <v>330</v>
      </c>
      <c r="C13" s="4">
        <f>+[2]Table.13!B13</f>
        <v>78005</v>
      </c>
      <c r="D13" s="4">
        <f>+[2]Table.13!C13</f>
        <v>378197</v>
      </c>
      <c r="E13" s="4">
        <f>+[2]Table.13!D13</f>
        <v>456202</v>
      </c>
      <c r="F13" s="3">
        <f>+[2]Table.13!E13</f>
        <v>8.1000000000000003E-2</v>
      </c>
      <c r="G13" s="3">
        <f>+[2]Table.13!F13</f>
        <v>0.161</v>
      </c>
      <c r="H13" s="3">
        <f>+[2]Table.13!G13</f>
        <v>0.13800000000000001</v>
      </c>
    </row>
    <row r="14" spans="1:8">
      <c r="B14" s="301" t="s">
        <v>28</v>
      </c>
      <c r="C14" s="301"/>
      <c r="D14" s="301"/>
      <c r="E14" s="301"/>
      <c r="F14" s="301"/>
      <c r="G14" s="301"/>
      <c r="H14" s="301"/>
    </row>
    <row r="15" spans="1:8">
      <c r="A15" s="18"/>
    </row>
    <row r="16" spans="1:8">
      <c r="A16" s="16"/>
    </row>
    <row r="17" spans="1:1">
      <c r="A17" s="181"/>
    </row>
    <row r="21" spans="1:1">
      <c r="A21" s="181"/>
    </row>
    <row r="25" spans="1:1">
      <c r="A25" s="181"/>
    </row>
  </sheetData>
  <mergeCells count="5">
    <mergeCell ref="B3:B4"/>
    <mergeCell ref="C3:E3"/>
    <mergeCell ref="F3:H3"/>
    <mergeCell ref="B14:H14"/>
    <mergeCell ref="A1:A2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5"/>
  <sheetViews>
    <sheetView workbookViewId="0">
      <pane xSplit="2" ySplit="4" topLeftCell="C5" activePane="bottomRight" state="frozen"/>
      <selection pane="topRight" activeCell="C1" sqref="C1"/>
      <selection pane="bottomLeft" activeCell="A5" sqref="A5"/>
      <selection pane="bottomRight" activeCell="P14" sqref="P14"/>
    </sheetView>
  </sheetViews>
  <sheetFormatPr defaultColWidth="8.77734375" defaultRowHeight="10.199999999999999"/>
  <cols>
    <col min="1" max="1" width="8.77734375" style="12" customWidth="1"/>
    <col min="2" max="2" width="18.109375" style="12" customWidth="1"/>
    <col min="3" max="3" width="7.6640625" style="12" customWidth="1"/>
    <col min="4" max="12" width="8.21875" style="12" customWidth="1"/>
    <col min="13" max="16384" width="8.77734375" style="12"/>
  </cols>
  <sheetData>
    <row r="1" spans="1:12" ht="15" customHeight="1">
      <c r="A1" s="295" t="str">
        <f>HYPERLINK("#'List of Tables'!A1","Back to Tables' List")</f>
        <v>Back to Tables' List</v>
      </c>
      <c r="B1" s="258" t="s">
        <v>933</v>
      </c>
    </row>
    <row r="2" spans="1:12" ht="10.050000000000001" customHeight="1">
      <c r="A2" s="295"/>
    </row>
    <row r="3" spans="1:12" s="16" customFormat="1" ht="15" customHeight="1">
      <c r="A3" s="254"/>
      <c r="B3" s="313" t="s">
        <v>321</v>
      </c>
      <c r="C3" s="298" t="s">
        <v>27</v>
      </c>
      <c r="D3" s="298" t="s">
        <v>27</v>
      </c>
      <c r="E3" s="298" t="s">
        <v>27</v>
      </c>
      <c r="F3" s="298" t="s">
        <v>27</v>
      </c>
      <c r="G3" s="298" t="s">
        <v>27</v>
      </c>
      <c r="H3" s="298" t="s">
        <v>110</v>
      </c>
      <c r="I3" s="298" t="s">
        <v>110</v>
      </c>
      <c r="J3" s="298" t="s">
        <v>110</v>
      </c>
      <c r="K3" s="298" t="s">
        <v>110</v>
      </c>
      <c r="L3" s="298" t="s">
        <v>110</v>
      </c>
    </row>
    <row r="4" spans="1:12" s="16" customFormat="1" ht="22.5" customHeight="1">
      <c r="A4" s="254"/>
      <c r="B4" s="313" t="s">
        <v>321</v>
      </c>
      <c r="C4" s="23" t="s">
        <v>30</v>
      </c>
      <c r="D4" s="23" t="s">
        <v>31</v>
      </c>
      <c r="E4" s="23" t="s">
        <v>32</v>
      </c>
      <c r="F4" s="23" t="s">
        <v>33</v>
      </c>
      <c r="G4" s="23" t="s">
        <v>34</v>
      </c>
      <c r="H4" s="23" t="s">
        <v>30</v>
      </c>
      <c r="I4" s="23" t="s">
        <v>31</v>
      </c>
      <c r="J4" s="23" t="s">
        <v>32</v>
      </c>
      <c r="K4" s="23" t="s">
        <v>33</v>
      </c>
      <c r="L4" s="23" t="s">
        <v>34</v>
      </c>
    </row>
    <row r="5" spans="1:12">
      <c r="A5" s="181"/>
      <c r="B5" s="2" t="s">
        <v>322</v>
      </c>
      <c r="C5" s="4">
        <f>+[2]Table.14!B5</f>
        <v>44820</v>
      </c>
      <c r="D5" s="4">
        <f>+[2]Table.14!C5</f>
        <v>72475</v>
      </c>
      <c r="E5" s="4">
        <f>+[2]Table.14!D5</f>
        <v>73275</v>
      </c>
      <c r="F5" s="4">
        <f>+[2]Table.14!E5</f>
        <v>48393</v>
      </c>
      <c r="G5" s="4">
        <f>+[2]Table.14!F5</f>
        <v>94903</v>
      </c>
      <c r="H5" s="3">
        <f>+[2]Table.14!G5</f>
        <v>9.1999999999999998E-2</v>
      </c>
      <c r="I5" s="3">
        <f>+[2]Table.14!H5</f>
        <v>9.5000000000000001E-2</v>
      </c>
      <c r="J5" s="3">
        <f>+[2]Table.14!I5</f>
        <v>0.109</v>
      </c>
      <c r="K5" s="3">
        <f>+[2]Table.14!J5</f>
        <v>9.6000000000000002E-2</v>
      </c>
      <c r="L5" s="3">
        <f>+[2]Table.14!K5</f>
        <v>0.107</v>
      </c>
    </row>
    <row r="6" spans="1:12">
      <c r="B6" s="2" t="s">
        <v>323</v>
      </c>
      <c r="C6" s="4">
        <f>+[2]Table.14!B6</f>
        <v>146893</v>
      </c>
      <c r="D6" s="4">
        <f>+[2]Table.14!C6</f>
        <v>264083</v>
      </c>
      <c r="E6" s="4">
        <f>+[2]Table.14!D6</f>
        <v>260263</v>
      </c>
      <c r="F6" s="4">
        <f>+[2]Table.14!E6</f>
        <v>181871</v>
      </c>
      <c r="G6" s="4">
        <f>+[2]Table.14!F6</f>
        <v>336944</v>
      </c>
      <c r="H6" s="3">
        <f>+[2]Table.14!G6</f>
        <v>0.3</v>
      </c>
      <c r="I6" s="3">
        <f>+[2]Table.14!H6</f>
        <v>0.34699999999999998</v>
      </c>
      <c r="J6" s="3">
        <f>+[2]Table.14!I6</f>
        <v>0.38800000000000001</v>
      </c>
      <c r="K6" s="3">
        <f>+[2]Table.14!J6</f>
        <v>0.35899999999999999</v>
      </c>
      <c r="L6" s="3">
        <f>+[2]Table.14!K6</f>
        <v>0.38</v>
      </c>
    </row>
    <row r="7" spans="1:12">
      <c r="B7" s="2" t="s">
        <v>324</v>
      </c>
      <c r="C7" s="4">
        <f>+[2]Table.14!B7</f>
        <v>175595</v>
      </c>
      <c r="D7" s="4">
        <f>+[2]Table.14!C7</f>
        <v>310372</v>
      </c>
      <c r="E7" s="4">
        <f>+[2]Table.14!D7</f>
        <v>302850</v>
      </c>
      <c r="F7" s="4">
        <f>+[2]Table.14!E7</f>
        <v>216502</v>
      </c>
      <c r="G7" s="4">
        <f>+[2]Table.14!F7</f>
        <v>397736</v>
      </c>
      <c r="H7" s="3">
        <f>+[2]Table.14!G7</f>
        <v>0.35899999999999999</v>
      </c>
      <c r="I7" s="3">
        <f>+[2]Table.14!H7</f>
        <v>0.40799999999999997</v>
      </c>
      <c r="J7" s="3">
        <f>+[2]Table.14!I7</f>
        <v>0.45100000000000001</v>
      </c>
      <c r="K7" s="3">
        <f>+[2]Table.14!J7</f>
        <v>0.42799999999999999</v>
      </c>
      <c r="L7" s="3">
        <f>+[2]Table.14!K7</f>
        <v>0.44900000000000001</v>
      </c>
    </row>
    <row r="8" spans="1:12">
      <c r="A8" s="18"/>
      <c r="B8" s="2" t="s">
        <v>325</v>
      </c>
      <c r="C8" s="4">
        <f>+[2]Table.14!B8</f>
        <v>143146</v>
      </c>
      <c r="D8" s="4">
        <f>+[2]Table.14!C8</f>
        <v>314361</v>
      </c>
      <c r="E8" s="4">
        <f>+[2]Table.14!D8</f>
        <v>306594</v>
      </c>
      <c r="F8" s="4">
        <f>+[2]Table.14!E8</f>
        <v>210404</v>
      </c>
      <c r="G8" s="4">
        <f>+[2]Table.14!F8</f>
        <v>381332</v>
      </c>
      <c r="H8" s="3">
        <f>+[2]Table.14!G8</f>
        <v>0.29299999999999998</v>
      </c>
      <c r="I8" s="3">
        <f>+[2]Table.14!H8</f>
        <v>0.41399999999999998</v>
      </c>
      <c r="J8" s="3">
        <f>+[2]Table.14!I8</f>
        <v>0.45700000000000002</v>
      </c>
      <c r="K8" s="3">
        <f>+[2]Table.14!J8</f>
        <v>0.41599999999999998</v>
      </c>
      <c r="L8" s="3">
        <f>+[2]Table.14!K8</f>
        <v>0.43</v>
      </c>
    </row>
    <row r="9" spans="1:12">
      <c r="A9" s="181"/>
      <c r="B9" s="2" t="s">
        <v>326</v>
      </c>
      <c r="C9" s="4">
        <f>+[2]Table.14!B9</f>
        <v>343810</v>
      </c>
      <c r="D9" s="4">
        <f>+[2]Table.14!C9</f>
        <v>555548</v>
      </c>
      <c r="E9" s="4">
        <f>+[2]Table.14!D9</f>
        <v>534680</v>
      </c>
      <c r="F9" s="4">
        <f>+[2]Table.14!E9</f>
        <v>400095</v>
      </c>
      <c r="G9" s="4">
        <f>+[2]Table.14!F9</f>
        <v>676986</v>
      </c>
      <c r="H9" s="3">
        <f>+[2]Table.14!G9</f>
        <v>0.92900000000000005</v>
      </c>
      <c r="I9" s="3">
        <f>+[2]Table.14!H9</f>
        <v>0.8</v>
      </c>
      <c r="J9" s="3">
        <f>+[2]Table.14!I9</f>
        <v>0.84099999999999997</v>
      </c>
      <c r="K9" s="3">
        <f>+[2]Table.14!J9</f>
        <v>0.83499999999999996</v>
      </c>
      <c r="L9" s="3">
        <f>+[2]Table.14!K9</f>
        <v>0.84699999999999998</v>
      </c>
    </row>
    <row r="10" spans="1:12">
      <c r="A10" s="16"/>
      <c r="B10" s="2" t="s">
        <v>327</v>
      </c>
      <c r="C10" s="4">
        <f>+[2]Table.14!B10</f>
        <v>269737</v>
      </c>
      <c r="D10" s="4">
        <f>+[2]Table.14!C10</f>
        <v>527485</v>
      </c>
      <c r="E10" s="4">
        <f>+[2]Table.14!D10</f>
        <v>491767</v>
      </c>
      <c r="F10" s="4"/>
      <c r="G10" s="4">
        <f>+[2]Table.14!F10</f>
        <v>641253</v>
      </c>
      <c r="H10" s="3">
        <f>+[2]Table.14!G10</f>
        <v>0.55200000000000005</v>
      </c>
      <c r="I10" s="3">
        <f>+[2]Table.14!H10</f>
        <v>0.69399999999999995</v>
      </c>
      <c r="J10" s="3">
        <f>+[2]Table.14!I10</f>
        <v>0.73199999999999998</v>
      </c>
      <c r="K10" s="3">
        <f>+[2]Table.14!J10</f>
        <v>0.71499999999999997</v>
      </c>
      <c r="L10" s="3">
        <f>+[2]Table.14!K10</f>
        <v>0.72399999999999998</v>
      </c>
    </row>
    <row r="11" spans="1:12">
      <c r="B11" s="2" t="s">
        <v>328</v>
      </c>
      <c r="C11" s="4">
        <f>+[2]Table.14!B11</f>
        <v>488792</v>
      </c>
      <c r="D11" s="4">
        <f>+[2]Table.14!C11</f>
        <v>760043</v>
      </c>
      <c r="E11" s="4">
        <f>+[2]Table.14!D11</f>
        <v>671387</v>
      </c>
      <c r="F11" s="4">
        <f>+[2]Table.14!E11</f>
        <v>505987</v>
      </c>
      <c r="G11" s="4">
        <f>+[2]Table.14!F11</f>
        <v>885882</v>
      </c>
      <c r="H11" s="3">
        <f>+[2]Table.14!G11</f>
        <v>1</v>
      </c>
      <c r="I11" s="3">
        <f>+[2]Table.14!H11</f>
        <v>1</v>
      </c>
      <c r="J11" s="3">
        <f>+[2]Table.14!I11</f>
        <v>1</v>
      </c>
      <c r="K11" s="3">
        <f>+[2]Table.14!J11</f>
        <v>1</v>
      </c>
      <c r="L11" s="3">
        <f>+[2]Table.14!K11</f>
        <v>1</v>
      </c>
    </row>
    <row r="12" spans="1:12">
      <c r="B12" s="2" t="s">
        <v>329</v>
      </c>
      <c r="C12" s="4">
        <f>+[2]Table.14!B12</f>
        <v>482456</v>
      </c>
      <c r="D12" s="4">
        <f>+[2]Table.14!C12</f>
        <v>712580</v>
      </c>
      <c r="E12" s="4">
        <f>+[2]Table.14!D12</f>
        <v>633343</v>
      </c>
      <c r="F12" s="4">
        <f>+[2]Table.14!E12</f>
        <v>473878</v>
      </c>
      <c r="G12" s="4">
        <f>+[2]Table.14!F12</f>
        <v>846182</v>
      </c>
      <c r="H12" s="3">
        <f>+[2]Table.14!G12</f>
        <v>0.98699999999999999</v>
      </c>
      <c r="I12" s="3">
        <f>+[2]Table.14!H12</f>
        <v>0.93700000000000006</v>
      </c>
      <c r="J12" s="3">
        <f>+[2]Table.14!I12</f>
        <v>0.94299999999999995</v>
      </c>
      <c r="K12" s="3">
        <f>+[2]Table.14!J12</f>
        <v>0.93600000000000005</v>
      </c>
      <c r="L12" s="3">
        <f>+[2]Table.14!K12</f>
        <v>0.95499999999999996</v>
      </c>
    </row>
    <row r="13" spans="1:12">
      <c r="A13" s="181"/>
      <c r="B13" s="2" t="s">
        <v>330</v>
      </c>
      <c r="C13" s="4">
        <f>+[2]Table.14!B13</f>
        <v>28582</v>
      </c>
      <c r="D13" s="4">
        <f>+[2]Table.14!C13</f>
        <v>127191</v>
      </c>
      <c r="E13" s="4">
        <f>+[2]Table.14!D13</f>
        <v>104258</v>
      </c>
      <c r="F13" s="4">
        <f>+[2]Table.14!E13</f>
        <v>79863</v>
      </c>
      <c r="G13" s="4">
        <f>+[2]Table.14!F13</f>
        <v>116308</v>
      </c>
      <c r="H13" s="3">
        <f>+[2]Table.14!G13</f>
        <v>5.8000000000000003E-2</v>
      </c>
      <c r="I13" s="3">
        <f>+[2]Table.14!H13</f>
        <v>0.16700000000000001</v>
      </c>
      <c r="J13" s="3">
        <f>+[2]Table.14!I13</f>
        <v>0.155</v>
      </c>
      <c r="K13" s="3">
        <f>+[2]Table.14!J13</f>
        <v>0.158</v>
      </c>
      <c r="L13" s="3">
        <f>+[2]Table.14!K13</f>
        <v>0.13100000000000001</v>
      </c>
    </row>
    <row r="14" spans="1:12">
      <c r="B14" s="309" t="s">
        <v>28</v>
      </c>
      <c r="C14" s="301"/>
      <c r="D14" s="301"/>
      <c r="E14" s="301"/>
      <c r="F14" s="301"/>
      <c r="G14" s="301"/>
      <c r="H14" s="301"/>
      <c r="I14" s="301"/>
      <c r="J14" s="301"/>
      <c r="K14" s="301"/>
      <c r="L14" s="301"/>
    </row>
    <row r="15" spans="1:12">
      <c r="A15" s="18"/>
    </row>
    <row r="16" spans="1:12">
      <c r="A16" s="16"/>
    </row>
    <row r="17" spans="1:1">
      <c r="A17" s="181"/>
    </row>
    <row r="21" spans="1:1">
      <c r="A21" s="181"/>
    </row>
    <row r="25" spans="1:1">
      <c r="A25" s="181"/>
    </row>
  </sheetData>
  <mergeCells count="5">
    <mergeCell ref="B3:B4"/>
    <mergeCell ref="C3:G3"/>
    <mergeCell ref="H3:L3"/>
    <mergeCell ref="B14:L14"/>
    <mergeCell ref="A1:A2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9"/>
  <sheetViews>
    <sheetView workbookViewId="0">
      <pane xSplit="2" ySplit="4" topLeftCell="C5" activePane="bottomRight" state="frozen"/>
      <selection pane="topRight" activeCell="C1" sqref="C1"/>
      <selection pane="bottomLeft" activeCell="A5" sqref="A5"/>
      <selection pane="bottomRight" sqref="A1:A2"/>
    </sheetView>
  </sheetViews>
  <sheetFormatPr defaultColWidth="8.77734375" defaultRowHeight="10.199999999999999"/>
  <cols>
    <col min="1" max="1" width="8.77734375" style="12" customWidth="1"/>
    <col min="2" max="2" width="15.5546875" style="12" customWidth="1"/>
    <col min="3" max="3" width="11.109375" style="12" customWidth="1"/>
    <col min="4" max="4" width="10.33203125" style="12" customWidth="1"/>
    <col min="5" max="5" width="9.77734375" style="12" customWidth="1"/>
    <col min="6" max="6" width="10.109375" style="12" customWidth="1"/>
    <col min="7" max="8" width="11.21875" style="12" customWidth="1"/>
    <col min="9" max="16384" width="8.77734375" style="12"/>
  </cols>
  <sheetData>
    <row r="1" spans="1:8" ht="15" customHeight="1">
      <c r="A1" s="295" t="str">
        <f>HYPERLINK("#'List of Tables'!A1","Back to Tables' List")</f>
        <v>Back to Tables' List</v>
      </c>
      <c r="B1" s="258" t="s">
        <v>914</v>
      </c>
      <c r="C1" s="11"/>
      <c r="D1" s="11"/>
      <c r="E1" s="11"/>
      <c r="F1" s="11"/>
      <c r="G1" s="11"/>
      <c r="H1" s="11"/>
    </row>
    <row r="2" spans="1:8" ht="10.050000000000001" customHeight="1">
      <c r="A2" s="295"/>
      <c r="C2" s="11"/>
      <c r="D2" s="11"/>
      <c r="E2" s="11"/>
      <c r="F2" s="11"/>
      <c r="G2" s="11"/>
      <c r="H2" s="11"/>
    </row>
    <row r="3" spans="1:8" s="28" customFormat="1" ht="13.95" customHeight="1">
      <c r="A3" s="254"/>
      <c r="B3" s="313" t="s">
        <v>331</v>
      </c>
      <c r="C3" s="298" t="s">
        <v>27</v>
      </c>
      <c r="D3" s="298" t="s">
        <v>27</v>
      </c>
      <c r="E3" s="298" t="s">
        <v>27</v>
      </c>
      <c r="F3" s="298" t="s">
        <v>110</v>
      </c>
      <c r="G3" s="298" t="s">
        <v>110</v>
      </c>
      <c r="H3" s="298" t="s">
        <v>110</v>
      </c>
    </row>
    <row r="4" spans="1:8" s="28" customFormat="1" ht="20.399999999999999">
      <c r="A4" s="254"/>
      <c r="B4" s="313" t="s">
        <v>331</v>
      </c>
      <c r="C4" s="35" t="s">
        <v>55</v>
      </c>
      <c r="D4" s="35" t="s">
        <v>56</v>
      </c>
      <c r="E4" s="35" t="s">
        <v>6</v>
      </c>
      <c r="F4" s="35" t="s">
        <v>55</v>
      </c>
      <c r="G4" s="35" t="s">
        <v>56</v>
      </c>
      <c r="H4" s="35" t="s">
        <v>6</v>
      </c>
    </row>
    <row r="5" spans="1:8" ht="13.05" customHeight="1">
      <c r="A5" s="31"/>
      <c r="B5" s="75" t="s">
        <v>82</v>
      </c>
      <c r="C5" s="80"/>
      <c r="D5" s="80"/>
      <c r="E5" s="80"/>
      <c r="F5" s="80"/>
      <c r="G5" s="80"/>
      <c r="H5" s="81"/>
    </row>
    <row r="6" spans="1:8">
      <c r="A6" s="181"/>
      <c r="B6" s="2" t="s">
        <v>332</v>
      </c>
      <c r="C6" s="4">
        <f>+[1]Table.31!B6</f>
        <v>146</v>
      </c>
      <c r="D6" s="4">
        <f>+[1]Table.31!C6</f>
        <v>75</v>
      </c>
      <c r="E6" s="4">
        <f>+[1]Table.31!D6</f>
        <v>221</v>
      </c>
      <c r="F6" s="3" t="str">
        <f>+[1]Table.31!E6</f>
        <v>0.0%</v>
      </c>
      <c r="G6" s="3" t="str">
        <f>+[1]Table.31!F6</f>
        <v>0.0%</v>
      </c>
      <c r="H6" s="3" t="str">
        <f>+[1]Table.31!G6</f>
        <v>0.0%</v>
      </c>
    </row>
    <row r="7" spans="1:8">
      <c r="B7" s="2" t="s">
        <v>333</v>
      </c>
      <c r="C7" s="4">
        <f>+[1]Table.31!B7</f>
        <v>280410</v>
      </c>
      <c r="D7" s="4">
        <f>+[1]Table.31!C7</f>
        <v>440732</v>
      </c>
      <c r="E7" s="4">
        <f>+[1]Table.31!D7</f>
        <v>721142</v>
      </c>
      <c r="F7" s="3" t="str">
        <f>+[1]Table.31!E7</f>
        <v>11.9%</v>
      </c>
      <c r="G7" s="3" t="str">
        <f>+[1]Table.31!F7</f>
        <v>46.1%</v>
      </c>
      <c r="H7" s="3" t="str">
        <f>+[1]Table.31!G7</f>
        <v>21.8%</v>
      </c>
    </row>
    <row r="8" spans="1:8">
      <c r="B8" s="2" t="s">
        <v>334</v>
      </c>
      <c r="C8" s="4">
        <f>+[1]Table.31!B8</f>
        <v>1254279</v>
      </c>
      <c r="D8" s="4">
        <f>+[1]Table.31!C8</f>
        <v>288966</v>
      </c>
      <c r="E8" s="4">
        <f>+[1]Table.31!D8</f>
        <v>1543245</v>
      </c>
      <c r="F8" s="3" t="str">
        <f>+[1]Table.31!E8</f>
        <v>53.3%</v>
      </c>
      <c r="G8" s="3" t="str">
        <f>+[1]Table.31!F8</f>
        <v>30.2%</v>
      </c>
      <c r="H8" s="3" t="str">
        <f>+[1]Table.31!G8</f>
        <v>46.6%</v>
      </c>
    </row>
    <row r="9" spans="1:8">
      <c r="A9" s="18"/>
      <c r="B9" s="2" t="s">
        <v>335</v>
      </c>
      <c r="C9" s="4">
        <f>+[1]Table.31!B9</f>
        <v>374171</v>
      </c>
      <c r="D9" s="4">
        <f>+[1]Table.31!C9</f>
        <v>141332</v>
      </c>
      <c r="E9" s="4">
        <f>+[1]Table.31!D9</f>
        <v>515503</v>
      </c>
      <c r="F9" s="3" t="str">
        <f>+[1]Table.31!E9</f>
        <v>15.9%</v>
      </c>
      <c r="G9" s="3" t="str">
        <f>+[1]Table.31!F9</f>
        <v>14.8%</v>
      </c>
      <c r="H9" s="3" t="str">
        <f>+[1]Table.31!G9</f>
        <v>15.6%</v>
      </c>
    </row>
    <row r="10" spans="1:8">
      <c r="A10" s="181"/>
      <c r="B10" s="2" t="s">
        <v>336</v>
      </c>
      <c r="C10" s="4">
        <f>+[1]Table.31!B10</f>
        <v>244706</v>
      </c>
      <c r="D10" s="4">
        <f>+[1]Table.31!C10</f>
        <v>57428</v>
      </c>
      <c r="E10" s="4">
        <f>+[1]Table.31!D10</f>
        <v>302134</v>
      </c>
      <c r="F10" s="3"/>
      <c r="G10" s="3" t="str">
        <f>+[1]Table.31!F10</f>
        <v>6.0%</v>
      </c>
      <c r="H10" s="3" t="str">
        <f>+[1]Table.31!G10</f>
        <v>9.1%</v>
      </c>
    </row>
    <row r="11" spans="1:8">
      <c r="A11" s="16"/>
      <c r="B11" s="2" t="s">
        <v>337</v>
      </c>
      <c r="C11" s="4">
        <f>+[1]Table.31!B11</f>
        <v>200656</v>
      </c>
      <c r="D11" s="4">
        <f>+[1]Table.31!C11</f>
        <v>28401</v>
      </c>
      <c r="E11" s="4">
        <f>+[1]Table.31!D11</f>
        <v>229057</v>
      </c>
      <c r="F11" s="3" t="str">
        <f>+[1]Table.31!E11</f>
        <v>8.5%</v>
      </c>
      <c r="G11" s="3" t="str">
        <f>+[1]Table.31!F11</f>
        <v>3.0%</v>
      </c>
      <c r="H11" s="3" t="str">
        <f>+[1]Table.31!G11</f>
        <v>6.9%</v>
      </c>
    </row>
    <row r="12" spans="1:8">
      <c r="B12" s="2" t="s">
        <v>53</v>
      </c>
      <c r="C12" s="4">
        <f>+[1]Table.31!B12</f>
        <v>2354368</v>
      </c>
      <c r="D12" s="4">
        <f>+[1]Table.31!C12</f>
        <v>956934</v>
      </c>
      <c r="E12" s="4">
        <f>+[1]Table.31!D12</f>
        <v>3311302</v>
      </c>
      <c r="F12" s="3" t="str">
        <f>+[1]Table.31!E12</f>
        <v>100.0%</v>
      </c>
      <c r="G12" s="3" t="str">
        <f>+[1]Table.31!F12</f>
        <v>100.0%</v>
      </c>
      <c r="H12" s="3" t="str">
        <f>+[1]Table.31!G12</f>
        <v>100.0%</v>
      </c>
    </row>
    <row r="13" spans="1:8" ht="13.05" customHeight="1">
      <c r="A13" s="31"/>
      <c r="B13" s="75" t="s">
        <v>1</v>
      </c>
      <c r="C13" s="80"/>
      <c r="D13" s="80"/>
      <c r="E13" s="80"/>
      <c r="F13" s="80"/>
      <c r="G13" s="80"/>
      <c r="H13" s="81"/>
    </row>
    <row r="14" spans="1:8">
      <c r="A14" s="181"/>
      <c r="B14" s="2" t="s">
        <v>332</v>
      </c>
      <c r="C14" s="4">
        <f>+[1]Table.31!B14</f>
        <v>66</v>
      </c>
      <c r="D14" s="4">
        <f>+[1]Table.31!C14</f>
        <v>26</v>
      </c>
      <c r="E14" s="4">
        <f>+[1]Table.31!D14</f>
        <v>92</v>
      </c>
      <c r="F14" s="3" t="str">
        <f>+[1]Table.31!E14</f>
        <v>0.0%</v>
      </c>
      <c r="G14" s="3" t="str">
        <f>+[1]Table.31!F14</f>
        <v>0.0%</v>
      </c>
      <c r="H14" s="3" t="str">
        <f>+[1]Table.31!G14</f>
        <v>0.0%</v>
      </c>
    </row>
    <row r="15" spans="1:8">
      <c r="B15" s="2" t="s">
        <v>333</v>
      </c>
      <c r="C15" s="4">
        <f>+[1]Table.31!B15</f>
        <v>134476</v>
      </c>
      <c r="D15" s="4">
        <f>+[1]Table.31!C15</f>
        <v>119128</v>
      </c>
      <c r="E15" s="4">
        <f>+[1]Table.31!D15</f>
        <v>253604</v>
      </c>
      <c r="F15" s="3" t="str">
        <f>+[1]Table.31!E15</f>
        <v>19.0%</v>
      </c>
      <c r="G15" s="3" t="str">
        <f>+[1]Table.31!F15</f>
        <v>46.8%</v>
      </c>
      <c r="H15" s="3" t="str">
        <f>+[1]Table.31!G15</f>
        <v>26.3%</v>
      </c>
    </row>
    <row r="16" spans="1:8">
      <c r="A16" s="18"/>
      <c r="B16" s="2" t="s">
        <v>334</v>
      </c>
      <c r="C16" s="4">
        <f>+[1]Table.31!B16</f>
        <v>332007</v>
      </c>
      <c r="D16" s="4">
        <f>+[1]Table.31!C16</f>
        <v>71527</v>
      </c>
      <c r="E16" s="4">
        <f>+[1]Table.31!D16</f>
        <v>403534</v>
      </c>
      <c r="F16" s="3" t="str">
        <f>+[1]Table.31!E16</f>
        <v>46.8%</v>
      </c>
      <c r="G16" s="3" t="str">
        <f>+[1]Table.31!F16</f>
        <v>28.1%</v>
      </c>
      <c r="H16" s="3" t="str">
        <f>+[1]Table.31!G16</f>
        <v>41.9%</v>
      </c>
    </row>
    <row r="17" spans="1:8">
      <c r="A17" s="16"/>
      <c r="B17" s="2" t="s">
        <v>335</v>
      </c>
      <c r="C17" s="4">
        <f>+[1]Table.31!B17</f>
        <v>116273</v>
      </c>
      <c r="D17" s="4">
        <f>+[1]Table.31!C17</f>
        <v>35438</v>
      </c>
      <c r="E17" s="4">
        <f>+[1]Table.31!D17</f>
        <v>151711</v>
      </c>
      <c r="F17" s="3" t="str">
        <f>+[1]Table.31!E17</f>
        <v>16.4%</v>
      </c>
      <c r="G17" s="3" t="str">
        <f>+[1]Table.31!F17</f>
        <v>13.9%</v>
      </c>
      <c r="H17" s="3" t="str">
        <f>+[1]Table.31!G17</f>
        <v>15.7%</v>
      </c>
    </row>
    <row r="18" spans="1:8">
      <c r="A18" s="181"/>
      <c r="B18" s="2" t="s">
        <v>336</v>
      </c>
      <c r="C18" s="4">
        <f>+[1]Table.31!B18</f>
        <v>63320</v>
      </c>
      <c r="D18" s="4">
        <f>+[1]Table.31!C18</f>
        <v>16686</v>
      </c>
      <c r="E18" s="4">
        <f>+[1]Table.31!D18</f>
        <v>80006</v>
      </c>
      <c r="F18" s="3" t="str">
        <f>+[1]Table.31!E18</f>
        <v>8.9%</v>
      </c>
      <c r="G18" s="3"/>
      <c r="H18" s="3" t="str">
        <f>+[1]Table.31!G18</f>
        <v>8.3%</v>
      </c>
    </row>
    <row r="19" spans="1:8">
      <c r="B19" s="2" t="s">
        <v>337</v>
      </c>
      <c r="C19" s="4">
        <f>+[1]Table.31!B19</f>
        <v>63285</v>
      </c>
      <c r="D19" s="4">
        <f>+[1]Table.31!C19</f>
        <v>11684</v>
      </c>
      <c r="E19" s="4">
        <f>+[1]Table.31!D19</f>
        <v>74969</v>
      </c>
      <c r="F19" s="3" t="str">
        <f>+[1]Table.31!E19</f>
        <v>8.9%</v>
      </c>
      <c r="G19" s="3" t="str">
        <f>+[1]Table.31!F19</f>
        <v>4.6%</v>
      </c>
      <c r="H19" s="3" t="str">
        <f>+[1]Table.31!G19</f>
        <v>7.8%</v>
      </c>
    </row>
    <row r="20" spans="1:8">
      <c r="B20" s="2" t="s">
        <v>53</v>
      </c>
      <c r="C20" s="4">
        <f>+[1]Table.31!B20</f>
        <v>709427</v>
      </c>
      <c r="D20" s="4">
        <f>+[1]Table.31!C20</f>
        <v>254489</v>
      </c>
      <c r="E20" s="4">
        <f>+[1]Table.31!D20</f>
        <v>963916</v>
      </c>
      <c r="F20" s="3" t="str">
        <f>+[1]Table.31!E20</f>
        <v>100.0%</v>
      </c>
      <c r="G20" s="3" t="str">
        <f>+[1]Table.31!F20</f>
        <v>100.0%</v>
      </c>
      <c r="H20" s="3" t="str">
        <f>+[1]Table.31!G20</f>
        <v>100.0%</v>
      </c>
    </row>
    <row r="21" spans="1:8" ht="13.05" customHeight="1">
      <c r="A21" s="31"/>
      <c r="B21" s="75" t="s">
        <v>2</v>
      </c>
      <c r="C21" s="80"/>
      <c r="D21" s="80"/>
      <c r="E21" s="80"/>
      <c r="F21" s="80"/>
      <c r="G21" s="80"/>
      <c r="H21" s="81"/>
    </row>
    <row r="22" spans="1:8">
      <c r="A22" s="181"/>
      <c r="B22" s="2" t="s">
        <v>332</v>
      </c>
      <c r="C22" s="4">
        <f>+[1]Table.31!B22</f>
        <v>80</v>
      </c>
      <c r="D22" s="4">
        <f>+[1]Table.31!C22</f>
        <v>49</v>
      </c>
      <c r="E22" s="4">
        <f>+[1]Table.31!D22</f>
        <v>129</v>
      </c>
      <c r="F22" s="3" t="str">
        <f>+[1]Table.31!E22</f>
        <v>0.0%</v>
      </c>
      <c r="G22" s="3" t="str">
        <f>+[1]Table.31!F22</f>
        <v>0.0%</v>
      </c>
      <c r="H22" s="3" t="str">
        <f>+[1]Table.31!G22</f>
        <v>0.0%</v>
      </c>
    </row>
    <row r="23" spans="1:8">
      <c r="B23" s="2" t="s">
        <v>333</v>
      </c>
      <c r="C23" s="4">
        <f>+[1]Table.31!B23</f>
        <v>145934</v>
      </c>
      <c r="D23" s="4">
        <f>+[1]Table.31!C23</f>
        <v>321604</v>
      </c>
      <c r="E23" s="4">
        <f>+[1]Table.31!D23</f>
        <v>467538</v>
      </c>
      <c r="F23" s="3" t="str">
        <f>+[1]Table.31!E23</f>
        <v>8.9%</v>
      </c>
      <c r="G23" s="3" t="str">
        <f>+[1]Table.31!F23</f>
        <v>45.8%</v>
      </c>
      <c r="H23" s="3" t="str">
        <f>+[1]Table.31!G23</f>
        <v>19.9%</v>
      </c>
    </row>
    <row r="24" spans="1:8">
      <c r="B24" s="2" t="s">
        <v>334</v>
      </c>
      <c r="C24" s="4">
        <f>+[1]Table.31!B24</f>
        <v>922272</v>
      </c>
      <c r="D24" s="4">
        <f>+[1]Table.31!C24</f>
        <v>217439</v>
      </c>
      <c r="E24" s="4">
        <f>+[1]Table.31!D24</f>
        <v>1139711</v>
      </c>
      <c r="F24" s="3" t="str">
        <f>+[1]Table.31!E24</f>
        <v>56.1%</v>
      </c>
      <c r="G24" s="3" t="str">
        <f>+[1]Table.31!F24</f>
        <v>31.0%</v>
      </c>
      <c r="H24" s="3" t="str">
        <f>+[1]Table.31!G24</f>
        <v>48.6%</v>
      </c>
    </row>
    <row r="25" spans="1:8">
      <c r="B25" s="2" t="s">
        <v>335</v>
      </c>
      <c r="C25" s="4">
        <f>+[1]Table.31!B25</f>
        <v>257898</v>
      </c>
      <c r="D25" s="4">
        <f>+[1]Table.31!C25</f>
        <v>105894</v>
      </c>
      <c r="E25" s="4">
        <f>+[1]Table.31!D25</f>
        <v>363792</v>
      </c>
      <c r="F25" s="3" t="str">
        <f>+[1]Table.31!E25</f>
        <v>15.7%</v>
      </c>
      <c r="G25" s="3" t="str">
        <f>+[1]Table.31!F25</f>
        <v>15.1%</v>
      </c>
      <c r="H25" s="3" t="str">
        <f>+[1]Table.31!G25</f>
        <v>15.5%</v>
      </c>
    </row>
    <row r="26" spans="1:8">
      <c r="A26" s="181"/>
      <c r="B26" s="2" t="s">
        <v>336</v>
      </c>
      <c r="C26" s="4">
        <f>+[1]Table.31!B26</f>
        <v>181386</v>
      </c>
      <c r="D26" s="4">
        <f>+[1]Table.31!C26</f>
        <v>40742</v>
      </c>
      <c r="E26" s="4">
        <f>+[1]Table.31!D26</f>
        <v>222128</v>
      </c>
      <c r="F26" s="3" t="str">
        <f>+[1]Table.31!E26</f>
        <v>11.0%</v>
      </c>
      <c r="G26" s="3" t="str">
        <f>+[1]Table.31!F26</f>
        <v>5.8%</v>
      </c>
      <c r="H26" s="3" t="str">
        <f>+[1]Table.31!G26</f>
        <v>9.5%</v>
      </c>
    </row>
    <row r="27" spans="1:8">
      <c r="B27" s="2" t="s">
        <v>337</v>
      </c>
      <c r="C27" s="4">
        <f>+[1]Table.31!B27</f>
        <v>137371</v>
      </c>
      <c r="D27" s="4">
        <f>+[1]Table.31!C27</f>
        <v>16717</v>
      </c>
      <c r="E27" s="4">
        <f>+[1]Table.31!D27</f>
        <v>154088</v>
      </c>
      <c r="F27" s="3" t="str">
        <f>+[1]Table.31!E27</f>
        <v>8.4%</v>
      </c>
      <c r="G27" s="3" t="str">
        <f>+[1]Table.31!F27</f>
        <v>2.4%</v>
      </c>
      <c r="H27" s="3" t="str">
        <f>+[1]Table.31!G27</f>
        <v>6.6%</v>
      </c>
    </row>
    <row r="28" spans="1:8">
      <c r="B28" s="2" t="s">
        <v>53</v>
      </c>
      <c r="C28" s="4">
        <f>+[1]Table.31!B28</f>
        <v>1644941</v>
      </c>
      <c r="D28" s="4">
        <f>+[1]Table.31!C28</f>
        <v>702445</v>
      </c>
      <c r="E28" s="4">
        <f>+[1]Table.31!D28</f>
        <v>2347386</v>
      </c>
      <c r="F28" s="3" t="str">
        <f>+[1]Table.31!E28</f>
        <v>100.0%</v>
      </c>
      <c r="G28" s="3" t="str">
        <f>+[1]Table.31!F28</f>
        <v>100.0%</v>
      </c>
      <c r="H28" s="3" t="str">
        <f>+[1]Table.31!G28</f>
        <v>100.0%</v>
      </c>
    </row>
    <row r="29" spans="1:8">
      <c r="B29" s="301" t="s">
        <v>28</v>
      </c>
      <c r="C29" s="301"/>
      <c r="D29" s="301"/>
      <c r="E29" s="301"/>
      <c r="F29" s="301"/>
      <c r="G29" s="301"/>
      <c r="H29" s="301"/>
    </row>
  </sheetData>
  <mergeCells count="5">
    <mergeCell ref="B3:B4"/>
    <mergeCell ref="C3:E3"/>
    <mergeCell ref="F3:H3"/>
    <mergeCell ref="B29:H29"/>
    <mergeCell ref="A1:A2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9"/>
  <sheetViews>
    <sheetView workbookViewId="0">
      <pane xSplit="2" ySplit="4" topLeftCell="C5" activePane="bottomRight" state="frozen"/>
      <selection pane="topRight" activeCell="C1" sqref="C1"/>
      <selection pane="bottomLeft" activeCell="A5" sqref="A5"/>
      <selection pane="bottomRight" sqref="A1:A2"/>
    </sheetView>
  </sheetViews>
  <sheetFormatPr defaultColWidth="8.77734375" defaultRowHeight="10.199999999999999"/>
  <cols>
    <col min="1" max="1" width="8.77734375" style="12" customWidth="1"/>
    <col min="2" max="2" width="16.77734375" style="12" customWidth="1"/>
    <col min="3" max="6" width="15.77734375" style="12" customWidth="1"/>
    <col min="7" max="16384" width="8.77734375" style="12"/>
  </cols>
  <sheetData>
    <row r="1" spans="1:6" ht="15" customHeight="1">
      <c r="A1" s="295" t="str">
        <f>HYPERLINK("#'List of Tables'!A1","Back to Tables' List")</f>
        <v>Back to Tables' List</v>
      </c>
      <c r="B1" s="258" t="s">
        <v>915</v>
      </c>
    </row>
    <row r="2" spans="1:6">
      <c r="A2" s="295"/>
      <c r="B2" s="11"/>
      <c r="C2" s="11"/>
      <c r="D2" s="11"/>
      <c r="E2" s="11"/>
      <c r="F2" s="11"/>
    </row>
    <row r="3" spans="1:6" ht="25.5" customHeight="1">
      <c r="A3" s="254"/>
      <c r="B3" s="297" t="s">
        <v>275</v>
      </c>
      <c r="C3" s="297" t="s">
        <v>338</v>
      </c>
      <c r="D3" s="302" t="s">
        <v>889</v>
      </c>
      <c r="E3" s="302"/>
      <c r="F3" s="302"/>
    </row>
    <row r="4" spans="1:6">
      <c r="A4" s="254"/>
      <c r="B4" s="297"/>
      <c r="C4" s="297"/>
      <c r="D4" s="35" t="s">
        <v>55</v>
      </c>
      <c r="E4" s="35" t="s">
        <v>56</v>
      </c>
      <c r="F4" s="35" t="s">
        <v>104</v>
      </c>
    </row>
    <row r="5" spans="1:6" s="34" customFormat="1" ht="13.05" customHeight="1">
      <c r="B5" s="183" t="s">
        <v>191</v>
      </c>
      <c r="C5" s="183"/>
      <c r="D5" s="260"/>
      <c r="E5" s="183"/>
      <c r="F5" s="183"/>
    </row>
    <row r="6" spans="1:6">
      <c r="B6" s="2" t="s">
        <v>339</v>
      </c>
      <c r="C6" s="4">
        <f>+[1]Table.32!B8</f>
        <v>964287</v>
      </c>
      <c r="D6" s="261">
        <f>SUM([1]Table.32!C8/[1]Table.32!D8)*100</f>
        <v>63.355312542252761</v>
      </c>
      <c r="E6" s="261">
        <f>SUM([1]Table.32!E8/[1]Table.32!F8)*100</f>
        <v>74.700509199420537</v>
      </c>
      <c r="F6" s="261">
        <f>SUM([1]Table.32!G8/[1]Table.32!H8)*100</f>
        <v>65.758390063298705</v>
      </c>
    </row>
    <row r="7" spans="1:6">
      <c r="B7" s="2" t="s">
        <v>340</v>
      </c>
      <c r="C7" s="4">
        <f>+[1]Table.32!B9</f>
        <v>2348456</v>
      </c>
      <c r="D7" s="261">
        <f>SUM([1]Table.32!C9/[1]Table.32!D9)*100</f>
        <v>82.125952017466801</v>
      </c>
      <c r="E7" s="261">
        <f>SUM([1]Table.32!E9/[1]Table.32!F9)*100</f>
        <v>97.940375557704073</v>
      </c>
      <c r="F7" s="261">
        <f>SUM([1]Table.32!G9/[1]Table.32!H9)*100</f>
        <v>85.612320402102185</v>
      </c>
    </row>
    <row r="8" spans="1:6">
      <c r="B8" s="2" t="s">
        <v>341</v>
      </c>
      <c r="C8" s="4">
        <f>+[1]Table.32!B10</f>
        <v>3312743</v>
      </c>
      <c r="D8" s="261">
        <f>SUM([1]Table.32!C10/[1]Table.32!D10)*100</f>
        <v>76.477825644579696</v>
      </c>
      <c r="E8" s="261">
        <f>SUM([1]Table.32!E10/[1]Table.32!F10)*100</f>
        <v>91.194241633333462</v>
      </c>
      <c r="F8" s="261">
        <f>SUM([1]Table.32!G10/[1]Table.32!H10)*100</f>
        <v>79.684165365501997</v>
      </c>
    </row>
    <row r="9" spans="1:6" s="34" customFormat="1" ht="13.05" customHeight="1">
      <c r="B9" s="183" t="s">
        <v>193</v>
      </c>
      <c r="C9" s="183"/>
      <c r="D9" s="183"/>
      <c r="E9" s="183"/>
      <c r="F9" s="183"/>
    </row>
    <row r="10" spans="1:6">
      <c r="B10" s="2" t="s">
        <v>339</v>
      </c>
      <c r="C10" s="4">
        <f>+[1]Table.32!B12</f>
        <v>432432</v>
      </c>
      <c r="D10" s="182">
        <f>SUM([1]Table.32!C12/[1]Table.32!D12)*100</f>
        <v>52.999125239152455</v>
      </c>
      <c r="E10" s="182">
        <f>SUM([1]Table.32!E12/[1]Table.32!F12)*100</f>
        <v>57.486686987200109</v>
      </c>
      <c r="F10" s="182">
        <f>SUM([1]Table.32!G12/[1]Table.32!H12)*100</f>
        <v>53.898029124893</v>
      </c>
    </row>
    <row r="11" spans="1:6">
      <c r="B11" s="2" t="s">
        <v>340</v>
      </c>
      <c r="C11" s="4">
        <f>+[1]Table.32!B13</f>
        <v>56436</v>
      </c>
      <c r="D11" s="182">
        <f>SUM([1]Table.32!C13/[1]Table.32!D13)*100</f>
        <v>81.163206526976239</v>
      </c>
      <c r="E11" s="182">
        <f>SUM([1]Table.32!E13/[1]Table.32!F13)*100</f>
        <v>98.099053789105781</v>
      </c>
      <c r="F11" s="182">
        <f>SUM([1]Table.32!G13/[1]Table.32!H13)*100</f>
        <v>84.563448258157266</v>
      </c>
    </row>
    <row r="12" spans="1:6">
      <c r="B12" s="2" t="s">
        <v>341</v>
      </c>
      <c r="C12" s="4">
        <f>+[1]Table.32!B14</f>
        <v>488868</v>
      </c>
      <c r="D12" s="182">
        <f>SUM([1]Table.32!C14/[1]Table.32!D14)*100</f>
        <v>56.004227001399478</v>
      </c>
      <c r="E12" s="182">
        <f>SUM([1]Table.32!E14/[1]Table.32!F14)*100</f>
        <v>61.831180496345574</v>
      </c>
      <c r="F12" s="182">
        <f>SUM([1]Table.32!G14/[1]Table.32!H14)*100</f>
        <v>57.171711819689989</v>
      </c>
    </row>
    <row r="13" spans="1:6" s="34" customFormat="1" ht="13.05" customHeight="1">
      <c r="B13" s="183" t="s">
        <v>194</v>
      </c>
      <c r="C13" s="183"/>
      <c r="D13" s="183"/>
      <c r="E13" s="183"/>
      <c r="F13" s="183"/>
    </row>
    <row r="14" spans="1:6">
      <c r="B14" s="2" t="s">
        <v>339</v>
      </c>
      <c r="C14" s="4">
        <f>+[1]Table.32!B16</f>
        <v>108719</v>
      </c>
      <c r="D14" s="182">
        <f>SUM([1]Table.32!C16/[1]Table.32!D16)*100</f>
        <v>65.504196083655259</v>
      </c>
      <c r="E14" s="182">
        <f>SUM([1]Table.32!E16/[1]Table.32!F16)*100</f>
        <v>81.495894262252932</v>
      </c>
      <c r="F14" s="182">
        <f>SUM([1]Table.32!G16/[1]Table.32!H16)*100</f>
        <v>69.296120451367443</v>
      </c>
    </row>
    <row r="15" spans="1:6">
      <c r="B15" s="2" t="s">
        <v>340</v>
      </c>
      <c r="C15" s="4">
        <f>+[1]Table.32!B17</f>
        <v>651454</v>
      </c>
      <c r="D15" s="182">
        <f>SUM([1]Table.32!C17/[1]Table.32!D17)*100</f>
        <v>80.568929001800882</v>
      </c>
      <c r="E15" s="182">
        <f>SUM([1]Table.32!E17/[1]Table.32!F17)*100</f>
        <v>97.04881396864684</v>
      </c>
      <c r="F15" s="182">
        <f>SUM([1]Table.32!G17/[1]Table.32!H17)*100</f>
        <v>84.544078575087511</v>
      </c>
    </row>
    <row r="16" spans="1:6">
      <c r="B16" s="2" t="s">
        <v>341</v>
      </c>
      <c r="C16" s="4">
        <f>+[1]Table.32!B18</f>
        <v>760173</v>
      </c>
      <c r="D16" s="182">
        <f>SUM([1]Table.32!C18/[1]Table.32!D18)*100</f>
        <v>78.279529143497541</v>
      </c>
      <c r="E16" s="182">
        <f>SUM([1]Table.32!E18/[1]Table.32!F18)*100</f>
        <v>94.729968051118206</v>
      </c>
      <c r="F16" s="182">
        <f>SUM([1]Table.32!G18/[1]Table.32!H18)*100</f>
        <v>82.237387859113724</v>
      </c>
    </row>
    <row r="17" spans="2:6" s="34" customFormat="1" ht="13.05" customHeight="1">
      <c r="B17" s="183" t="s">
        <v>195</v>
      </c>
      <c r="C17" s="183"/>
      <c r="D17" s="183"/>
      <c r="E17" s="183"/>
      <c r="F17" s="183"/>
    </row>
    <row r="18" spans="2:6">
      <c r="B18" s="2" t="s">
        <v>339</v>
      </c>
      <c r="C18" s="4">
        <f>+[1]Table.32!B20</f>
        <v>148659</v>
      </c>
      <c r="D18" s="182">
        <f>SUM([1]Table.32!C20/[1]Table.32!D20)*100</f>
        <v>78.532024447882861</v>
      </c>
      <c r="E18" s="182">
        <f>SUM([1]Table.32!E20/[1]Table.32!F20)*100</f>
        <v>89.004305425874051</v>
      </c>
      <c r="F18" s="182">
        <f>SUM([1]Table.32!G20/[1]Table.32!H20)*100</f>
        <v>80.844556573434787</v>
      </c>
    </row>
    <row r="19" spans="2:6">
      <c r="B19" s="2" t="s">
        <v>340</v>
      </c>
      <c r="C19" s="4">
        <f>+[1]Table.32!B21</f>
        <v>522847</v>
      </c>
      <c r="D19" s="182">
        <f>SUM([1]Table.32!C21/[1]Table.32!D21)*100</f>
        <v>87.639883237269316</v>
      </c>
      <c r="E19" s="182">
        <f>SUM([1]Table.32!E21/[1]Table.32!F21)*100</f>
        <v>96.343202512394072</v>
      </c>
      <c r="F19" s="182">
        <f>SUM([1]Table.32!G21/[1]Table.32!H21)*100</f>
        <v>89.504055451294818</v>
      </c>
    </row>
    <row r="20" spans="2:6">
      <c r="B20" s="2" t="s">
        <v>341</v>
      </c>
      <c r="C20" s="4">
        <f>+[1]Table.32!B22</f>
        <v>671506</v>
      </c>
      <c r="D20" s="182">
        <f>SUM([1]Table.32!C22/[1]Table.32!D22)*100</f>
        <v>85.576152763551278</v>
      </c>
      <c r="E20" s="182">
        <f>SUM([1]Table.32!E22/[1]Table.32!F22)*100</f>
        <v>94.629636919126625</v>
      </c>
      <c r="F20" s="182">
        <f>SUM([1]Table.32!G22/[1]Table.32!H22)*100</f>
        <v>87.529023876812701</v>
      </c>
    </row>
    <row r="21" spans="2:6" s="34" customFormat="1" ht="13.05" customHeight="1">
      <c r="B21" s="183" t="s">
        <v>196</v>
      </c>
      <c r="C21" s="183"/>
      <c r="D21" s="183"/>
      <c r="E21" s="183"/>
      <c r="F21" s="183"/>
    </row>
    <row r="22" spans="2:6">
      <c r="B22" s="2" t="s">
        <v>339</v>
      </c>
      <c r="C22" s="4">
        <f>+[1]Table.32!B24</f>
        <v>88394</v>
      </c>
      <c r="D22" s="182">
        <f>SUM([1]Table.32!C24/[1]Table.32!D24)*100</f>
        <v>67.91354690258953</v>
      </c>
      <c r="E22" s="182">
        <f>SUM([1]Table.32!E24/[1]Table.32!F24)*100</f>
        <v>79.372693726937271</v>
      </c>
      <c r="F22" s="182">
        <f>SUM([1]Table.32!G24/[1]Table.32!H24)*100</f>
        <v>70.206064304662164</v>
      </c>
    </row>
    <row r="23" spans="2:6">
      <c r="B23" s="2" t="s">
        <v>340</v>
      </c>
      <c r="C23" s="4">
        <f>+[1]Table.32!B25</f>
        <v>417670</v>
      </c>
      <c r="D23" s="182">
        <f>SUM([1]Table.32!C25/[1]Table.32!D25)*100</f>
        <v>76.920127224926006</v>
      </c>
      <c r="E23" s="182">
        <f>SUM([1]Table.32!E25/[1]Table.32!F25)*100</f>
        <v>90.544452181319087</v>
      </c>
      <c r="F23" s="182">
        <f>SUM([1]Table.32!G25/[1]Table.32!H25)*100</f>
        <v>79.451530434949973</v>
      </c>
    </row>
    <row r="24" spans="2:6">
      <c r="B24" s="2" t="s">
        <v>341</v>
      </c>
      <c r="C24" s="4">
        <f>+[1]Table.32!B26</f>
        <v>506064</v>
      </c>
      <c r="D24" s="182">
        <f>SUM([1]Table.32!C26/[1]Table.32!D26)*100</f>
        <v>75.335840480506477</v>
      </c>
      <c r="E24" s="182">
        <f>SUM([1]Table.32!E26/[1]Table.32!F26)*100</f>
        <v>88.426506732083141</v>
      </c>
      <c r="F24" s="182">
        <f>SUM([1]Table.32!G26/[1]Table.32!H26)*100</f>
        <v>77.801406478655991</v>
      </c>
    </row>
    <row r="25" spans="2:6" s="34" customFormat="1" ht="13.05" customHeight="1">
      <c r="B25" s="183" t="s">
        <v>197</v>
      </c>
      <c r="C25" s="183"/>
      <c r="D25" s="183"/>
      <c r="E25" s="183"/>
      <c r="F25" s="183"/>
    </row>
    <row r="26" spans="2:6">
      <c r="B26" s="2" t="s">
        <v>339</v>
      </c>
      <c r="C26" s="4">
        <f>+[1]Table.32!B28</f>
        <v>186083</v>
      </c>
      <c r="D26" s="182">
        <f>SUM([1]Table.32!C28/[1]Table.32!D28)*100</f>
        <v>72.417876155606109</v>
      </c>
      <c r="E26" s="182">
        <f>SUM([1]Table.32!E28/[1]Table.32!F28)*100</f>
        <v>93.567743382682821</v>
      </c>
      <c r="F26" s="182">
        <f>SUM([1]Table.32!G28/[1]Table.32!H28)*100</f>
        <v>77.122853942059862</v>
      </c>
    </row>
    <row r="27" spans="2:6">
      <c r="B27" s="2" t="s">
        <v>340</v>
      </c>
      <c r="C27" s="4">
        <f>+[1]Table.32!B29</f>
        <v>700049</v>
      </c>
      <c r="D27" s="182">
        <f>SUM([1]Table.32!C29/[1]Table.32!D29)*100</f>
        <v>82.613804704481581</v>
      </c>
      <c r="E27" s="182">
        <f>SUM([1]Table.32!E29/[1]Table.32!F29)*100</f>
        <v>103.70217527136401</v>
      </c>
      <c r="F27" s="182">
        <f>SUM([1]Table.32!G29/[1]Table.32!H29)*100</f>
        <v>87.452183984226792</v>
      </c>
    </row>
    <row r="28" spans="2:6">
      <c r="B28" s="2" t="s">
        <v>341</v>
      </c>
      <c r="C28" s="4">
        <f>+[1]Table.32!B30</f>
        <v>886132</v>
      </c>
      <c r="D28" s="182">
        <f>SUM([1]Table.32!C30/[1]Table.32!D30)*100</f>
        <v>80.448334590747479</v>
      </c>
      <c r="E28" s="182">
        <f>SUM([1]Table.32!E30/[1]Table.32!F30)*100</f>
        <v>101.61659992383238</v>
      </c>
      <c r="F28" s="182">
        <f>SUM([1]Table.32!G30/[1]Table.32!H30)*100</f>
        <v>85.273909895651371</v>
      </c>
    </row>
    <row r="29" spans="2:6">
      <c r="B29" s="317" t="s">
        <v>28</v>
      </c>
      <c r="C29" s="317"/>
      <c r="D29" s="317"/>
      <c r="E29" s="317"/>
      <c r="F29" s="317"/>
    </row>
  </sheetData>
  <mergeCells count="5">
    <mergeCell ref="A1:A2"/>
    <mergeCell ref="B3:B4"/>
    <mergeCell ref="C3:C4"/>
    <mergeCell ref="D3:F3"/>
    <mergeCell ref="B29:F29"/>
  </mergeCells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8"/>
  <sheetViews>
    <sheetView zoomScaleNormal="100" workbookViewId="0">
      <pane xSplit="2" ySplit="4" topLeftCell="C5" activePane="bottomRight" state="frozen"/>
      <selection pane="topRight" activeCell="C1" sqref="C1"/>
      <selection pane="bottomLeft" activeCell="A5" sqref="A5"/>
      <selection pane="bottomRight" activeCell="M20" sqref="M20"/>
    </sheetView>
  </sheetViews>
  <sheetFormatPr defaultColWidth="8.77734375" defaultRowHeight="10.199999999999999"/>
  <cols>
    <col min="1" max="1" width="8.77734375" style="12" customWidth="1"/>
    <col min="2" max="2" width="30.109375" style="12" customWidth="1"/>
    <col min="3" max="5" width="8.77734375" style="12"/>
    <col min="6" max="6" width="10.109375" style="12" bestFit="1" customWidth="1"/>
    <col min="7" max="7" width="10.21875" style="12" customWidth="1"/>
    <col min="8" max="8" width="10" style="12" customWidth="1"/>
    <col min="9" max="16384" width="8.77734375" style="12"/>
  </cols>
  <sheetData>
    <row r="1" spans="1:8" ht="15" customHeight="1">
      <c r="A1" s="295" t="str">
        <f>HYPERLINK("#'List of Tables'!A1","Back to Tables' List")</f>
        <v>Back to Tables' List</v>
      </c>
      <c r="B1" s="258" t="s">
        <v>937</v>
      </c>
      <c r="C1" s="11"/>
      <c r="D1" s="11"/>
      <c r="E1" s="11"/>
      <c r="F1" s="11"/>
      <c r="G1" s="11"/>
      <c r="H1" s="11"/>
    </row>
    <row r="2" spans="1:8" ht="10.050000000000001" customHeight="1">
      <c r="A2" s="295"/>
      <c r="C2" s="11"/>
      <c r="D2" s="11"/>
      <c r="E2" s="11"/>
      <c r="F2" s="11"/>
      <c r="G2" s="11"/>
      <c r="H2" s="11"/>
    </row>
    <row r="3" spans="1:8" s="16" customFormat="1" ht="15" customHeight="1">
      <c r="A3" s="254"/>
      <c r="B3" s="313" t="s">
        <v>342</v>
      </c>
      <c r="C3" s="314" t="s">
        <v>110</v>
      </c>
      <c r="D3" s="314" t="s">
        <v>110</v>
      </c>
      <c r="E3" s="314" t="s">
        <v>110</v>
      </c>
      <c r="F3" s="314" t="s">
        <v>27</v>
      </c>
      <c r="G3" s="314" t="s">
        <v>27</v>
      </c>
      <c r="H3" s="314" t="s">
        <v>27</v>
      </c>
    </row>
    <row r="4" spans="1:8" s="184" customFormat="1">
      <c r="A4" s="254"/>
      <c r="B4" s="313" t="s">
        <v>342</v>
      </c>
      <c r="C4" s="175" t="s">
        <v>1</v>
      </c>
      <c r="D4" s="175" t="s">
        <v>2</v>
      </c>
      <c r="E4" s="175" t="s">
        <v>82</v>
      </c>
      <c r="F4" s="175" t="s">
        <v>1</v>
      </c>
      <c r="G4" s="175" t="s">
        <v>2</v>
      </c>
      <c r="H4" s="175" t="s">
        <v>82</v>
      </c>
    </row>
    <row r="5" spans="1:8">
      <c r="A5" s="34"/>
      <c r="B5" s="36" t="s">
        <v>6</v>
      </c>
      <c r="C5" s="37"/>
      <c r="D5" s="37"/>
      <c r="E5" s="37"/>
      <c r="F5" s="37"/>
      <c r="G5" s="37"/>
      <c r="H5" s="38"/>
    </row>
    <row r="6" spans="1:8">
      <c r="B6" s="2" t="s">
        <v>349</v>
      </c>
      <c r="C6" s="3">
        <f>+[1]Table.33!B6</f>
        <v>0.42299999999999999</v>
      </c>
      <c r="D6" s="3">
        <f>+[1]Table.33!C6</f>
        <v>0.749</v>
      </c>
      <c r="E6" s="3">
        <f>+[1]Table.33!D6</f>
        <v>0.65400000000000003</v>
      </c>
      <c r="F6" s="82">
        <f>+[1]Table.33!E6</f>
        <v>407605</v>
      </c>
      <c r="G6" s="82">
        <f>+[1]Table.33!F6</f>
        <v>1757848</v>
      </c>
      <c r="H6" s="82">
        <f>+[1]Table.33!G6</f>
        <v>2165453</v>
      </c>
    </row>
    <row r="7" spans="1:8">
      <c r="B7" s="2" t="s">
        <v>343</v>
      </c>
      <c r="C7" s="3">
        <f>+[1]Table.33!B7</f>
        <v>1.0999999999999999E-2</v>
      </c>
      <c r="D7" s="3">
        <f>+[1]Table.33!C7</f>
        <v>7.0000000000000001E-3</v>
      </c>
      <c r="E7" s="3">
        <f>+[1]Table.33!D7</f>
        <v>8.0000000000000002E-3</v>
      </c>
      <c r="F7" s="82">
        <f>+[1]Table.33!E7</f>
        <v>10530</v>
      </c>
      <c r="G7" s="82">
        <f>+[1]Table.33!F7</f>
        <v>16575</v>
      </c>
      <c r="H7" s="82">
        <f>+[1]Table.33!G7</f>
        <v>27105</v>
      </c>
    </row>
    <row r="8" spans="1:8">
      <c r="B8" s="2" t="s">
        <v>344</v>
      </c>
      <c r="C8" s="279">
        <f>+[1]Table.33!B8</f>
        <v>2.5999999999999999E-2</v>
      </c>
      <c r="D8" s="279">
        <f>+[1]Table.33!C8</f>
        <v>2.1999999999999999E-2</v>
      </c>
      <c r="E8" s="279">
        <f>+[1]Table.33!D8</f>
        <v>2.3E-2</v>
      </c>
      <c r="F8" s="82">
        <f>+[1]Table.33!E8</f>
        <v>25545</v>
      </c>
      <c r="G8" s="82">
        <f>+[1]Table.33!F8</f>
        <v>50508</v>
      </c>
      <c r="H8" s="82">
        <f>+[1]Table.33!G8</f>
        <v>76053</v>
      </c>
    </row>
    <row r="9" spans="1:8">
      <c r="A9" s="34"/>
      <c r="B9" s="2" t="s">
        <v>345</v>
      </c>
      <c r="C9" s="279">
        <f>+[1]Table.33!B9</f>
        <v>4.7E-2</v>
      </c>
      <c r="D9" s="279">
        <f>+[1]Table.33!C9</f>
        <v>0.191</v>
      </c>
      <c r="E9" s="279">
        <f>+[1]Table.33!D9</f>
        <v>0.14899999999999999</v>
      </c>
      <c r="F9" s="82">
        <f>+[1]Table.33!E9</f>
        <v>45001</v>
      </c>
      <c r="G9" s="82">
        <f>+[1]Table.33!F9</f>
        <v>449606</v>
      </c>
      <c r="H9" s="82">
        <f>+[1]Table.33!G9</f>
        <v>494607</v>
      </c>
    </row>
    <row r="10" spans="1:8">
      <c r="B10" s="2" t="s">
        <v>346</v>
      </c>
      <c r="C10" s="279">
        <f>+[1]Table.33!B10</f>
        <v>0.23499999999999999</v>
      </c>
      <c r="D10" s="279">
        <f>+[1]Table.33!C10</f>
        <v>1E-3</v>
      </c>
      <c r="E10" s="279">
        <f>+[1]Table.33!D10</f>
        <v>6.9000000000000006E-2</v>
      </c>
      <c r="F10" s="82"/>
      <c r="G10" s="82">
        <f>+[1]Table.33!F10</f>
        <v>2397</v>
      </c>
      <c r="H10" s="82">
        <f>+[1]Table.33!G10</f>
        <v>228825</v>
      </c>
    </row>
    <row r="11" spans="1:8">
      <c r="B11" s="2" t="s">
        <v>347</v>
      </c>
      <c r="C11" s="279">
        <f>+[1]Table.33!B11</f>
        <v>0.246</v>
      </c>
      <c r="D11" s="279">
        <f>+[1]Table.33!C11</f>
        <v>2.4E-2</v>
      </c>
      <c r="E11" s="279">
        <f>+[1]Table.33!D11</f>
        <v>8.8999999999999996E-2</v>
      </c>
      <c r="F11" s="82">
        <f>+[1]Table.33!E11</f>
        <v>237448</v>
      </c>
      <c r="G11" s="82">
        <f>+[1]Table.33!F11</f>
        <v>56211</v>
      </c>
      <c r="H11" s="82">
        <f>+[1]Table.33!G11</f>
        <v>293659</v>
      </c>
    </row>
    <row r="12" spans="1:8">
      <c r="B12" s="2" t="s">
        <v>348</v>
      </c>
      <c r="C12" s="3">
        <f>+[1]Table.33!B12</f>
        <v>1.2E-2</v>
      </c>
      <c r="D12" s="3">
        <f>+[1]Table.33!C12</f>
        <v>6.0000000000000001E-3</v>
      </c>
      <c r="E12" s="3">
        <f>+[1]Table.33!D12</f>
        <v>8.0000000000000002E-3</v>
      </c>
      <c r="F12" s="82">
        <f>+[1]Table.33!E12</f>
        <v>11687</v>
      </c>
      <c r="G12" s="82">
        <f>+[1]Table.33!F12</f>
        <v>15251</v>
      </c>
      <c r="H12" s="82">
        <f>+[1]Table.33!G12</f>
        <v>26938</v>
      </c>
    </row>
    <row r="13" spans="1:8">
      <c r="A13" s="34"/>
      <c r="B13" s="2" t="s">
        <v>142</v>
      </c>
      <c r="C13" s="3">
        <f>+[1]Table.33!B13</f>
        <v>0</v>
      </c>
      <c r="D13" s="3">
        <f>+[1]Table.33!C13</f>
        <v>0</v>
      </c>
      <c r="E13" s="3">
        <f>+[1]Table.33!D13</f>
        <v>0</v>
      </c>
      <c r="F13" s="82">
        <f>+[1]Table.33!E13</f>
        <v>43</v>
      </c>
      <c r="G13" s="82">
        <f>+[1]Table.33!F13</f>
        <v>60</v>
      </c>
      <c r="H13" s="82">
        <f>+[1]Table.33!G13</f>
        <v>103</v>
      </c>
    </row>
    <row r="14" spans="1:8">
      <c r="B14" s="2" t="s">
        <v>53</v>
      </c>
      <c r="C14" s="3">
        <f>+[1]Table.33!B14</f>
        <v>1</v>
      </c>
      <c r="D14" s="3">
        <f>+[1]Table.33!C14</f>
        <v>1</v>
      </c>
      <c r="E14" s="3">
        <f>+[1]Table.33!D14</f>
        <v>1</v>
      </c>
      <c r="F14" s="82">
        <f>+[1]Table.33!E14</f>
        <v>964287</v>
      </c>
      <c r="G14" s="82">
        <f>+[1]Table.33!F14</f>
        <v>2348456</v>
      </c>
      <c r="H14" s="82">
        <f>+[1]Table.33!G14</f>
        <v>3312743</v>
      </c>
    </row>
    <row r="15" spans="1:8">
      <c r="A15" s="34"/>
      <c r="B15" s="36" t="s">
        <v>55</v>
      </c>
      <c r="C15" s="37"/>
      <c r="D15" s="37"/>
      <c r="E15" s="37"/>
      <c r="F15" s="37"/>
      <c r="G15" s="37"/>
      <c r="H15" s="38"/>
    </row>
    <row r="16" spans="1:8">
      <c r="B16" s="2" t="s">
        <v>349</v>
      </c>
      <c r="C16" s="3">
        <f>+[1]Table.33!B16</f>
        <v>0.41</v>
      </c>
      <c r="D16" s="3">
        <f>+[1]Table.33!C16</f>
        <v>0.751</v>
      </c>
      <c r="E16" s="3">
        <f>+[1]Table.33!D16</f>
        <v>0.64900000000000002</v>
      </c>
      <c r="F16" s="82">
        <f>+[1]Table.33!E16</f>
        <v>291034</v>
      </c>
      <c r="G16" s="82">
        <f>+[1]Table.33!F16</f>
        <v>1236480</v>
      </c>
      <c r="H16" s="82">
        <f>+[1]Table.33!G16</f>
        <v>1527514</v>
      </c>
    </row>
    <row r="17" spans="1:8">
      <c r="A17" s="34"/>
      <c r="B17" s="2" t="s">
        <v>343</v>
      </c>
      <c r="C17" s="3">
        <f>+[1]Table.33!B17</f>
        <v>0.01</v>
      </c>
      <c r="D17" s="3">
        <f>+[1]Table.33!C17</f>
        <v>6.0000000000000001E-3</v>
      </c>
      <c r="E17" s="3">
        <f>+[1]Table.33!D17</f>
        <v>8.0000000000000002E-3</v>
      </c>
      <c r="F17" s="82">
        <f>+[1]Table.33!E17</f>
        <v>7415</v>
      </c>
      <c r="G17" s="82">
        <f>+[1]Table.33!F17</f>
        <v>10336</v>
      </c>
      <c r="H17" s="82">
        <f>+[1]Table.33!G17</f>
        <v>17751</v>
      </c>
    </row>
    <row r="18" spans="1:8">
      <c r="B18" s="2" t="s">
        <v>344</v>
      </c>
      <c r="C18" s="3">
        <f>+[1]Table.33!B18</f>
        <v>2.5999999999999999E-2</v>
      </c>
      <c r="D18" s="3">
        <f>+[1]Table.33!C18</f>
        <v>2.1000000000000001E-2</v>
      </c>
      <c r="E18" s="3">
        <f>+[1]Table.33!D18</f>
        <v>2.1999999999999999E-2</v>
      </c>
      <c r="F18" s="82">
        <f>+[1]Table.33!E18</f>
        <v>18675</v>
      </c>
      <c r="G18" s="82"/>
      <c r="H18" s="82">
        <f>+[1]Table.33!G18</f>
        <v>52471</v>
      </c>
    </row>
    <row r="19" spans="1:8">
      <c r="B19" s="2" t="s">
        <v>345</v>
      </c>
      <c r="C19" s="3">
        <f>+[1]Table.33!B19</f>
        <v>4.5999999999999999E-2</v>
      </c>
      <c r="D19" s="3">
        <f>+[1]Table.33!C19</f>
        <v>0.191</v>
      </c>
      <c r="E19" s="3">
        <f>+[1]Table.33!D19</f>
        <v>0.14699999999999999</v>
      </c>
      <c r="F19" s="82">
        <f>+[1]Table.33!E19</f>
        <v>32879</v>
      </c>
      <c r="G19" s="82">
        <f>+[1]Table.33!F19</f>
        <v>314404</v>
      </c>
      <c r="H19" s="82">
        <f>+[1]Table.33!G19</f>
        <v>347283</v>
      </c>
    </row>
    <row r="20" spans="1:8">
      <c r="B20" s="2" t="s">
        <v>346</v>
      </c>
      <c r="C20" s="3">
        <f>+[1]Table.33!B20</f>
        <v>0.245</v>
      </c>
      <c r="D20" s="3">
        <f>+[1]Table.33!C20</f>
        <v>1E-3</v>
      </c>
      <c r="E20" s="3">
        <f>+[1]Table.33!D20</f>
        <v>7.4999999999999997E-2</v>
      </c>
      <c r="F20" s="82">
        <f>+[1]Table.33!E20</f>
        <v>174157</v>
      </c>
      <c r="G20" s="82">
        <f>+[1]Table.33!F20</f>
        <v>1826</v>
      </c>
      <c r="H20" s="82">
        <f>+[1]Table.33!G20</f>
        <v>175983</v>
      </c>
    </row>
    <row r="21" spans="1:8">
      <c r="A21" s="34"/>
      <c r="B21" s="2" t="s">
        <v>347</v>
      </c>
      <c r="C21" s="3">
        <f>+[1]Table.33!B21</f>
        <v>0.25</v>
      </c>
      <c r="D21" s="3">
        <f>+[1]Table.33!C21</f>
        <v>2.4E-2</v>
      </c>
      <c r="E21" s="3">
        <f>+[1]Table.33!D21</f>
        <v>9.1999999999999998E-2</v>
      </c>
      <c r="F21" s="82">
        <f>+[1]Table.33!E21</f>
        <v>177331</v>
      </c>
      <c r="G21" s="82">
        <f>+[1]Table.33!F21</f>
        <v>40027</v>
      </c>
      <c r="H21" s="82">
        <f>+[1]Table.33!G21</f>
        <v>217358</v>
      </c>
    </row>
    <row r="22" spans="1:8">
      <c r="B22" s="2" t="s">
        <v>348</v>
      </c>
      <c r="C22" s="3">
        <f>+[1]Table.33!B22</f>
        <v>1.0999999999999999E-2</v>
      </c>
      <c r="D22" s="3">
        <f>+[1]Table.33!C22</f>
        <v>5.0000000000000001E-3</v>
      </c>
      <c r="E22" s="3">
        <f>+[1]Table.33!D22</f>
        <v>7.0000000000000001E-3</v>
      </c>
      <c r="F22" s="82">
        <f>+[1]Table.33!E22</f>
        <v>8139</v>
      </c>
      <c r="G22" s="82">
        <f>+[1]Table.33!F22</f>
        <v>8720</v>
      </c>
      <c r="H22" s="82">
        <f>+[1]Table.33!G22</f>
        <v>16859</v>
      </c>
    </row>
    <row r="23" spans="1:8">
      <c r="B23" s="2" t="s">
        <v>142</v>
      </c>
      <c r="C23" s="3">
        <f>+[1]Table.33!B23</f>
        <v>0</v>
      </c>
      <c r="D23" s="3">
        <f>+[1]Table.33!C23</f>
        <v>0</v>
      </c>
      <c r="E23" s="3">
        <f>+[1]Table.33!D23</f>
        <v>0</v>
      </c>
      <c r="F23" s="82">
        <f>+[1]Table.33!E23</f>
        <v>35</v>
      </c>
      <c r="G23" s="82">
        <f>+[1]Table.33!F23</f>
        <v>44</v>
      </c>
      <c r="H23" s="82">
        <f>+[1]Table.33!G23</f>
        <v>79</v>
      </c>
    </row>
    <row r="24" spans="1:8">
      <c r="B24" s="2" t="s">
        <v>53</v>
      </c>
      <c r="C24" s="3">
        <f>+[1]Table.33!B24</f>
        <v>1</v>
      </c>
      <c r="D24" s="3">
        <f>+[1]Table.33!C24</f>
        <v>1</v>
      </c>
      <c r="E24" s="3">
        <f>+[1]Table.33!D24</f>
        <v>1</v>
      </c>
      <c r="F24" s="82">
        <f>+[1]Table.33!E24</f>
        <v>709665</v>
      </c>
      <c r="G24" s="82">
        <f>+[1]Table.33!F24</f>
        <v>1645633</v>
      </c>
      <c r="H24" s="82">
        <f>+[1]Table.33!G24</f>
        <v>2355298</v>
      </c>
    </row>
    <row r="25" spans="1:8">
      <c r="A25" s="34"/>
      <c r="B25" s="36" t="s">
        <v>56</v>
      </c>
      <c r="C25" s="37"/>
      <c r="D25" s="37"/>
      <c r="E25" s="37"/>
      <c r="F25" s="37"/>
      <c r="G25" s="37"/>
      <c r="H25" s="38"/>
    </row>
    <row r="26" spans="1:8">
      <c r="B26" s="2" t="s">
        <v>349</v>
      </c>
      <c r="C26" s="3">
        <f>+[1]Table.33!B26</f>
        <v>0.45800000000000002</v>
      </c>
      <c r="D26" s="3">
        <f>+[1]Table.33!C26</f>
        <v>0.74199999999999999</v>
      </c>
      <c r="E26" s="3">
        <f>+[1]Table.33!D26</f>
        <v>0.66600000000000004</v>
      </c>
      <c r="F26" s="82">
        <f>+[1]Table.33!E26</f>
        <v>116571</v>
      </c>
      <c r="G26" s="82">
        <f>+[1]Table.33!F26</f>
        <v>521368</v>
      </c>
      <c r="H26" s="82">
        <f>+[1]Table.33!G26</f>
        <v>637939</v>
      </c>
    </row>
    <row r="27" spans="1:8">
      <c r="B27" s="2" t="s">
        <v>343</v>
      </c>
      <c r="C27" s="3">
        <f>+[1]Table.33!B27</f>
        <v>1.2E-2</v>
      </c>
      <c r="D27" s="3">
        <f>+[1]Table.33!C27</f>
        <v>8.9999999999999993E-3</v>
      </c>
      <c r="E27" s="3">
        <f>+[1]Table.33!D27</f>
        <v>0.01</v>
      </c>
      <c r="F27" s="82">
        <f>+[1]Table.33!E27</f>
        <v>3115</v>
      </c>
      <c r="G27" s="82">
        <f>+[1]Table.33!F27</f>
        <v>6239</v>
      </c>
      <c r="H27" s="82">
        <f>+[1]Table.33!G27</f>
        <v>9354</v>
      </c>
    </row>
    <row r="28" spans="1:8">
      <c r="B28" s="2" t="s">
        <v>344</v>
      </c>
      <c r="C28" s="3">
        <f>+[1]Table.33!B28</f>
        <v>2.7E-2</v>
      </c>
      <c r="D28" s="3">
        <f>+[1]Table.33!C28</f>
        <v>2.4E-2</v>
      </c>
      <c r="E28" s="3">
        <f>+[1]Table.33!D28</f>
        <v>2.5000000000000001E-2</v>
      </c>
      <c r="F28" s="82">
        <f>+[1]Table.33!E28</f>
        <v>6870</v>
      </c>
      <c r="G28" s="82">
        <f>+[1]Table.33!F28</f>
        <v>16712</v>
      </c>
      <c r="H28" s="82">
        <f>+[1]Table.33!G28</f>
        <v>23582</v>
      </c>
    </row>
    <row r="29" spans="1:8">
      <c r="B29" s="2" t="s">
        <v>345</v>
      </c>
      <c r="C29" s="3">
        <f>+[1]Table.33!B29</f>
        <v>4.8000000000000001E-2</v>
      </c>
      <c r="D29" s="3">
        <f>+[1]Table.33!C29</f>
        <v>0.192</v>
      </c>
      <c r="E29" s="3">
        <f>+[1]Table.33!D29</f>
        <v>0.154</v>
      </c>
      <c r="F29" s="82">
        <f>+[1]Table.33!E29</f>
        <v>12122</v>
      </c>
      <c r="G29" s="82">
        <f>+[1]Table.33!F29</f>
        <v>135202</v>
      </c>
      <c r="H29" s="82">
        <f>+[1]Table.33!G29</f>
        <v>147324</v>
      </c>
    </row>
    <row r="30" spans="1:8">
      <c r="B30" s="2" t="s">
        <v>346</v>
      </c>
      <c r="C30" s="3">
        <f>+[1]Table.33!B30</f>
        <v>0.20499999999999999</v>
      </c>
      <c r="D30" s="3">
        <f>+[1]Table.33!C30</f>
        <v>1E-3</v>
      </c>
      <c r="E30" s="3">
        <f>+[1]Table.33!D30</f>
        <v>5.5E-2</v>
      </c>
      <c r="F30" s="82">
        <f>+[1]Table.33!E30</f>
        <v>52271</v>
      </c>
      <c r="G30" s="82">
        <f>+[1]Table.33!F30</f>
        <v>571</v>
      </c>
      <c r="H30" s="82">
        <f>+[1]Table.33!G30</f>
        <v>52842</v>
      </c>
    </row>
    <row r="31" spans="1:8">
      <c r="B31" s="2" t="s">
        <v>347</v>
      </c>
      <c r="C31" s="3">
        <f>+[1]Table.33!B31</f>
        <v>0.23599999999999999</v>
      </c>
      <c r="D31" s="3">
        <f>+[1]Table.33!C31</f>
        <v>2.3E-2</v>
      </c>
      <c r="E31" s="3">
        <f>+[1]Table.33!D31</f>
        <v>0.08</v>
      </c>
      <c r="F31" s="82">
        <f>+[1]Table.33!E31</f>
        <v>60117</v>
      </c>
      <c r="G31" s="82">
        <f>+[1]Table.33!F31</f>
        <v>16184</v>
      </c>
      <c r="H31" s="82">
        <f>+[1]Table.33!G31</f>
        <v>76301</v>
      </c>
    </row>
    <row r="32" spans="1:8">
      <c r="B32" s="2" t="s">
        <v>348</v>
      </c>
      <c r="C32" s="3">
        <f>+[1]Table.33!B32</f>
        <v>1.4E-2</v>
      </c>
      <c r="D32" s="3">
        <f>+[1]Table.33!C32</f>
        <v>8.9999999999999993E-3</v>
      </c>
      <c r="E32" s="3">
        <f>+[1]Table.33!D32</f>
        <v>1.0999999999999999E-2</v>
      </c>
      <c r="F32" s="82">
        <f>+[1]Table.33!E32</f>
        <v>3548</v>
      </c>
      <c r="G32" s="82">
        <f>+[1]Table.33!F32</f>
        <v>6531</v>
      </c>
      <c r="H32" s="82">
        <f>+[1]Table.33!G32</f>
        <v>10079</v>
      </c>
    </row>
    <row r="33" spans="2:8">
      <c r="B33" s="2" t="s">
        <v>142</v>
      </c>
      <c r="C33" s="3">
        <f>+[1]Table.33!B33</f>
        <v>0</v>
      </c>
      <c r="D33" s="3">
        <f>+[1]Table.33!C33</f>
        <v>0</v>
      </c>
      <c r="E33" s="3">
        <f>+[1]Table.33!D33</f>
        <v>0</v>
      </c>
      <c r="F33" s="82">
        <f>+[1]Table.33!E33</f>
        <v>8</v>
      </c>
      <c r="G33" s="82">
        <f>+[1]Table.33!F33</f>
        <v>16</v>
      </c>
      <c r="H33" s="82">
        <f>+[1]Table.33!G33</f>
        <v>24</v>
      </c>
    </row>
    <row r="34" spans="2:8">
      <c r="B34" s="2" t="s">
        <v>53</v>
      </c>
      <c r="C34" s="3">
        <f>+[1]Table.33!B34</f>
        <v>1</v>
      </c>
      <c r="D34" s="3">
        <f>+[1]Table.33!C34</f>
        <v>1</v>
      </c>
      <c r="E34" s="3">
        <f>+[1]Table.33!D34</f>
        <v>1</v>
      </c>
      <c r="F34" s="82">
        <f>+[1]Table.33!E34</f>
        <v>254622</v>
      </c>
      <c r="G34" s="82">
        <f>+[1]Table.33!F34</f>
        <v>702823</v>
      </c>
      <c r="H34" s="82">
        <f>+[1]Table.33!G34</f>
        <v>957445</v>
      </c>
    </row>
    <row r="35" spans="2:8">
      <c r="B35" s="318" t="s">
        <v>28</v>
      </c>
      <c r="C35" s="318"/>
      <c r="D35" s="318"/>
      <c r="E35" s="318"/>
      <c r="F35" s="318"/>
      <c r="G35" s="318"/>
      <c r="H35" s="318"/>
    </row>
    <row r="36" spans="2:8">
      <c r="B36" s="11"/>
      <c r="C36" s="11"/>
      <c r="D36" s="11"/>
      <c r="E36" s="11"/>
      <c r="F36" s="11"/>
      <c r="G36" s="11"/>
      <c r="H36" s="11"/>
    </row>
    <row r="37" spans="2:8">
      <c r="B37" s="11"/>
      <c r="C37" s="11"/>
      <c r="D37" s="11"/>
      <c r="E37" s="11"/>
      <c r="F37" s="11"/>
      <c r="G37" s="11"/>
      <c r="H37" s="11"/>
    </row>
    <row r="38" spans="2:8">
      <c r="B38" s="11"/>
      <c r="C38" s="11"/>
      <c r="D38" s="11"/>
      <c r="E38" s="11"/>
      <c r="F38" s="11"/>
      <c r="G38" s="11"/>
      <c r="H38" s="11"/>
    </row>
  </sheetData>
  <mergeCells count="5">
    <mergeCell ref="B3:B4"/>
    <mergeCell ref="C3:E3"/>
    <mergeCell ref="F3:H3"/>
    <mergeCell ref="B35:H35"/>
    <mergeCell ref="A1:A2"/>
  </mergeCells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5"/>
  <sheetViews>
    <sheetView workbookViewId="0">
      <pane xSplit="2" ySplit="4" topLeftCell="C5" activePane="bottomRight" state="frozen"/>
      <selection pane="topRight" activeCell="C1" sqref="C1"/>
      <selection pane="bottomLeft" activeCell="A5" sqref="A5"/>
      <selection pane="bottomRight" activeCell="N11" sqref="N11"/>
    </sheetView>
  </sheetViews>
  <sheetFormatPr defaultColWidth="8.77734375" defaultRowHeight="10.199999999999999"/>
  <cols>
    <col min="1" max="1" width="8.77734375" style="12" customWidth="1"/>
    <col min="2" max="2" width="30.77734375" style="12" customWidth="1"/>
    <col min="3" max="5" width="8.77734375" style="12"/>
    <col min="6" max="6" width="10.109375" style="12" bestFit="1" customWidth="1"/>
    <col min="7" max="8" width="10" style="12" customWidth="1"/>
    <col min="9" max="16384" width="8.77734375" style="12"/>
  </cols>
  <sheetData>
    <row r="1" spans="1:8" ht="15" customHeight="1">
      <c r="A1" s="295" t="str">
        <f>HYPERLINK("#'List of Tables'!A1","Back to Tables' List")</f>
        <v>Back to Tables' List</v>
      </c>
      <c r="B1" s="258" t="s">
        <v>938</v>
      </c>
      <c r="C1" s="11"/>
      <c r="D1" s="11"/>
      <c r="E1" s="11"/>
      <c r="F1" s="11"/>
      <c r="G1" s="11"/>
      <c r="H1" s="11"/>
    </row>
    <row r="2" spans="1:8" ht="10.050000000000001" customHeight="1">
      <c r="A2" s="295"/>
      <c r="C2" s="11"/>
      <c r="D2" s="11"/>
      <c r="E2" s="11"/>
      <c r="F2" s="11"/>
      <c r="G2" s="11"/>
      <c r="H2" s="11"/>
    </row>
    <row r="3" spans="1:8" s="16" customFormat="1" ht="13.95" customHeight="1">
      <c r="A3" s="254"/>
      <c r="B3" s="313" t="s">
        <v>350</v>
      </c>
      <c r="C3" s="314" t="s">
        <v>110</v>
      </c>
      <c r="D3" s="314" t="s">
        <v>110</v>
      </c>
      <c r="E3" s="314" t="s">
        <v>110</v>
      </c>
      <c r="F3" s="314" t="s">
        <v>27</v>
      </c>
      <c r="G3" s="314" t="s">
        <v>27</v>
      </c>
      <c r="H3" s="314" t="s">
        <v>27</v>
      </c>
    </row>
    <row r="4" spans="1:8" s="16" customFormat="1" ht="13.95" customHeight="1">
      <c r="A4" s="254"/>
      <c r="B4" s="313" t="s">
        <v>350</v>
      </c>
      <c r="C4" s="8" t="s">
        <v>1</v>
      </c>
      <c r="D4" s="8" t="s">
        <v>2</v>
      </c>
      <c r="E4" s="8" t="s">
        <v>25</v>
      </c>
      <c r="F4" s="8" t="s">
        <v>1</v>
      </c>
      <c r="G4" s="8" t="s">
        <v>2</v>
      </c>
      <c r="H4" s="8" t="s">
        <v>25</v>
      </c>
    </row>
    <row r="5" spans="1:8">
      <c r="A5" s="34"/>
      <c r="B5" s="36" t="s">
        <v>82</v>
      </c>
      <c r="C5" s="37"/>
      <c r="D5" s="37"/>
      <c r="E5" s="37"/>
      <c r="F5" s="37"/>
      <c r="G5" s="37"/>
      <c r="H5" s="38"/>
    </row>
    <row r="6" spans="1:8">
      <c r="B6" s="2" t="s">
        <v>349</v>
      </c>
      <c r="C6" s="3">
        <f>+[1]Table.34!B6</f>
        <v>0.42299999999999999</v>
      </c>
      <c r="D6" s="3">
        <f>+[1]Table.34!C6</f>
        <v>0.749</v>
      </c>
      <c r="E6" s="3">
        <f>+[1]Table.34!D6</f>
        <v>0.65400000000000003</v>
      </c>
      <c r="F6" s="82">
        <f>+[1]Table.34!E6</f>
        <v>407605</v>
      </c>
      <c r="G6" s="82">
        <f>+[1]Table.34!F6</f>
        <v>1757848</v>
      </c>
      <c r="H6" s="82">
        <f>+[1]Table.34!G6</f>
        <v>2165453</v>
      </c>
    </row>
    <row r="7" spans="1:8">
      <c r="B7" s="2" t="s">
        <v>343</v>
      </c>
      <c r="C7" s="3">
        <f>+[1]Table.34!B7</f>
        <v>1.0999999999999999E-2</v>
      </c>
      <c r="D7" s="3">
        <f>+[1]Table.34!C7</f>
        <v>7.0000000000000001E-3</v>
      </c>
      <c r="E7" s="3">
        <f>+[1]Table.34!D7</f>
        <v>8.0000000000000002E-3</v>
      </c>
      <c r="F7" s="82">
        <f>+[1]Table.34!E7</f>
        <v>10530</v>
      </c>
      <c r="G7" s="82">
        <f>+[1]Table.34!F7</f>
        <v>16575</v>
      </c>
      <c r="H7" s="82">
        <f>+[1]Table.34!G7</f>
        <v>27105</v>
      </c>
    </row>
    <row r="8" spans="1:8">
      <c r="B8" s="2" t="s">
        <v>344</v>
      </c>
      <c r="C8" s="3">
        <f>+[1]Table.34!B8</f>
        <v>2.5999999999999999E-2</v>
      </c>
      <c r="D8" s="3">
        <f>+[1]Table.34!C8</f>
        <v>2.1999999999999999E-2</v>
      </c>
      <c r="E8" s="3">
        <f>+[1]Table.34!D8</f>
        <v>2.3E-2</v>
      </c>
      <c r="F8" s="82">
        <f>+[1]Table.34!E8</f>
        <v>25545</v>
      </c>
      <c r="G8" s="82">
        <f>+[1]Table.34!F8</f>
        <v>50508</v>
      </c>
      <c r="H8" s="82">
        <f>+[1]Table.34!G8</f>
        <v>76053</v>
      </c>
    </row>
    <row r="9" spans="1:8">
      <c r="A9" s="34"/>
      <c r="B9" s="2" t="s">
        <v>345</v>
      </c>
      <c r="C9" s="3">
        <f>+[1]Table.34!B9</f>
        <v>4.7E-2</v>
      </c>
      <c r="D9" s="3">
        <f>+[1]Table.34!C9</f>
        <v>0.191</v>
      </c>
      <c r="E9" s="3">
        <f>+[1]Table.34!D9</f>
        <v>0.14899999999999999</v>
      </c>
      <c r="F9" s="82">
        <f>+[1]Table.34!E9</f>
        <v>45001</v>
      </c>
      <c r="G9" s="82">
        <f>+[1]Table.34!F9</f>
        <v>449606</v>
      </c>
      <c r="H9" s="82">
        <f>+[1]Table.34!G9</f>
        <v>494607</v>
      </c>
    </row>
    <row r="10" spans="1:8">
      <c r="B10" s="2" t="s">
        <v>346</v>
      </c>
      <c r="C10" s="3">
        <f>+[1]Table.34!B10</f>
        <v>0.23499999999999999</v>
      </c>
      <c r="D10" s="3">
        <f>+[1]Table.34!C10</f>
        <v>1E-3</v>
      </c>
      <c r="E10" s="3">
        <f>+[1]Table.34!D10</f>
        <v>6.9000000000000006E-2</v>
      </c>
      <c r="F10" s="82"/>
      <c r="G10" s="82">
        <f>+[1]Table.34!F10</f>
        <v>2397</v>
      </c>
      <c r="H10" s="82">
        <f>+[1]Table.34!G10</f>
        <v>228825</v>
      </c>
    </row>
    <row r="11" spans="1:8">
      <c r="B11" s="2" t="s">
        <v>347</v>
      </c>
      <c r="C11" s="3">
        <f>+[1]Table.34!B11</f>
        <v>0.246</v>
      </c>
      <c r="D11" s="3">
        <f>+[1]Table.34!C11</f>
        <v>2.4E-2</v>
      </c>
      <c r="E11" s="3">
        <f>+[1]Table.34!D11</f>
        <v>8.8999999999999996E-2</v>
      </c>
      <c r="F11" s="82">
        <f>+[1]Table.34!E11</f>
        <v>237448</v>
      </c>
      <c r="G11" s="82">
        <f>+[1]Table.34!F11</f>
        <v>56211</v>
      </c>
      <c r="H11" s="82">
        <f>+[1]Table.34!G11</f>
        <v>293659</v>
      </c>
    </row>
    <row r="12" spans="1:8">
      <c r="B12" s="2" t="s">
        <v>348</v>
      </c>
      <c r="C12" s="3">
        <f>+[1]Table.34!B12</f>
        <v>1.2E-2</v>
      </c>
      <c r="D12" s="3">
        <f>+[1]Table.34!C12</f>
        <v>6.0000000000000001E-3</v>
      </c>
      <c r="E12" s="3">
        <f>+[1]Table.34!D12</f>
        <v>8.0000000000000002E-3</v>
      </c>
      <c r="F12" s="82">
        <f>+[1]Table.34!E12</f>
        <v>11687</v>
      </c>
      <c r="G12" s="82">
        <f>+[1]Table.34!F12</f>
        <v>15251</v>
      </c>
      <c r="H12" s="82">
        <f>+[1]Table.34!G12</f>
        <v>26938</v>
      </c>
    </row>
    <row r="13" spans="1:8">
      <c r="A13" s="34"/>
      <c r="B13" s="2" t="s">
        <v>142</v>
      </c>
      <c r="C13" s="3">
        <f>+[1]Table.34!B13</f>
        <v>0</v>
      </c>
      <c r="D13" s="3">
        <f>+[1]Table.34!C13</f>
        <v>0</v>
      </c>
      <c r="E13" s="3">
        <f>+[1]Table.34!D13</f>
        <v>0</v>
      </c>
      <c r="F13" s="82">
        <f>+[1]Table.34!E13</f>
        <v>43</v>
      </c>
      <c r="G13" s="82">
        <f>+[1]Table.34!F13</f>
        <v>60</v>
      </c>
      <c r="H13" s="82">
        <f>+[1]Table.34!G13</f>
        <v>103</v>
      </c>
    </row>
    <row r="14" spans="1:8">
      <c r="B14" s="2" t="s">
        <v>53</v>
      </c>
      <c r="C14" s="3">
        <f>+[1]Table.34!B14</f>
        <v>1</v>
      </c>
      <c r="D14" s="3">
        <f>+[1]Table.34!C14</f>
        <v>1</v>
      </c>
      <c r="E14" s="3">
        <f>+[1]Table.34!D14</f>
        <v>1</v>
      </c>
      <c r="F14" s="82">
        <f>+[1]Table.34!E14</f>
        <v>964287</v>
      </c>
      <c r="G14" s="82">
        <f>+[1]Table.34!F14</f>
        <v>2348456</v>
      </c>
      <c r="H14" s="82">
        <f>+[1]Table.34!G14</f>
        <v>3312743</v>
      </c>
    </row>
    <row r="15" spans="1:8">
      <c r="A15" s="34"/>
      <c r="B15" s="36" t="s">
        <v>30</v>
      </c>
      <c r="C15" s="37"/>
      <c r="D15" s="37"/>
      <c r="E15" s="37"/>
      <c r="F15" s="37"/>
      <c r="G15" s="37"/>
      <c r="H15" s="38"/>
    </row>
    <row r="16" spans="1:8">
      <c r="B16" s="2" t="s">
        <v>349</v>
      </c>
      <c r="C16" s="3"/>
      <c r="D16" s="3">
        <f>+[1]Table.34!C16</f>
        <v>0.33100000000000002</v>
      </c>
      <c r="E16" s="3">
        <f>+[1]Table.34!D16</f>
        <v>3.7999999999999999E-2</v>
      </c>
      <c r="F16" s="82">
        <f>+[1]Table.34!E16</f>
        <v>0</v>
      </c>
      <c r="G16" s="82">
        <f>+[1]Table.34!F16</f>
        <v>18681</v>
      </c>
      <c r="H16" s="82">
        <f>+[1]Table.34!G16</f>
        <v>18681</v>
      </c>
    </row>
    <row r="17" spans="1:8">
      <c r="A17" s="34"/>
      <c r="B17" s="2" t="s">
        <v>343</v>
      </c>
      <c r="C17" s="3">
        <f>+[1]Table.34!B17</f>
        <v>1.2E-2</v>
      </c>
      <c r="D17" s="3">
        <f>+[1]Table.34!C17</f>
        <v>8.0000000000000002E-3</v>
      </c>
      <c r="E17" s="3">
        <f>+[1]Table.34!D17</f>
        <v>1.2E-2</v>
      </c>
      <c r="F17" s="82">
        <f>+[1]Table.34!E17</f>
        <v>5196</v>
      </c>
      <c r="G17" s="82">
        <f>+[1]Table.34!F17</f>
        <v>441</v>
      </c>
      <c r="H17" s="82">
        <f>+[1]Table.34!G17</f>
        <v>5637</v>
      </c>
    </row>
    <row r="18" spans="1:8">
      <c r="B18" s="2" t="s">
        <v>344</v>
      </c>
      <c r="C18" s="3">
        <f>+[1]Table.34!B18</f>
        <v>0.03</v>
      </c>
      <c r="D18" s="3">
        <f>+[1]Table.34!C18</f>
        <v>1.2E-2</v>
      </c>
      <c r="E18" s="3">
        <f>+[1]Table.34!D18</f>
        <v>2.8000000000000001E-2</v>
      </c>
      <c r="F18" s="82">
        <f>+[1]Table.34!E18</f>
        <v>12984</v>
      </c>
      <c r="G18" s="82"/>
      <c r="H18" s="82">
        <f>+[1]Table.34!G18</f>
        <v>13667</v>
      </c>
    </row>
    <row r="19" spans="1:8">
      <c r="B19" s="2" t="s">
        <v>345</v>
      </c>
      <c r="C19" s="3">
        <f>+[1]Table.34!B19</f>
        <v>2.7E-2</v>
      </c>
      <c r="D19" s="3">
        <f>+[1]Table.34!C19</f>
        <v>0.48599999999999999</v>
      </c>
      <c r="E19" s="3">
        <f>+[1]Table.34!D19</f>
        <v>0.08</v>
      </c>
      <c r="F19" s="82">
        <f>+[1]Table.34!E19</f>
        <v>11861</v>
      </c>
      <c r="G19" s="82">
        <f>+[1]Table.34!F19</f>
        <v>27445</v>
      </c>
      <c r="H19" s="82">
        <f>+[1]Table.34!G19</f>
        <v>39306</v>
      </c>
    </row>
    <row r="20" spans="1:8">
      <c r="B20" s="2" t="s">
        <v>346</v>
      </c>
      <c r="C20" s="3">
        <f>+[1]Table.34!B20</f>
        <v>0.47699999999999998</v>
      </c>
      <c r="D20" s="3">
        <f>+[1]Table.34!C20</f>
        <v>1.9E-2</v>
      </c>
      <c r="E20" s="3">
        <f>+[1]Table.34!D20</f>
        <v>0.42399999999999999</v>
      </c>
      <c r="F20" s="82">
        <f>+[1]Table.34!E20</f>
        <v>206135</v>
      </c>
      <c r="G20" s="82">
        <f>+[1]Table.34!F20</f>
        <v>1086</v>
      </c>
      <c r="H20" s="82">
        <f>+[1]Table.34!G20</f>
        <v>207221</v>
      </c>
    </row>
    <row r="21" spans="1:8">
      <c r="A21" s="34"/>
      <c r="B21" s="2" t="s">
        <v>347</v>
      </c>
      <c r="C21" s="3">
        <f>+[1]Table.34!B21</f>
        <v>0.437</v>
      </c>
      <c r="D21" s="3">
        <f>+[1]Table.34!C21</f>
        <v>0.13200000000000001</v>
      </c>
      <c r="E21" s="3">
        <f>+[1]Table.34!D21</f>
        <v>0.40100000000000002</v>
      </c>
      <c r="F21" s="82">
        <f>+[1]Table.34!E21</f>
        <v>188763</v>
      </c>
      <c r="G21" s="82">
        <f>+[1]Table.34!F21</f>
        <v>7473</v>
      </c>
      <c r="H21" s="82">
        <f>+[1]Table.34!G21</f>
        <v>196236</v>
      </c>
    </row>
    <row r="22" spans="1:8">
      <c r="B22" s="2" t="s">
        <v>348</v>
      </c>
      <c r="C22" s="3">
        <f>+[1]Table.34!B22</f>
        <v>1.7000000000000001E-2</v>
      </c>
      <c r="D22" s="3">
        <f>+[1]Table.34!C22</f>
        <v>1.0999999999999999E-2</v>
      </c>
      <c r="E22" s="3">
        <f>+[1]Table.34!D22</f>
        <v>1.7000000000000001E-2</v>
      </c>
      <c r="F22" s="82">
        <f>+[1]Table.34!E22</f>
        <v>7473</v>
      </c>
      <c r="G22" s="82">
        <f>+[1]Table.34!F22</f>
        <v>626</v>
      </c>
      <c r="H22" s="82">
        <f>+[1]Table.34!G22</f>
        <v>8099</v>
      </c>
    </row>
    <row r="23" spans="1:8">
      <c r="B23" s="2" t="s">
        <v>142</v>
      </c>
      <c r="C23" s="3">
        <f>+[1]Table.34!B23</f>
        <v>0</v>
      </c>
      <c r="D23" s="3">
        <f>+[1]Table.34!C23</f>
        <v>0</v>
      </c>
      <c r="E23" s="3">
        <f>+[1]Table.34!D23</f>
        <v>0</v>
      </c>
      <c r="F23" s="82">
        <f>+[1]Table.34!E23</f>
        <v>20</v>
      </c>
      <c r="G23" s="82">
        <f>+[1]Table.34!F23</f>
        <v>1</v>
      </c>
      <c r="H23" s="82">
        <f>+[1]Table.34!G23</f>
        <v>21</v>
      </c>
    </row>
    <row r="24" spans="1:8">
      <c r="B24" s="2" t="s">
        <v>53</v>
      </c>
      <c r="C24" s="3">
        <f>+[1]Table.34!B24</f>
        <v>1</v>
      </c>
      <c r="D24" s="3">
        <f>+[1]Table.34!C24</f>
        <v>1</v>
      </c>
      <c r="E24" s="3">
        <f>+[1]Table.34!D24</f>
        <v>1</v>
      </c>
      <c r="F24" s="82">
        <f>+[1]Table.34!E24</f>
        <v>432432</v>
      </c>
      <c r="G24" s="82">
        <f>+[1]Table.34!F24</f>
        <v>56436</v>
      </c>
      <c r="H24" s="82">
        <f>+[1]Table.34!G24</f>
        <v>488868</v>
      </c>
    </row>
    <row r="25" spans="1:8">
      <c r="A25" s="34"/>
      <c r="B25" s="36" t="s">
        <v>31</v>
      </c>
      <c r="C25" s="37"/>
      <c r="D25" s="37"/>
      <c r="E25" s="37"/>
      <c r="F25" s="37"/>
      <c r="G25" s="37"/>
      <c r="H25" s="38"/>
    </row>
    <row r="26" spans="1:8">
      <c r="B26" s="2" t="s">
        <v>349</v>
      </c>
      <c r="C26" s="3">
        <f>+[1]Table.34!B26</f>
        <v>0.64400000000000002</v>
      </c>
      <c r="D26" s="3">
        <f>+[1]Table.34!C26</f>
        <v>0.73599999999999999</v>
      </c>
      <c r="E26" s="3">
        <f>+[1]Table.34!D26</f>
        <v>0.72299999999999998</v>
      </c>
      <c r="F26" s="82">
        <f>+[1]Table.34!E26</f>
        <v>70069</v>
      </c>
      <c r="G26" s="82">
        <f>+[1]Table.34!F26</f>
        <v>479664</v>
      </c>
      <c r="H26" s="82">
        <f>+[1]Table.34!G26</f>
        <v>549733</v>
      </c>
    </row>
    <row r="27" spans="1:8">
      <c r="B27" s="2" t="s">
        <v>343</v>
      </c>
      <c r="C27" s="3">
        <f>+[1]Table.34!B27</f>
        <v>1.0999999999999999E-2</v>
      </c>
      <c r="D27" s="3">
        <f>+[1]Table.34!C27</f>
        <v>8.9999999999999993E-3</v>
      </c>
      <c r="E27" s="3">
        <f>+[1]Table.34!D27</f>
        <v>0.01</v>
      </c>
      <c r="F27" s="82">
        <f>+[1]Table.34!E27</f>
        <v>1248</v>
      </c>
      <c r="G27" s="82">
        <f>+[1]Table.34!F27</f>
        <v>6094</v>
      </c>
      <c r="H27" s="82">
        <f>+[1]Table.34!G27</f>
        <v>7342</v>
      </c>
    </row>
    <row r="28" spans="1:8">
      <c r="B28" s="2" t="s">
        <v>344</v>
      </c>
      <c r="C28" s="3">
        <f>+[1]Table.34!B28</f>
        <v>2.5000000000000001E-2</v>
      </c>
      <c r="D28" s="3">
        <f>+[1]Table.34!C28</f>
        <v>1.0999999999999999E-2</v>
      </c>
      <c r="E28" s="3">
        <f>+[1]Table.34!D28</f>
        <v>1.2999999999999999E-2</v>
      </c>
      <c r="F28" s="82">
        <f>+[1]Table.34!E28</f>
        <v>2716</v>
      </c>
      <c r="G28" s="82">
        <f>+[1]Table.34!F28</f>
        <v>6846</v>
      </c>
      <c r="H28" s="82">
        <f>+[1]Table.34!G28</f>
        <v>9562</v>
      </c>
    </row>
    <row r="29" spans="1:8">
      <c r="B29" s="2" t="s">
        <v>345</v>
      </c>
      <c r="C29" s="3">
        <f>+[1]Table.34!B29</f>
        <v>0.10100000000000001</v>
      </c>
      <c r="D29" s="3">
        <f>+[1]Table.34!C29</f>
        <v>0.219</v>
      </c>
      <c r="E29" s="3">
        <f>+[1]Table.34!D29</f>
        <v>0.20200000000000001</v>
      </c>
      <c r="F29" s="82">
        <f>+[1]Table.34!E29</f>
        <v>10928</v>
      </c>
      <c r="G29" s="82">
        <f>+[1]Table.34!F29</f>
        <v>142637</v>
      </c>
      <c r="H29" s="82">
        <f>+[1]Table.34!G29</f>
        <v>153565</v>
      </c>
    </row>
    <row r="30" spans="1:8">
      <c r="B30" s="2" t="s">
        <v>346</v>
      </c>
      <c r="C30" s="3">
        <f>+[1]Table.34!B30</f>
        <v>4.2000000000000003E-2</v>
      </c>
      <c r="D30" s="3">
        <f>+[1]Table.34!C30</f>
        <v>1E-3</v>
      </c>
      <c r="E30" s="3">
        <f>+[1]Table.34!D30</f>
        <v>7.0000000000000001E-3</v>
      </c>
      <c r="F30" s="82">
        <f>+[1]Table.34!E30</f>
        <v>4567</v>
      </c>
      <c r="G30" s="82">
        <f>+[1]Table.34!F30</f>
        <v>436</v>
      </c>
      <c r="H30" s="82">
        <f>+[1]Table.34!G30</f>
        <v>5003</v>
      </c>
    </row>
    <row r="31" spans="1:8">
      <c r="B31" s="2" t="s">
        <v>347</v>
      </c>
      <c r="C31" s="3">
        <f>+[1]Table.34!B31</f>
        <v>0.154</v>
      </c>
      <c r="D31" s="3">
        <f>+[1]Table.34!C31</f>
        <v>1.7999999999999999E-2</v>
      </c>
      <c r="E31" s="3">
        <f>+[1]Table.34!D31</f>
        <v>3.6999999999999998E-2</v>
      </c>
      <c r="F31" s="82">
        <f>+[1]Table.34!E31</f>
        <v>16706</v>
      </c>
      <c r="G31" s="82">
        <f>+[1]Table.34!F31</f>
        <v>11540</v>
      </c>
      <c r="H31" s="82">
        <f>+[1]Table.34!G31</f>
        <v>28246</v>
      </c>
    </row>
    <row r="32" spans="1:8">
      <c r="B32" s="2" t="s">
        <v>348</v>
      </c>
      <c r="C32" s="3">
        <f>+[1]Table.34!B32</f>
        <v>2.3E-2</v>
      </c>
      <c r="D32" s="3">
        <f>+[1]Table.34!C32</f>
        <v>6.0000000000000001E-3</v>
      </c>
      <c r="E32" s="3">
        <f>+[1]Table.34!D32</f>
        <v>8.9999999999999993E-3</v>
      </c>
      <c r="F32" s="82">
        <f>+[1]Table.34!E32</f>
        <v>2481</v>
      </c>
      <c r="G32" s="82">
        <f>+[1]Table.34!F32</f>
        <v>4222</v>
      </c>
      <c r="H32" s="82">
        <f>+[1]Table.34!G32</f>
        <v>6703</v>
      </c>
    </row>
    <row r="33" spans="1:8">
      <c r="B33" s="2" t="s">
        <v>142</v>
      </c>
      <c r="C33" s="3">
        <f>+[1]Table.34!B33</f>
        <v>0</v>
      </c>
      <c r="D33" s="3">
        <f>+[1]Table.34!C33</f>
        <v>0</v>
      </c>
      <c r="E33" s="3">
        <f>+[1]Table.34!D33</f>
        <v>0</v>
      </c>
      <c r="F33" s="82">
        <f>+[1]Table.34!E33</f>
        <v>4</v>
      </c>
      <c r="G33" s="82">
        <f>+[1]Table.34!F33</f>
        <v>15</v>
      </c>
      <c r="H33" s="82">
        <f>+[1]Table.34!G33</f>
        <v>19</v>
      </c>
    </row>
    <row r="34" spans="1:8">
      <c r="B34" s="2" t="s">
        <v>53</v>
      </c>
      <c r="C34" s="3">
        <f>+[1]Table.34!B34</f>
        <v>1</v>
      </c>
      <c r="D34" s="3">
        <f>+[1]Table.34!C34</f>
        <v>1</v>
      </c>
      <c r="E34" s="3">
        <f>+[1]Table.34!D34</f>
        <v>1</v>
      </c>
      <c r="F34" s="82">
        <f>+[1]Table.34!E34</f>
        <v>108719</v>
      </c>
      <c r="G34" s="82">
        <f>+[1]Table.34!F34</f>
        <v>651454</v>
      </c>
      <c r="H34" s="82">
        <f>+[1]Table.34!G34</f>
        <v>760173</v>
      </c>
    </row>
    <row r="35" spans="1:8">
      <c r="A35" s="34"/>
      <c r="B35" s="36" t="s">
        <v>32</v>
      </c>
      <c r="C35" s="37"/>
      <c r="D35" s="37"/>
      <c r="E35" s="37"/>
      <c r="F35" s="37"/>
      <c r="G35" s="37"/>
      <c r="H35" s="38"/>
    </row>
    <row r="36" spans="1:8">
      <c r="B36" s="2" t="s">
        <v>349</v>
      </c>
      <c r="C36" s="3">
        <f>+[1]Table.34!B36</f>
        <v>0.76500000000000001</v>
      </c>
      <c r="D36" s="3">
        <f>+[1]Table.34!C36</f>
        <v>0.68799999999999994</v>
      </c>
      <c r="E36" s="3">
        <f>+[1]Table.34!D36</f>
        <v>0.70499999999999996</v>
      </c>
      <c r="F36" s="82">
        <f>+[1]Table.34!E36</f>
        <v>113671</v>
      </c>
      <c r="G36" s="82">
        <f>+[1]Table.34!F36</f>
        <v>359719</v>
      </c>
      <c r="H36" s="82">
        <f>+[1]Table.34!G36</f>
        <v>473390</v>
      </c>
    </row>
    <row r="37" spans="1:8">
      <c r="B37" s="2" t="s">
        <v>343</v>
      </c>
      <c r="C37" s="3">
        <f>+[1]Table.34!B37</f>
        <v>1.0999999999999999E-2</v>
      </c>
      <c r="D37" s="3">
        <f>+[1]Table.34!C37</f>
        <v>8.9999999999999993E-3</v>
      </c>
      <c r="E37" s="3">
        <f>+[1]Table.34!D37</f>
        <v>8.9999999999999993E-3</v>
      </c>
      <c r="F37" s="82">
        <f>+[1]Table.34!E37</f>
        <v>1591</v>
      </c>
      <c r="G37" s="82">
        <f>+[1]Table.34!F37</f>
        <v>4592</v>
      </c>
      <c r="H37" s="82">
        <f>+[1]Table.34!G37</f>
        <v>6183</v>
      </c>
    </row>
    <row r="38" spans="1:8">
      <c r="B38" s="2" t="s">
        <v>344</v>
      </c>
      <c r="C38" s="3">
        <f>+[1]Table.34!B38</f>
        <v>0.03</v>
      </c>
      <c r="D38" s="3">
        <f>+[1]Table.34!C38</f>
        <v>3.9E-2</v>
      </c>
      <c r="E38" s="3">
        <f>+[1]Table.34!D38</f>
        <v>3.6999999999999998E-2</v>
      </c>
      <c r="F38" s="82">
        <f>+[1]Table.34!E38</f>
        <v>4502</v>
      </c>
      <c r="G38" s="82">
        <f>+[1]Table.34!F38</f>
        <v>20338</v>
      </c>
      <c r="H38" s="82">
        <f>+[1]Table.34!G38</f>
        <v>24840</v>
      </c>
    </row>
    <row r="39" spans="1:8">
      <c r="B39" s="2" t="s">
        <v>345</v>
      </c>
      <c r="C39" s="3">
        <f>+[1]Table.34!B39</f>
        <v>3.7999999999999999E-2</v>
      </c>
      <c r="D39" s="3">
        <f>+[1]Table.34!C39</f>
        <v>0.22500000000000001</v>
      </c>
      <c r="E39" s="3">
        <f>+[1]Table.34!D39</f>
        <v>0.183</v>
      </c>
      <c r="F39" s="82">
        <f>+[1]Table.34!E39</f>
        <v>5620</v>
      </c>
      <c r="G39" s="82">
        <f>+[1]Table.34!F39</f>
        <v>117489</v>
      </c>
      <c r="H39" s="82">
        <f>+[1]Table.34!G39</f>
        <v>123109</v>
      </c>
    </row>
    <row r="40" spans="1:8">
      <c r="B40" s="2" t="s">
        <v>346</v>
      </c>
      <c r="C40" s="3">
        <f>+[1]Table.34!B40</f>
        <v>5.0999999999999997E-2</v>
      </c>
      <c r="D40" s="3">
        <f>+[1]Table.34!C40</f>
        <v>0</v>
      </c>
      <c r="E40" s="3">
        <f>+[1]Table.34!D40</f>
        <v>1.2E-2</v>
      </c>
      <c r="F40" s="82">
        <f>+[1]Table.34!E40</f>
        <v>7587</v>
      </c>
      <c r="G40" s="82">
        <f>+[1]Table.34!F40</f>
        <v>166</v>
      </c>
      <c r="H40" s="82">
        <f>+[1]Table.34!G40</f>
        <v>7753</v>
      </c>
    </row>
    <row r="41" spans="1:8">
      <c r="B41" s="2" t="s">
        <v>347</v>
      </c>
      <c r="C41" s="3">
        <f>+[1]Table.34!B41</f>
        <v>0.10199999999999999</v>
      </c>
      <c r="D41" s="3">
        <f>+[1]Table.34!C41</f>
        <v>0.03</v>
      </c>
      <c r="E41" s="3">
        <f>+[1]Table.34!D41</f>
        <v>4.5999999999999999E-2</v>
      </c>
      <c r="F41" s="82">
        <f>+[1]Table.34!E41</f>
        <v>15224</v>
      </c>
      <c r="G41" s="82">
        <f>+[1]Table.34!F41</f>
        <v>15774</v>
      </c>
      <c r="H41" s="82">
        <f>+[1]Table.34!G41</f>
        <v>30998</v>
      </c>
    </row>
    <row r="42" spans="1:8">
      <c r="B42" s="2" t="s">
        <v>348</v>
      </c>
      <c r="C42" s="3">
        <f>+[1]Table.34!B42</f>
        <v>3.0000000000000001E-3</v>
      </c>
      <c r="D42" s="3">
        <f>+[1]Table.34!C42</f>
        <v>8.9999999999999993E-3</v>
      </c>
      <c r="E42" s="3">
        <f>+[1]Table.34!D42</f>
        <v>8.0000000000000002E-3</v>
      </c>
      <c r="F42" s="82">
        <f>+[1]Table.34!E42</f>
        <v>461</v>
      </c>
      <c r="G42" s="82">
        <f>+[1]Table.34!F42</f>
        <v>4752</v>
      </c>
      <c r="H42" s="82">
        <f>+[1]Table.34!G42</f>
        <v>5213</v>
      </c>
    </row>
    <row r="43" spans="1:8">
      <c r="B43" s="2" t="s">
        <v>142</v>
      </c>
      <c r="C43" s="3">
        <f>+[1]Table.34!B43</f>
        <v>0</v>
      </c>
      <c r="D43" s="3">
        <f>+[1]Table.34!C43</f>
        <v>0</v>
      </c>
      <c r="E43" s="3">
        <f>+[1]Table.34!D43</f>
        <v>0</v>
      </c>
      <c r="F43" s="82">
        <f>+[1]Table.34!E43</f>
        <v>3</v>
      </c>
      <c r="G43" s="82">
        <f>+[1]Table.34!F43</f>
        <v>17</v>
      </c>
      <c r="H43" s="82">
        <f>+[1]Table.34!G43</f>
        <v>20</v>
      </c>
    </row>
    <row r="44" spans="1:8">
      <c r="B44" s="2" t="s">
        <v>53</v>
      </c>
      <c r="C44" s="3">
        <f>+[1]Table.34!B44</f>
        <v>1</v>
      </c>
      <c r="D44" s="3">
        <f>+[1]Table.34!C44</f>
        <v>1</v>
      </c>
      <c r="E44" s="3">
        <f>+[1]Table.34!D44</f>
        <v>1</v>
      </c>
      <c r="F44" s="82">
        <f>+[1]Table.34!E44</f>
        <v>148659</v>
      </c>
      <c r="G44" s="82">
        <f>+[1]Table.34!F44</f>
        <v>522847</v>
      </c>
      <c r="H44" s="82">
        <f>+[1]Table.34!G44</f>
        <v>671506</v>
      </c>
    </row>
    <row r="45" spans="1:8">
      <c r="A45" s="34"/>
      <c r="B45" s="36" t="s">
        <v>33</v>
      </c>
      <c r="C45" s="37"/>
      <c r="D45" s="37"/>
      <c r="E45" s="37"/>
      <c r="F45" s="37"/>
      <c r="G45" s="37"/>
      <c r="H45" s="38"/>
    </row>
    <row r="46" spans="1:8">
      <c r="B46" s="2" t="s">
        <v>349</v>
      </c>
      <c r="C46" s="3">
        <f>+[1]Table.34!B46</f>
        <v>0.73899999999999999</v>
      </c>
      <c r="D46" s="3">
        <f>+[1]Table.34!C46</f>
        <v>0.69799999999999995</v>
      </c>
      <c r="E46" s="3">
        <f>+[1]Table.34!D46</f>
        <v>0.70499999999999996</v>
      </c>
      <c r="F46" s="82">
        <f>+[1]Table.34!E46</f>
        <v>65288</v>
      </c>
      <c r="G46" s="82">
        <f>+[1]Table.34!F46</f>
        <v>291501</v>
      </c>
      <c r="H46" s="82">
        <f>+[1]Table.34!G46</f>
        <v>356789</v>
      </c>
    </row>
    <row r="47" spans="1:8">
      <c r="B47" s="2" t="s">
        <v>343</v>
      </c>
      <c r="C47" s="3">
        <f>+[1]Table.34!B47</f>
        <v>6.0000000000000001E-3</v>
      </c>
      <c r="D47" s="3">
        <f>+[1]Table.34!C47</f>
        <v>6.0000000000000001E-3</v>
      </c>
      <c r="E47" s="3">
        <f>+[1]Table.34!D47</f>
        <v>6.0000000000000001E-3</v>
      </c>
      <c r="F47" s="82">
        <f>+[1]Table.34!E47</f>
        <v>569</v>
      </c>
      <c r="G47" s="82">
        <f>+[1]Table.34!F47</f>
        <v>2547</v>
      </c>
      <c r="H47" s="82">
        <f>+[1]Table.34!G47</f>
        <v>3116</v>
      </c>
    </row>
    <row r="48" spans="1:8">
      <c r="B48" s="2" t="s">
        <v>344</v>
      </c>
      <c r="C48" s="3">
        <f>+[1]Table.34!B48</f>
        <v>3.4000000000000002E-2</v>
      </c>
      <c r="D48" s="3">
        <f>+[1]Table.34!C48</f>
        <v>1.2999999999999999E-2</v>
      </c>
      <c r="E48" s="3">
        <f>+[1]Table.34!D48</f>
        <v>1.7000000000000001E-2</v>
      </c>
      <c r="F48" s="82">
        <f>+[1]Table.34!E48</f>
        <v>3020</v>
      </c>
      <c r="G48" s="82">
        <f>+[1]Table.34!F48</f>
        <v>5452</v>
      </c>
      <c r="H48" s="82">
        <f>+[1]Table.34!G48</f>
        <v>8472</v>
      </c>
    </row>
    <row r="49" spans="1:8">
      <c r="B49" s="2" t="s">
        <v>345</v>
      </c>
      <c r="C49" s="3">
        <f>+[1]Table.34!B49</f>
        <v>8.2000000000000003E-2</v>
      </c>
      <c r="D49" s="3">
        <f>+[1]Table.34!C49</f>
        <v>0.253</v>
      </c>
      <c r="E49" s="3">
        <f>+[1]Table.34!D49</f>
        <v>0.223</v>
      </c>
      <c r="F49" s="82">
        <f>+[1]Table.34!E49</f>
        <v>7279</v>
      </c>
      <c r="G49" s="82">
        <f>+[1]Table.34!F49</f>
        <v>105572</v>
      </c>
      <c r="H49" s="82">
        <f>+[1]Table.34!G49</f>
        <v>112851</v>
      </c>
    </row>
    <row r="50" spans="1:8">
      <c r="B50" s="2" t="s">
        <v>346</v>
      </c>
      <c r="C50" s="3">
        <f>+[1]Table.34!B50</f>
        <v>2.8000000000000001E-2</v>
      </c>
      <c r="D50" s="3">
        <f>+[1]Table.34!C50</f>
        <v>1E-3</v>
      </c>
      <c r="E50" s="3">
        <f>+[1]Table.34!D50</f>
        <v>5.0000000000000001E-3</v>
      </c>
      <c r="F50" s="82">
        <f>+[1]Table.34!E50</f>
        <v>2443</v>
      </c>
      <c r="G50" s="82">
        <f>+[1]Table.34!F50</f>
        <v>253</v>
      </c>
      <c r="H50" s="82">
        <f>+[1]Table.34!G50</f>
        <v>2696</v>
      </c>
    </row>
    <row r="51" spans="1:8">
      <c r="B51" s="2" t="s">
        <v>347</v>
      </c>
      <c r="C51" s="3">
        <f>+[1]Table.34!B51</f>
        <v>0.108</v>
      </c>
      <c r="D51" s="3">
        <f>+[1]Table.34!C51</f>
        <v>2.7E-2</v>
      </c>
      <c r="E51" s="3">
        <f>+[1]Table.34!D51</f>
        <v>4.1000000000000002E-2</v>
      </c>
      <c r="F51" s="82">
        <f>+[1]Table.34!E51</f>
        <v>9525</v>
      </c>
      <c r="G51" s="82">
        <f>+[1]Table.34!F51</f>
        <v>11177</v>
      </c>
      <c r="H51" s="82">
        <f>+[1]Table.34!G51</f>
        <v>20702</v>
      </c>
    </row>
    <row r="52" spans="1:8">
      <c r="B52" s="2" t="s">
        <v>348</v>
      </c>
      <c r="C52" s="3">
        <f>+[1]Table.34!B52</f>
        <v>3.0000000000000001E-3</v>
      </c>
      <c r="D52" s="3">
        <f>+[1]Table.34!C52</f>
        <v>3.0000000000000001E-3</v>
      </c>
      <c r="E52" s="3">
        <f>+[1]Table.34!D52</f>
        <v>3.0000000000000001E-3</v>
      </c>
      <c r="F52" s="82">
        <f>+[1]Table.34!E52</f>
        <v>268</v>
      </c>
      <c r="G52" s="82">
        <f>+[1]Table.34!F52</f>
        <v>1162</v>
      </c>
      <c r="H52" s="82">
        <f>+[1]Table.34!G52</f>
        <v>1430</v>
      </c>
    </row>
    <row r="53" spans="1:8">
      <c r="B53" s="2" t="s">
        <v>142</v>
      </c>
      <c r="C53" s="3">
        <f>+[1]Table.34!B53</f>
        <v>0</v>
      </c>
      <c r="D53" s="3">
        <f>+[1]Table.34!C53</f>
        <v>0</v>
      </c>
      <c r="E53" s="3">
        <f>+[1]Table.34!D53</f>
        <v>0</v>
      </c>
      <c r="F53" s="82">
        <f>+[1]Table.34!E53</f>
        <v>2</v>
      </c>
      <c r="G53" s="82">
        <f>+[1]Table.34!F53</f>
        <v>6</v>
      </c>
      <c r="H53" s="82">
        <f>+[1]Table.34!G53</f>
        <v>8</v>
      </c>
    </row>
    <row r="54" spans="1:8">
      <c r="B54" s="2" t="s">
        <v>53</v>
      </c>
      <c r="C54" s="3">
        <f>+[1]Table.34!B54</f>
        <v>1</v>
      </c>
      <c r="D54" s="3">
        <f>+[1]Table.34!C54</f>
        <v>1</v>
      </c>
      <c r="E54" s="3">
        <f>+[1]Table.34!D54</f>
        <v>1</v>
      </c>
      <c r="F54" s="82">
        <f>+[1]Table.34!E54</f>
        <v>88394</v>
      </c>
      <c r="G54" s="82">
        <f>+[1]Table.34!F54</f>
        <v>417670</v>
      </c>
      <c r="H54" s="82">
        <f>+[1]Table.34!G54</f>
        <v>506064</v>
      </c>
    </row>
    <row r="55" spans="1:8">
      <c r="A55" s="34"/>
      <c r="B55" s="36" t="s">
        <v>34</v>
      </c>
      <c r="C55" s="37"/>
      <c r="D55" s="37"/>
      <c r="E55" s="37"/>
      <c r="F55" s="37"/>
      <c r="G55" s="37"/>
      <c r="H55" s="38"/>
    </row>
    <row r="56" spans="1:8">
      <c r="B56" s="2" t="s">
        <v>349</v>
      </c>
      <c r="C56" s="3">
        <f>+[1]Table.34!B56</f>
        <v>0.85199999999999998</v>
      </c>
      <c r="D56" s="3">
        <f>+[1]Table.34!C56</f>
        <v>0.86899999999999999</v>
      </c>
      <c r="E56" s="3">
        <f>+[1]Table.34!D56</f>
        <v>0.86499999999999999</v>
      </c>
      <c r="F56" s="82">
        <f>+[1]Table.34!E56</f>
        <v>158577</v>
      </c>
      <c r="G56" s="82">
        <f>+[1]Table.34!F56</f>
        <v>608283</v>
      </c>
      <c r="H56" s="82">
        <f>+[1]Table.34!G56</f>
        <v>766860</v>
      </c>
    </row>
    <row r="57" spans="1:8">
      <c r="B57" s="2" t="s">
        <v>343</v>
      </c>
      <c r="C57" s="3">
        <f>+[1]Table.34!B57</f>
        <v>0.01</v>
      </c>
      <c r="D57" s="3">
        <f>+[1]Table.34!C57</f>
        <v>4.0000000000000001E-3</v>
      </c>
      <c r="E57" s="3">
        <f>+[1]Table.34!D57</f>
        <v>5.0000000000000001E-3</v>
      </c>
      <c r="F57" s="82">
        <f>+[1]Table.34!E57</f>
        <v>1926</v>
      </c>
      <c r="G57" s="82">
        <f>+[1]Table.34!F57</f>
        <v>2901</v>
      </c>
      <c r="H57" s="82">
        <f>+[1]Table.34!G57</f>
        <v>4827</v>
      </c>
    </row>
    <row r="58" spans="1:8">
      <c r="B58" s="2" t="s">
        <v>344</v>
      </c>
      <c r="C58" s="3">
        <f>+[1]Table.34!B58</f>
        <v>1.2E-2</v>
      </c>
      <c r="D58" s="3">
        <f>+[1]Table.34!C58</f>
        <v>2.5000000000000001E-2</v>
      </c>
      <c r="E58" s="3">
        <f>+[1]Table.34!D58</f>
        <v>2.1999999999999999E-2</v>
      </c>
      <c r="F58" s="82">
        <f>+[1]Table.34!E58</f>
        <v>2323</v>
      </c>
      <c r="G58" s="82">
        <f>+[1]Table.34!F58</f>
        <v>17189</v>
      </c>
      <c r="H58" s="82">
        <f>+[1]Table.34!G58</f>
        <v>19512</v>
      </c>
    </row>
    <row r="59" spans="1:8">
      <c r="B59" s="2" t="s">
        <v>345</v>
      </c>
      <c r="C59" s="3">
        <f>+[1]Table.34!B59</f>
        <v>0.05</v>
      </c>
      <c r="D59" s="3">
        <f>+[1]Table.34!C59</f>
        <v>8.1000000000000003E-2</v>
      </c>
      <c r="E59" s="3">
        <f>+[1]Table.34!D59</f>
        <v>7.3999999999999996E-2</v>
      </c>
      <c r="F59" s="82">
        <f>+[1]Table.34!E59</f>
        <v>9313</v>
      </c>
      <c r="G59" s="82">
        <f>+[1]Table.34!F59</f>
        <v>56463</v>
      </c>
      <c r="H59" s="82">
        <f>+[1]Table.34!G59</f>
        <v>65776</v>
      </c>
    </row>
    <row r="60" spans="1:8">
      <c r="B60" s="2" t="s">
        <v>346</v>
      </c>
      <c r="C60" s="3">
        <f>+[1]Table.34!B60</f>
        <v>3.1E-2</v>
      </c>
      <c r="D60" s="3">
        <f>+[1]Table.34!C60</f>
        <v>1E-3</v>
      </c>
      <c r="E60" s="3">
        <f>+[1]Table.34!D60</f>
        <v>7.0000000000000001E-3</v>
      </c>
      <c r="F60" s="82">
        <f>+[1]Table.34!E60</f>
        <v>5696</v>
      </c>
      <c r="G60" s="82">
        <f>+[1]Table.34!F60</f>
        <v>456</v>
      </c>
      <c r="H60" s="82">
        <f>+[1]Table.34!G60</f>
        <v>6152</v>
      </c>
    </row>
    <row r="61" spans="1:8">
      <c r="B61" s="2" t="s">
        <v>347</v>
      </c>
      <c r="C61" s="3">
        <f>+[1]Table.34!B61</f>
        <v>3.9E-2</v>
      </c>
      <c r="D61" s="3">
        <f>+[1]Table.34!C61</f>
        <v>1.4999999999999999E-2</v>
      </c>
      <c r="E61" s="3">
        <f>+[1]Table.34!D61</f>
        <v>0.02</v>
      </c>
      <c r="F61" s="82">
        <f>+[1]Table.34!E61</f>
        <v>7230</v>
      </c>
      <c r="G61" s="82">
        <f>+[1]Table.34!F61</f>
        <v>10247</v>
      </c>
      <c r="H61" s="82">
        <f>+[1]Table.34!G61</f>
        <v>17477</v>
      </c>
    </row>
    <row r="62" spans="1:8">
      <c r="B62" s="2" t="s">
        <v>348</v>
      </c>
      <c r="C62" s="3">
        <f>+[1]Table.34!B62</f>
        <v>5.0000000000000001E-3</v>
      </c>
      <c r="D62" s="3">
        <f>+[1]Table.34!C62</f>
        <v>6.0000000000000001E-3</v>
      </c>
      <c r="E62" s="3">
        <f>+[1]Table.34!D62</f>
        <v>6.0000000000000001E-3</v>
      </c>
      <c r="F62" s="82">
        <f>+[1]Table.34!E62</f>
        <v>1004</v>
      </c>
      <c r="G62" s="82">
        <f>+[1]Table.34!F62</f>
        <v>4489</v>
      </c>
      <c r="H62" s="82">
        <f>+[1]Table.34!G62</f>
        <v>5493</v>
      </c>
    </row>
    <row r="63" spans="1:8">
      <c r="B63" s="2" t="s">
        <v>142</v>
      </c>
      <c r="C63" s="3">
        <f>+[1]Table.34!B63</f>
        <v>0</v>
      </c>
      <c r="D63" s="3">
        <f>+[1]Table.34!C63</f>
        <v>0</v>
      </c>
      <c r="E63" s="3">
        <f>+[1]Table.34!D63</f>
        <v>0</v>
      </c>
      <c r="F63" s="82">
        <f>+[1]Table.34!E63</f>
        <v>14</v>
      </c>
      <c r="G63" s="82">
        <f>+[1]Table.34!F63</f>
        <v>21</v>
      </c>
      <c r="H63" s="82">
        <f>+[1]Table.34!G63</f>
        <v>35</v>
      </c>
    </row>
    <row r="64" spans="1:8">
      <c r="B64" s="2" t="s">
        <v>53</v>
      </c>
      <c r="C64" s="3">
        <f>+[1]Table.34!B64</f>
        <v>1</v>
      </c>
      <c r="D64" s="3">
        <f>+[1]Table.34!C64</f>
        <v>1</v>
      </c>
      <c r="E64" s="3">
        <f>+[1]Table.34!D64</f>
        <v>1</v>
      </c>
      <c r="F64" s="82">
        <f>+[1]Table.34!E64</f>
        <v>186083</v>
      </c>
      <c r="G64" s="82">
        <f>+[1]Table.34!F64</f>
        <v>700049</v>
      </c>
      <c r="H64" s="82">
        <f>+[1]Table.34!G64</f>
        <v>886132</v>
      </c>
    </row>
    <row r="65" spans="2:8">
      <c r="B65" s="301" t="s">
        <v>28</v>
      </c>
      <c r="C65" s="301"/>
      <c r="D65" s="301"/>
      <c r="E65" s="301"/>
      <c r="F65" s="301"/>
      <c r="G65" s="301"/>
      <c r="H65" s="301"/>
    </row>
  </sheetData>
  <mergeCells count="5">
    <mergeCell ref="B3:B4"/>
    <mergeCell ref="C3:E3"/>
    <mergeCell ref="F3:H3"/>
    <mergeCell ref="B65:H65"/>
    <mergeCell ref="A1:A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5"/>
  <sheetViews>
    <sheetView workbookViewId="0">
      <pane xSplit="2" ySplit="4" topLeftCell="C5" activePane="bottomRight" state="frozen"/>
      <selection pane="topRight" activeCell="C1" sqref="C1"/>
      <selection pane="bottomLeft" activeCell="A5" sqref="A5"/>
      <selection pane="bottomRight" sqref="A1:A2"/>
    </sheetView>
  </sheetViews>
  <sheetFormatPr defaultColWidth="8.77734375" defaultRowHeight="10.199999999999999"/>
  <cols>
    <col min="1" max="1" width="8.77734375" style="12" customWidth="1"/>
    <col min="2" max="2" width="46.21875" style="24" customWidth="1"/>
    <col min="3" max="4" width="8.77734375" style="24"/>
    <col min="5" max="5" width="9.77734375" style="24" customWidth="1"/>
    <col min="6" max="6" width="11.21875" style="24" bestFit="1" customWidth="1"/>
    <col min="7" max="7" width="10" style="24" customWidth="1"/>
    <col min="8" max="8" width="10.21875" style="24" customWidth="1"/>
    <col min="9" max="16384" width="8.77734375" style="24"/>
  </cols>
  <sheetData>
    <row r="1" spans="1:8" ht="15" customHeight="1">
      <c r="A1" s="295" t="str">
        <f>HYPERLINK("#'List of Tables'!A1","Back to Tables' List")</f>
        <v>Back to Tables' List</v>
      </c>
      <c r="B1" s="258" t="s">
        <v>939</v>
      </c>
      <c r="C1" s="26"/>
      <c r="D1" s="26"/>
      <c r="E1" s="26"/>
      <c r="F1" s="26"/>
      <c r="G1" s="26"/>
      <c r="H1" s="26"/>
    </row>
    <row r="2" spans="1:8">
      <c r="A2" s="295"/>
      <c r="C2" s="26"/>
      <c r="D2" s="26"/>
      <c r="E2" s="26"/>
      <c r="F2" s="26"/>
      <c r="G2" s="26"/>
      <c r="H2" s="26"/>
    </row>
    <row r="3" spans="1:8" s="25" customFormat="1" ht="13.95" customHeight="1">
      <c r="A3" s="254"/>
      <c r="B3" s="313" t="s">
        <v>351</v>
      </c>
      <c r="C3" s="298" t="s">
        <v>110</v>
      </c>
      <c r="D3" s="298" t="s">
        <v>110</v>
      </c>
      <c r="E3" s="298" t="s">
        <v>110</v>
      </c>
      <c r="F3" s="298" t="s">
        <v>27</v>
      </c>
      <c r="G3" s="298" t="s">
        <v>27</v>
      </c>
      <c r="H3" s="298" t="s">
        <v>27</v>
      </c>
    </row>
    <row r="4" spans="1:8" s="25" customFormat="1" ht="13.95" customHeight="1">
      <c r="A4" s="254"/>
      <c r="B4" s="313" t="s">
        <v>351</v>
      </c>
      <c r="C4" s="8" t="s">
        <v>1</v>
      </c>
      <c r="D4" s="8" t="s">
        <v>2</v>
      </c>
      <c r="E4" s="8" t="s">
        <v>82</v>
      </c>
      <c r="F4" s="8" t="s">
        <v>1</v>
      </c>
      <c r="G4" s="8" t="s">
        <v>2</v>
      </c>
      <c r="H4" s="8" t="s">
        <v>82</v>
      </c>
    </row>
    <row r="5" spans="1:8" ht="13.5" customHeight="1">
      <c r="A5" s="34"/>
      <c r="B5" s="36" t="s">
        <v>6</v>
      </c>
      <c r="C5" s="37"/>
      <c r="D5" s="37"/>
      <c r="E5" s="37"/>
      <c r="F5" s="37"/>
      <c r="G5" s="37"/>
      <c r="H5" s="38"/>
    </row>
    <row r="6" spans="1:8">
      <c r="B6" s="2" t="s">
        <v>352</v>
      </c>
      <c r="C6" s="3">
        <f>+[1]Table.35!B6</f>
        <v>0.72099999999999997</v>
      </c>
      <c r="D6" s="3">
        <f>+[1]Table.35!C6</f>
        <v>0.95499999999999996</v>
      </c>
      <c r="E6" s="3">
        <f>+[1]Table.35!D6</f>
        <v>0.88700000000000001</v>
      </c>
      <c r="F6" s="82">
        <f>+[1]Table.35!E6</f>
        <v>695419</v>
      </c>
      <c r="G6" s="82">
        <f>+[1]Table.35!F6</f>
        <v>2243001</v>
      </c>
      <c r="H6" s="82">
        <f>+[1]Table.35!G6</f>
        <v>2938420</v>
      </c>
    </row>
    <row r="7" spans="1:8">
      <c r="B7" s="2" t="s">
        <v>353</v>
      </c>
      <c r="C7" s="3">
        <f>+[1]Table.35!B7</f>
        <v>0.24299999999999999</v>
      </c>
      <c r="D7" s="3">
        <f>+[1]Table.35!C7</f>
        <v>0.04</v>
      </c>
      <c r="E7" s="3">
        <f>+[1]Table.35!D7</f>
        <v>9.9000000000000005E-2</v>
      </c>
      <c r="F7" s="82">
        <f>+[1]Table.35!E7</f>
        <v>234545</v>
      </c>
      <c r="G7" s="82">
        <f>+[1]Table.35!F7</f>
        <v>94345</v>
      </c>
      <c r="H7" s="82">
        <f>+[1]Table.35!G7</f>
        <v>328890</v>
      </c>
    </row>
    <row r="8" spans="1:8">
      <c r="B8" s="2" t="s">
        <v>354</v>
      </c>
      <c r="C8" s="3">
        <f>+[1]Table.35!B8</f>
        <v>5.0000000000000001E-3</v>
      </c>
      <c r="D8" s="3">
        <f>+[1]Table.35!C8</f>
        <v>0</v>
      </c>
      <c r="E8" s="3">
        <f>+[1]Table.35!D8</f>
        <v>2E-3</v>
      </c>
      <c r="F8" s="82">
        <f>+[1]Table.35!E8</f>
        <v>4665</v>
      </c>
      <c r="G8" s="82">
        <f>+[1]Table.35!F8</f>
        <v>652</v>
      </c>
      <c r="H8" s="82">
        <f>+[1]Table.35!G8</f>
        <v>5317</v>
      </c>
    </row>
    <row r="9" spans="1:8">
      <c r="A9" s="34"/>
      <c r="B9" s="2" t="s">
        <v>355</v>
      </c>
      <c r="C9" s="3">
        <f>+[1]Table.35!B9</f>
        <v>2.9000000000000001E-2</v>
      </c>
      <c r="D9" s="3">
        <f>+[1]Table.35!C9</f>
        <v>3.0000000000000001E-3</v>
      </c>
      <c r="E9" s="3">
        <f>+[1]Table.35!D9</f>
        <v>1.0999999999999999E-2</v>
      </c>
      <c r="F9" s="82">
        <f>+[1]Table.35!E9</f>
        <v>28079</v>
      </c>
      <c r="G9" s="82">
        <f>+[1]Table.35!F9</f>
        <v>7993</v>
      </c>
      <c r="H9" s="82">
        <f>+[1]Table.35!G9</f>
        <v>36072</v>
      </c>
    </row>
    <row r="10" spans="1:8">
      <c r="B10" s="2" t="s">
        <v>356</v>
      </c>
      <c r="C10" s="3">
        <f>+[1]Table.35!B10</f>
        <v>2E-3</v>
      </c>
      <c r="D10" s="3">
        <f>+[1]Table.35!C10</f>
        <v>1E-3</v>
      </c>
      <c r="E10" s="3">
        <f>+[1]Table.35!D10</f>
        <v>1E-3</v>
      </c>
      <c r="F10" s="82"/>
      <c r="G10" s="82">
        <f>+[1]Table.35!F10</f>
        <v>2405</v>
      </c>
      <c r="H10" s="82">
        <f>+[1]Table.35!G10</f>
        <v>3941</v>
      </c>
    </row>
    <row r="11" spans="1:8">
      <c r="B11" s="2" t="s">
        <v>357</v>
      </c>
      <c r="C11" s="3">
        <f>+[1]Table.35!B11</f>
        <v>0</v>
      </c>
      <c r="D11" s="3">
        <f>+[1]Table.35!C11</f>
        <v>0</v>
      </c>
      <c r="E11" s="3">
        <f>+[1]Table.35!D11</f>
        <v>0</v>
      </c>
      <c r="F11" s="82">
        <f>+[1]Table.35!E11</f>
        <v>43</v>
      </c>
      <c r="G11" s="82">
        <f>+[1]Table.35!F11</f>
        <v>60</v>
      </c>
      <c r="H11" s="82">
        <f>+[1]Table.35!G11</f>
        <v>103</v>
      </c>
    </row>
    <row r="12" spans="1:8">
      <c r="B12" s="2" t="s">
        <v>53</v>
      </c>
      <c r="C12" s="3">
        <f>+[1]Table.35!B12</f>
        <v>1</v>
      </c>
      <c r="D12" s="3">
        <f>+[1]Table.35!C12</f>
        <v>1</v>
      </c>
      <c r="E12" s="3">
        <f>+[1]Table.35!D12</f>
        <v>1</v>
      </c>
      <c r="F12" s="82">
        <f>+[1]Table.35!E12</f>
        <v>964287</v>
      </c>
      <c r="G12" s="82">
        <f>+[1]Table.35!F12</f>
        <v>2348456</v>
      </c>
      <c r="H12" s="82">
        <f>+[1]Table.35!G12</f>
        <v>3312743</v>
      </c>
    </row>
    <row r="13" spans="1:8" ht="13.5" customHeight="1">
      <c r="A13" s="34"/>
      <c r="B13" s="36" t="s">
        <v>55</v>
      </c>
      <c r="C13" s="37"/>
      <c r="D13" s="37"/>
      <c r="E13" s="37"/>
      <c r="F13" s="37"/>
      <c r="G13" s="37"/>
      <c r="H13" s="38"/>
    </row>
    <row r="14" spans="1:8">
      <c r="B14" s="2" t="s">
        <v>352</v>
      </c>
      <c r="C14" s="3">
        <f>+[1]Table.35!B14</f>
        <v>0.72499999999999998</v>
      </c>
      <c r="D14" s="3">
        <f>+[1]Table.35!C14</f>
        <v>0.96</v>
      </c>
      <c r="E14" s="3">
        <f>+[1]Table.35!D14</f>
        <v>0.88900000000000001</v>
      </c>
      <c r="F14" s="82">
        <f>+[1]Table.35!E14</f>
        <v>514230</v>
      </c>
      <c r="G14" s="82">
        <f>+[1]Table.35!F14</f>
        <v>1579518</v>
      </c>
      <c r="H14" s="82">
        <f>+[1]Table.35!G14</f>
        <v>2093748</v>
      </c>
    </row>
    <row r="15" spans="1:8">
      <c r="A15" s="34"/>
      <c r="B15" s="2" t="s">
        <v>353</v>
      </c>
      <c r="C15" s="3">
        <f>+[1]Table.35!B15</f>
        <v>0.24</v>
      </c>
      <c r="D15" s="3">
        <f>+[1]Table.35!C15</f>
        <v>3.5999999999999997E-2</v>
      </c>
      <c r="E15" s="3">
        <f>+[1]Table.35!D15</f>
        <v>9.7000000000000003E-2</v>
      </c>
      <c r="F15" s="82">
        <f>+[1]Table.35!E15</f>
        <v>170157</v>
      </c>
      <c r="G15" s="82">
        <f>+[1]Table.35!F15</f>
        <v>58465</v>
      </c>
      <c r="H15" s="82">
        <f>+[1]Table.35!G15</f>
        <v>228622</v>
      </c>
    </row>
    <row r="16" spans="1:8">
      <c r="B16" s="2" t="s">
        <v>354</v>
      </c>
      <c r="C16" s="3">
        <f>+[1]Table.35!B16</f>
        <v>5.0000000000000001E-3</v>
      </c>
      <c r="D16" s="3">
        <f>+[1]Table.35!C16</f>
        <v>0</v>
      </c>
      <c r="E16" s="3">
        <f>+[1]Table.35!D16</f>
        <v>2E-3</v>
      </c>
      <c r="F16" s="82">
        <f>+[1]Table.35!E16</f>
        <v>3652</v>
      </c>
      <c r="G16" s="82">
        <f>+[1]Table.35!F16</f>
        <v>419</v>
      </c>
      <c r="H16" s="82">
        <f>+[1]Table.35!G16</f>
        <v>4071</v>
      </c>
    </row>
    <row r="17" spans="1:8">
      <c r="A17" s="34"/>
      <c r="B17" s="2" t="s">
        <v>355</v>
      </c>
      <c r="C17" s="3">
        <f>+[1]Table.35!B17</f>
        <v>2.9000000000000001E-2</v>
      </c>
      <c r="D17" s="3">
        <f>+[1]Table.35!C17</f>
        <v>4.0000000000000001E-3</v>
      </c>
      <c r="E17" s="3">
        <f>+[1]Table.35!D17</f>
        <v>1.0999999999999999E-2</v>
      </c>
      <c r="F17" s="82">
        <f>+[1]Table.35!E17</f>
        <v>20417</v>
      </c>
      <c r="G17" s="82">
        <f>+[1]Table.35!F17</f>
        <v>5856</v>
      </c>
      <c r="H17" s="82">
        <f>+[1]Table.35!G17</f>
        <v>26273</v>
      </c>
    </row>
    <row r="18" spans="1:8">
      <c r="B18" s="2" t="s">
        <v>356</v>
      </c>
      <c r="C18" s="3">
        <f>+[1]Table.35!B18</f>
        <v>2E-3</v>
      </c>
      <c r="D18" s="3">
        <f>+[1]Table.35!C18</f>
        <v>1E-3</v>
      </c>
      <c r="E18" s="3">
        <f>+[1]Table.35!D18</f>
        <v>1E-3</v>
      </c>
      <c r="F18" s="82">
        <f>+[1]Table.35!E18</f>
        <v>1174</v>
      </c>
      <c r="G18" s="82"/>
      <c r="H18" s="82">
        <f>+[1]Table.35!G18</f>
        <v>2505</v>
      </c>
    </row>
    <row r="19" spans="1:8">
      <c r="B19" s="2" t="s">
        <v>357</v>
      </c>
      <c r="C19" s="3">
        <f>+[1]Table.35!B19</f>
        <v>0</v>
      </c>
      <c r="D19" s="3">
        <f>+[1]Table.35!C19</f>
        <v>0</v>
      </c>
      <c r="E19" s="3">
        <f>+[1]Table.35!D19</f>
        <v>0</v>
      </c>
      <c r="F19" s="82">
        <f>+[1]Table.35!E19</f>
        <v>35</v>
      </c>
      <c r="G19" s="82">
        <f>+[1]Table.35!F19</f>
        <v>44</v>
      </c>
      <c r="H19" s="82">
        <f>+[1]Table.35!G19</f>
        <v>79</v>
      </c>
    </row>
    <row r="20" spans="1:8">
      <c r="B20" s="2" t="s">
        <v>53</v>
      </c>
      <c r="C20" s="3">
        <f>+[1]Table.35!B20</f>
        <v>1</v>
      </c>
      <c r="D20" s="3">
        <f>+[1]Table.35!C20</f>
        <v>1</v>
      </c>
      <c r="E20" s="3">
        <f>+[1]Table.35!D20</f>
        <v>1</v>
      </c>
      <c r="F20" s="82">
        <f>+[1]Table.35!E20</f>
        <v>709665</v>
      </c>
      <c r="G20" s="82">
        <f>+[1]Table.35!F20</f>
        <v>1645633</v>
      </c>
      <c r="H20" s="82">
        <f>+[1]Table.35!G20</f>
        <v>2355298</v>
      </c>
    </row>
    <row r="21" spans="1:8" ht="13.5" customHeight="1">
      <c r="A21" s="34"/>
      <c r="B21" s="36" t="s">
        <v>56</v>
      </c>
      <c r="C21" s="37"/>
      <c r="D21" s="37"/>
      <c r="E21" s="37"/>
      <c r="F21" s="37"/>
      <c r="G21" s="37"/>
      <c r="H21" s="38"/>
    </row>
    <row r="22" spans="1:8">
      <c r="B22" s="2" t="s">
        <v>352</v>
      </c>
      <c r="C22" s="3">
        <f>+[1]Table.35!B22</f>
        <v>0.71199999999999997</v>
      </c>
      <c r="D22" s="3">
        <f>+[1]Table.35!C22</f>
        <v>0.94399999999999995</v>
      </c>
      <c r="E22" s="3">
        <f>+[1]Table.35!D22</f>
        <v>0.88200000000000001</v>
      </c>
      <c r="F22" s="82">
        <f>+[1]Table.35!E22</f>
        <v>181189</v>
      </c>
      <c r="G22" s="82">
        <f>+[1]Table.35!F22</f>
        <v>663483</v>
      </c>
      <c r="H22" s="82">
        <f>+[1]Table.35!G22</f>
        <v>844672</v>
      </c>
    </row>
    <row r="23" spans="1:8">
      <c r="B23" s="2" t="s">
        <v>353</v>
      </c>
      <c r="C23" s="3">
        <f>+[1]Table.35!B23</f>
        <v>0.253</v>
      </c>
      <c r="D23" s="3">
        <f>+[1]Table.35!C23</f>
        <v>5.0999999999999997E-2</v>
      </c>
      <c r="E23" s="3">
        <f>+[1]Table.35!D23</f>
        <v>0.105</v>
      </c>
      <c r="F23" s="82">
        <f>+[1]Table.35!E23</f>
        <v>64388</v>
      </c>
      <c r="G23" s="82">
        <f>+[1]Table.35!F23</f>
        <v>35880</v>
      </c>
      <c r="H23" s="82">
        <f>+[1]Table.35!G23</f>
        <v>100268</v>
      </c>
    </row>
    <row r="24" spans="1:8">
      <c r="B24" s="2" t="s">
        <v>354</v>
      </c>
      <c r="C24" s="3">
        <f>+[1]Table.35!B24</f>
        <v>4.0000000000000001E-3</v>
      </c>
      <c r="D24" s="3">
        <f>+[1]Table.35!C24</f>
        <v>0</v>
      </c>
      <c r="E24" s="3">
        <f>+[1]Table.35!D24</f>
        <v>1E-3</v>
      </c>
      <c r="F24" s="82">
        <f>+[1]Table.35!E24</f>
        <v>1013</v>
      </c>
      <c r="G24" s="82">
        <f>+[1]Table.35!F24</f>
        <v>233</v>
      </c>
      <c r="H24" s="82">
        <f>+[1]Table.35!G24</f>
        <v>1246</v>
      </c>
    </row>
    <row r="25" spans="1:8">
      <c r="A25" s="34"/>
      <c r="B25" s="2" t="s">
        <v>355</v>
      </c>
      <c r="C25" s="3">
        <f>+[1]Table.35!B25</f>
        <v>0.03</v>
      </c>
      <c r="D25" s="3">
        <f>+[1]Table.35!C25</f>
        <v>3.0000000000000001E-3</v>
      </c>
      <c r="E25" s="3">
        <f>+[1]Table.35!D25</f>
        <v>0.01</v>
      </c>
      <c r="F25" s="82">
        <f>+[1]Table.35!E25</f>
        <v>7662</v>
      </c>
      <c r="G25" s="82">
        <f>+[1]Table.35!F25</f>
        <v>2137</v>
      </c>
      <c r="H25" s="82">
        <f>+[1]Table.35!G25</f>
        <v>9799</v>
      </c>
    </row>
    <row r="26" spans="1:8">
      <c r="B26" s="2" t="s">
        <v>356</v>
      </c>
      <c r="C26" s="3">
        <f>+[1]Table.35!B26</f>
        <v>1E-3</v>
      </c>
      <c r="D26" s="3">
        <f>+[1]Table.35!C26</f>
        <v>2E-3</v>
      </c>
      <c r="E26" s="3">
        <f>+[1]Table.35!D26</f>
        <v>1E-3</v>
      </c>
      <c r="F26" s="82">
        <f>+[1]Table.35!E26</f>
        <v>362</v>
      </c>
      <c r="G26" s="82">
        <f>+[1]Table.35!F26</f>
        <v>1074</v>
      </c>
      <c r="H26" s="82">
        <f>+[1]Table.35!G26</f>
        <v>1436</v>
      </c>
    </row>
    <row r="27" spans="1:8">
      <c r="B27" s="2" t="s">
        <v>357</v>
      </c>
      <c r="C27" s="3">
        <f>+[1]Table.35!B27</f>
        <v>0</v>
      </c>
      <c r="D27" s="3">
        <f>+[1]Table.35!C27</f>
        <v>0</v>
      </c>
      <c r="E27" s="3">
        <f>+[1]Table.35!D27</f>
        <v>0</v>
      </c>
      <c r="F27" s="82">
        <f>+[1]Table.35!E27</f>
        <v>8</v>
      </c>
      <c r="G27" s="82">
        <f>+[1]Table.35!F27</f>
        <v>16</v>
      </c>
      <c r="H27" s="82">
        <f>+[1]Table.35!G27</f>
        <v>24</v>
      </c>
    </row>
    <row r="28" spans="1:8">
      <c r="B28" s="2" t="s">
        <v>53</v>
      </c>
      <c r="C28" s="3">
        <f>+[1]Table.35!B28</f>
        <v>1</v>
      </c>
      <c r="D28" s="3">
        <f>+[1]Table.35!C28</f>
        <v>1</v>
      </c>
      <c r="E28" s="3">
        <f>+[1]Table.35!D28</f>
        <v>1</v>
      </c>
      <c r="F28" s="82">
        <f>+[1]Table.35!E28</f>
        <v>254622</v>
      </c>
      <c r="G28" s="82">
        <f>+[1]Table.35!F28</f>
        <v>702823</v>
      </c>
      <c r="H28" s="82">
        <f>+[1]Table.35!G28</f>
        <v>957445</v>
      </c>
    </row>
    <row r="29" spans="1:8">
      <c r="B29" s="319" t="s">
        <v>28</v>
      </c>
      <c r="C29" s="301"/>
      <c r="D29" s="301"/>
      <c r="E29" s="301"/>
      <c r="F29" s="301"/>
      <c r="G29" s="301"/>
      <c r="H29" s="301"/>
    </row>
    <row r="35" spans="1:1">
      <c r="A35" s="34"/>
    </row>
    <row r="45" spans="1:1">
      <c r="A45" s="34"/>
    </row>
    <row r="55" spans="1:1">
      <c r="A55" s="34"/>
    </row>
  </sheetData>
  <mergeCells count="5">
    <mergeCell ref="B3:B4"/>
    <mergeCell ref="C3:E3"/>
    <mergeCell ref="F3:H3"/>
    <mergeCell ref="B29:H29"/>
    <mergeCell ref="A1:A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9"/>
  <sheetViews>
    <sheetView workbookViewId="0">
      <pane xSplit="2" ySplit="4" topLeftCell="C5" activePane="bottomRight" state="frozen"/>
      <selection pane="topRight" activeCell="C1" sqref="C1"/>
      <selection pane="bottomLeft" activeCell="A5" sqref="A5"/>
      <selection pane="bottomRight" activeCell="B1" sqref="B1"/>
    </sheetView>
  </sheetViews>
  <sheetFormatPr defaultColWidth="8.77734375" defaultRowHeight="10.199999999999999"/>
  <cols>
    <col min="1" max="1" width="8.77734375" style="12" customWidth="1"/>
    <col min="2" max="2" width="16.109375" style="12" customWidth="1"/>
    <col min="3" max="3" width="11.21875" style="12" customWidth="1"/>
    <col min="4" max="4" width="10.21875" style="12" customWidth="1"/>
    <col min="5" max="5" width="11.77734375" style="12" customWidth="1"/>
    <col min="6" max="6" width="11.5546875" style="12" customWidth="1"/>
    <col min="7" max="7" width="10.44140625" style="12" customWidth="1"/>
    <col min="8" max="8" width="10.5546875" style="12" customWidth="1"/>
    <col min="9" max="16384" width="8.77734375" style="12"/>
  </cols>
  <sheetData>
    <row r="1" spans="1:8" ht="15" customHeight="1">
      <c r="A1" s="289" t="str">
        <f>HYPERLINK("#'List of Tables'!A1","Back to Tables' List")</f>
        <v>Back to Tables' List</v>
      </c>
      <c r="B1" s="258" t="s">
        <v>932</v>
      </c>
    </row>
    <row r="2" spans="1:8" ht="10.050000000000001" customHeight="1">
      <c r="A2" s="290"/>
      <c r="C2" s="11"/>
      <c r="D2" s="11"/>
      <c r="E2" s="11"/>
    </row>
    <row r="3" spans="1:8" s="16" customFormat="1" ht="24.45" customHeight="1">
      <c r="A3" s="257"/>
      <c r="B3" s="293" t="s">
        <v>275</v>
      </c>
      <c r="C3" s="291" t="s">
        <v>887</v>
      </c>
      <c r="D3" s="292"/>
      <c r="E3" s="291" t="s">
        <v>888</v>
      </c>
      <c r="F3" s="292"/>
      <c r="G3" s="291" t="s">
        <v>276</v>
      </c>
      <c r="H3" s="292"/>
    </row>
    <row r="4" spans="1:8" s="28" customFormat="1" ht="13.95" customHeight="1">
      <c r="A4" s="257"/>
      <c r="B4" s="294"/>
      <c r="C4" s="243" t="s">
        <v>27</v>
      </c>
      <c r="D4" s="243" t="s">
        <v>110</v>
      </c>
      <c r="E4" s="243" t="s">
        <v>27</v>
      </c>
      <c r="F4" s="243" t="s">
        <v>110</v>
      </c>
      <c r="G4" s="243" t="s">
        <v>27</v>
      </c>
      <c r="H4" s="243" t="s">
        <v>110</v>
      </c>
    </row>
    <row r="5" spans="1:8" ht="12.45" customHeight="1">
      <c r="B5" s="245" t="s">
        <v>82</v>
      </c>
      <c r="C5" s="246"/>
      <c r="D5" s="246"/>
      <c r="E5" s="246"/>
      <c r="F5" s="246"/>
      <c r="G5" s="246"/>
      <c r="H5" s="247"/>
    </row>
    <row r="6" spans="1:8">
      <c r="B6" s="244" t="s">
        <v>84</v>
      </c>
      <c r="C6" s="249">
        <f>+[1]Table.01!B5</f>
        <v>987893</v>
      </c>
      <c r="D6" s="250">
        <f>+[1]Table.01!C5</f>
        <v>0.29499999999999998</v>
      </c>
      <c r="E6" s="249">
        <f>+[1]Table.01!D5</f>
        <v>964287</v>
      </c>
      <c r="F6" s="250">
        <f>+[1]Table.01!E5</f>
        <v>0.29499999999999998</v>
      </c>
      <c r="G6" s="249">
        <f>+[1]Table.01!F5</f>
        <v>3608527</v>
      </c>
      <c r="H6" s="250">
        <f>+[1]Table.01!G5</f>
        <v>0.28000000000000003</v>
      </c>
    </row>
    <row r="7" spans="1:8">
      <c r="B7" s="244" t="s">
        <v>85</v>
      </c>
      <c r="C7" s="249">
        <f>+[1]Table.01!B6</f>
        <v>2362056</v>
      </c>
      <c r="D7" s="250">
        <f>+[1]Table.01!C6</f>
        <v>0.70499999999999996</v>
      </c>
      <c r="E7" s="249">
        <f>+[1]Table.01!D6</f>
        <v>2348456</v>
      </c>
      <c r="F7" s="250">
        <f>+[1]Table.01!E6</f>
        <v>0.70499999999999996</v>
      </c>
      <c r="G7" s="249">
        <f>+[1]Table.01!F6</f>
        <v>9492073</v>
      </c>
      <c r="H7" s="250">
        <f>+[1]Table.01!G6</f>
        <v>0.72</v>
      </c>
    </row>
    <row r="8" spans="1:8" s="28" customFormat="1" ht="13.95" customHeight="1">
      <c r="B8" s="244" t="s">
        <v>53</v>
      </c>
      <c r="C8" s="249">
        <f>+[1]Table.01!B7</f>
        <v>3349949</v>
      </c>
      <c r="D8" s="250">
        <f>+[1]Table.01!C7</f>
        <v>1</v>
      </c>
      <c r="E8" s="249">
        <f>+[1]Table.01!D7</f>
        <v>3312743</v>
      </c>
      <c r="F8" s="250">
        <f>+[1]Table.01!E7</f>
        <v>1</v>
      </c>
      <c r="G8" s="249">
        <f>+[1]Table.01!F7</f>
        <v>13100600</v>
      </c>
      <c r="H8" s="250">
        <f>+[1]Table.01!G7</f>
        <v>1</v>
      </c>
    </row>
    <row r="9" spans="1:8">
      <c r="B9" s="245" t="s">
        <v>30</v>
      </c>
      <c r="C9" s="246"/>
      <c r="D9" s="246"/>
      <c r="E9" s="246"/>
      <c r="F9" s="246"/>
      <c r="G9" s="246"/>
      <c r="H9" s="247"/>
    </row>
    <row r="10" spans="1:8">
      <c r="B10" s="244" t="s">
        <v>84</v>
      </c>
      <c r="C10" s="249">
        <f>+[1]Table.01!B9</f>
        <v>439940</v>
      </c>
      <c r="D10" s="250">
        <f>+[1]Table.01!C9</f>
        <v>0.88600000000000001</v>
      </c>
      <c r="E10" s="249">
        <f>+[1]Table.01!D9</f>
        <v>432432</v>
      </c>
      <c r="F10" s="250"/>
      <c r="G10" s="249">
        <f>+[1]Table.01!F9</f>
        <v>1504798</v>
      </c>
      <c r="H10" s="250">
        <f>+[1]Table.01!G9</f>
        <v>0.877</v>
      </c>
    </row>
    <row r="11" spans="1:8">
      <c r="B11" s="244" t="s">
        <v>85</v>
      </c>
      <c r="C11" s="249">
        <f>+[1]Table.01!B10</f>
        <v>56853</v>
      </c>
      <c r="D11" s="250">
        <f>+[1]Table.01!C10</f>
        <v>0.114</v>
      </c>
      <c r="E11" s="249">
        <f>+[1]Table.01!D10</f>
        <v>56436</v>
      </c>
      <c r="F11" s="250">
        <f>+[1]Table.01!E10</f>
        <v>0.114</v>
      </c>
      <c r="G11" s="249">
        <f>+[1]Table.01!F10</f>
        <v>215679</v>
      </c>
      <c r="H11" s="250">
        <f>+[1]Table.01!G10</f>
        <v>0.123</v>
      </c>
    </row>
    <row r="12" spans="1:8" s="28" customFormat="1" ht="13.95" customHeight="1">
      <c r="B12" s="244" t="s">
        <v>53</v>
      </c>
      <c r="C12" s="249">
        <f>+[1]Table.01!B11</f>
        <v>496793</v>
      </c>
      <c r="D12" s="250">
        <f>+[1]Table.01!C11</f>
        <v>1</v>
      </c>
      <c r="E12" s="249">
        <f>+[1]Table.01!D11</f>
        <v>488868</v>
      </c>
      <c r="F12" s="250">
        <f>+[1]Table.01!E11</f>
        <v>1</v>
      </c>
      <c r="G12" s="249">
        <f>+[1]Table.01!F11</f>
        <v>1720477</v>
      </c>
      <c r="H12" s="250">
        <f>+[1]Table.01!G11</f>
        <v>1</v>
      </c>
    </row>
    <row r="13" spans="1:8">
      <c r="B13" s="245" t="s">
        <v>31</v>
      </c>
      <c r="C13" s="246"/>
      <c r="D13" s="246"/>
      <c r="E13" s="246"/>
      <c r="F13" s="246"/>
      <c r="G13" s="246"/>
      <c r="H13" s="247"/>
    </row>
    <row r="14" spans="1:8">
      <c r="B14" s="244" t="s">
        <v>84</v>
      </c>
      <c r="C14" s="249">
        <f>+[1]Table.01!B13</f>
        <v>111898</v>
      </c>
      <c r="D14" s="250">
        <f>+[1]Table.01!C13</f>
        <v>0.14599999999999999</v>
      </c>
      <c r="E14" s="249">
        <f>+[1]Table.01!D13</f>
        <v>108719</v>
      </c>
      <c r="F14" s="250">
        <f>+[1]Table.01!E13</f>
        <v>0.14599999999999999</v>
      </c>
      <c r="G14" s="249">
        <f>+[1]Table.01!F13</f>
        <v>416482</v>
      </c>
      <c r="H14" s="250">
        <f>+[1]Table.01!G13</f>
        <v>0.14399999999999999</v>
      </c>
    </row>
    <row r="15" spans="1:8">
      <c r="B15" s="244" t="s">
        <v>85</v>
      </c>
      <c r="C15" s="249">
        <f>+[1]Table.01!B14</f>
        <v>654193</v>
      </c>
      <c r="D15" s="250">
        <f>+[1]Table.01!C14</f>
        <v>0.85399999999999998</v>
      </c>
      <c r="E15" s="249">
        <f>+[1]Table.01!D14</f>
        <v>651454</v>
      </c>
      <c r="F15" s="250">
        <f>+[1]Table.01!E14</f>
        <v>0.85399999999999998</v>
      </c>
      <c r="G15" s="249">
        <f>+[1]Table.01!F14</f>
        <v>2547046</v>
      </c>
      <c r="H15" s="250">
        <f>+[1]Table.01!G14</f>
        <v>0.85599999999999998</v>
      </c>
    </row>
    <row r="16" spans="1:8" s="28" customFormat="1" ht="13.95" customHeight="1">
      <c r="B16" s="244" t="s">
        <v>53</v>
      </c>
      <c r="C16" s="249">
        <f>+[1]Table.01!B15</f>
        <v>766091</v>
      </c>
      <c r="D16" s="250">
        <f>+[1]Table.01!C15</f>
        <v>1</v>
      </c>
      <c r="E16" s="249">
        <f>+[1]Table.01!D15</f>
        <v>760173</v>
      </c>
      <c r="F16" s="250">
        <f>+[1]Table.01!E15</f>
        <v>1</v>
      </c>
      <c r="G16" s="249">
        <f>+[1]Table.01!F15</f>
        <v>2963528</v>
      </c>
      <c r="H16" s="250">
        <f>+[1]Table.01!G15</f>
        <v>1</v>
      </c>
    </row>
    <row r="17" spans="2:8">
      <c r="B17" s="245" t="s">
        <v>32</v>
      </c>
      <c r="C17" s="246"/>
      <c r="D17" s="246"/>
      <c r="E17" s="246"/>
      <c r="F17" s="246"/>
      <c r="G17" s="246"/>
      <c r="H17" s="247"/>
    </row>
    <row r="18" spans="2:8">
      <c r="B18" s="244" t="s">
        <v>84</v>
      </c>
      <c r="C18" s="249">
        <f>+[1]Table.01!B17</f>
        <v>151755</v>
      </c>
      <c r="D18" s="250">
        <f>+[1]Table.01!C17</f>
        <v>0.224</v>
      </c>
      <c r="E18" s="249">
        <f>+[1]Table.01!D17</f>
        <v>148659</v>
      </c>
      <c r="F18" s="250">
        <f>+[1]Table.01!E17</f>
        <v>0.224</v>
      </c>
      <c r="G18" s="249"/>
      <c r="H18" s="250">
        <f>+[1]Table.01!G17</f>
        <v>0.223</v>
      </c>
    </row>
    <row r="19" spans="2:8">
      <c r="B19" s="244" t="s">
        <v>85</v>
      </c>
      <c r="C19" s="249">
        <f>+[1]Table.01!B18</f>
        <v>525748</v>
      </c>
      <c r="D19" s="250">
        <f>+[1]Table.01!C18</f>
        <v>0.77600000000000002</v>
      </c>
      <c r="E19" s="249">
        <f>+[1]Table.01!D18</f>
        <v>522847</v>
      </c>
      <c r="F19" s="250">
        <f>+[1]Table.01!E18</f>
        <v>0.77600000000000002</v>
      </c>
      <c r="G19" s="249">
        <f>+[1]Table.01!F18</f>
        <v>2239684</v>
      </c>
      <c r="H19" s="250">
        <f>+[1]Table.01!G18</f>
        <v>0.77700000000000002</v>
      </c>
    </row>
    <row r="20" spans="2:8" s="28" customFormat="1" ht="13.95" customHeight="1">
      <c r="B20" s="244" t="s">
        <v>53</v>
      </c>
      <c r="C20" s="249">
        <f>+[1]Table.01!B19</f>
        <v>677503</v>
      </c>
      <c r="D20" s="250">
        <f>+[1]Table.01!C19</f>
        <v>1</v>
      </c>
      <c r="E20" s="249">
        <f>+[1]Table.01!D19</f>
        <v>671506</v>
      </c>
      <c r="F20" s="250">
        <f>+[1]Table.01!E19</f>
        <v>1</v>
      </c>
      <c r="G20" s="249">
        <f>+[1]Table.01!F19</f>
        <v>2871195</v>
      </c>
      <c r="H20" s="250">
        <f>+[1]Table.01!G19</f>
        <v>1</v>
      </c>
    </row>
    <row r="21" spans="2:8">
      <c r="B21" s="245" t="s">
        <v>33</v>
      </c>
      <c r="C21" s="246"/>
      <c r="D21" s="246"/>
      <c r="E21" s="246"/>
      <c r="F21" s="246"/>
      <c r="G21" s="246"/>
      <c r="H21" s="247"/>
    </row>
    <row r="22" spans="2:8">
      <c r="B22" s="244" t="s">
        <v>84</v>
      </c>
      <c r="C22" s="249">
        <f>+[1]Table.01!B21</f>
        <v>91937</v>
      </c>
      <c r="D22" s="250">
        <f>+[1]Table.01!C21</f>
        <v>0.18</v>
      </c>
      <c r="E22" s="249">
        <f>+[1]Table.01!D21</f>
        <v>88394</v>
      </c>
      <c r="F22" s="250">
        <f>+[1]Table.01!E21</f>
        <v>0.18</v>
      </c>
      <c r="G22" s="249">
        <f>+[1]Table.01!F21</f>
        <v>345840</v>
      </c>
      <c r="H22" s="250">
        <f>+[1]Table.01!G21</f>
        <v>0.17499999999999999</v>
      </c>
    </row>
    <row r="23" spans="2:8">
      <c r="B23" s="244" t="s">
        <v>85</v>
      </c>
      <c r="C23" s="249">
        <f>+[1]Table.01!B22</f>
        <v>419935</v>
      </c>
      <c r="D23" s="250">
        <f>+[1]Table.01!C22</f>
        <v>0.82</v>
      </c>
      <c r="E23" s="249">
        <f>+[1]Table.01!D22</f>
        <v>417670</v>
      </c>
      <c r="F23" s="250">
        <f>+[1]Table.01!E22</f>
        <v>0.82</v>
      </c>
      <c r="G23" s="249">
        <f>+[1]Table.01!F22</f>
        <v>1678333</v>
      </c>
      <c r="H23" s="250">
        <f>+[1]Table.01!G22</f>
        <v>0.82499999999999996</v>
      </c>
    </row>
    <row r="24" spans="2:8" s="28" customFormat="1" ht="13.95" customHeight="1">
      <c r="B24" s="244" t="s">
        <v>53</v>
      </c>
      <c r="C24" s="249">
        <f>+[1]Table.01!B23</f>
        <v>511872</v>
      </c>
      <c r="D24" s="250">
        <f>+[1]Table.01!C23</f>
        <v>1</v>
      </c>
      <c r="E24" s="249">
        <f>+[1]Table.01!D23</f>
        <v>506064</v>
      </c>
      <c r="F24" s="250">
        <f>+[1]Table.01!E23</f>
        <v>1</v>
      </c>
      <c r="G24" s="249">
        <f>+[1]Table.01!F23</f>
        <v>2024173</v>
      </c>
      <c r="H24" s="250">
        <f>+[1]Table.01!G23</f>
        <v>1</v>
      </c>
    </row>
    <row r="25" spans="2:8">
      <c r="B25" s="245" t="s">
        <v>34</v>
      </c>
      <c r="C25" s="246"/>
      <c r="D25" s="246"/>
      <c r="E25" s="246"/>
      <c r="F25" s="246"/>
      <c r="G25" s="246"/>
      <c r="H25" s="247"/>
    </row>
    <row r="26" spans="2:8">
      <c r="B26" s="244" t="s">
        <v>84</v>
      </c>
      <c r="C26" s="249">
        <f>+[1]Table.01!B25</f>
        <v>192363</v>
      </c>
      <c r="D26" s="250">
        <f>+[1]Table.01!C25</f>
        <v>0.214</v>
      </c>
      <c r="E26" s="249">
        <f>+[1]Table.01!D25</f>
        <v>186083</v>
      </c>
      <c r="F26" s="250">
        <f>+[1]Table.01!E25</f>
        <v>0.214</v>
      </c>
      <c r="G26" s="249">
        <f>+[1]Table.01!F25</f>
        <v>709896</v>
      </c>
      <c r="H26" s="250">
        <f>+[1]Table.01!G25</f>
        <v>0.20499999999999999</v>
      </c>
    </row>
    <row r="27" spans="2:8">
      <c r="B27" s="244" t="s">
        <v>85</v>
      </c>
      <c r="C27" s="249">
        <f>+[1]Table.01!B26</f>
        <v>705327</v>
      </c>
      <c r="D27" s="250">
        <f>+[1]Table.01!C26</f>
        <v>0.78600000000000003</v>
      </c>
      <c r="E27" s="249">
        <f>+[1]Table.01!D26</f>
        <v>700049</v>
      </c>
      <c r="F27" s="250">
        <f>+[1]Table.01!E26</f>
        <v>0.78600000000000003</v>
      </c>
      <c r="G27" s="249">
        <f>+[1]Table.01!F26</f>
        <v>2811331</v>
      </c>
      <c r="H27" s="250">
        <f>+[1]Table.01!G26</f>
        <v>0.79500000000000004</v>
      </c>
    </row>
    <row r="28" spans="2:8">
      <c r="B28" s="244" t="s">
        <v>53</v>
      </c>
      <c r="C28" s="249">
        <f>+[1]Table.01!B27</f>
        <v>897690</v>
      </c>
      <c r="D28" s="250">
        <f>+[1]Table.01!C27</f>
        <v>1</v>
      </c>
      <c r="E28" s="249">
        <f>+[1]Table.01!D27</f>
        <v>886132</v>
      </c>
      <c r="F28" s="250">
        <f>+[1]Table.01!E27</f>
        <v>1</v>
      </c>
      <c r="G28" s="249">
        <f>+[1]Table.01!F27</f>
        <v>3521227</v>
      </c>
      <c r="H28" s="250">
        <f>+[1]Table.01!G27</f>
        <v>1</v>
      </c>
    </row>
    <row r="29" spans="2:8">
      <c r="B29" s="288" t="s">
        <v>28</v>
      </c>
      <c r="C29" s="288"/>
      <c r="D29" s="288"/>
      <c r="E29" s="288"/>
      <c r="F29" s="288"/>
      <c r="G29" s="288"/>
      <c r="H29" s="288"/>
    </row>
  </sheetData>
  <mergeCells count="6">
    <mergeCell ref="B29:H29"/>
    <mergeCell ref="A1:A2"/>
    <mergeCell ref="C3:D3"/>
    <mergeCell ref="E3:F3"/>
    <mergeCell ref="G3:H3"/>
    <mergeCell ref="B3:B4"/>
  </mergeCells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3"/>
  <sheetViews>
    <sheetView workbookViewId="0">
      <pane xSplit="2" ySplit="4" topLeftCell="C5" activePane="bottomRight" state="frozen"/>
      <selection pane="topRight" activeCell="C1" sqref="C1"/>
      <selection pane="bottomLeft" activeCell="A5" sqref="A5"/>
      <selection pane="bottomRight" activeCell="K17" sqref="K17"/>
    </sheetView>
  </sheetViews>
  <sheetFormatPr defaultColWidth="8.77734375" defaultRowHeight="10.199999999999999"/>
  <cols>
    <col min="1" max="1" width="8.77734375" style="34" customWidth="1"/>
    <col min="2" max="2" width="37.88671875" style="186" customWidth="1"/>
    <col min="3" max="4" width="8.77734375" style="34"/>
    <col min="5" max="5" width="11" style="34" bestFit="1" customWidth="1"/>
    <col min="6" max="6" width="11.21875" style="34" bestFit="1" customWidth="1"/>
    <col min="7" max="8" width="10.77734375" style="34" customWidth="1"/>
    <col min="9" max="16384" width="8.77734375" style="34"/>
  </cols>
  <sheetData>
    <row r="1" spans="1:8">
      <c r="A1" s="295" t="str">
        <f>HYPERLINK("#'List of Tables'!A1","Back to Tables' List")</f>
        <v>Back to Tables' List</v>
      </c>
      <c r="B1" s="258" t="s">
        <v>940</v>
      </c>
      <c r="C1" s="185"/>
      <c r="D1" s="185"/>
      <c r="E1" s="185"/>
      <c r="F1" s="185"/>
      <c r="G1" s="185"/>
      <c r="H1" s="185"/>
    </row>
    <row r="2" spans="1:8">
      <c r="A2" s="295"/>
      <c r="C2" s="185"/>
      <c r="D2" s="185"/>
      <c r="E2" s="185"/>
      <c r="F2" s="185"/>
      <c r="G2" s="185"/>
      <c r="H2" s="185"/>
    </row>
    <row r="3" spans="1:8" s="28" customFormat="1" ht="12.45" customHeight="1">
      <c r="B3" s="313" t="s">
        <v>358</v>
      </c>
      <c r="C3" s="298" t="s">
        <v>110</v>
      </c>
      <c r="D3" s="298" t="s">
        <v>110</v>
      </c>
      <c r="E3" s="298" t="s">
        <v>110</v>
      </c>
      <c r="F3" s="298" t="s">
        <v>27</v>
      </c>
      <c r="G3" s="298" t="s">
        <v>27</v>
      </c>
      <c r="H3" s="298" t="s">
        <v>27</v>
      </c>
    </row>
    <row r="4" spans="1:8" s="28" customFormat="1" ht="12.45" customHeight="1">
      <c r="A4" s="31"/>
      <c r="B4" s="313" t="s">
        <v>358</v>
      </c>
      <c r="C4" s="8" t="s">
        <v>1</v>
      </c>
      <c r="D4" s="8" t="s">
        <v>2</v>
      </c>
      <c r="E4" s="8" t="s">
        <v>25</v>
      </c>
      <c r="F4" s="8" t="s">
        <v>1</v>
      </c>
      <c r="G4" s="8" t="s">
        <v>2</v>
      </c>
      <c r="H4" s="8" t="s">
        <v>25</v>
      </c>
    </row>
    <row r="5" spans="1:8" s="28" customFormat="1" ht="12.45" customHeight="1">
      <c r="B5" s="39" t="s">
        <v>82</v>
      </c>
      <c r="C5" s="40"/>
      <c r="D5" s="40"/>
      <c r="E5" s="40"/>
      <c r="F5" s="40"/>
      <c r="G5" s="40"/>
      <c r="H5" s="41"/>
    </row>
    <row r="6" spans="1:8">
      <c r="B6" s="187" t="s">
        <v>352</v>
      </c>
      <c r="C6" s="188">
        <f>+[1]Table.36!B6</f>
        <v>0.72099999999999997</v>
      </c>
      <c r="D6" s="188">
        <f>+[1]Table.36!C6</f>
        <v>0.95499999999999996</v>
      </c>
      <c r="E6" s="188">
        <f>+[1]Table.36!D6</f>
        <v>0.88700000000000001</v>
      </c>
      <c r="F6" s="189">
        <f>+[1]Table.36!E6</f>
        <v>695419</v>
      </c>
      <c r="G6" s="189">
        <f>+[1]Table.36!F6</f>
        <v>2243001</v>
      </c>
      <c r="H6" s="189">
        <f>+[1]Table.36!G6</f>
        <v>2938420</v>
      </c>
    </row>
    <row r="7" spans="1:8">
      <c r="B7" s="187" t="s">
        <v>353</v>
      </c>
      <c r="C7" s="188">
        <f>+[1]Table.36!B7</f>
        <v>0.24299999999999999</v>
      </c>
      <c r="D7" s="188">
        <f>+[1]Table.36!C7</f>
        <v>0.04</v>
      </c>
      <c r="E7" s="188">
        <f>+[1]Table.36!D7</f>
        <v>9.9000000000000005E-2</v>
      </c>
      <c r="F7" s="189">
        <f>+[1]Table.36!E7</f>
        <v>234545</v>
      </c>
      <c r="G7" s="189">
        <f>+[1]Table.36!F7</f>
        <v>94345</v>
      </c>
      <c r="H7" s="189">
        <f>+[1]Table.36!G7</f>
        <v>328890</v>
      </c>
    </row>
    <row r="8" spans="1:8">
      <c r="B8" s="187" t="s">
        <v>354</v>
      </c>
      <c r="C8" s="188">
        <f>+[1]Table.36!B8</f>
        <v>5.0000000000000001E-3</v>
      </c>
      <c r="D8" s="188">
        <f>+[1]Table.36!C8</f>
        <v>0</v>
      </c>
      <c r="E8" s="188">
        <f>+[1]Table.36!D8</f>
        <v>2E-3</v>
      </c>
      <c r="F8" s="189">
        <f>+[1]Table.36!E8</f>
        <v>4665</v>
      </c>
      <c r="G8" s="189">
        <f>+[1]Table.36!F8</f>
        <v>652</v>
      </c>
      <c r="H8" s="189">
        <f>+[1]Table.36!G8</f>
        <v>5317</v>
      </c>
    </row>
    <row r="9" spans="1:8" ht="20.399999999999999">
      <c r="B9" s="187" t="s">
        <v>355</v>
      </c>
      <c r="C9" s="188">
        <f>+[1]Table.36!B9</f>
        <v>2.9000000000000001E-2</v>
      </c>
      <c r="D9" s="188">
        <f>+[1]Table.36!C9</f>
        <v>3.0000000000000001E-3</v>
      </c>
      <c r="E9" s="188">
        <f>+[1]Table.36!D9</f>
        <v>1.0999999999999999E-2</v>
      </c>
      <c r="F9" s="189">
        <f>+[1]Table.36!E9</f>
        <v>28079</v>
      </c>
      <c r="G9" s="189">
        <f>+[1]Table.36!F9</f>
        <v>7993</v>
      </c>
      <c r="H9" s="189">
        <f>+[1]Table.36!G9</f>
        <v>36072</v>
      </c>
    </row>
    <row r="10" spans="1:8">
      <c r="B10" s="187" t="s">
        <v>356</v>
      </c>
      <c r="C10" s="188">
        <f>+[1]Table.36!B10</f>
        <v>2E-3</v>
      </c>
      <c r="D10" s="188">
        <f>+[1]Table.36!C10</f>
        <v>1E-3</v>
      </c>
      <c r="E10" s="188">
        <f>+[1]Table.36!D10</f>
        <v>1E-3</v>
      </c>
      <c r="F10" s="189">
        <f>+[1]Table.36!E10</f>
        <v>1536</v>
      </c>
      <c r="G10" s="189">
        <f>+[1]Table.36!F10</f>
        <v>2405</v>
      </c>
      <c r="H10" s="189">
        <f>+[1]Table.36!G10</f>
        <v>3941</v>
      </c>
    </row>
    <row r="11" spans="1:8">
      <c r="B11" s="187" t="s">
        <v>357</v>
      </c>
      <c r="C11" s="188">
        <f>+[1]Table.36!B11</f>
        <v>0</v>
      </c>
      <c r="D11" s="188">
        <f>+[1]Table.36!C11</f>
        <v>0</v>
      </c>
      <c r="E11" s="188">
        <f>+[1]Table.36!D11</f>
        <v>0</v>
      </c>
      <c r="F11" s="189">
        <f>+[1]Table.36!E11</f>
        <v>43</v>
      </c>
      <c r="G11" s="189">
        <f>+[1]Table.36!F11</f>
        <v>60</v>
      </c>
      <c r="H11" s="189">
        <f>+[1]Table.36!G11</f>
        <v>103</v>
      </c>
    </row>
    <row r="12" spans="1:8">
      <c r="B12" s="187" t="s">
        <v>53</v>
      </c>
      <c r="C12" s="188">
        <f>+[1]Table.36!B12</f>
        <v>1</v>
      </c>
      <c r="D12" s="188">
        <f>+[1]Table.36!C12</f>
        <v>1</v>
      </c>
      <c r="E12" s="188">
        <f>+[1]Table.36!D12</f>
        <v>1</v>
      </c>
      <c r="F12" s="189">
        <f>+[1]Table.36!E12</f>
        <v>964287</v>
      </c>
      <c r="G12" s="189">
        <f>+[1]Table.36!F12</f>
        <v>2348456</v>
      </c>
      <c r="H12" s="189">
        <f>+[1]Table.36!G12</f>
        <v>3312743</v>
      </c>
    </row>
    <row r="13" spans="1:8" s="28" customFormat="1" ht="12.45" customHeight="1">
      <c r="B13" s="39" t="s">
        <v>30</v>
      </c>
      <c r="C13" s="40"/>
      <c r="D13" s="40"/>
      <c r="E13" s="40"/>
      <c r="F13" s="40"/>
      <c r="G13" s="40"/>
      <c r="H13" s="41"/>
    </row>
    <row r="14" spans="1:8">
      <c r="B14" s="187" t="s">
        <v>352</v>
      </c>
      <c r="C14" s="188">
        <f>+[1]Table.36!B14</f>
        <v>0.57099999999999995</v>
      </c>
      <c r="D14" s="188">
        <f>+[1]Table.36!C14</f>
        <v>0.91200000000000003</v>
      </c>
      <c r="E14" s="188">
        <f>+[1]Table.36!D14</f>
        <v>0.61</v>
      </c>
      <c r="F14" s="189">
        <f>+[1]Table.36!E14</f>
        <v>246755</v>
      </c>
      <c r="G14" s="189">
        <f>+[1]Table.36!F14</f>
        <v>51482</v>
      </c>
      <c r="H14" s="189">
        <f>+[1]Table.36!G14</f>
        <v>298237</v>
      </c>
    </row>
    <row r="15" spans="1:8">
      <c r="B15" s="187" t="s">
        <v>353</v>
      </c>
      <c r="C15" s="188">
        <f>+[1]Table.36!B15</f>
        <v>0.373</v>
      </c>
      <c r="D15" s="188">
        <f>+[1]Table.36!C15</f>
        <v>0.08</v>
      </c>
      <c r="E15" s="188">
        <f>+[1]Table.36!D15</f>
        <v>0.34</v>
      </c>
      <c r="F15" s="189">
        <f>+[1]Table.36!E15</f>
        <v>161480</v>
      </c>
      <c r="G15" s="189">
        <f>+[1]Table.36!F15</f>
        <v>4501</v>
      </c>
      <c r="H15" s="189">
        <f>+[1]Table.36!G15</f>
        <v>165981</v>
      </c>
    </row>
    <row r="16" spans="1:8">
      <c r="B16" s="187" t="s">
        <v>354</v>
      </c>
      <c r="C16" s="188">
        <f>+[1]Table.36!B16</f>
        <v>8.9999999999999993E-3</v>
      </c>
      <c r="D16" s="188">
        <f>+[1]Table.36!C16</f>
        <v>1E-3</v>
      </c>
      <c r="E16" s="188">
        <f>+[1]Table.36!D16</f>
        <v>8.0000000000000002E-3</v>
      </c>
      <c r="F16" s="189">
        <f>+[1]Table.36!E16</f>
        <v>3950</v>
      </c>
      <c r="G16" s="189">
        <f>+[1]Table.36!F16</f>
        <v>43</v>
      </c>
      <c r="H16" s="189">
        <f>+[1]Table.36!G16</f>
        <v>3993</v>
      </c>
    </row>
    <row r="17" spans="2:8" ht="20.399999999999999">
      <c r="B17" s="187" t="s">
        <v>355</v>
      </c>
      <c r="C17" s="188">
        <f>+[1]Table.36!B17</f>
        <v>4.4999999999999998E-2</v>
      </c>
      <c r="D17" s="188">
        <f>+[1]Table.36!C17</f>
        <v>7.0000000000000001E-3</v>
      </c>
      <c r="E17" s="188">
        <f>+[1]Table.36!D17</f>
        <v>0.04</v>
      </c>
      <c r="F17" s="189">
        <f>+[1]Table.36!E17</f>
        <v>19328</v>
      </c>
      <c r="G17" s="189">
        <f>+[1]Table.36!F17</f>
        <v>371</v>
      </c>
      <c r="H17" s="189">
        <f>+[1]Table.36!G17</f>
        <v>19699</v>
      </c>
    </row>
    <row r="18" spans="2:8">
      <c r="B18" s="187" t="s">
        <v>356</v>
      </c>
      <c r="C18" s="188">
        <f>+[1]Table.36!B18</f>
        <v>2E-3</v>
      </c>
      <c r="D18" s="188">
        <f>+[1]Table.36!C18</f>
        <v>1E-3</v>
      </c>
      <c r="E18" s="188">
        <f>+[1]Table.36!D18</f>
        <v>2E-3</v>
      </c>
      <c r="F18" s="189">
        <f>+[1]Table.36!E18</f>
        <v>899</v>
      </c>
      <c r="G18" s="189">
        <f>+[1]Table.36!F18</f>
        <v>38</v>
      </c>
      <c r="H18" s="189">
        <f>+[1]Table.36!G18</f>
        <v>937</v>
      </c>
    </row>
    <row r="19" spans="2:8">
      <c r="B19" s="187" t="s">
        <v>357</v>
      </c>
      <c r="C19" s="188">
        <f>+[1]Table.36!B19</f>
        <v>0</v>
      </c>
      <c r="D19" s="188">
        <f>+[1]Table.36!C19</f>
        <v>0</v>
      </c>
      <c r="E19" s="188">
        <f>+[1]Table.36!D19</f>
        <v>0</v>
      </c>
      <c r="F19" s="189">
        <f>+[1]Table.36!E19</f>
        <v>20</v>
      </c>
      <c r="G19" s="189">
        <f>+[1]Table.36!F19</f>
        <v>1</v>
      </c>
      <c r="H19" s="189">
        <f>+[1]Table.36!G19</f>
        <v>21</v>
      </c>
    </row>
    <row r="20" spans="2:8">
      <c r="B20" s="187" t="s">
        <v>53</v>
      </c>
      <c r="C20" s="188">
        <f>+[1]Table.36!B20</f>
        <v>1</v>
      </c>
      <c r="D20" s="188">
        <f>+[1]Table.36!C20</f>
        <v>1</v>
      </c>
      <c r="E20" s="188">
        <f>+[1]Table.36!D20</f>
        <v>1</v>
      </c>
      <c r="F20" s="189">
        <f>+[1]Table.36!E20</f>
        <v>432432</v>
      </c>
      <c r="G20" s="189">
        <f>+[1]Table.36!F20</f>
        <v>56436</v>
      </c>
      <c r="H20" s="189">
        <f>+[1]Table.36!G20</f>
        <v>488868</v>
      </c>
    </row>
    <row r="21" spans="2:8" s="28" customFormat="1" ht="12.45" customHeight="1">
      <c r="B21" s="39" t="s">
        <v>31</v>
      </c>
      <c r="C21" s="40"/>
      <c r="D21" s="40"/>
      <c r="E21" s="40"/>
      <c r="F21" s="40"/>
      <c r="G21" s="40"/>
      <c r="H21" s="41"/>
    </row>
    <row r="22" spans="2:8">
      <c r="B22" s="187" t="s">
        <v>352</v>
      </c>
      <c r="C22" s="188">
        <f>+[1]Table.36!B22</f>
        <v>0.83199999999999996</v>
      </c>
      <c r="D22" s="188">
        <f>+[1]Table.36!C22</f>
        <v>0.94599999999999995</v>
      </c>
      <c r="E22" s="188">
        <f>+[1]Table.36!D22</f>
        <v>0.92900000000000005</v>
      </c>
      <c r="F22" s="189">
        <f>+[1]Table.36!E22</f>
        <v>90441</v>
      </c>
      <c r="G22" s="189">
        <f>+[1]Table.36!F22</f>
        <v>616042</v>
      </c>
      <c r="H22" s="189">
        <f>+[1]Table.36!G22</f>
        <v>706483</v>
      </c>
    </row>
    <row r="23" spans="2:8">
      <c r="B23" s="187" t="s">
        <v>353</v>
      </c>
      <c r="C23" s="188">
        <f>+[1]Table.36!B23</f>
        <v>0.14199999999999999</v>
      </c>
      <c r="D23" s="188">
        <f>+[1]Table.36!C23</f>
        <v>4.7E-2</v>
      </c>
      <c r="E23" s="188">
        <f>+[1]Table.36!D23</f>
        <v>6.0999999999999999E-2</v>
      </c>
      <c r="F23" s="189">
        <f>+[1]Table.36!E23</f>
        <v>15465</v>
      </c>
      <c r="G23" s="189">
        <f>+[1]Table.36!F23</f>
        <v>30733</v>
      </c>
      <c r="H23" s="189">
        <f>+[1]Table.36!G23</f>
        <v>46198</v>
      </c>
    </row>
    <row r="24" spans="2:8">
      <c r="B24" s="187" t="s">
        <v>354</v>
      </c>
      <c r="C24" s="188">
        <f>+[1]Table.36!B24</f>
        <v>2E-3</v>
      </c>
      <c r="D24" s="188">
        <f>+[1]Table.36!C24</f>
        <v>0</v>
      </c>
      <c r="E24" s="188">
        <f>+[1]Table.36!D24</f>
        <v>1E-3</v>
      </c>
      <c r="F24" s="189">
        <f>+[1]Table.36!E24</f>
        <v>187</v>
      </c>
      <c r="G24" s="189">
        <f>+[1]Table.36!F24</f>
        <v>272</v>
      </c>
      <c r="H24" s="189">
        <f>+[1]Table.36!G24</f>
        <v>459</v>
      </c>
    </row>
    <row r="25" spans="2:8" ht="20.399999999999999">
      <c r="B25" s="187" t="s">
        <v>355</v>
      </c>
      <c r="C25" s="188">
        <f>+[1]Table.36!B25</f>
        <v>2.1999999999999999E-2</v>
      </c>
      <c r="D25" s="188">
        <f>+[1]Table.36!C25</f>
        <v>6.0000000000000001E-3</v>
      </c>
      <c r="E25" s="188">
        <f>+[1]Table.36!D25</f>
        <v>8.0000000000000002E-3</v>
      </c>
      <c r="F25" s="189">
        <f>+[1]Table.36!E25</f>
        <v>2374</v>
      </c>
      <c r="G25" s="189">
        <f>+[1]Table.36!F25</f>
        <v>3783</v>
      </c>
      <c r="H25" s="189">
        <f>+[1]Table.36!G25</f>
        <v>6157</v>
      </c>
    </row>
    <row r="26" spans="2:8">
      <c r="B26" s="187" t="s">
        <v>356</v>
      </c>
      <c r="C26" s="188">
        <f>+[1]Table.36!B26</f>
        <v>2E-3</v>
      </c>
      <c r="D26" s="188">
        <f>+[1]Table.36!C26</f>
        <v>1E-3</v>
      </c>
      <c r="E26" s="188">
        <f>+[1]Table.36!D26</f>
        <v>1E-3</v>
      </c>
      <c r="F26" s="189">
        <f>+[1]Table.36!E26</f>
        <v>248</v>
      </c>
      <c r="G26" s="189">
        <f>+[1]Table.36!F26</f>
        <v>609</v>
      </c>
      <c r="H26" s="189">
        <f>+[1]Table.36!G26</f>
        <v>857</v>
      </c>
    </row>
    <row r="27" spans="2:8">
      <c r="B27" s="187" t="s">
        <v>357</v>
      </c>
      <c r="C27" s="188">
        <f>+[1]Table.36!B27</f>
        <v>0</v>
      </c>
      <c r="D27" s="188">
        <f>+[1]Table.36!C27</f>
        <v>0</v>
      </c>
      <c r="E27" s="188">
        <f>+[1]Table.36!D27</f>
        <v>0</v>
      </c>
      <c r="F27" s="189">
        <f>+[1]Table.36!E27</f>
        <v>4</v>
      </c>
      <c r="G27" s="189">
        <f>+[1]Table.36!F27</f>
        <v>15</v>
      </c>
      <c r="H27" s="189">
        <f>+[1]Table.36!G27</f>
        <v>19</v>
      </c>
    </row>
    <row r="28" spans="2:8">
      <c r="B28" s="187" t="s">
        <v>53</v>
      </c>
      <c r="C28" s="188">
        <f>+[1]Table.36!B28</f>
        <v>1</v>
      </c>
      <c r="D28" s="188">
        <f>+[1]Table.36!C28</f>
        <v>1</v>
      </c>
      <c r="E28" s="188">
        <f>+[1]Table.36!D28</f>
        <v>1</v>
      </c>
      <c r="F28" s="189">
        <f>+[1]Table.36!E28</f>
        <v>108719</v>
      </c>
      <c r="G28" s="189">
        <f>+[1]Table.36!F28</f>
        <v>651454</v>
      </c>
      <c r="H28" s="189">
        <f>+[1]Table.36!G28</f>
        <v>760173</v>
      </c>
    </row>
    <row r="29" spans="2:8" s="28" customFormat="1" ht="12.45" customHeight="1">
      <c r="B29" s="39" t="s">
        <v>32</v>
      </c>
      <c r="C29" s="40"/>
      <c r="D29" s="40"/>
      <c r="E29" s="40"/>
      <c r="F29" s="40"/>
      <c r="G29" s="40"/>
      <c r="H29" s="41"/>
    </row>
    <row r="30" spans="2:8">
      <c r="B30" s="187" t="s">
        <v>352</v>
      </c>
      <c r="C30" s="188">
        <f>+[1]Table.36!B30</f>
        <v>0.83699999999999997</v>
      </c>
      <c r="D30" s="188">
        <f>+[1]Table.36!C30</f>
        <v>0.97</v>
      </c>
      <c r="E30" s="188">
        <f>+[1]Table.36!D30</f>
        <v>0.94</v>
      </c>
      <c r="F30" s="189">
        <f>+[1]Table.36!E30</f>
        <v>124433</v>
      </c>
      <c r="G30" s="189">
        <f>+[1]Table.36!F30</f>
        <v>506980</v>
      </c>
      <c r="H30" s="189">
        <f>+[1]Table.36!G30</f>
        <v>631413</v>
      </c>
    </row>
    <row r="31" spans="2:8">
      <c r="B31" s="187" t="s">
        <v>353</v>
      </c>
      <c r="C31" s="188">
        <f>+[1]Table.36!B31</f>
        <v>0.14499999999999999</v>
      </c>
      <c r="D31" s="188">
        <f>+[1]Table.36!C31</f>
        <v>2.8000000000000001E-2</v>
      </c>
      <c r="E31" s="188">
        <f>+[1]Table.36!D31</f>
        <v>5.3999999999999999E-2</v>
      </c>
      <c r="F31" s="189">
        <f>+[1]Table.36!E31</f>
        <v>21505</v>
      </c>
      <c r="G31" s="189">
        <f>+[1]Table.36!F31</f>
        <v>14568</v>
      </c>
      <c r="H31" s="189">
        <f>+[1]Table.36!G31</f>
        <v>36073</v>
      </c>
    </row>
    <row r="32" spans="2:8">
      <c r="B32" s="187" t="s">
        <v>354</v>
      </c>
      <c r="C32" s="188">
        <f>+[1]Table.36!B32</f>
        <v>2E-3</v>
      </c>
      <c r="D32" s="188">
        <f>+[1]Table.36!C32</f>
        <v>0</v>
      </c>
      <c r="E32" s="188">
        <f>+[1]Table.36!D32</f>
        <v>1E-3</v>
      </c>
      <c r="F32" s="189">
        <f>+[1]Table.36!E32</f>
        <v>283</v>
      </c>
      <c r="G32" s="189">
        <f>+[1]Table.36!F32</f>
        <v>109</v>
      </c>
      <c r="H32" s="189">
        <f>+[1]Table.36!G32</f>
        <v>392</v>
      </c>
    </row>
    <row r="33" spans="2:8" ht="20.399999999999999">
      <c r="B33" s="187" t="s">
        <v>355</v>
      </c>
      <c r="C33" s="188">
        <f>+[1]Table.36!B33</f>
        <v>1.4999999999999999E-2</v>
      </c>
      <c r="D33" s="188">
        <f>+[1]Table.36!C33</f>
        <v>1E-3</v>
      </c>
      <c r="E33" s="188">
        <f>+[1]Table.36!D33</f>
        <v>4.0000000000000001E-3</v>
      </c>
      <c r="F33" s="189">
        <f>+[1]Table.36!E33</f>
        <v>2280</v>
      </c>
      <c r="G33" s="189">
        <f>+[1]Table.36!F33</f>
        <v>536</v>
      </c>
      <c r="H33" s="189">
        <f>+[1]Table.36!G33</f>
        <v>2816</v>
      </c>
    </row>
    <row r="34" spans="2:8">
      <c r="B34" s="187" t="s">
        <v>356</v>
      </c>
      <c r="C34" s="188">
        <f>+[1]Table.36!B34</f>
        <v>1E-3</v>
      </c>
      <c r="D34" s="188">
        <f>+[1]Table.36!C34</f>
        <v>1E-3</v>
      </c>
      <c r="E34" s="188">
        <f>+[1]Table.36!D34</f>
        <v>1E-3</v>
      </c>
      <c r="F34" s="189">
        <f>+[1]Table.36!E34</f>
        <v>155</v>
      </c>
      <c r="G34" s="189">
        <f>+[1]Table.36!F34</f>
        <v>637</v>
      </c>
      <c r="H34" s="189">
        <f>+[1]Table.36!G34</f>
        <v>792</v>
      </c>
    </row>
    <row r="35" spans="2:8">
      <c r="B35" s="187" t="s">
        <v>357</v>
      </c>
      <c r="C35" s="188">
        <f>+[1]Table.36!B35</f>
        <v>0</v>
      </c>
      <c r="D35" s="188">
        <f>+[1]Table.36!C35</f>
        <v>0</v>
      </c>
      <c r="E35" s="188">
        <f>+[1]Table.36!D35</f>
        <v>0</v>
      </c>
      <c r="F35" s="189">
        <f>+[1]Table.36!E35</f>
        <v>3</v>
      </c>
      <c r="G35" s="189">
        <f>+[1]Table.36!F35</f>
        <v>17</v>
      </c>
      <c r="H35" s="189">
        <f>+[1]Table.36!G35</f>
        <v>20</v>
      </c>
    </row>
    <row r="36" spans="2:8">
      <c r="B36" s="187" t="s">
        <v>53</v>
      </c>
      <c r="C36" s="188">
        <f>+[1]Table.36!B36</f>
        <v>1</v>
      </c>
      <c r="D36" s="188">
        <f>+[1]Table.36!C36</f>
        <v>1</v>
      </c>
      <c r="E36" s="188">
        <f>+[1]Table.36!D36</f>
        <v>1</v>
      </c>
      <c r="F36" s="189">
        <f>+[1]Table.36!E36</f>
        <v>148659</v>
      </c>
      <c r="G36" s="189">
        <f>+[1]Table.36!F36</f>
        <v>522847</v>
      </c>
      <c r="H36" s="189">
        <f>+[1]Table.36!G36</f>
        <v>671506</v>
      </c>
    </row>
    <row r="37" spans="2:8" s="28" customFormat="1" ht="12.45" customHeight="1">
      <c r="B37" s="39" t="s">
        <v>33</v>
      </c>
      <c r="C37" s="40"/>
      <c r="D37" s="40"/>
      <c r="E37" s="40"/>
      <c r="F37" s="40"/>
      <c r="G37" s="40"/>
      <c r="H37" s="41"/>
    </row>
    <row r="38" spans="2:8">
      <c r="B38" s="187" t="s">
        <v>352</v>
      </c>
      <c r="C38" s="188">
        <f>+[1]Table.36!B38</f>
        <v>0.89100000000000001</v>
      </c>
      <c r="D38" s="188">
        <f>+[1]Table.36!C38</f>
        <v>0.98199999999999998</v>
      </c>
      <c r="E38" s="188">
        <f>+[1]Table.36!D38</f>
        <v>0.96599999999999997</v>
      </c>
      <c r="F38" s="189">
        <f>+[1]Table.36!E38</f>
        <v>78777</v>
      </c>
      <c r="G38" s="189">
        <f>+[1]Table.36!F38</f>
        <v>410262</v>
      </c>
      <c r="H38" s="189">
        <f>+[1]Table.36!G38</f>
        <v>489039</v>
      </c>
    </row>
    <row r="39" spans="2:8">
      <c r="B39" s="187" t="s">
        <v>353</v>
      </c>
      <c r="C39" s="188">
        <f>+[1]Table.36!B39</f>
        <v>9.4E-2</v>
      </c>
      <c r="D39" s="188">
        <f>+[1]Table.36!C39</f>
        <v>1.6E-2</v>
      </c>
      <c r="E39" s="188">
        <f>+[1]Table.36!D39</f>
        <v>2.9000000000000001E-2</v>
      </c>
      <c r="F39" s="189">
        <f>+[1]Table.36!E39</f>
        <v>8286</v>
      </c>
      <c r="G39" s="189">
        <f>+[1]Table.36!F39</f>
        <v>6497</v>
      </c>
      <c r="H39" s="189">
        <f>+[1]Table.36!G39</f>
        <v>14783</v>
      </c>
    </row>
    <row r="40" spans="2:8">
      <c r="B40" s="187" t="s">
        <v>354</v>
      </c>
      <c r="C40" s="188">
        <f>+[1]Table.36!B40</f>
        <v>1E-3</v>
      </c>
      <c r="D40" s="188">
        <f>+[1]Table.36!C40</f>
        <v>0</v>
      </c>
      <c r="E40" s="188">
        <f>+[1]Table.36!D40</f>
        <v>0</v>
      </c>
      <c r="F40" s="189">
        <f>+[1]Table.36!E40</f>
        <v>67</v>
      </c>
      <c r="G40" s="189">
        <f>+[1]Table.36!F40</f>
        <v>83</v>
      </c>
      <c r="H40" s="189">
        <f>+[1]Table.36!G40</f>
        <v>150</v>
      </c>
    </row>
    <row r="41" spans="2:8" ht="20.399999999999999">
      <c r="B41" s="187" t="s">
        <v>355</v>
      </c>
      <c r="C41" s="188">
        <f>+[1]Table.36!B41</f>
        <v>1.2999999999999999E-2</v>
      </c>
      <c r="D41" s="188">
        <f>+[1]Table.36!C41</f>
        <v>2E-3</v>
      </c>
      <c r="E41" s="188">
        <f>+[1]Table.36!D41</f>
        <v>4.0000000000000001E-3</v>
      </c>
      <c r="F41" s="189">
        <f>+[1]Table.36!E41</f>
        <v>1185</v>
      </c>
      <c r="G41" s="189">
        <f>+[1]Table.36!F41</f>
        <v>681</v>
      </c>
      <c r="H41" s="189">
        <f>+[1]Table.36!G41</f>
        <v>1866</v>
      </c>
    </row>
    <row r="42" spans="2:8">
      <c r="B42" s="187" t="s">
        <v>356</v>
      </c>
      <c r="C42" s="188">
        <f>+[1]Table.36!B42</f>
        <v>1E-3</v>
      </c>
      <c r="D42" s="188">
        <f>+[1]Table.36!C42</f>
        <v>0</v>
      </c>
      <c r="E42" s="188">
        <f>+[1]Table.36!D42</f>
        <v>0</v>
      </c>
      <c r="F42" s="189">
        <f>+[1]Table.36!E42</f>
        <v>77</v>
      </c>
      <c r="G42" s="189">
        <f>+[1]Table.36!F42</f>
        <v>141</v>
      </c>
      <c r="H42" s="189">
        <f>+[1]Table.36!G42</f>
        <v>218</v>
      </c>
    </row>
    <row r="43" spans="2:8">
      <c r="B43" s="187" t="s">
        <v>357</v>
      </c>
      <c r="C43" s="188">
        <f>+[1]Table.36!B43</f>
        <v>0</v>
      </c>
      <c r="D43" s="188">
        <f>+[1]Table.36!C43</f>
        <v>0</v>
      </c>
      <c r="E43" s="188">
        <f>+[1]Table.36!D43</f>
        <v>0</v>
      </c>
      <c r="F43" s="189">
        <f>+[1]Table.36!E43</f>
        <v>2</v>
      </c>
      <c r="G43" s="189">
        <f>+[1]Table.36!F43</f>
        <v>6</v>
      </c>
      <c r="H43" s="189">
        <f>+[1]Table.36!G43</f>
        <v>8</v>
      </c>
    </row>
    <row r="44" spans="2:8">
      <c r="B44" s="187" t="s">
        <v>53</v>
      </c>
      <c r="C44" s="188">
        <f>+[1]Table.36!B44</f>
        <v>1</v>
      </c>
      <c r="D44" s="188">
        <f>+[1]Table.36!C44</f>
        <v>1</v>
      </c>
      <c r="E44" s="188">
        <f>+[1]Table.36!D44</f>
        <v>1</v>
      </c>
      <c r="F44" s="189">
        <f>+[1]Table.36!E44</f>
        <v>88394</v>
      </c>
      <c r="G44" s="189">
        <f>+[1]Table.36!F44</f>
        <v>417670</v>
      </c>
      <c r="H44" s="189">
        <f>+[1]Table.36!G44</f>
        <v>506064</v>
      </c>
    </row>
    <row r="45" spans="2:8" s="28" customFormat="1" ht="12.45" customHeight="1">
      <c r="B45" s="39" t="s">
        <v>34</v>
      </c>
      <c r="C45" s="40"/>
      <c r="D45" s="40"/>
      <c r="E45" s="40"/>
      <c r="F45" s="40"/>
      <c r="G45" s="40"/>
      <c r="H45" s="41"/>
    </row>
    <row r="46" spans="2:8">
      <c r="B46" s="187" t="s">
        <v>352</v>
      </c>
      <c r="C46" s="188">
        <f>+[1]Table.36!B46</f>
        <v>0.83299999999999996</v>
      </c>
      <c r="D46" s="188">
        <f>+[1]Table.36!C46</f>
        <v>0.94</v>
      </c>
      <c r="E46" s="188">
        <f>+[1]Table.36!D46</f>
        <v>0.91800000000000004</v>
      </c>
      <c r="F46" s="189">
        <f>+[1]Table.36!E46</f>
        <v>155013</v>
      </c>
      <c r="G46" s="189">
        <f>+[1]Table.36!F46</f>
        <v>658235</v>
      </c>
      <c r="H46" s="189">
        <f>+[1]Table.36!G46</f>
        <v>813248</v>
      </c>
    </row>
    <row r="47" spans="2:8">
      <c r="B47" s="187" t="s">
        <v>353</v>
      </c>
      <c r="C47" s="188">
        <f>+[1]Table.36!B47</f>
        <v>0.14899999999999999</v>
      </c>
      <c r="D47" s="188">
        <f>+[1]Table.36!C47</f>
        <v>5.3999999999999999E-2</v>
      </c>
      <c r="E47" s="188">
        <f>+[1]Table.36!D47</f>
        <v>7.3999999999999996E-2</v>
      </c>
      <c r="F47" s="189">
        <f>+[1]Table.36!E47</f>
        <v>27809</v>
      </c>
      <c r="G47" s="189">
        <f>+[1]Table.36!F47</f>
        <v>38046</v>
      </c>
      <c r="H47" s="189">
        <f>+[1]Table.36!G47</f>
        <v>65855</v>
      </c>
    </row>
    <row r="48" spans="2:8">
      <c r="B48" s="187" t="s">
        <v>354</v>
      </c>
      <c r="C48" s="188">
        <f>+[1]Table.36!B48</f>
        <v>1E-3</v>
      </c>
      <c r="D48" s="188">
        <f>+[1]Table.36!C48</f>
        <v>0</v>
      </c>
      <c r="E48" s="188">
        <f>+[1]Table.36!D48</f>
        <v>0</v>
      </c>
      <c r="F48" s="189">
        <f>+[1]Table.36!E48</f>
        <v>178</v>
      </c>
      <c r="G48" s="189">
        <f>+[1]Table.36!F48</f>
        <v>145</v>
      </c>
      <c r="H48" s="189">
        <f>+[1]Table.36!G48</f>
        <v>323</v>
      </c>
    </row>
    <row r="49" spans="2:8" ht="20.399999999999999">
      <c r="B49" s="187" t="s">
        <v>355</v>
      </c>
      <c r="C49" s="188">
        <f>+[1]Table.36!B49</f>
        <v>1.6E-2</v>
      </c>
      <c r="D49" s="188">
        <f>+[1]Table.36!C49</f>
        <v>4.0000000000000001E-3</v>
      </c>
      <c r="E49" s="188">
        <f>+[1]Table.36!D49</f>
        <v>6.0000000000000001E-3</v>
      </c>
      <c r="F49" s="189">
        <f>+[1]Table.36!E49</f>
        <v>2912</v>
      </c>
      <c r="G49" s="189">
        <f>+[1]Table.36!F49</f>
        <v>2622</v>
      </c>
      <c r="H49" s="189">
        <f>+[1]Table.36!G49</f>
        <v>5534</v>
      </c>
    </row>
    <row r="50" spans="2:8">
      <c r="B50" s="187" t="s">
        <v>356</v>
      </c>
      <c r="C50" s="188">
        <f>+[1]Table.36!B50</f>
        <v>1E-3</v>
      </c>
      <c r="D50" s="188">
        <f>+[1]Table.36!C50</f>
        <v>1E-3</v>
      </c>
      <c r="E50" s="188">
        <f>+[1]Table.36!D50</f>
        <v>1E-3</v>
      </c>
      <c r="F50" s="189">
        <f>+[1]Table.36!E50</f>
        <v>157</v>
      </c>
      <c r="G50" s="189">
        <f>+[1]Table.36!F50</f>
        <v>980</v>
      </c>
      <c r="H50" s="189">
        <f>+[1]Table.36!G50</f>
        <v>1137</v>
      </c>
    </row>
    <row r="51" spans="2:8">
      <c r="B51" s="187" t="s">
        <v>357</v>
      </c>
      <c r="C51" s="188">
        <f>+[1]Table.36!B51</f>
        <v>0</v>
      </c>
      <c r="D51" s="188">
        <f>+[1]Table.36!C51</f>
        <v>0</v>
      </c>
      <c r="E51" s="188">
        <f>+[1]Table.36!D51</f>
        <v>0</v>
      </c>
      <c r="F51" s="189">
        <f>+[1]Table.36!E51</f>
        <v>14</v>
      </c>
      <c r="G51" s="189">
        <f>+[1]Table.36!F51</f>
        <v>21</v>
      </c>
      <c r="H51" s="189">
        <f>+[1]Table.36!G51</f>
        <v>35</v>
      </c>
    </row>
    <row r="52" spans="2:8">
      <c r="B52" s="187" t="s">
        <v>53</v>
      </c>
      <c r="C52" s="188">
        <f>+[1]Table.36!B52</f>
        <v>1</v>
      </c>
      <c r="D52" s="188">
        <f>+[1]Table.36!C52</f>
        <v>1</v>
      </c>
      <c r="E52" s="188">
        <f>+[1]Table.36!D52</f>
        <v>1</v>
      </c>
      <c r="F52" s="189">
        <f>+[1]Table.36!E52</f>
        <v>186083</v>
      </c>
      <c r="G52" s="189">
        <f>+[1]Table.36!F52</f>
        <v>700049</v>
      </c>
      <c r="H52" s="189">
        <f>+[1]Table.36!G52</f>
        <v>886132</v>
      </c>
    </row>
    <row r="53" spans="2:8">
      <c r="B53" s="309" t="s">
        <v>28</v>
      </c>
      <c r="C53" s="301"/>
      <c r="D53" s="301"/>
      <c r="E53" s="301"/>
      <c r="F53" s="301"/>
      <c r="G53" s="301"/>
      <c r="H53" s="301"/>
    </row>
  </sheetData>
  <mergeCells count="5">
    <mergeCell ref="B3:B4"/>
    <mergeCell ref="C3:E3"/>
    <mergeCell ref="F3:H3"/>
    <mergeCell ref="B53:H53"/>
    <mergeCell ref="A1:A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5"/>
  <sheetViews>
    <sheetView workbookViewId="0">
      <pane xSplit="2" ySplit="4" topLeftCell="C5" activePane="bottomRight" state="frozen"/>
      <selection pane="topRight" activeCell="C1" sqref="C1"/>
      <selection pane="bottomLeft" activeCell="A5" sqref="A5"/>
      <selection pane="bottomRight" activeCell="B1" sqref="B1"/>
    </sheetView>
  </sheetViews>
  <sheetFormatPr defaultColWidth="8.77734375" defaultRowHeight="10.199999999999999"/>
  <cols>
    <col min="1" max="1" width="8.77734375" style="34" customWidth="1"/>
    <col min="2" max="2" width="22.21875" style="12" customWidth="1"/>
    <col min="3" max="4" width="8.77734375" style="12"/>
    <col min="5" max="5" width="10.33203125" style="12" customWidth="1"/>
    <col min="6" max="6" width="11.21875" style="12" bestFit="1" customWidth="1"/>
    <col min="7" max="8" width="11" style="12" customWidth="1"/>
    <col min="9" max="16384" width="8.77734375" style="12"/>
  </cols>
  <sheetData>
    <row r="1" spans="1:8">
      <c r="A1" s="295" t="str">
        <f>HYPERLINK("#'List of Tables'!A1","Back to Tables' List")</f>
        <v>Back to Tables' List</v>
      </c>
      <c r="B1" s="258" t="s">
        <v>941</v>
      </c>
      <c r="C1" s="11"/>
      <c r="D1" s="11"/>
      <c r="E1" s="11"/>
      <c r="F1" s="11"/>
      <c r="G1" s="11"/>
      <c r="H1" s="11"/>
    </row>
    <row r="2" spans="1:8">
      <c r="A2" s="295"/>
      <c r="C2" s="11"/>
      <c r="D2" s="11"/>
      <c r="E2" s="11"/>
      <c r="F2" s="11"/>
      <c r="G2" s="11"/>
      <c r="H2" s="11"/>
    </row>
    <row r="3" spans="1:8" s="28" customFormat="1" ht="15" customHeight="1">
      <c r="B3" s="313" t="s">
        <v>359</v>
      </c>
      <c r="C3" s="298" t="s">
        <v>110</v>
      </c>
      <c r="D3" s="298" t="s">
        <v>110</v>
      </c>
      <c r="E3" s="298" t="s">
        <v>110</v>
      </c>
      <c r="F3" s="298" t="s">
        <v>27</v>
      </c>
      <c r="G3" s="298" t="s">
        <v>27</v>
      </c>
      <c r="H3" s="298" t="s">
        <v>27</v>
      </c>
    </row>
    <row r="4" spans="1:8" s="28" customFormat="1" ht="15" customHeight="1">
      <c r="A4" s="31"/>
      <c r="B4" s="313" t="s">
        <v>359</v>
      </c>
      <c r="C4" s="8" t="s">
        <v>1</v>
      </c>
      <c r="D4" s="8" t="s">
        <v>2</v>
      </c>
      <c r="E4" s="8" t="s">
        <v>82</v>
      </c>
      <c r="F4" s="8" t="s">
        <v>1</v>
      </c>
      <c r="G4" s="8" t="s">
        <v>2</v>
      </c>
      <c r="H4" s="8" t="s">
        <v>82</v>
      </c>
    </row>
    <row r="5" spans="1:8" ht="12.45" customHeight="1">
      <c r="A5" s="28"/>
      <c r="B5" s="75" t="s">
        <v>6</v>
      </c>
      <c r="C5" s="80"/>
      <c r="D5" s="80"/>
      <c r="E5" s="80"/>
      <c r="F5" s="80"/>
      <c r="G5" s="80"/>
      <c r="H5" s="81"/>
    </row>
    <row r="6" spans="1:8">
      <c r="B6" s="2" t="s">
        <v>360</v>
      </c>
      <c r="C6" s="3">
        <f>+[1]Table.37!B6</f>
        <v>0.44700000000000001</v>
      </c>
      <c r="D6" s="3">
        <f>+[1]Table.37!C6</f>
        <v>0.82699999999999996</v>
      </c>
      <c r="E6" s="3">
        <f>+[1]Table.37!D6</f>
        <v>0.71599999999999997</v>
      </c>
      <c r="F6" s="82">
        <f>+[1]Table.37!E6</f>
        <v>431137</v>
      </c>
      <c r="G6" s="82">
        <f>+[1]Table.37!F6</f>
        <v>1942381</v>
      </c>
      <c r="H6" s="82">
        <f>+[1]Table.37!G6</f>
        <v>2373518</v>
      </c>
    </row>
    <row r="7" spans="1:8">
      <c r="B7" s="2" t="s">
        <v>361</v>
      </c>
      <c r="C7" s="3">
        <f>+[1]Table.37!B7</f>
        <v>0.499</v>
      </c>
      <c r="D7" s="3">
        <f>+[1]Table.37!C7</f>
        <v>0.109</v>
      </c>
      <c r="E7" s="3">
        <f>+[1]Table.37!D7</f>
        <v>0.222</v>
      </c>
      <c r="F7" s="82">
        <f>+[1]Table.37!E7</f>
        <v>481325</v>
      </c>
      <c r="G7" s="82">
        <f>+[1]Table.37!F7</f>
        <v>255244</v>
      </c>
      <c r="H7" s="82">
        <f>+[1]Table.37!G7</f>
        <v>736569</v>
      </c>
    </row>
    <row r="8" spans="1:8">
      <c r="B8" s="2" t="s">
        <v>362</v>
      </c>
      <c r="C8" s="3">
        <f>+[1]Table.37!B8</f>
        <v>1E-3</v>
      </c>
      <c r="D8" s="3">
        <f>+[1]Table.37!C8</f>
        <v>1E-3</v>
      </c>
      <c r="E8" s="3">
        <f>+[1]Table.37!D8</f>
        <v>1E-3</v>
      </c>
      <c r="F8" s="82">
        <f>+[1]Table.37!E8</f>
        <v>1092</v>
      </c>
      <c r="G8" s="82">
        <f>+[1]Table.37!F8</f>
        <v>2049</v>
      </c>
      <c r="H8" s="82">
        <f>+[1]Table.37!G8</f>
        <v>3141</v>
      </c>
    </row>
    <row r="9" spans="1:8">
      <c r="B9" s="2" t="s">
        <v>363</v>
      </c>
      <c r="C9" s="3">
        <f>+[1]Table.37!B9</f>
        <v>3.6999999999999998E-2</v>
      </c>
      <c r="D9" s="3">
        <f>+[1]Table.37!C9</f>
        <v>4.7E-2</v>
      </c>
      <c r="E9" s="3">
        <f>+[1]Table.37!D9</f>
        <v>4.3999999999999997E-2</v>
      </c>
      <c r="F9" s="82">
        <f>+[1]Table.37!E9</f>
        <v>35330</v>
      </c>
      <c r="G9" s="82">
        <f>+[1]Table.37!F9</f>
        <v>110115</v>
      </c>
      <c r="H9" s="82">
        <f>+[1]Table.37!G9</f>
        <v>145445</v>
      </c>
    </row>
    <row r="10" spans="1:8">
      <c r="B10" s="2" t="s">
        <v>364</v>
      </c>
      <c r="C10" s="3">
        <f>+[1]Table.37!B10</f>
        <v>1.2E-2</v>
      </c>
      <c r="D10" s="3">
        <f>+[1]Table.37!C10</f>
        <v>7.0000000000000001E-3</v>
      </c>
      <c r="E10" s="3">
        <f>+[1]Table.37!D10</f>
        <v>8.0000000000000002E-3</v>
      </c>
      <c r="F10" s="82">
        <f>+[1]Table.37!E10</f>
        <v>11461</v>
      </c>
      <c r="G10" s="82">
        <f>+[1]Table.37!F10</f>
        <v>16555</v>
      </c>
      <c r="H10" s="82">
        <f>+[1]Table.37!G10</f>
        <v>28016</v>
      </c>
    </row>
    <row r="11" spans="1:8">
      <c r="B11" s="2" t="s">
        <v>365</v>
      </c>
      <c r="C11" s="3">
        <f>+[1]Table.37!B11</f>
        <v>1E-3</v>
      </c>
      <c r="D11" s="3">
        <f>+[1]Table.37!C11</f>
        <v>7.0000000000000001E-3</v>
      </c>
      <c r="E11" s="3">
        <f>+[1]Table.37!D11</f>
        <v>5.0000000000000001E-3</v>
      </c>
      <c r="F11" s="82">
        <f>+[1]Table.37!E11</f>
        <v>1343</v>
      </c>
      <c r="G11" s="82">
        <f>+[1]Table.37!F11</f>
        <v>16516</v>
      </c>
      <c r="H11" s="82">
        <f>+[1]Table.37!G11</f>
        <v>17859</v>
      </c>
    </row>
    <row r="12" spans="1:8">
      <c r="B12" s="2" t="s">
        <v>366</v>
      </c>
      <c r="C12" s="3">
        <f>+[1]Table.37!B12</f>
        <v>3.0000000000000001E-3</v>
      </c>
      <c r="D12" s="3">
        <f>+[1]Table.37!C12</f>
        <v>2E-3</v>
      </c>
      <c r="E12" s="3">
        <f>+[1]Table.37!D12</f>
        <v>2E-3</v>
      </c>
      <c r="F12" s="82">
        <f>+[1]Table.37!E12</f>
        <v>2556</v>
      </c>
      <c r="G12" s="82">
        <f>+[1]Table.37!F12</f>
        <v>5535</v>
      </c>
      <c r="H12" s="82">
        <f>+[1]Table.37!G12</f>
        <v>8091</v>
      </c>
    </row>
    <row r="13" spans="1:8">
      <c r="A13" s="28"/>
      <c r="B13" s="2" t="s">
        <v>142</v>
      </c>
      <c r="C13" s="3">
        <f>+[1]Table.37!B13</f>
        <v>0</v>
      </c>
      <c r="D13" s="3">
        <f>+[1]Table.37!C13</f>
        <v>0</v>
      </c>
      <c r="E13" s="3">
        <f>+[1]Table.37!D13</f>
        <v>0</v>
      </c>
      <c r="F13" s="82">
        <f>+[1]Table.37!E13</f>
        <v>43</v>
      </c>
      <c r="G13" s="82">
        <f>+[1]Table.37!F13</f>
        <v>61</v>
      </c>
      <c r="H13" s="82">
        <f>+[1]Table.37!G13</f>
        <v>104</v>
      </c>
    </row>
    <row r="14" spans="1:8">
      <c r="B14" s="2" t="s">
        <v>53</v>
      </c>
      <c r="C14" s="3">
        <f>+[1]Table.37!B14</f>
        <v>1</v>
      </c>
      <c r="D14" s="3">
        <f>+[1]Table.37!C14</f>
        <v>1</v>
      </c>
      <c r="E14" s="3">
        <f>+[1]Table.37!D14</f>
        <v>1</v>
      </c>
      <c r="F14" s="82">
        <f>+[1]Table.37!E14</f>
        <v>964287</v>
      </c>
      <c r="G14" s="82">
        <f>+[1]Table.37!F14</f>
        <v>2348456</v>
      </c>
      <c r="H14" s="82">
        <f>+[1]Table.37!G14</f>
        <v>3312743</v>
      </c>
    </row>
    <row r="15" spans="1:8" ht="12.45" customHeight="1">
      <c r="A15" s="28"/>
      <c r="B15" s="75" t="s">
        <v>55</v>
      </c>
      <c r="C15" s="80"/>
      <c r="D15" s="80"/>
      <c r="E15" s="80"/>
      <c r="F15" s="80"/>
      <c r="G15" s="80"/>
      <c r="H15" s="81"/>
    </row>
    <row r="16" spans="1:8">
      <c r="B16" s="2" t="s">
        <v>360</v>
      </c>
      <c r="C16" s="3">
        <f>+[1]Table.37!B16</f>
        <v>0.443</v>
      </c>
      <c r="D16" s="3">
        <f>+[1]Table.37!C16</f>
        <v>0.83799999999999997</v>
      </c>
      <c r="E16" s="3">
        <f>+[1]Table.37!D16</f>
        <v>0.71899999999999997</v>
      </c>
      <c r="F16" s="82">
        <f>+[1]Table.37!E16</f>
        <v>314487</v>
      </c>
      <c r="G16" s="82">
        <f>+[1]Table.37!F16</f>
        <v>1378710</v>
      </c>
      <c r="H16" s="82">
        <f>+[1]Table.37!G16</f>
        <v>1693197</v>
      </c>
    </row>
    <row r="17" spans="1:8">
      <c r="B17" s="2" t="s">
        <v>361</v>
      </c>
      <c r="C17" s="3">
        <f>+[1]Table.37!B17</f>
        <v>0.50800000000000001</v>
      </c>
      <c r="D17" s="3">
        <f>+[1]Table.37!C17</f>
        <v>0.109</v>
      </c>
      <c r="E17" s="3">
        <f>+[1]Table.37!D17</f>
        <v>0.22900000000000001</v>
      </c>
      <c r="F17" s="82">
        <f>+[1]Table.37!E17</f>
        <v>360354</v>
      </c>
      <c r="G17" s="82">
        <f>+[1]Table.37!F17</f>
        <v>178603</v>
      </c>
      <c r="H17" s="82">
        <f>+[1]Table.37!G17</f>
        <v>538957</v>
      </c>
    </row>
    <row r="18" spans="1:8">
      <c r="B18" s="2" t="s">
        <v>362</v>
      </c>
      <c r="C18" s="3">
        <f>+[1]Table.37!B18</f>
        <v>1E-3</v>
      </c>
      <c r="D18" s="3">
        <f>+[1]Table.37!C18</f>
        <v>1E-3</v>
      </c>
      <c r="E18" s="3">
        <f>+[1]Table.37!D18</f>
        <v>1E-3</v>
      </c>
      <c r="F18" s="82">
        <f>+[1]Table.37!E18</f>
        <v>903</v>
      </c>
      <c r="G18" s="82">
        <f>+[1]Table.37!F18</f>
        <v>1508</v>
      </c>
      <c r="H18" s="82">
        <f>+[1]Table.37!G18</f>
        <v>2411</v>
      </c>
    </row>
    <row r="19" spans="1:8">
      <c r="B19" s="2" t="s">
        <v>363</v>
      </c>
      <c r="C19" s="3">
        <f>+[1]Table.37!B19</f>
        <v>3.1E-2</v>
      </c>
      <c r="D19" s="3">
        <f>+[1]Table.37!C19</f>
        <v>3.7999999999999999E-2</v>
      </c>
      <c r="E19" s="3">
        <f>+[1]Table.37!D19</f>
        <v>3.5999999999999997E-2</v>
      </c>
      <c r="F19" s="82">
        <f>+[1]Table.37!E19</f>
        <v>21991</v>
      </c>
      <c r="G19" s="82">
        <f>+[1]Table.37!F19</f>
        <v>63220</v>
      </c>
      <c r="H19" s="82">
        <f>+[1]Table.37!G19</f>
        <v>85211</v>
      </c>
    </row>
    <row r="20" spans="1:8">
      <c r="B20" s="2" t="s">
        <v>364</v>
      </c>
      <c r="C20" s="3">
        <f>+[1]Table.37!B20</f>
        <v>1.4E-2</v>
      </c>
      <c r="D20" s="3">
        <f>+[1]Table.37!C20</f>
        <v>8.0000000000000002E-3</v>
      </c>
      <c r="E20" s="3">
        <f>+[1]Table.37!D20</f>
        <v>0.01</v>
      </c>
      <c r="F20" s="82">
        <f>+[1]Table.37!E20</f>
        <v>9881</v>
      </c>
      <c r="G20" s="82">
        <f>+[1]Table.37!F20</f>
        <v>12864</v>
      </c>
      <c r="H20" s="82">
        <f>+[1]Table.37!G20</f>
        <v>22745</v>
      </c>
    </row>
    <row r="21" spans="1:8">
      <c r="A21" s="28"/>
      <c r="B21" s="2" t="s">
        <v>365</v>
      </c>
      <c r="C21" s="3">
        <f>+[1]Table.37!B21</f>
        <v>0</v>
      </c>
      <c r="D21" s="3">
        <f>+[1]Table.37!C21</f>
        <v>5.0000000000000001E-3</v>
      </c>
      <c r="E21" s="3">
        <f>+[1]Table.37!D21</f>
        <v>3.0000000000000001E-3</v>
      </c>
      <c r="F21" s="82">
        <f>+[1]Table.37!E21</f>
        <v>313</v>
      </c>
      <c r="G21" s="82">
        <f>+[1]Table.37!F21</f>
        <v>7724</v>
      </c>
      <c r="H21" s="82">
        <f>+[1]Table.37!G21</f>
        <v>8037</v>
      </c>
    </row>
    <row r="22" spans="1:8">
      <c r="B22" s="2" t="s">
        <v>366</v>
      </c>
      <c r="C22" s="3">
        <f>+[1]Table.37!B22</f>
        <v>2E-3</v>
      </c>
      <c r="D22" s="3">
        <f>+[1]Table.37!C22</f>
        <v>2E-3</v>
      </c>
      <c r="E22" s="3">
        <f>+[1]Table.37!D22</f>
        <v>2E-3</v>
      </c>
      <c r="F22" s="82">
        <f>+[1]Table.37!E22</f>
        <v>1701</v>
      </c>
      <c r="G22" s="82">
        <f>+[1]Table.37!F22</f>
        <v>2960</v>
      </c>
      <c r="H22" s="82">
        <f>+[1]Table.37!G22</f>
        <v>4661</v>
      </c>
    </row>
    <row r="23" spans="1:8">
      <c r="B23" s="2" t="s">
        <v>142</v>
      </c>
      <c r="C23" s="3">
        <f>+[1]Table.37!B23</f>
        <v>0</v>
      </c>
      <c r="D23" s="3">
        <f>+[1]Table.37!C23</f>
        <v>0</v>
      </c>
      <c r="E23" s="3">
        <f>+[1]Table.37!D23</f>
        <v>0</v>
      </c>
      <c r="F23" s="82">
        <f>+[1]Table.37!E23</f>
        <v>35</v>
      </c>
      <c r="G23" s="82">
        <f>+[1]Table.37!F23</f>
        <v>44</v>
      </c>
      <c r="H23" s="82">
        <f>+[1]Table.37!G23</f>
        <v>79</v>
      </c>
    </row>
    <row r="24" spans="1:8">
      <c r="B24" s="2" t="s">
        <v>53</v>
      </c>
      <c r="C24" s="3">
        <f>+[1]Table.37!B24</f>
        <v>1</v>
      </c>
      <c r="D24" s="3">
        <f>+[1]Table.37!C24</f>
        <v>1</v>
      </c>
      <c r="E24" s="3">
        <f>+[1]Table.37!D24</f>
        <v>1</v>
      </c>
      <c r="F24" s="82">
        <f>+[1]Table.37!E24</f>
        <v>709665</v>
      </c>
      <c r="G24" s="82">
        <f>+[1]Table.37!F24</f>
        <v>1645633</v>
      </c>
      <c r="H24" s="82">
        <f>+[1]Table.37!G24</f>
        <v>2355298</v>
      </c>
    </row>
    <row r="25" spans="1:8" ht="12.45" customHeight="1">
      <c r="A25" s="28"/>
      <c r="B25" s="75" t="s">
        <v>56</v>
      </c>
      <c r="C25" s="80"/>
      <c r="D25" s="80"/>
      <c r="E25" s="80"/>
      <c r="F25" s="80"/>
      <c r="G25" s="80"/>
      <c r="H25" s="81"/>
    </row>
    <row r="26" spans="1:8">
      <c r="B26" s="2" t="s">
        <v>360</v>
      </c>
      <c r="C26" s="3">
        <f>+[1]Table.37!B26</f>
        <v>0.45800000000000002</v>
      </c>
      <c r="D26" s="3">
        <f>+[1]Table.37!C26</f>
        <v>0.80200000000000005</v>
      </c>
      <c r="E26" s="3">
        <f>+[1]Table.37!D26</f>
        <v>0.71099999999999997</v>
      </c>
      <c r="F26" s="82">
        <f>+[1]Table.37!E26</f>
        <v>116650</v>
      </c>
      <c r="G26" s="82">
        <f>+[1]Table.37!F26</f>
        <v>563671</v>
      </c>
      <c r="H26" s="82">
        <f>+[1]Table.37!G26</f>
        <v>680321</v>
      </c>
    </row>
    <row r="27" spans="1:8">
      <c r="B27" s="2" t="s">
        <v>361</v>
      </c>
      <c r="C27" s="3">
        <f>+[1]Table.37!B27</f>
        <v>0.47499999999999998</v>
      </c>
      <c r="D27" s="3">
        <f>+[1]Table.37!C27</f>
        <v>0.109</v>
      </c>
      <c r="E27" s="3">
        <f>+[1]Table.37!D27</f>
        <v>0.20599999999999999</v>
      </c>
      <c r="F27" s="82">
        <f>+[1]Table.37!E27</f>
        <v>120971</v>
      </c>
      <c r="G27" s="82">
        <f>+[1]Table.37!F27</f>
        <v>76641</v>
      </c>
      <c r="H27" s="82">
        <f>+[1]Table.37!G27</f>
        <v>197612</v>
      </c>
    </row>
    <row r="28" spans="1:8">
      <c r="B28" s="2" t="s">
        <v>362</v>
      </c>
      <c r="C28" s="3">
        <f>+[1]Table.37!B28</f>
        <v>1E-3</v>
      </c>
      <c r="D28" s="3">
        <f>+[1]Table.37!C28</f>
        <v>1E-3</v>
      </c>
      <c r="E28" s="3">
        <f>+[1]Table.37!D28</f>
        <v>1E-3</v>
      </c>
      <c r="F28" s="82">
        <f>+[1]Table.37!E28</f>
        <v>189</v>
      </c>
      <c r="G28" s="82">
        <f>+[1]Table.37!F28</f>
        <v>541</v>
      </c>
      <c r="H28" s="82">
        <f>+[1]Table.37!G28</f>
        <v>730</v>
      </c>
    </row>
    <row r="29" spans="1:8">
      <c r="A29" s="28"/>
      <c r="B29" s="2" t="s">
        <v>363</v>
      </c>
      <c r="C29" s="3">
        <f>+[1]Table.37!B29</f>
        <v>5.1999999999999998E-2</v>
      </c>
      <c r="D29" s="3">
        <f>+[1]Table.37!C29</f>
        <v>6.7000000000000004E-2</v>
      </c>
      <c r="E29" s="3">
        <f>+[1]Table.37!D29</f>
        <v>6.3E-2</v>
      </c>
      <c r="F29" s="82">
        <f>+[1]Table.37!E29</f>
        <v>13339</v>
      </c>
      <c r="G29" s="82">
        <f>+[1]Table.37!F29</f>
        <v>46895</v>
      </c>
      <c r="H29" s="82">
        <f>+[1]Table.37!G29</f>
        <v>60234</v>
      </c>
    </row>
    <row r="30" spans="1:8">
      <c r="B30" s="2" t="s">
        <v>364</v>
      </c>
      <c r="C30" s="3">
        <f>+[1]Table.37!B30</f>
        <v>6.0000000000000001E-3</v>
      </c>
      <c r="D30" s="3">
        <f>+[1]Table.37!C30</f>
        <v>5.0000000000000001E-3</v>
      </c>
      <c r="E30" s="3">
        <f>+[1]Table.37!D30</f>
        <v>6.0000000000000001E-3</v>
      </c>
      <c r="F30" s="82">
        <f>+[1]Table.37!E30</f>
        <v>1580</v>
      </c>
      <c r="G30" s="82">
        <f>+[1]Table.37!F30</f>
        <v>3691</v>
      </c>
      <c r="H30" s="82">
        <f>+[1]Table.37!G30</f>
        <v>5271</v>
      </c>
    </row>
    <row r="31" spans="1:8">
      <c r="B31" s="2" t="s">
        <v>365</v>
      </c>
      <c r="C31" s="3">
        <f>+[1]Table.37!B31</f>
        <v>4.0000000000000001E-3</v>
      </c>
      <c r="D31" s="3">
        <f>+[1]Table.37!C31</f>
        <v>1.2999999999999999E-2</v>
      </c>
      <c r="E31" s="3">
        <f>+[1]Table.37!D31</f>
        <v>0.01</v>
      </c>
      <c r="F31" s="82">
        <f>+[1]Table.37!E31</f>
        <v>1030</v>
      </c>
      <c r="G31" s="82">
        <f>+[1]Table.37!F31</f>
        <v>8792</v>
      </c>
      <c r="H31" s="82">
        <f>+[1]Table.37!G31</f>
        <v>9822</v>
      </c>
    </row>
    <row r="32" spans="1:8">
      <c r="B32" s="2" t="s">
        <v>366</v>
      </c>
      <c r="C32" s="3">
        <f>+[1]Table.37!B32</f>
        <v>3.0000000000000001E-3</v>
      </c>
      <c r="D32" s="3">
        <f>+[1]Table.37!C32</f>
        <v>4.0000000000000001E-3</v>
      </c>
      <c r="E32" s="3">
        <f>+[1]Table.37!D32</f>
        <v>4.0000000000000001E-3</v>
      </c>
      <c r="F32" s="82">
        <f>+[1]Table.37!E32</f>
        <v>855</v>
      </c>
      <c r="G32" s="82">
        <f>+[1]Table.37!F32</f>
        <v>2575</v>
      </c>
      <c r="H32" s="82">
        <f>+[1]Table.37!G32</f>
        <v>3430</v>
      </c>
    </row>
    <row r="33" spans="1:8">
      <c r="B33" s="2" t="s">
        <v>142</v>
      </c>
      <c r="C33" s="3">
        <f>+[1]Table.37!B33</f>
        <v>0</v>
      </c>
      <c r="D33" s="3">
        <f>+[1]Table.37!C33</f>
        <v>0</v>
      </c>
      <c r="E33" s="3">
        <f>+[1]Table.37!D33</f>
        <v>0</v>
      </c>
      <c r="F33" s="82">
        <f>+[1]Table.37!E33</f>
        <v>8</v>
      </c>
      <c r="G33" s="82">
        <f>+[1]Table.37!F33</f>
        <v>17</v>
      </c>
      <c r="H33" s="82">
        <f>+[1]Table.37!G33</f>
        <v>25</v>
      </c>
    </row>
    <row r="34" spans="1:8">
      <c r="B34" s="2" t="s">
        <v>53</v>
      </c>
      <c r="C34" s="3">
        <f>+[1]Table.37!B34</f>
        <v>1</v>
      </c>
      <c r="D34" s="3">
        <f>+[1]Table.37!C34</f>
        <v>1</v>
      </c>
      <c r="E34" s="3">
        <f>+[1]Table.37!D34</f>
        <v>1</v>
      </c>
      <c r="F34" s="82">
        <f>+[1]Table.37!E34</f>
        <v>254622</v>
      </c>
      <c r="G34" s="82">
        <f>+[1]Table.37!F34</f>
        <v>702823</v>
      </c>
      <c r="H34" s="82">
        <f>+[1]Table.37!G34</f>
        <v>957445</v>
      </c>
    </row>
    <row r="35" spans="1:8">
      <c r="B35" s="309" t="s">
        <v>28</v>
      </c>
      <c r="C35" s="301"/>
      <c r="D35" s="301"/>
      <c r="E35" s="301"/>
      <c r="F35" s="301"/>
      <c r="G35" s="301"/>
      <c r="H35" s="301"/>
    </row>
    <row r="37" spans="1:8">
      <c r="A37" s="28"/>
    </row>
    <row r="45" spans="1:8">
      <c r="A45" s="28"/>
    </row>
  </sheetData>
  <mergeCells count="5">
    <mergeCell ref="B3:B4"/>
    <mergeCell ref="C3:E3"/>
    <mergeCell ref="F3:H3"/>
    <mergeCell ref="B35:H35"/>
    <mergeCell ref="A1:A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5"/>
  <sheetViews>
    <sheetView workbookViewId="0">
      <pane xSplit="2" ySplit="4" topLeftCell="C5" activePane="bottomRight" state="frozen"/>
      <selection pane="topRight" activeCell="C1" sqref="C1"/>
      <selection pane="bottomLeft" activeCell="A5" sqref="A5"/>
      <selection pane="bottomRight" activeCell="L24" sqref="L24"/>
    </sheetView>
  </sheetViews>
  <sheetFormatPr defaultColWidth="8.77734375" defaultRowHeight="10.199999999999999"/>
  <cols>
    <col min="1" max="1" width="8.77734375" style="34" customWidth="1"/>
    <col min="2" max="2" width="21.109375" style="12" customWidth="1"/>
    <col min="3" max="5" width="8.77734375" style="12"/>
    <col min="6" max="6" width="9" style="12" bestFit="1" customWidth="1"/>
    <col min="7" max="8" width="9.33203125" style="12" customWidth="1"/>
    <col min="9" max="16384" width="8.77734375" style="12"/>
  </cols>
  <sheetData>
    <row r="1" spans="1:8">
      <c r="A1" s="295" t="str">
        <f>HYPERLINK("#'List of Tables'!A1","Back to Tables' List")</f>
        <v>Back to Tables' List</v>
      </c>
      <c r="B1" s="258" t="s">
        <v>942</v>
      </c>
      <c r="C1" s="11"/>
      <c r="D1" s="11"/>
      <c r="E1" s="11"/>
      <c r="F1" s="11"/>
      <c r="G1" s="11"/>
      <c r="H1" s="11"/>
    </row>
    <row r="2" spans="1:8">
      <c r="A2" s="295"/>
      <c r="C2" s="11"/>
      <c r="D2" s="11"/>
      <c r="E2" s="11"/>
      <c r="F2" s="11"/>
      <c r="G2" s="11"/>
      <c r="H2" s="11"/>
    </row>
    <row r="3" spans="1:8" s="184" customFormat="1">
      <c r="A3" s="31"/>
      <c r="B3" s="302" t="s">
        <v>367</v>
      </c>
      <c r="C3" s="314" t="s">
        <v>110</v>
      </c>
      <c r="D3" s="314" t="s">
        <v>110</v>
      </c>
      <c r="E3" s="314" t="s">
        <v>110</v>
      </c>
      <c r="F3" s="314" t="s">
        <v>27</v>
      </c>
      <c r="G3" s="314" t="s">
        <v>27</v>
      </c>
      <c r="H3" s="314" t="s">
        <v>27</v>
      </c>
    </row>
    <row r="4" spans="1:8" s="184" customFormat="1">
      <c r="A4" s="31"/>
      <c r="B4" s="302" t="s">
        <v>367</v>
      </c>
      <c r="C4" s="175" t="s">
        <v>1</v>
      </c>
      <c r="D4" s="175" t="s">
        <v>2</v>
      </c>
      <c r="E4" s="175" t="s">
        <v>25</v>
      </c>
      <c r="F4" s="175" t="s">
        <v>1</v>
      </c>
      <c r="G4" s="175" t="s">
        <v>2</v>
      </c>
      <c r="H4" s="175" t="s">
        <v>25</v>
      </c>
    </row>
    <row r="5" spans="1:8" ht="12" customHeight="1">
      <c r="A5" s="28"/>
      <c r="B5" s="75" t="s">
        <v>82</v>
      </c>
      <c r="C5" s="80"/>
      <c r="D5" s="80"/>
      <c r="E5" s="80"/>
      <c r="F5" s="80"/>
      <c r="G5" s="80"/>
      <c r="H5" s="81"/>
    </row>
    <row r="6" spans="1:8">
      <c r="B6" s="2" t="s">
        <v>360</v>
      </c>
      <c r="C6" s="3">
        <f>+[1]Table.38!B6</f>
        <v>0.44700000000000001</v>
      </c>
      <c r="D6" s="3">
        <f>+[1]Table.38!C6</f>
        <v>0.82699999999999996</v>
      </c>
      <c r="E6" s="3">
        <f>+[1]Table.38!D6</f>
        <v>0.71599999999999997</v>
      </c>
      <c r="F6" s="82">
        <f>+[1]Table.38!E6</f>
        <v>431137</v>
      </c>
      <c r="G6" s="82">
        <f>+[1]Table.38!F6</f>
        <v>1942381</v>
      </c>
      <c r="H6" s="82">
        <f>+[1]Table.38!G6</f>
        <v>2373518</v>
      </c>
    </row>
    <row r="7" spans="1:8">
      <c r="B7" s="2" t="s">
        <v>361</v>
      </c>
      <c r="C7" s="3">
        <f>+[1]Table.38!B7</f>
        <v>0.499</v>
      </c>
      <c r="D7" s="3">
        <f>+[1]Table.38!C7</f>
        <v>0.109</v>
      </c>
      <c r="E7" s="3">
        <f>+[1]Table.38!D7</f>
        <v>0.222</v>
      </c>
      <c r="F7" s="82">
        <f>+[1]Table.38!E7</f>
        <v>481325</v>
      </c>
      <c r="G7" s="82">
        <f>+[1]Table.38!F7</f>
        <v>255244</v>
      </c>
      <c r="H7" s="82">
        <f>+[1]Table.38!G7</f>
        <v>736569</v>
      </c>
    </row>
    <row r="8" spans="1:8">
      <c r="B8" s="2" t="s">
        <v>362</v>
      </c>
      <c r="C8" s="3">
        <f>+[1]Table.38!B8</f>
        <v>1E-3</v>
      </c>
      <c r="D8" s="3">
        <f>+[1]Table.38!C8</f>
        <v>1E-3</v>
      </c>
      <c r="E8" s="3">
        <f>+[1]Table.38!D8</f>
        <v>1E-3</v>
      </c>
      <c r="F8" s="82">
        <f>+[1]Table.38!E8</f>
        <v>1092</v>
      </c>
      <c r="G8" s="82">
        <f>+[1]Table.38!F8</f>
        <v>2049</v>
      </c>
      <c r="H8" s="82">
        <f>+[1]Table.38!G8</f>
        <v>3141</v>
      </c>
    </row>
    <row r="9" spans="1:8">
      <c r="B9" s="2" t="s">
        <v>363</v>
      </c>
      <c r="C9" s="3">
        <f>+[1]Table.38!B9</f>
        <v>3.6999999999999998E-2</v>
      </c>
      <c r="D9" s="3">
        <f>+[1]Table.38!C9</f>
        <v>4.7E-2</v>
      </c>
      <c r="E9" s="3">
        <f>+[1]Table.38!D9</f>
        <v>4.3999999999999997E-2</v>
      </c>
      <c r="F9" s="82">
        <f>+[1]Table.38!E9</f>
        <v>35330</v>
      </c>
      <c r="G9" s="82">
        <f>+[1]Table.38!F9</f>
        <v>110115</v>
      </c>
      <c r="H9" s="82">
        <f>+[1]Table.38!G9</f>
        <v>145445</v>
      </c>
    </row>
    <row r="10" spans="1:8">
      <c r="B10" s="2" t="s">
        <v>364</v>
      </c>
      <c r="C10" s="3">
        <f>+[1]Table.38!B10</f>
        <v>1.2E-2</v>
      </c>
      <c r="D10" s="3">
        <f>+[1]Table.38!C10</f>
        <v>7.0000000000000001E-3</v>
      </c>
      <c r="E10" s="3">
        <f>+[1]Table.38!D10</f>
        <v>8.0000000000000002E-3</v>
      </c>
      <c r="F10" s="82">
        <f>+[1]Table.38!E10</f>
        <v>11461</v>
      </c>
      <c r="G10" s="82">
        <f>+[1]Table.38!F10</f>
        <v>16555</v>
      </c>
      <c r="H10" s="82">
        <f>+[1]Table.38!G10</f>
        <v>28016</v>
      </c>
    </row>
    <row r="11" spans="1:8">
      <c r="B11" s="2" t="s">
        <v>365</v>
      </c>
      <c r="C11" s="3">
        <f>+[1]Table.38!B11</f>
        <v>1E-3</v>
      </c>
      <c r="D11" s="3">
        <f>+[1]Table.38!C11</f>
        <v>7.0000000000000001E-3</v>
      </c>
      <c r="E11" s="3">
        <f>+[1]Table.38!D11</f>
        <v>5.0000000000000001E-3</v>
      </c>
      <c r="F11" s="82">
        <f>+[1]Table.38!E11</f>
        <v>1343</v>
      </c>
      <c r="G11" s="82">
        <f>+[1]Table.38!F11</f>
        <v>16516</v>
      </c>
      <c r="H11" s="82">
        <f>+[1]Table.38!G11</f>
        <v>17859</v>
      </c>
    </row>
    <row r="12" spans="1:8">
      <c r="B12" s="2" t="s">
        <v>366</v>
      </c>
      <c r="C12" s="3">
        <f>+[1]Table.38!B12</f>
        <v>3.0000000000000001E-3</v>
      </c>
      <c r="D12" s="3">
        <f>+[1]Table.38!C12</f>
        <v>2E-3</v>
      </c>
      <c r="E12" s="3">
        <f>+[1]Table.38!D12</f>
        <v>2E-3</v>
      </c>
      <c r="F12" s="82">
        <f>+[1]Table.38!E12</f>
        <v>2556</v>
      </c>
      <c r="G12" s="82">
        <f>+[1]Table.38!F12</f>
        <v>5535</v>
      </c>
      <c r="H12" s="82">
        <f>+[1]Table.38!G12</f>
        <v>8091</v>
      </c>
    </row>
    <row r="13" spans="1:8">
      <c r="A13" s="28"/>
      <c r="B13" s="2" t="s">
        <v>142</v>
      </c>
      <c r="C13" s="3">
        <f>+[1]Table.38!B13</f>
        <v>0</v>
      </c>
      <c r="D13" s="3">
        <f>+[1]Table.38!C13</f>
        <v>0</v>
      </c>
      <c r="E13" s="3">
        <f>+[1]Table.38!D13</f>
        <v>0</v>
      </c>
      <c r="F13" s="82">
        <f>+[1]Table.38!E13</f>
        <v>43</v>
      </c>
      <c r="G13" s="82">
        <f>+[1]Table.38!F13</f>
        <v>61</v>
      </c>
      <c r="H13" s="82">
        <f>+[1]Table.38!G13</f>
        <v>104</v>
      </c>
    </row>
    <row r="14" spans="1:8">
      <c r="B14" s="2" t="s">
        <v>53</v>
      </c>
      <c r="C14" s="3">
        <f>+[1]Table.38!B14</f>
        <v>1</v>
      </c>
      <c r="D14" s="3">
        <f>+[1]Table.38!C14</f>
        <v>1</v>
      </c>
      <c r="E14" s="3">
        <f>+[1]Table.38!D14</f>
        <v>1</v>
      </c>
      <c r="F14" s="82">
        <f>+[1]Table.38!E14</f>
        <v>964287</v>
      </c>
      <c r="G14" s="82">
        <f>+[1]Table.38!F14</f>
        <v>2348456</v>
      </c>
      <c r="H14" s="82">
        <f>+[1]Table.38!G14</f>
        <v>3312743</v>
      </c>
    </row>
    <row r="15" spans="1:8" ht="12" customHeight="1">
      <c r="A15" s="28"/>
      <c r="B15" s="75" t="s">
        <v>30</v>
      </c>
      <c r="C15" s="80"/>
      <c r="D15" s="80"/>
      <c r="E15" s="80"/>
      <c r="F15" s="80"/>
      <c r="G15" s="80"/>
      <c r="H15" s="81"/>
    </row>
    <row r="16" spans="1:8">
      <c r="B16" s="2" t="s">
        <v>360</v>
      </c>
      <c r="C16" s="3">
        <f>+[1]Table.38!B16</f>
        <v>0.29099999999999998</v>
      </c>
      <c r="D16" s="3">
        <f>+[1]Table.38!C16</f>
        <v>0.72399999999999998</v>
      </c>
      <c r="E16" s="3">
        <f>+[1]Table.38!D16</f>
        <v>0.34100000000000003</v>
      </c>
      <c r="F16" s="82">
        <f>+[1]Table.38!E16</f>
        <v>125661</v>
      </c>
      <c r="G16" s="82">
        <f>+[1]Table.38!F16</f>
        <v>40837</v>
      </c>
      <c r="H16" s="82">
        <f>+[1]Table.38!G16</f>
        <v>166498</v>
      </c>
    </row>
    <row r="17" spans="1:8">
      <c r="B17" s="2" t="s">
        <v>361</v>
      </c>
      <c r="C17" s="3">
        <f>+[1]Table.38!B17</f>
        <v>0.66600000000000004</v>
      </c>
      <c r="D17" s="3">
        <f>+[1]Table.38!C17</f>
        <v>0.20599999999999999</v>
      </c>
      <c r="E17" s="3">
        <f>+[1]Table.38!D17</f>
        <v>0.61299999999999999</v>
      </c>
      <c r="F17" s="82">
        <f>+[1]Table.38!E17</f>
        <v>288121</v>
      </c>
      <c r="G17" s="82">
        <f>+[1]Table.38!F17</f>
        <v>11612</v>
      </c>
      <c r="H17" s="82">
        <f>+[1]Table.38!G17</f>
        <v>299733</v>
      </c>
    </row>
    <row r="18" spans="1:8">
      <c r="B18" s="2" t="s">
        <v>362</v>
      </c>
      <c r="C18" s="3">
        <f>+[1]Table.38!B18</f>
        <v>1E-3</v>
      </c>
      <c r="D18" s="3">
        <f>+[1]Table.38!C18</f>
        <v>1E-3</v>
      </c>
      <c r="E18" s="3">
        <f>+[1]Table.38!D18</f>
        <v>1E-3</v>
      </c>
      <c r="F18" s="82">
        <f>+[1]Table.38!E18</f>
        <v>541</v>
      </c>
      <c r="G18" s="82">
        <f>+[1]Table.38!F18</f>
        <v>32</v>
      </c>
      <c r="H18" s="82">
        <f>+[1]Table.38!G18</f>
        <v>573</v>
      </c>
    </row>
    <row r="19" spans="1:8">
      <c r="B19" s="2" t="s">
        <v>363</v>
      </c>
      <c r="C19" s="3">
        <f>+[1]Table.38!B19</f>
        <v>2.5999999999999999E-2</v>
      </c>
      <c r="D19" s="3">
        <f>+[1]Table.38!C19</f>
        <v>5.6000000000000001E-2</v>
      </c>
      <c r="E19" s="3">
        <f>+[1]Table.38!D19</f>
        <v>2.9000000000000001E-2</v>
      </c>
      <c r="F19" s="82">
        <f>+[1]Table.38!E19</f>
        <v>11123</v>
      </c>
      <c r="G19" s="82">
        <f>+[1]Table.38!F19</f>
        <v>3181</v>
      </c>
      <c r="H19" s="82">
        <f>+[1]Table.38!G19</f>
        <v>14304</v>
      </c>
    </row>
    <row r="20" spans="1:8">
      <c r="B20" s="2" t="s">
        <v>364</v>
      </c>
      <c r="C20" s="3">
        <f>+[1]Table.38!B20</f>
        <v>1.2999999999999999E-2</v>
      </c>
      <c r="D20" s="3">
        <f>+[1]Table.38!C20</f>
        <v>0.01</v>
      </c>
      <c r="E20" s="3">
        <f>+[1]Table.38!D20</f>
        <v>1.2999999999999999E-2</v>
      </c>
      <c r="F20" s="82">
        <f>+[1]Table.38!E20</f>
        <v>5780</v>
      </c>
      <c r="G20" s="82">
        <f>+[1]Table.38!F20</f>
        <v>592</v>
      </c>
      <c r="H20" s="82">
        <f>+[1]Table.38!G20</f>
        <v>6372</v>
      </c>
    </row>
    <row r="21" spans="1:8">
      <c r="A21" s="28"/>
      <c r="B21" s="2" t="s">
        <v>365</v>
      </c>
      <c r="C21" s="3">
        <f>+[1]Table.38!B21</f>
        <v>0</v>
      </c>
      <c r="D21" s="3">
        <f>+[1]Table.38!C21</f>
        <v>0</v>
      </c>
      <c r="E21" s="3">
        <f>+[1]Table.38!D21</f>
        <v>0</v>
      </c>
      <c r="F21" s="82">
        <f>+[1]Table.38!E21</f>
        <v>35</v>
      </c>
      <c r="G21" s="82">
        <f>+[1]Table.38!F21</f>
        <v>5</v>
      </c>
      <c r="H21" s="82">
        <f>+[1]Table.38!G21</f>
        <v>40</v>
      </c>
    </row>
    <row r="22" spans="1:8">
      <c r="B22" s="2" t="s">
        <v>366</v>
      </c>
      <c r="C22" s="3">
        <f>+[1]Table.38!B22</f>
        <v>3.0000000000000001E-3</v>
      </c>
      <c r="D22" s="3">
        <f>+[1]Table.38!C22</f>
        <v>3.0000000000000001E-3</v>
      </c>
      <c r="E22" s="3">
        <f>+[1]Table.38!D22</f>
        <v>3.0000000000000001E-3</v>
      </c>
      <c r="F22" s="82">
        <f>+[1]Table.38!E22</f>
        <v>1151</v>
      </c>
      <c r="G22" s="82">
        <f>+[1]Table.38!F22</f>
        <v>176</v>
      </c>
      <c r="H22" s="82">
        <f>+[1]Table.38!G22</f>
        <v>1327</v>
      </c>
    </row>
    <row r="23" spans="1:8">
      <c r="B23" s="2" t="s">
        <v>142</v>
      </c>
      <c r="C23" s="3">
        <f>+[1]Table.38!B23</f>
        <v>0</v>
      </c>
      <c r="D23" s="3">
        <f>+[1]Table.38!C23</f>
        <v>0</v>
      </c>
      <c r="E23" s="3">
        <f>+[1]Table.38!D23</f>
        <v>0</v>
      </c>
      <c r="F23" s="82">
        <f>+[1]Table.38!E23</f>
        <v>20</v>
      </c>
      <c r="G23" s="82">
        <f>+[1]Table.38!F23</f>
        <v>1</v>
      </c>
      <c r="H23" s="82">
        <f>+[1]Table.38!G23</f>
        <v>21</v>
      </c>
    </row>
    <row r="24" spans="1:8">
      <c r="B24" s="2" t="s">
        <v>53</v>
      </c>
      <c r="C24" s="3">
        <f>+[1]Table.38!B24</f>
        <v>1</v>
      </c>
      <c r="D24" s="3">
        <f>+[1]Table.38!C24</f>
        <v>1</v>
      </c>
      <c r="E24" s="3">
        <f>+[1]Table.38!D24</f>
        <v>1</v>
      </c>
      <c r="F24" s="82">
        <f>+[1]Table.38!E24</f>
        <v>432432</v>
      </c>
      <c r="G24" s="82">
        <f>+[1]Table.38!F24</f>
        <v>56436</v>
      </c>
      <c r="H24" s="82">
        <f>+[1]Table.38!G24</f>
        <v>488868</v>
      </c>
    </row>
    <row r="25" spans="1:8" ht="12" customHeight="1">
      <c r="A25" s="28"/>
      <c r="B25" s="75" t="s">
        <v>31</v>
      </c>
      <c r="C25" s="80"/>
      <c r="D25" s="80"/>
      <c r="E25" s="80"/>
      <c r="F25" s="80"/>
      <c r="G25" s="80"/>
      <c r="H25" s="81"/>
    </row>
    <row r="26" spans="1:8">
      <c r="B26" s="2" t="s">
        <v>360</v>
      </c>
      <c r="C26" s="3">
        <f>+[1]Table.38!B26</f>
        <v>0.53100000000000003</v>
      </c>
      <c r="D26" s="3">
        <f>+[1]Table.38!C26</f>
        <v>0.81599999999999995</v>
      </c>
      <c r="E26" s="3">
        <f>+[1]Table.38!D26</f>
        <v>0.77600000000000002</v>
      </c>
      <c r="F26" s="82">
        <f>+[1]Table.38!E26</f>
        <v>57741</v>
      </c>
      <c r="G26" s="82">
        <f>+[1]Table.38!F26</f>
        <v>531785</v>
      </c>
      <c r="H26" s="82">
        <f>+[1]Table.38!G26</f>
        <v>589526</v>
      </c>
    </row>
    <row r="27" spans="1:8">
      <c r="B27" s="2" t="s">
        <v>361</v>
      </c>
      <c r="C27" s="3">
        <f>+[1]Table.38!B27</f>
        <v>0.38600000000000001</v>
      </c>
      <c r="D27" s="3">
        <f>+[1]Table.38!C27</f>
        <v>0.105</v>
      </c>
      <c r="E27" s="3">
        <f>+[1]Table.38!D27</f>
        <v>0.14499999999999999</v>
      </c>
      <c r="F27" s="82">
        <f>+[1]Table.38!E27</f>
        <v>41941</v>
      </c>
      <c r="G27" s="82">
        <f>+[1]Table.38!F27</f>
        <v>68626</v>
      </c>
      <c r="H27" s="82">
        <f>+[1]Table.38!G27</f>
        <v>110567</v>
      </c>
    </row>
    <row r="28" spans="1:8">
      <c r="B28" s="2" t="s">
        <v>362</v>
      </c>
      <c r="C28" s="3">
        <f>+[1]Table.38!B28</f>
        <v>1E-3</v>
      </c>
      <c r="D28" s="3">
        <f>+[1]Table.38!C28</f>
        <v>1E-3</v>
      </c>
      <c r="E28" s="3">
        <f>+[1]Table.38!D28</f>
        <v>1E-3</v>
      </c>
      <c r="F28" s="82">
        <f>+[1]Table.38!E28</f>
        <v>131</v>
      </c>
      <c r="G28" s="82">
        <f>+[1]Table.38!F28</f>
        <v>481</v>
      </c>
      <c r="H28" s="82">
        <f>+[1]Table.38!G28</f>
        <v>612</v>
      </c>
    </row>
    <row r="29" spans="1:8">
      <c r="A29" s="28"/>
      <c r="B29" s="2" t="s">
        <v>363</v>
      </c>
      <c r="C29" s="3">
        <f>+[1]Table.38!B29</f>
        <v>5.3999999999999999E-2</v>
      </c>
      <c r="D29" s="3">
        <f>+[1]Table.38!C29</f>
        <v>6.5000000000000002E-2</v>
      </c>
      <c r="E29" s="3">
        <f>+[1]Table.38!D29</f>
        <v>6.3E-2</v>
      </c>
      <c r="F29" s="82">
        <f>+[1]Table.38!E29</f>
        <v>5902</v>
      </c>
      <c r="G29" s="82">
        <f>+[1]Table.38!F29</f>
        <v>42073</v>
      </c>
      <c r="H29" s="82">
        <f>+[1]Table.38!G29</f>
        <v>47975</v>
      </c>
    </row>
    <row r="30" spans="1:8">
      <c r="B30" s="2" t="s">
        <v>364</v>
      </c>
      <c r="C30" s="3">
        <f>+[1]Table.38!B30</f>
        <v>1.2E-2</v>
      </c>
      <c r="D30" s="3">
        <f>+[1]Table.38!C30</f>
        <v>7.0000000000000001E-3</v>
      </c>
      <c r="E30" s="3">
        <f>+[1]Table.38!D30</f>
        <v>8.0000000000000002E-3</v>
      </c>
      <c r="F30" s="82">
        <f>+[1]Table.38!E30</f>
        <v>1261</v>
      </c>
      <c r="G30" s="82">
        <f>+[1]Table.38!F30</f>
        <v>4741</v>
      </c>
      <c r="H30" s="82">
        <f>+[1]Table.38!G30</f>
        <v>6002</v>
      </c>
    </row>
    <row r="31" spans="1:8">
      <c r="B31" s="2" t="s">
        <v>365</v>
      </c>
      <c r="C31" s="3">
        <f>+[1]Table.38!B31</f>
        <v>1.2E-2</v>
      </c>
      <c r="D31" s="3">
        <f>+[1]Table.38!C31</f>
        <v>2E-3</v>
      </c>
      <c r="E31" s="3">
        <f>+[1]Table.38!D31</f>
        <v>4.0000000000000001E-3</v>
      </c>
      <c r="F31" s="82">
        <f>+[1]Table.38!E31</f>
        <v>1299</v>
      </c>
      <c r="G31" s="82">
        <f>+[1]Table.38!F31</f>
        <v>1592</v>
      </c>
      <c r="H31" s="82">
        <f>+[1]Table.38!G31</f>
        <v>2891</v>
      </c>
    </row>
    <row r="32" spans="1:8">
      <c r="B32" s="2" t="s">
        <v>366</v>
      </c>
      <c r="C32" s="3">
        <f>+[1]Table.38!B32</f>
        <v>4.0000000000000001E-3</v>
      </c>
      <c r="D32" s="3">
        <f>+[1]Table.38!C32</f>
        <v>3.0000000000000001E-3</v>
      </c>
      <c r="E32" s="3">
        <f>+[1]Table.38!D32</f>
        <v>3.0000000000000001E-3</v>
      </c>
      <c r="F32" s="82">
        <f>+[1]Table.38!E32</f>
        <v>440</v>
      </c>
      <c r="G32" s="82">
        <f>+[1]Table.38!F32</f>
        <v>2141</v>
      </c>
      <c r="H32" s="82">
        <f>+[1]Table.38!G32</f>
        <v>2581</v>
      </c>
    </row>
    <row r="33" spans="1:8">
      <c r="B33" s="2" t="s">
        <v>142</v>
      </c>
      <c r="C33" s="3">
        <f>+[1]Table.38!B33</f>
        <v>0</v>
      </c>
      <c r="D33" s="3">
        <f>+[1]Table.38!C33</f>
        <v>0</v>
      </c>
      <c r="E33" s="3">
        <f>+[1]Table.38!D33</f>
        <v>0</v>
      </c>
      <c r="F33" s="82">
        <f>+[1]Table.38!E33</f>
        <v>4</v>
      </c>
      <c r="G33" s="82">
        <f>+[1]Table.38!F33</f>
        <v>15</v>
      </c>
      <c r="H33" s="82">
        <f>+[1]Table.38!G33</f>
        <v>19</v>
      </c>
    </row>
    <row r="34" spans="1:8">
      <c r="B34" s="2" t="s">
        <v>53</v>
      </c>
      <c r="C34" s="3">
        <f>+[1]Table.38!B34</f>
        <v>1</v>
      </c>
      <c r="D34" s="3">
        <f>+[1]Table.38!C34</f>
        <v>1</v>
      </c>
      <c r="E34" s="3">
        <f>+[1]Table.38!D34</f>
        <v>1</v>
      </c>
      <c r="F34" s="82">
        <f>+[1]Table.38!E34</f>
        <v>108719</v>
      </c>
      <c r="G34" s="82">
        <f>+[1]Table.38!F34</f>
        <v>651454</v>
      </c>
      <c r="H34" s="82">
        <f>+[1]Table.38!G34</f>
        <v>760173</v>
      </c>
    </row>
    <row r="35" spans="1:8" ht="12" customHeight="1">
      <c r="A35" s="28"/>
      <c r="B35" s="75" t="s">
        <v>32</v>
      </c>
      <c r="C35" s="80"/>
      <c r="D35" s="80"/>
      <c r="E35" s="80"/>
      <c r="F35" s="80"/>
      <c r="G35" s="80"/>
      <c r="H35" s="81"/>
    </row>
    <row r="36" spans="1:8">
      <c r="B36" s="2" t="s">
        <v>360</v>
      </c>
      <c r="C36" s="3">
        <f>+[1]Table.38!B36</f>
        <v>0.59799999999999998</v>
      </c>
      <c r="D36" s="3">
        <f>+[1]Table.38!C36</f>
        <v>0.86299999999999999</v>
      </c>
      <c r="E36" s="3">
        <f>+[1]Table.38!D36</f>
        <v>0.80500000000000005</v>
      </c>
      <c r="F36" s="82">
        <f>+[1]Table.38!E36</f>
        <v>88859</v>
      </c>
      <c r="G36" s="82">
        <f>+[1]Table.38!F36</f>
        <v>451460</v>
      </c>
      <c r="H36" s="82">
        <f>+[1]Table.38!G36</f>
        <v>540319</v>
      </c>
    </row>
    <row r="37" spans="1:8">
      <c r="A37" s="28"/>
      <c r="B37" s="2" t="s">
        <v>361</v>
      </c>
      <c r="C37" s="3">
        <f>+[1]Table.38!B37</f>
        <v>0.34699999999999998</v>
      </c>
      <c r="D37" s="3">
        <f>+[1]Table.38!C37</f>
        <v>7.4999999999999997E-2</v>
      </c>
      <c r="E37" s="3">
        <f>+[1]Table.38!D37</f>
        <v>0.13500000000000001</v>
      </c>
      <c r="F37" s="82">
        <f>+[1]Table.38!E37</f>
        <v>51569</v>
      </c>
      <c r="G37" s="82">
        <f>+[1]Table.38!F37</f>
        <v>39323</v>
      </c>
      <c r="H37" s="82">
        <f>+[1]Table.38!G37</f>
        <v>90892</v>
      </c>
    </row>
    <row r="38" spans="1:8">
      <c r="B38" s="2" t="s">
        <v>362</v>
      </c>
      <c r="C38" s="3">
        <f>+[1]Table.38!B38</f>
        <v>1E-3</v>
      </c>
      <c r="D38" s="3">
        <f>+[1]Table.38!C38</f>
        <v>1E-3</v>
      </c>
      <c r="E38" s="3">
        <f>+[1]Table.38!D38</f>
        <v>1E-3</v>
      </c>
      <c r="F38" s="82">
        <f>+[1]Table.38!E38</f>
        <v>168</v>
      </c>
      <c r="G38" s="82">
        <f>+[1]Table.38!F38</f>
        <v>521</v>
      </c>
      <c r="H38" s="82">
        <f>+[1]Table.38!G38</f>
        <v>689</v>
      </c>
    </row>
    <row r="39" spans="1:8">
      <c r="B39" s="2" t="s">
        <v>363</v>
      </c>
      <c r="C39" s="3">
        <f>+[1]Table.38!B39</f>
        <v>4.3999999999999997E-2</v>
      </c>
      <c r="D39" s="3">
        <f>+[1]Table.38!C39</f>
        <v>5.0999999999999997E-2</v>
      </c>
      <c r="E39" s="3">
        <f>+[1]Table.38!D39</f>
        <v>4.9000000000000002E-2</v>
      </c>
      <c r="F39" s="82">
        <f>+[1]Table.38!E39</f>
        <v>6613</v>
      </c>
      <c r="G39" s="82">
        <f>+[1]Table.38!F39</f>
        <v>26525</v>
      </c>
      <c r="H39" s="82">
        <f>+[1]Table.38!G39</f>
        <v>33138</v>
      </c>
    </row>
    <row r="40" spans="1:8">
      <c r="B40" s="2" t="s">
        <v>364</v>
      </c>
      <c r="C40" s="3">
        <f>+[1]Table.38!B40</f>
        <v>7.0000000000000001E-3</v>
      </c>
      <c r="D40" s="3">
        <f>+[1]Table.38!C40</f>
        <v>3.0000000000000001E-3</v>
      </c>
      <c r="E40" s="3">
        <f>+[1]Table.38!D40</f>
        <v>4.0000000000000001E-3</v>
      </c>
      <c r="F40" s="82">
        <f>+[1]Table.38!E40</f>
        <v>1072</v>
      </c>
      <c r="G40" s="82">
        <f>+[1]Table.38!F40</f>
        <v>1714</v>
      </c>
      <c r="H40" s="82">
        <f>+[1]Table.38!G40</f>
        <v>2786</v>
      </c>
    </row>
    <row r="41" spans="1:8">
      <c r="B41" s="2" t="s">
        <v>365</v>
      </c>
      <c r="C41" s="3">
        <f>+[1]Table.38!B41</f>
        <v>0</v>
      </c>
      <c r="D41" s="3">
        <f>+[1]Table.38!C41</f>
        <v>5.0000000000000001E-3</v>
      </c>
      <c r="E41" s="3">
        <f>+[1]Table.38!D41</f>
        <v>4.0000000000000001E-3</v>
      </c>
      <c r="F41" s="82">
        <f>+[1]Table.38!E41</f>
        <v>6</v>
      </c>
      <c r="G41" s="82">
        <f>+[1]Table.38!F41</f>
        <v>2449</v>
      </c>
      <c r="H41" s="82">
        <f>+[1]Table.38!G41</f>
        <v>2455</v>
      </c>
    </row>
    <row r="42" spans="1:8">
      <c r="B42" s="2" t="s">
        <v>366</v>
      </c>
      <c r="C42" s="3">
        <f>+[1]Table.38!B42</f>
        <v>2E-3</v>
      </c>
      <c r="D42" s="3">
        <f>+[1]Table.38!C42</f>
        <v>2E-3</v>
      </c>
      <c r="E42" s="3">
        <f>+[1]Table.38!D42</f>
        <v>2E-3</v>
      </c>
      <c r="F42" s="82">
        <f>+[1]Table.38!E42</f>
        <v>369</v>
      </c>
      <c r="G42" s="82">
        <f>+[1]Table.38!F42</f>
        <v>838</v>
      </c>
      <c r="H42" s="82">
        <f>+[1]Table.38!G42</f>
        <v>1207</v>
      </c>
    </row>
    <row r="43" spans="1:8">
      <c r="B43" s="2" t="s">
        <v>142</v>
      </c>
      <c r="C43" s="3">
        <f>+[1]Table.38!B43</f>
        <v>0</v>
      </c>
      <c r="D43" s="3">
        <f>+[1]Table.38!C43</f>
        <v>0</v>
      </c>
      <c r="E43" s="3">
        <f>+[1]Table.38!D43</f>
        <v>0</v>
      </c>
      <c r="F43" s="82">
        <f>+[1]Table.38!E43</f>
        <v>3</v>
      </c>
      <c r="G43" s="82">
        <f>+[1]Table.38!F43</f>
        <v>17</v>
      </c>
      <c r="H43" s="82">
        <f>+[1]Table.38!G43</f>
        <v>20</v>
      </c>
    </row>
    <row r="44" spans="1:8">
      <c r="B44" s="2" t="s">
        <v>53</v>
      </c>
      <c r="C44" s="3">
        <f>+[1]Table.38!B44</f>
        <v>1</v>
      </c>
      <c r="D44" s="3">
        <f>+[1]Table.38!C44</f>
        <v>1</v>
      </c>
      <c r="E44" s="3">
        <f>+[1]Table.38!D44</f>
        <v>1</v>
      </c>
      <c r="F44" s="82">
        <f>+[1]Table.38!E44</f>
        <v>148659</v>
      </c>
      <c r="G44" s="82">
        <f>+[1]Table.38!F44</f>
        <v>522847</v>
      </c>
      <c r="H44" s="82">
        <f>+[1]Table.38!G44</f>
        <v>671506</v>
      </c>
    </row>
    <row r="45" spans="1:8" ht="12" customHeight="1">
      <c r="A45" s="28"/>
      <c r="B45" s="75" t="s">
        <v>33</v>
      </c>
      <c r="C45" s="80"/>
      <c r="D45" s="80"/>
      <c r="E45" s="80"/>
      <c r="F45" s="80"/>
      <c r="G45" s="80"/>
      <c r="H45" s="81"/>
    </row>
    <row r="46" spans="1:8">
      <c r="B46" s="2" t="s">
        <v>360</v>
      </c>
      <c r="C46" s="3">
        <f>+[1]Table.38!B46</f>
        <v>0.66300000000000003</v>
      </c>
      <c r="D46" s="3">
        <f>+[1]Table.38!C46</f>
        <v>0.90900000000000003</v>
      </c>
      <c r="E46" s="3">
        <f>+[1]Table.38!D46</f>
        <v>0.86599999999999999</v>
      </c>
      <c r="F46" s="82">
        <f>+[1]Table.38!E46</f>
        <v>58643</v>
      </c>
      <c r="G46" s="82">
        <f>+[1]Table.38!F46</f>
        <v>379649</v>
      </c>
      <c r="H46" s="82">
        <f>+[1]Table.38!G46</f>
        <v>438292</v>
      </c>
    </row>
    <row r="47" spans="1:8">
      <c r="B47" s="2" t="s">
        <v>361</v>
      </c>
      <c r="C47" s="3">
        <f>+[1]Table.38!B47</f>
        <v>0.29199999999999998</v>
      </c>
      <c r="D47" s="3">
        <f>+[1]Table.38!C47</f>
        <v>5.2999999999999999E-2</v>
      </c>
      <c r="E47" s="3">
        <f>+[1]Table.38!D47</f>
        <v>9.5000000000000001E-2</v>
      </c>
      <c r="F47" s="82">
        <f>+[1]Table.38!E47</f>
        <v>25843</v>
      </c>
      <c r="G47" s="82">
        <f>+[1]Table.38!F47</f>
        <v>22308</v>
      </c>
      <c r="H47" s="82">
        <f>+[1]Table.38!G47</f>
        <v>48151</v>
      </c>
    </row>
    <row r="48" spans="1:8">
      <c r="B48" s="2" t="s">
        <v>362</v>
      </c>
      <c r="C48" s="3">
        <f>+[1]Table.38!B48</f>
        <v>1E-3</v>
      </c>
      <c r="D48" s="3">
        <f>+[1]Table.38!C48</f>
        <v>1E-3</v>
      </c>
      <c r="E48" s="3">
        <f>+[1]Table.38!D48</f>
        <v>1E-3</v>
      </c>
      <c r="F48" s="82">
        <f>+[1]Table.38!E48</f>
        <v>85</v>
      </c>
      <c r="G48" s="82">
        <f>+[1]Table.38!F48</f>
        <v>315</v>
      </c>
      <c r="H48" s="82">
        <f>+[1]Table.38!G48</f>
        <v>400</v>
      </c>
    </row>
    <row r="49" spans="1:8">
      <c r="B49" s="2" t="s">
        <v>363</v>
      </c>
      <c r="C49" s="3">
        <f>+[1]Table.38!B49</f>
        <v>3.5999999999999997E-2</v>
      </c>
      <c r="D49" s="3">
        <f>+[1]Table.38!C49</f>
        <v>3.2000000000000001E-2</v>
      </c>
      <c r="E49" s="3">
        <f>+[1]Table.38!D49</f>
        <v>3.3000000000000002E-2</v>
      </c>
      <c r="F49" s="82">
        <f>+[1]Table.38!E49</f>
        <v>3216</v>
      </c>
      <c r="G49" s="82">
        <f>+[1]Table.38!F49</f>
        <v>13494</v>
      </c>
      <c r="H49" s="82">
        <f>+[1]Table.38!G49</f>
        <v>16710</v>
      </c>
    </row>
    <row r="50" spans="1:8">
      <c r="B50" s="2" t="s">
        <v>364</v>
      </c>
      <c r="C50" s="3">
        <f>+[1]Table.38!B50</f>
        <v>5.0000000000000001E-3</v>
      </c>
      <c r="D50" s="3">
        <f>+[1]Table.38!C50</f>
        <v>3.0000000000000001E-3</v>
      </c>
      <c r="E50" s="3">
        <f>+[1]Table.38!D50</f>
        <v>4.0000000000000001E-3</v>
      </c>
      <c r="F50" s="82">
        <f>+[1]Table.38!E50</f>
        <v>467</v>
      </c>
      <c r="G50" s="82">
        <f>+[1]Table.38!F50</f>
        <v>1327</v>
      </c>
      <c r="H50" s="82">
        <f>+[1]Table.38!G50</f>
        <v>1794</v>
      </c>
    </row>
    <row r="51" spans="1:8">
      <c r="B51" s="2" t="s">
        <v>365</v>
      </c>
      <c r="C51" s="3">
        <f>+[1]Table.38!B51</f>
        <v>0</v>
      </c>
      <c r="D51" s="3">
        <f>+[1]Table.38!C51</f>
        <v>0</v>
      </c>
      <c r="E51" s="3">
        <f>+[1]Table.38!D51</f>
        <v>0</v>
      </c>
      <c r="F51" s="82">
        <f>+[1]Table.38!E51</f>
        <v>0</v>
      </c>
      <c r="G51" s="82">
        <f>+[1]Table.38!F51</f>
        <v>3</v>
      </c>
      <c r="H51" s="82">
        <f>+[1]Table.38!G51</f>
        <v>3</v>
      </c>
    </row>
    <row r="52" spans="1:8">
      <c r="B52" s="2" t="s">
        <v>366</v>
      </c>
      <c r="C52" s="3">
        <f>+[1]Table.38!B52</f>
        <v>2E-3</v>
      </c>
      <c r="D52" s="3">
        <f>+[1]Table.38!C52</f>
        <v>1E-3</v>
      </c>
      <c r="E52" s="3">
        <f>+[1]Table.38!D52</f>
        <v>1E-3</v>
      </c>
      <c r="F52" s="82">
        <f>+[1]Table.38!E52</f>
        <v>138</v>
      </c>
      <c r="G52" s="82">
        <f>+[1]Table.38!F52</f>
        <v>567</v>
      </c>
      <c r="H52" s="82">
        <f>+[1]Table.38!G52</f>
        <v>705</v>
      </c>
    </row>
    <row r="53" spans="1:8">
      <c r="B53" s="2" t="s">
        <v>142</v>
      </c>
      <c r="C53" s="3">
        <f>+[1]Table.38!B53</f>
        <v>0</v>
      </c>
      <c r="D53" s="3">
        <f>+[1]Table.38!C53</f>
        <v>0</v>
      </c>
      <c r="E53" s="3">
        <f>+[1]Table.38!D53</f>
        <v>0</v>
      </c>
      <c r="F53" s="82">
        <f>+[1]Table.38!E53</f>
        <v>2</v>
      </c>
      <c r="G53" s="82">
        <f>+[1]Table.38!F53</f>
        <v>7</v>
      </c>
      <c r="H53" s="82">
        <f>+[1]Table.38!G53</f>
        <v>9</v>
      </c>
    </row>
    <row r="54" spans="1:8">
      <c r="B54" s="2" t="s">
        <v>53</v>
      </c>
      <c r="C54" s="3">
        <f>+[1]Table.38!B54</f>
        <v>1</v>
      </c>
      <c r="D54" s="3">
        <f>+[1]Table.38!C54</f>
        <v>1</v>
      </c>
      <c r="E54" s="3">
        <f>+[1]Table.38!D54</f>
        <v>1</v>
      </c>
      <c r="F54" s="82">
        <f>+[1]Table.38!E54</f>
        <v>88394</v>
      </c>
      <c r="G54" s="82">
        <f>+[1]Table.38!F54</f>
        <v>417670</v>
      </c>
      <c r="H54" s="82">
        <f>+[1]Table.38!G54</f>
        <v>506064</v>
      </c>
    </row>
    <row r="55" spans="1:8" ht="12" customHeight="1">
      <c r="A55" s="28"/>
      <c r="B55" s="75" t="s">
        <v>34</v>
      </c>
      <c r="C55" s="80"/>
      <c r="D55" s="80"/>
      <c r="E55" s="80"/>
      <c r="F55" s="80"/>
      <c r="G55" s="80"/>
      <c r="H55" s="81"/>
    </row>
    <row r="56" spans="1:8">
      <c r="B56" s="2" t="s">
        <v>360</v>
      </c>
      <c r="C56" s="3">
        <f>+[1]Table.38!B56</f>
        <v>0.53900000000000003</v>
      </c>
      <c r="D56" s="3">
        <f>+[1]Table.38!C56</f>
        <v>0.76900000000000002</v>
      </c>
      <c r="E56" s="3">
        <f>+[1]Table.38!D56</f>
        <v>0.72099999999999997</v>
      </c>
      <c r="F56" s="82">
        <f>+[1]Table.38!E56</f>
        <v>100233</v>
      </c>
      <c r="G56" s="82">
        <f>+[1]Table.38!F56</f>
        <v>538650</v>
      </c>
      <c r="H56" s="82">
        <f>+[1]Table.38!G56</f>
        <v>638883</v>
      </c>
    </row>
    <row r="57" spans="1:8">
      <c r="B57" s="2" t="s">
        <v>361</v>
      </c>
      <c r="C57" s="3">
        <f>+[1]Table.38!B57</f>
        <v>0.39700000000000002</v>
      </c>
      <c r="D57" s="3">
        <f>+[1]Table.38!C57</f>
        <v>0.16200000000000001</v>
      </c>
      <c r="E57" s="3">
        <f>+[1]Table.38!D57</f>
        <v>0.21099999999999999</v>
      </c>
      <c r="F57" s="82">
        <f>+[1]Table.38!E57</f>
        <v>73851</v>
      </c>
      <c r="G57" s="82">
        <f>+[1]Table.38!F57</f>
        <v>113375</v>
      </c>
      <c r="H57" s="82">
        <f>+[1]Table.38!G57</f>
        <v>187226</v>
      </c>
    </row>
    <row r="58" spans="1:8">
      <c r="B58" s="2" t="s">
        <v>362</v>
      </c>
      <c r="C58" s="3">
        <f>+[1]Table.38!B58</f>
        <v>1E-3</v>
      </c>
      <c r="D58" s="3">
        <f>+[1]Table.38!C58</f>
        <v>1E-3</v>
      </c>
      <c r="E58" s="3">
        <f>+[1]Table.38!D58</f>
        <v>1E-3</v>
      </c>
      <c r="F58" s="82">
        <f>+[1]Table.38!E58</f>
        <v>167</v>
      </c>
      <c r="G58" s="82">
        <f>+[1]Table.38!F58</f>
        <v>700</v>
      </c>
      <c r="H58" s="82">
        <f>+[1]Table.38!G58</f>
        <v>867</v>
      </c>
    </row>
    <row r="59" spans="1:8">
      <c r="B59" s="2" t="s">
        <v>363</v>
      </c>
      <c r="C59" s="3">
        <f>+[1]Table.38!B59</f>
        <v>4.5999999999999999E-2</v>
      </c>
      <c r="D59" s="3">
        <f>+[1]Table.38!C59</f>
        <v>3.5000000000000003E-2</v>
      </c>
      <c r="E59" s="3">
        <f>+[1]Table.38!D59</f>
        <v>3.7999999999999999E-2</v>
      </c>
      <c r="F59" s="82">
        <f>+[1]Table.38!E59</f>
        <v>8476</v>
      </c>
      <c r="G59" s="82">
        <f>+[1]Table.38!F59</f>
        <v>24842</v>
      </c>
      <c r="H59" s="82">
        <f>+[1]Table.38!G59</f>
        <v>33318</v>
      </c>
    </row>
    <row r="60" spans="1:8">
      <c r="B60" s="2" t="s">
        <v>364</v>
      </c>
      <c r="C60" s="3">
        <f>+[1]Table.38!B60</f>
        <v>1.4999999999999999E-2</v>
      </c>
      <c r="D60" s="3">
        <f>+[1]Table.38!C60</f>
        <v>1.2E-2</v>
      </c>
      <c r="E60" s="3">
        <f>+[1]Table.38!D60</f>
        <v>1.2E-2</v>
      </c>
      <c r="F60" s="82">
        <f>+[1]Table.38!E60</f>
        <v>2881</v>
      </c>
      <c r="G60" s="82">
        <f>+[1]Table.38!F60</f>
        <v>8181</v>
      </c>
      <c r="H60" s="82">
        <f>+[1]Table.38!G60</f>
        <v>11062</v>
      </c>
    </row>
    <row r="61" spans="1:8">
      <c r="B61" s="2" t="s">
        <v>365</v>
      </c>
      <c r="C61" s="3">
        <f>+[1]Table.38!B61</f>
        <v>0</v>
      </c>
      <c r="D61" s="3">
        <f>+[1]Table.38!C61</f>
        <v>1.7999999999999999E-2</v>
      </c>
      <c r="E61" s="3">
        <f>+[1]Table.38!D61</f>
        <v>1.4E-2</v>
      </c>
      <c r="F61" s="82">
        <f>+[1]Table.38!E61</f>
        <v>3</v>
      </c>
      <c r="G61" s="82">
        <f>+[1]Table.38!F61</f>
        <v>12467</v>
      </c>
      <c r="H61" s="82">
        <f>+[1]Table.38!G61</f>
        <v>12470</v>
      </c>
    </row>
    <row r="62" spans="1:8">
      <c r="B62" s="2" t="s">
        <v>366</v>
      </c>
      <c r="C62" s="3">
        <f>+[1]Table.38!B62</f>
        <v>2E-3</v>
      </c>
      <c r="D62" s="3">
        <f>+[1]Table.38!C62</f>
        <v>3.0000000000000001E-3</v>
      </c>
      <c r="E62" s="3">
        <f>+[1]Table.38!D62</f>
        <v>3.0000000000000001E-3</v>
      </c>
      <c r="F62" s="82">
        <f>+[1]Table.38!E62</f>
        <v>458</v>
      </c>
      <c r="G62" s="82">
        <f>+[1]Table.38!F62</f>
        <v>1813</v>
      </c>
      <c r="H62" s="82">
        <f>+[1]Table.38!G62</f>
        <v>2271</v>
      </c>
    </row>
    <row r="63" spans="1:8">
      <c r="B63" s="2" t="s">
        <v>142</v>
      </c>
      <c r="C63" s="3">
        <f>+[1]Table.38!B63</f>
        <v>0</v>
      </c>
      <c r="D63" s="3">
        <f>+[1]Table.38!C63</f>
        <v>0</v>
      </c>
      <c r="E63" s="3">
        <f>+[1]Table.38!D63</f>
        <v>0</v>
      </c>
      <c r="F63" s="82">
        <f>+[1]Table.38!E63</f>
        <v>14</v>
      </c>
      <c r="G63" s="82">
        <f>+[1]Table.38!F63</f>
        <v>21</v>
      </c>
      <c r="H63" s="82">
        <f>+[1]Table.38!G63</f>
        <v>35</v>
      </c>
    </row>
    <row r="64" spans="1:8">
      <c r="B64" s="2" t="s">
        <v>53</v>
      </c>
      <c r="C64" s="3">
        <f>+[1]Table.38!B64</f>
        <v>1</v>
      </c>
      <c r="D64" s="3">
        <f>+[1]Table.38!C64</f>
        <v>1</v>
      </c>
      <c r="E64" s="3">
        <f>+[1]Table.38!D64</f>
        <v>1</v>
      </c>
      <c r="F64" s="82">
        <f>+[1]Table.38!E64</f>
        <v>186083</v>
      </c>
      <c r="G64" s="82">
        <f>+[1]Table.38!F64</f>
        <v>700049</v>
      </c>
      <c r="H64" s="82">
        <f>+[1]Table.38!G64</f>
        <v>886132</v>
      </c>
    </row>
    <row r="65" spans="2:8">
      <c r="B65" s="309" t="s">
        <v>28</v>
      </c>
      <c r="C65" s="301"/>
      <c r="D65" s="301"/>
      <c r="E65" s="301"/>
      <c r="F65" s="301"/>
      <c r="G65" s="301"/>
      <c r="H65" s="301"/>
    </row>
  </sheetData>
  <mergeCells count="5">
    <mergeCell ref="B3:B4"/>
    <mergeCell ref="C3:E3"/>
    <mergeCell ref="F3:H3"/>
    <mergeCell ref="B65:H65"/>
    <mergeCell ref="A1:A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5"/>
  <sheetViews>
    <sheetView zoomScaleNormal="100" workbookViewId="0">
      <pane xSplit="2" ySplit="4" topLeftCell="C5" activePane="bottomRight" state="frozen"/>
      <selection pane="topRight" activeCell="C1" sqref="C1"/>
      <selection pane="bottomLeft" activeCell="A5" sqref="A5"/>
      <selection pane="bottomRight" activeCell="F24" sqref="F24"/>
    </sheetView>
  </sheetViews>
  <sheetFormatPr defaultColWidth="8.77734375" defaultRowHeight="10.199999999999999"/>
  <cols>
    <col min="1" max="1" width="8.77734375" style="34" customWidth="1"/>
    <col min="2" max="2" width="36.77734375" style="12" customWidth="1"/>
    <col min="3" max="4" width="8.77734375" style="12"/>
    <col min="5" max="5" width="11.33203125" style="12" customWidth="1"/>
    <col min="6" max="7" width="8.77734375" style="12"/>
    <col min="8" max="8" width="10.5546875" style="12" customWidth="1"/>
    <col min="9" max="16384" width="8.77734375" style="12"/>
  </cols>
  <sheetData>
    <row r="1" spans="1:8">
      <c r="A1" s="295" t="str">
        <f>HYPERLINK("#'List of Tables'!A1","Back to Tables' List")</f>
        <v>Back to Tables' List</v>
      </c>
      <c r="B1" s="258" t="s">
        <v>943</v>
      </c>
      <c r="C1" s="11"/>
      <c r="D1" s="11"/>
      <c r="E1" s="11"/>
      <c r="F1" s="11"/>
      <c r="G1" s="11"/>
      <c r="H1" s="11"/>
    </row>
    <row r="2" spans="1:8">
      <c r="A2" s="295"/>
      <c r="C2" s="11"/>
      <c r="D2" s="11"/>
      <c r="E2" s="11"/>
      <c r="F2" s="11"/>
      <c r="G2" s="11"/>
      <c r="H2" s="11"/>
    </row>
    <row r="3" spans="1:8" s="16" customFormat="1" ht="16.5" customHeight="1">
      <c r="A3" s="31"/>
      <c r="B3" s="313" t="s">
        <v>368</v>
      </c>
      <c r="C3" s="298" t="s">
        <v>110</v>
      </c>
      <c r="D3" s="298" t="s">
        <v>110</v>
      </c>
      <c r="E3" s="298" t="s">
        <v>110</v>
      </c>
      <c r="F3" s="298" t="s">
        <v>27</v>
      </c>
      <c r="G3" s="298" t="s">
        <v>27</v>
      </c>
      <c r="H3" s="298" t="s">
        <v>27</v>
      </c>
    </row>
    <row r="4" spans="1:8" s="16" customFormat="1" ht="16.5" customHeight="1">
      <c r="A4" s="31"/>
      <c r="B4" s="313" t="s">
        <v>368</v>
      </c>
      <c r="C4" s="190" t="s">
        <v>1</v>
      </c>
      <c r="D4" s="190" t="s">
        <v>2</v>
      </c>
      <c r="E4" s="190" t="s">
        <v>82</v>
      </c>
      <c r="F4" s="190" t="s">
        <v>1</v>
      </c>
      <c r="G4" s="190" t="s">
        <v>2</v>
      </c>
      <c r="H4" s="190" t="s">
        <v>82</v>
      </c>
    </row>
    <row r="5" spans="1:8">
      <c r="A5" s="28"/>
      <c r="B5" s="36" t="s">
        <v>6</v>
      </c>
      <c r="C5" s="37"/>
      <c r="D5" s="37"/>
      <c r="E5" s="37"/>
      <c r="F5" s="37"/>
      <c r="G5" s="37"/>
      <c r="H5" s="38"/>
    </row>
    <row r="6" spans="1:8">
      <c r="B6" s="2" t="s">
        <v>369</v>
      </c>
      <c r="C6" s="3">
        <f>+[1]Table.39_New!B6</f>
        <v>0.122</v>
      </c>
      <c r="D6" s="3">
        <f>+[1]Table.39_New!C6</f>
        <v>0.127</v>
      </c>
      <c r="E6" s="3">
        <f>+[1]Table.39_New!D6</f>
        <v>0.124</v>
      </c>
      <c r="F6" s="82">
        <f>+[1]Table.39_New!E6</f>
        <v>65081</v>
      </c>
      <c r="G6" s="82">
        <f>+[1]Table.39_New!F6</f>
        <v>51208</v>
      </c>
      <c r="H6" s="82">
        <f>+[1]Table.39_New!G6</f>
        <v>116289</v>
      </c>
    </row>
    <row r="7" spans="1:8">
      <c r="B7" s="2" t="s">
        <v>370</v>
      </c>
      <c r="C7" s="3">
        <f>+[1]Table.39_New!B7</f>
        <v>0.878</v>
      </c>
      <c r="D7" s="3">
        <f>+[1]Table.39_New!C7</f>
        <v>0.873</v>
      </c>
      <c r="E7" s="3">
        <f>+[1]Table.39_New!D7</f>
        <v>0.876</v>
      </c>
      <c r="F7" s="82">
        <f>+[1]Table.39_New!E7</f>
        <v>466934</v>
      </c>
      <c r="G7" s="82">
        <f>+[1]Table.39_New!F7</f>
        <v>352757</v>
      </c>
      <c r="H7" s="82">
        <f>+[1]Table.39_New!G7</f>
        <v>819691</v>
      </c>
    </row>
    <row r="8" spans="1:8">
      <c r="B8" s="2" t="s">
        <v>371</v>
      </c>
      <c r="C8" s="3">
        <f>+[1]Table.39_New!B8</f>
        <v>0</v>
      </c>
      <c r="D8" s="3">
        <f>+[1]Table.39_New!C8</f>
        <v>0</v>
      </c>
      <c r="E8" s="3">
        <f>+[1]Table.39_New!D8</f>
        <v>0</v>
      </c>
      <c r="F8" s="82">
        <f>+[1]Table.39_New!E8</f>
        <v>43</v>
      </c>
      <c r="G8" s="82">
        <f>+[1]Table.39_New!F8</f>
        <v>61</v>
      </c>
      <c r="H8" s="82">
        <f>+[1]Table.39_New!G8</f>
        <v>104</v>
      </c>
    </row>
    <row r="9" spans="1:8">
      <c r="B9" s="2" t="s">
        <v>53</v>
      </c>
      <c r="C9" s="3">
        <f>+[1]Table.39_New!B9</f>
        <v>1</v>
      </c>
      <c r="D9" s="3">
        <f>+[1]Table.39_New!C9</f>
        <v>1</v>
      </c>
      <c r="E9" s="3">
        <f>+[1]Table.39_New!D9</f>
        <v>1</v>
      </c>
      <c r="F9" s="82">
        <f>+[1]Table.39_New!E9</f>
        <v>532058</v>
      </c>
      <c r="G9" s="82">
        <f>+[1]Table.39_New!F9</f>
        <v>404026</v>
      </c>
      <c r="H9" s="82">
        <f>+[1]Table.39_New!G9</f>
        <v>936084</v>
      </c>
    </row>
    <row r="10" spans="1:8">
      <c r="A10" s="28"/>
      <c r="B10" s="36" t="s">
        <v>55</v>
      </c>
      <c r="C10" s="37"/>
      <c r="D10" s="37"/>
      <c r="E10" s="37"/>
      <c r="F10" s="37"/>
      <c r="G10" s="37"/>
      <c r="H10" s="38"/>
    </row>
    <row r="11" spans="1:8">
      <c r="B11" s="2" t="s">
        <v>369</v>
      </c>
      <c r="C11" s="3">
        <f>+[1]Table.39_New!B11</f>
        <v>0.13500000000000001</v>
      </c>
      <c r="D11" s="3">
        <f>+[1]Table.39_New!C11</f>
        <v>0.13800000000000001</v>
      </c>
      <c r="E11" s="3">
        <f>+[1]Table.39_New!D11</f>
        <v>0.13600000000000001</v>
      </c>
      <c r="F11" s="82">
        <f>+[1]Table.39_New!E11</f>
        <v>53234</v>
      </c>
      <c r="G11" s="82">
        <f>+[1]Table.39_New!F11</f>
        <v>36736</v>
      </c>
      <c r="H11" s="82">
        <f>+[1]Table.39_New!G11</f>
        <v>89970</v>
      </c>
    </row>
    <row r="12" spans="1:8">
      <c r="B12" s="2" t="s">
        <v>370</v>
      </c>
      <c r="C12" s="3">
        <f>+[1]Table.39_New!B12</f>
        <v>0.86499999999999999</v>
      </c>
      <c r="D12" s="3">
        <f>+[1]Table.39_New!C12</f>
        <v>0.86099999999999999</v>
      </c>
      <c r="E12" s="3">
        <f>+[1]Table.39_New!D12</f>
        <v>0.86299999999999999</v>
      </c>
      <c r="F12" s="82">
        <f>+[1]Table.39_New!E12</f>
        <v>341006</v>
      </c>
      <c r="G12" s="82">
        <f>+[1]Table.39_New!F12</f>
        <v>228635</v>
      </c>
      <c r="H12" s="82">
        <f>+[1]Table.39_New!G12</f>
        <v>569641</v>
      </c>
    </row>
    <row r="13" spans="1:8">
      <c r="A13" s="28"/>
      <c r="B13" s="2" t="s">
        <v>371</v>
      </c>
      <c r="C13" s="3">
        <f>+[1]Table.39_New!B13</f>
        <v>0</v>
      </c>
      <c r="D13" s="3">
        <f>+[1]Table.39_New!C13</f>
        <v>0</v>
      </c>
      <c r="E13" s="3">
        <f>+[1]Table.39_New!D13</f>
        <v>0</v>
      </c>
      <c r="F13" s="82">
        <f>+[1]Table.39_New!E13</f>
        <v>35</v>
      </c>
      <c r="G13" s="82">
        <f>+[1]Table.39_New!F13</f>
        <v>44</v>
      </c>
      <c r="H13" s="82">
        <f>+[1]Table.39_New!G13</f>
        <v>79</v>
      </c>
    </row>
    <row r="14" spans="1:8">
      <c r="B14" s="2" t="s">
        <v>53</v>
      </c>
      <c r="C14" s="3">
        <f>+[1]Table.39_New!B14</f>
        <v>1</v>
      </c>
      <c r="D14" s="3">
        <f>+[1]Table.39_New!C14</f>
        <v>1</v>
      </c>
      <c r="E14" s="3">
        <f>+[1]Table.39_New!D14</f>
        <v>1</v>
      </c>
      <c r="F14" s="82">
        <f>+[1]Table.39_New!E14</f>
        <v>394275</v>
      </c>
      <c r="G14" s="82">
        <f>+[1]Table.39_New!F14</f>
        <v>265415</v>
      </c>
      <c r="H14" s="82">
        <f>+[1]Table.39_New!G14</f>
        <v>659690</v>
      </c>
    </row>
    <row r="15" spans="1:8">
      <c r="A15" s="28"/>
      <c r="B15" s="36" t="s">
        <v>56</v>
      </c>
      <c r="C15" s="37"/>
      <c r="D15" s="37"/>
      <c r="E15" s="37"/>
      <c r="F15" s="37"/>
      <c r="G15" s="37"/>
      <c r="H15" s="38"/>
    </row>
    <row r="16" spans="1:8">
      <c r="B16" s="2" t="s">
        <v>369</v>
      </c>
      <c r="C16" s="3">
        <f>+[1]Table.39_New!B16</f>
        <v>8.5999999999999993E-2</v>
      </c>
      <c r="D16" s="3">
        <f>+[1]Table.39_New!C16</f>
        <v>0.104</v>
      </c>
      <c r="E16" s="3">
        <f>+[1]Table.39_New!D16</f>
        <v>9.5000000000000001E-2</v>
      </c>
      <c r="F16" s="82">
        <f>+[1]Table.39_New!E16</f>
        <v>11847</v>
      </c>
      <c r="G16" s="82">
        <f>+[1]Table.39_New!F16</f>
        <v>14472</v>
      </c>
      <c r="H16" s="82">
        <f>+[1]Table.39_New!G16</f>
        <v>26319</v>
      </c>
    </row>
    <row r="17" spans="1:8">
      <c r="B17" s="2" t="s">
        <v>370</v>
      </c>
      <c r="C17" s="3">
        <f>+[1]Table.39_New!B17</f>
        <v>0.91400000000000003</v>
      </c>
      <c r="D17" s="3">
        <f>+[1]Table.39_New!C17</f>
        <v>0.89500000000000002</v>
      </c>
      <c r="E17" s="3">
        <f>+[1]Table.39_New!D17</f>
        <v>0.90500000000000003</v>
      </c>
      <c r="F17" s="82">
        <f>+[1]Table.39_New!E17</f>
        <v>125928</v>
      </c>
      <c r="G17" s="82">
        <f>+[1]Table.39_New!F17</f>
        <v>124122</v>
      </c>
      <c r="H17" s="82">
        <f>+[1]Table.39_New!G17</f>
        <v>250050</v>
      </c>
    </row>
    <row r="18" spans="1:8">
      <c r="B18" s="2" t="s">
        <v>371</v>
      </c>
      <c r="C18" s="3">
        <f>+[1]Table.39_New!B18</f>
        <v>0</v>
      </c>
      <c r="D18" s="3">
        <f>+[1]Table.39_New!C18</f>
        <v>0</v>
      </c>
      <c r="E18" s="3">
        <f>+[1]Table.39_New!D18</f>
        <v>0</v>
      </c>
      <c r="F18" s="82">
        <f>+[1]Table.39_New!E18</f>
        <v>8</v>
      </c>
      <c r="G18" s="82">
        <f>+[1]Table.39_New!F18</f>
        <v>17</v>
      </c>
      <c r="H18" s="82">
        <f>+[1]Table.39_New!G18</f>
        <v>25</v>
      </c>
    </row>
    <row r="19" spans="1:8">
      <c r="B19" s="2" t="s">
        <v>53</v>
      </c>
      <c r="C19" s="3">
        <f>+[1]Table.39_New!B19</f>
        <v>1</v>
      </c>
      <c r="D19" s="3">
        <f>+[1]Table.39_New!C19</f>
        <v>1</v>
      </c>
      <c r="E19" s="3">
        <f>+[1]Table.39_New!D19</f>
        <v>1</v>
      </c>
      <c r="F19" s="82">
        <f>+[1]Table.39_New!E19</f>
        <v>137783</v>
      </c>
      <c r="G19" s="82">
        <f>+[1]Table.39_New!F19</f>
        <v>138611</v>
      </c>
      <c r="H19" s="82">
        <f>+[1]Table.39_New!G19</f>
        <v>276394</v>
      </c>
    </row>
    <row r="20" spans="1:8">
      <c r="B20" s="309" t="s">
        <v>28</v>
      </c>
      <c r="C20" s="309"/>
      <c r="D20" s="309"/>
      <c r="E20" s="309"/>
      <c r="F20" s="309"/>
      <c r="G20" s="309"/>
      <c r="H20" s="309"/>
    </row>
    <row r="21" spans="1:8">
      <c r="A21" s="28"/>
    </row>
    <row r="25" spans="1:8">
      <c r="A25" s="28"/>
    </row>
    <row r="29" spans="1:8">
      <c r="A29" s="28"/>
    </row>
    <row r="35" spans="1:1">
      <c r="A35" s="28"/>
    </row>
    <row r="37" spans="1:1">
      <c r="A37" s="28"/>
    </row>
    <row r="45" spans="1:1">
      <c r="A45" s="28"/>
    </row>
    <row r="55" spans="1:1">
      <c r="A55" s="28"/>
    </row>
  </sheetData>
  <mergeCells count="5">
    <mergeCell ref="B3:B4"/>
    <mergeCell ref="C3:E3"/>
    <mergeCell ref="F3:H3"/>
    <mergeCell ref="B20:H20"/>
    <mergeCell ref="A1:A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5"/>
  <sheetViews>
    <sheetView workbookViewId="0">
      <pane xSplit="2" ySplit="4" topLeftCell="C5" activePane="bottomRight" state="frozen"/>
      <selection pane="topRight" activeCell="C1" sqref="C1"/>
      <selection pane="bottomLeft" activeCell="A5" sqref="A5"/>
      <selection pane="bottomRight" sqref="A1:A2"/>
    </sheetView>
  </sheetViews>
  <sheetFormatPr defaultColWidth="8.77734375" defaultRowHeight="10.199999999999999"/>
  <cols>
    <col min="1" max="1" width="8.77734375" style="34" customWidth="1"/>
    <col min="2" max="2" width="31.77734375" style="12" customWidth="1"/>
    <col min="3" max="16384" width="8.77734375" style="12"/>
  </cols>
  <sheetData>
    <row r="1" spans="1:8">
      <c r="A1" s="295" t="str">
        <f>HYPERLINK("#'List of Tables'!A1","Back to Tables' List")</f>
        <v>Back to Tables' List</v>
      </c>
      <c r="B1" s="258" t="s">
        <v>944</v>
      </c>
      <c r="C1" s="11"/>
      <c r="D1" s="11"/>
      <c r="E1" s="11"/>
      <c r="F1" s="11"/>
      <c r="G1" s="11"/>
      <c r="H1" s="11"/>
    </row>
    <row r="2" spans="1:8">
      <c r="A2" s="295"/>
      <c r="C2" s="11"/>
      <c r="D2" s="11"/>
      <c r="E2" s="11"/>
      <c r="F2" s="11"/>
      <c r="G2" s="11"/>
      <c r="H2" s="11"/>
    </row>
    <row r="3" spans="1:8" s="16" customFormat="1" ht="15" customHeight="1">
      <c r="A3" s="31"/>
      <c r="B3" s="313" t="s">
        <v>372</v>
      </c>
      <c r="C3" s="298" t="s">
        <v>110</v>
      </c>
      <c r="D3" s="298" t="s">
        <v>110</v>
      </c>
      <c r="E3" s="298" t="s">
        <v>110</v>
      </c>
      <c r="F3" s="298" t="s">
        <v>27</v>
      </c>
      <c r="G3" s="298" t="s">
        <v>27</v>
      </c>
      <c r="H3" s="298" t="s">
        <v>27</v>
      </c>
    </row>
    <row r="4" spans="1:8" s="16" customFormat="1" ht="15" customHeight="1">
      <c r="A4" s="31"/>
      <c r="B4" s="313" t="s">
        <v>372</v>
      </c>
      <c r="C4" s="8" t="s">
        <v>1</v>
      </c>
      <c r="D4" s="8" t="s">
        <v>2</v>
      </c>
      <c r="E4" s="8" t="s">
        <v>25</v>
      </c>
      <c r="F4" s="8" t="s">
        <v>1</v>
      </c>
      <c r="G4" s="8" t="s">
        <v>2</v>
      </c>
      <c r="H4" s="8" t="s">
        <v>25</v>
      </c>
    </row>
    <row r="5" spans="1:8" s="28" customFormat="1" ht="13.5" customHeight="1">
      <c r="B5" s="36" t="s">
        <v>82</v>
      </c>
      <c r="C5" s="37"/>
      <c r="D5" s="37"/>
      <c r="E5" s="37"/>
      <c r="F5" s="37"/>
      <c r="G5" s="37"/>
      <c r="H5" s="38"/>
    </row>
    <row r="6" spans="1:8">
      <c r="B6" s="2" t="s">
        <v>369</v>
      </c>
      <c r="C6" s="3">
        <f>+[1]Table.40_New!B6</f>
        <v>0.122</v>
      </c>
      <c r="D6" s="3">
        <f>+[1]Table.40_New!C6</f>
        <v>0.127</v>
      </c>
      <c r="E6" s="3">
        <f>+[1]Table.40_New!D6</f>
        <v>0.124</v>
      </c>
      <c r="F6" s="82">
        <f>+[1]Table.40_New!E6</f>
        <v>65081</v>
      </c>
      <c r="G6" s="82">
        <f>+[1]Table.40_New!F6</f>
        <v>51208</v>
      </c>
      <c r="H6" s="82">
        <f>+[1]Table.40_New!G6</f>
        <v>116289</v>
      </c>
    </row>
    <row r="7" spans="1:8">
      <c r="B7" s="2" t="s">
        <v>370</v>
      </c>
      <c r="C7" s="3">
        <f>+[1]Table.40_New!B7</f>
        <v>0.878</v>
      </c>
      <c r="D7" s="3">
        <f>+[1]Table.40_New!C7</f>
        <v>0.873</v>
      </c>
      <c r="E7" s="3">
        <f>+[1]Table.40_New!D7</f>
        <v>0.876</v>
      </c>
      <c r="F7" s="82">
        <f>+[1]Table.40_New!E7</f>
        <v>466934</v>
      </c>
      <c r="G7" s="82">
        <f>+[1]Table.40_New!F7</f>
        <v>352757</v>
      </c>
      <c r="H7" s="82">
        <f>+[1]Table.40_New!G7</f>
        <v>819691</v>
      </c>
    </row>
    <row r="8" spans="1:8">
      <c r="B8" s="2" t="s">
        <v>371</v>
      </c>
      <c r="C8" s="3">
        <f>+[1]Table.40_New!B8</f>
        <v>0</v>
      </c>
      <c r="D8" s="3">
        <f>+[1]Table.40_New!C8</f>
        <v>0</v>
      </c>
      <c r="E8" s="3">
        <f>+[1]Table.40_New!D8</f>
        <v>0</v>
      </c>
      <c r="F8" s="82">
        <f>+[1]Table.40_New!E8</f>
        <v>43</v>
      </c>
      <c r="G8" s="82">
        <f>+[1]Table.40_New!F8</f>
        <v>61</v>
      </c>
      <c r="H8" s="82">
        <f>+[1]Table.40_New!G8</f>
        <v>104</v>
      </c>
    </row>
    <row r="9" spans="1:8">
      <c r="B9" s="2" t="s">
        <v>53</v>
      </c>
      <c r="C9" s="3">
        <f>+[1]Table.40_New!B9</f>
        <v>1</v>
      </c>
      <c r="D9" s="3">
        <f>+[1]Table.40_New!C9</f>
        <v>1</v>
      </c>
      <c r="E9" s="3">
        <f>+[1]Table.40_New!D9</f>
        <v>1</v>
      </c>
      <c r="F9" s="82">
        <f>+[1]Table.40_New!E9</f>
        <v>532058</v>
      </c>
      <c r="G9" s="82">
        <f>+[1]Table.40_New!F9</f>
        <v>404026</v>
      </c>
      <c r="H9" s="82">
        <f>+[1]Table.40_New!G9</f>
        <v>936084</v>
      </c>
    </row>
    <row r="10" spans="1:8" s="28" customFormat="1" ht="13.5" customHeight="1">
      <c r="B10" s="36" t="s">
        <v>30</v>
      </c>
      <c r="C10" s="37"/>
      <c r="D10" s="37"/>
      <c r="E10" s="37"/>
      <c r="F10" s="37"/>
      <c r="G10" s="37"/>
      <c r="H10" s="38"/>
    </row>
    <row r="11" spans="1:8">
      <c r="B11" s="2" t="s">
        <v>369</v>
      </c>
      <c r="C11" s="3">
        <f>+[1]Table.40_New!B11</f>
        <v>0.122</v>
      </c>
      <c r="D11" s="3">
        <f>+[1]Table.40_New!C11</f>
        <v>0.14699999999999999</v>
      </c>
      <c r="E11" s="3">
        <f>+[1]Table.40_New!D11</f>
        <v>0.123</v>
      </c>
      <c r="F11" s="82">
        <f>+[1]Table.40_New!E11</f>
        <v>37435</v>
      </c>
      <c r="G11" s="82">
        <f>+[1]Table.40_New!F11</f>
        <v>2287</v>
      </c>
      <c r="H11" s="82">
        <f>+[1]Table.40_New!G11</f>
        <v>39722</v>
      </c>
    </row>
    <row r="12" spans="1:8">
      <c r="B12" s="2" t="s">
        <v>370</v>
      </c>
      <c r="C12" s="3">
        <f>+[1]Table.40_New!B12</f>
        <v>0.878</v>
      </c>
      <c r="D12" s="3">
        <f>+[1]Table.40_New!C12</f>
        <v>0.85299999999999998</v>
      </c>
      <c r="E12" s="3">
        <f>+[1]Table.40_New!D12</f>
        <v>0.876</v>
      </c>
      <c r="F12" s="82">
        <f>+[1]Table.40_New!E12</f>
        <v>268775</v>
      </c>
      <c r="G12" s="82">
        <f>+[1]Table.40_New!F12</f>
        <v>13279</v>
      </c>
      <c r="H12" s="82">
        <f>+[1]Table.40_New!G12</f>
        <v>282054</v>
      </c>
    </row>
    <row r="13" spans="1:8">
      <c r="A13" s="28"/>
      <c r="B13" s="2" t="s">
        <v>371</v>
      </c>
      <c r="C13" s="3">
        <f>+[1]Table.40_New!B13</f>
        <v>0</v>
      </c>
      <c r="D13" s="3">
        <f>+[1]Table.40_New!C13</f>
        <v>0</v>
      </c>
      <c r="E13" s="3">
        <f>+[1]Table.40_New!D13</f>
        <v>0</v>
      </c>
      <c r="F13" s="82">
        <f>+[1]Table.40_New!E13</f>
        <v>20</v>
      </c>
      <c r="G13" s="82">
        <f>+[1]Table.40_New!F13</f>
        <v>1</v>
      </c>
      <c r="H13" s="82">
        <f>+[1]Table.40_New!G13</f>
        <v>21</v>
      </c>
    </row>
    <row r="14" spans="1:8">
      <c r="B14" s="2" t="s">
        <v>53</v>
      </c>
      <c r="C14" s="3">
        <f>+[1]Table.40_New!B14</f>
        <v>1</v>
      </c>
      <c r="D14" s="3">
        <f>+[1]Table.40_New!C14</f>
        <v>1</v>
      </c>
      <c r="E14" s="3">
        <f>+[1]Table.40_New!D14</f>
        <v>1</v>
      </c>
      <c r="F14" s="82">
        <f>+[1]Table.40_New!E14</f>
        <v>306230</v>
      </c>
      <c r="G14" s="82">
        <f>+[1]Table.40_New!F14</f>
        <v>15567</v>
      </c>
      <c r="H14" s="82">
        <f>+[1]Table.40_New!G14</f>
        <v>321797</v>
      </c>
    </row>
    <row r="15" spans="1:8" s="28" customFormat="1" ht="13.5" customHeight="1">
      <c r="B15" s="36" t="s">
        <v>31</v>
      </c>
      <c r="C15" s="37"/>
      <c r="D15" s="37"/>
      <c r="E15" s="37"/>
      <c r="F15" s="37"/>
      <c r="G15" s="37"/>
      <c r="H15" s="38"/>
    </row>
    <row r="16" spans="1:8">
      <c r="B16" s="2" t="s">
        <v>369</v>
      </c>
      <c r="C16" s="3">
        <f>+[1]Table.40_New!B16</f>
        <v>0.11899999999999999</v>
      </c>
      <c r="D16" s="3">
        <f>+[1]Table.40_New!C16</f>
        <v>0.107</v>
      </c>
      <c r="E16" s="3">
        <f>+[1]Table.40_New!D16</f>
        <v>0.111</v>
      </c>
      <c r="F16" s="82">
        <f>+[1]Table.40_New!E16</f>
        <v>6064</v>
      </c>
      <c r="G16" s="82">
        <f>+[1]Table.40_New!F16</f>
        <v>12765</v>
      </c>
      <c r="H16" s="82">
        <f>+[1]Table.40_New!G16</f>
        <v>18829</v>
      </c>
    </row>
    <row r="17" spans="1:8">
      <c r="B17" s="2" t="s">
        <v>370</v>
      </c>
      <c r="C17" s="3">
        <f>+[1]Table.40_New!B17</f>
        <v>0.88100000000000001</v>
      </c>
      <c r="D17" s="3">
        <f>+[1]Table.40_New!C17</f>
        <v>0.89300000000000002</v>
      </c>
      <c r="E17" s="3">
        <f>+[1]Table.40_New!D17</f>
        <v>0.88900000000000001</v>
      </c>
      <c r="F17" s="82">
        <f>+[1]Table.40_New!E17</f>
        <v>44779</v>
      </c>
      <c r="G17" s="82">
        <f>+[1]Table.40_New!F17</f>
        <v>106408</v>
      </c>
      <c r="H17" s="82">
        <f>+[1]Table.40_New!G17</f>
        <v>151187</v>
      </c>
    </row>
    <row r="18" spans="1:8">
      <c r="B18" s="2" t="s">
        <v>371</v>
      </c>
      <c r="C18" s="3">
        <f>+[1]Table.40_New!B18</f>
        <v>0</v>
      </c>
      <c r="D18" s="3">
        <f>+[1]Table.40_New!C18</f>
        <v>0</v>
      </c>
      <c r="E18" s="3">
        <f>+[1]Table.40_New!D18</f>
        <v>0</v>
      </c>
      <c r="F18" s="82">
        <f>+[1]Table.40_New!E18</f>
        <v>4</v>
      </c>
      <c r="G18" s="82">
        <f>+[1]Table.40_New!F18</f>
        <v>15</v>
      </c>
      <c r="H18" s="82">
        <f>+[1]Table.40_New!G18</f>
        <v>19</v>
      </c>
    </row>
    <row r="19" spans="1:8">
      <c r="B19" s="2" t="s">
        <v>53</v>
      </c>
      <c r="C19" s="3">
        <f>+[1]Table.40_New!B19</f>
        <v>1</v>
      </c>
      <c r="D19" s="3">
        <f>+[1]Table.40_New!C19</f>
        <v>1</v>
      </c>
      <c r="E19" s="3">
        <f>+[1]Table.40_New!D19</f>
        <v>1</v>
      </c>
      <c r="F19" s="82">
        <f>+[1]Table.40_New!E19</f>
        <v>50847</v>
      </c>
      <c r="G19" s="82">
        <f>+[1]Table.40_New!F19</f>
        <v>119188</v>
      </c>
      <c r="H19" s="82">
        <f>+[1]Table.40_New!G19</f>
        <v>170035</v>
      </c>
    </row>
    <row r="20" spans="1:8" s="28" customFormat="1" ht="13.5" customHeight="1">
      <c r="B20" s="36" t="s">
        <v>32</v>
      </c>
      <c r="C20" s="37"/>
      <c r="D20" s="37"/>
      <c r="E20" s="37"/>
      <c r="F20" s="37"/>
      <c r="G20" s="37"/>
      <c r="H20" s="38"/>
    </row>
    <row r="21" spans="1:8">
      <c r="A21" s="28"/>
      <c r="B21" s="2" t="s">
        <v>369</v>
      </c>
      <c r="C21" s="3">
        <f>+[1]Table.40_New!B21</f>
        <v>0.112</v>
      </c>
      <c r="D21" s="3">
        <f>+[1]Table.40_New!C21</f>
        <v>0.11700000000000001</v>
      </c>
      <c r="E21" s="3">
        <f>+[1]Table.40_New!D21</f>
        <v>0.115</v>
      </c>
      <c r="F21" s="82">
        <f>+[1]Table.40_New!E21</f>
        <v>6679</v>
      </c>
      <c r="G21" s="82">
        <f>+[1]Table.40_New!F21</f>
        <v>8291</v>
      </c>
      <c r="H21" s="82">
        <f>+[1]Table.40_New!G21</f>
        <v>14970</v>
      </c>
    </row>
    <row r="22" spans="1:8">
      <c r="B22" s="2" t="s">
        <v>370</v>
      </c>
      <c r="C22" s="3">
        <f>+[1]Table.40_New!B22</f>
        <v>0.88800000000000001</v>
      </c>
      <c r="D22" s="3">
        <f>+[1]Table.40_New!C22</f>
        <v>0.88300000000000001</v>
      </c>
      <c r="E22" s="3">
        <f>+[1]Table.40_New!D22</f>
        <v>0.88500000000000001</v>
      </c>
      <c r="F22" s="82">
        <f>+[1]Table.40_New!E22</f>
        <v>52950</v>
      </c>
      <c r="G22" s="82">
        <f>+[1]Table.40_New!F22</f>
        <v>62558</v>
      </c>
      <c r="H22" s="82">
        <f>+[1]Table.40_New!G22</f>
        <v>115508</v>
      </c>
    </row>
    <row r="23" spans="1:8">
      <c r="B23" s="2" t="s">
        <v>371</v>
      </c>
      <c r="C23" s="3">
        <f>+[1]Table.40_New!B23</f>
        <v>0</v>
      </c>
      <c r="D23" s="3">
        <f>+[1]Table.40_New!C23</f>
        <v>0</v>
      </c>
      <c r="E23" s="3">
        <f>+[1]Table.40_New!D23</f>
        <v>0</v>
      </c>
      <c r="F23" s="82">
        <f>+[1]Table.40_New!E23</f>
        <v>3</v>
      </c>
      <c r="G23" s="82">
        <f>+[1]Table.40_New!F23</f>
        <v>17</v>
      </c>
      <c r="H23" s="82">
        <f>+[1]Table.40_New!G23</f>
        <v>20</v>
      </c>
    </row>
    <row r="24" spans="1:8">
      <c r="B24" s="2" t="s">
        <v>53</v>
      </c>
      <c r="C24" s="3">
        <f>+[1]Table.40_New!B24</f>
        <v>1</v>
      </c>
      <c r="D24" s="3">
        <f>+[1]Table.40_New!C24</f>
        <v>1</v>
      </c>
      <c r="E24" s="3">
        <f>+[1]Table.40_New!D24</f>
        <v>1</v>
      </c>
      <c r="F24" s="82">
        <f>+[1]Table.40_New!E24</f>
        <v>59632</v>
      </c>
      <c r="G24" s="82">
        <f>+[1]Table.40_New!F24</f>
        <v>70866</v>
      </c>
      <c r="H24" s="82">
        <f>+[1]Table.40_New!G24</f>
        <v>130498</v>
      </c>
    </row>
    <row r="25" spans="1:8" s="28" customFormat="1" ht="13.5" customHeight="1">
      <c r="B25" s="36" t="s">
        <v>33</v>
      </c>
      <c r="C25" s="37"/>
      <c r="D25" s="37"/>
      <c r="E25" s="37"/>
      <c r="F25" s="37"/>
      <c r="G25" s="37"/>
      <c r="H25" s="38"/>
    </row>
    <row r="26" spans="1:8">
      <c r="B26" s="2" t="s">
        <v>369</v>
      </c>
      <c r="C26" s="3">
        <f>+[1]Table.40_New!B26</f>
        <v>0.127</v>
      </c>
      <c r="D26" s="3">
        <f>+[1]Table.40_New!C26</f>
        <v>0.13800000000000001</v>
      </c>
      <c r="E26" s="3">
        <f>+[1]Table.40_New!D26</f>
        <v>0.13300000000000001</v>
      </c>
      <c r="F26" s="82">
        <f>+[1]Table.40_New!E26</f>
        <v>3773</v>
      </c>
      <c r="G26" s="82">
        <f>+[1]Table.40_New!F26</f>
        <v>5211</v>
      </c>
      <c r="H26" s="82">
        <f>+[1]Table.40_New!G26</f>
        <v>8984</v>
      </c>
    </row>
    <row r="27" spans="1:8">
      <c r="B27" s="2" t="s">
        <v>370</v>
      </c>
      <c r="C27" s="3">
        <f>+[1]Table.40_New!B27</f>
        <v>0.873</v>
      </c>
      <c r="D27" s="3">
        <f>+[1]Table.40_New!C27</f>
        <v>0.86199999999999999</v>
      </c>
      <c r="E27" s="3">
        <f>+[1]Table.40_New!D27</f>
        <v>0.86699999999999999</v>
      </c>
      <c r="F27" s="82">
        <f>+[1]Table.40_New!E27</f>
        <v>25891</v>
      </c>
      <c r="G27" s="82">
        <f>+[1]Table.40_New!F27</f>
        <v>32488</v>
      </c>
      <c r="H27" s="82">
        <f>+[1]Table.40_New!G27</f>
        <v>58379</v>
      </c>
    </row>
    <row r="28" spans="1:8">
      <c r="B28" s="2" t="s">
        <v>371</v>
      </c>
      <c r="C28" s="3">
        <f>+[1]Table.40_New!B28</f>
        <v>0</v>
      </c>
      <c r="D28" s="3">
        <f>+[1]Table.40_New!C28</f>
        <v>0</v>
      </c>
      <c r="E28" s="3">
        <f>+[1]Table.40_New!D28</f>
        <v>0</v>
      </c>
      <c r="F28" s="82">
        <f>+[1]Table.40_New!E28</f>
        <v>2</v>
      </c>
      <c r="G28" s="82">
        <f>+[1]Table.40_New!F28</f>
        <v>7</v>
      </c>
      <c r="H28" s="82">
        <f>+[1]Table.40_New!G28</f>
        <v>9</v>
      </c>
    </row>
    <row r="29" spans="1:8">
      <c r="A29" s="28"/>
      <c r="B29" s="2" t="s">
        <v>53</v>
      </c>
      <c r="C29" s="3">
        <f>+[1]Table.40_New!B29</f>
        <v>1</v>
      </c>
      <c r="D29" s="3">
        <f>+[1]Table.40_New!C29</f>
        <v>1</v>
      </c>
      <c r="E29" s="3">
        <f>+[1]Table.40_New!D29</f>
        <v>1</v>
      </c>
      <c r="F29" s="82">
        <f>+[1]Table.40_New!E29</f>
        <v>29666</v>
      </c>
      <c r="G29" s="82">
        <f>+[1]Table.40_New!F29</f>
        <v>37706</v>
      </c>
      <c r="H29" s="82">
        <f>+[1]Table.40_New!G29</f>
        <v>67372</v>
      </c>
    </row>
    <row r="30" spans="1:8" s="28" customFormat="1" ht="13.5" customHeight="1">
      <c r="B30" s="36" t="s">
        <v>34</v>
      </c>
      <c r="C30" s="37"/>
      <c r="D30" s="37"/>
      <c r="E30" s="37"/>
      <c r="F30" s="37"/>
      <c r="G30" s="37"/>
      <c r="H30" s="38"/>
    </row>
    <row r="31" spans="1:8">
      <c r="B31" s="2" t="s">
        <v>369</v>
      </c>
      <c r="C31" s="3">
        <f>+[1]Table.40_New!B31</f>
        <v>0.13</v>
      </c>
      <c r="D31" s="3">
        <f>+[1]Table.40_New!C31</f>
        <v>0.14099999999999999</v>
      </c>
      <c r="E31" s="3">
        <f>+[1]Table.40_New!D31</f>
        <v>0.13700000000000001</v>
      </c>
      <c r="F31" s="82">
        <f>+[1]Table.40_New!E31</f>
        <v>11130</v>
      </c>
      <c r="G31" s="82">
        <f>+[1]Table.40_New!F31</f>
        <v>22654</v>
      </c>
      <c r="H31" s="82">
        <f>+[1]Table.40_New!G31</f>
        <v>33784</v>
      </c>
    </row>
    <row r="32" spans="1:8">
      <c r="B32" s="2" t="s">
        <v>370</v>
      </c>
      <c r="C32" s="3">
        <f>+[1]Table.40_New!B32</f>
        <v>0.87</v>
      </c>
      <c r="D32" s="3">
        <f>+[1]Table.40_New!C32</f>
        <v>0.85899999999999999</v>
      </c>
      <c r="E32" s="3">
        <f>+[1]Table.40_New!D32</f>
        <v>0.86299999999999999</v>
      </c>
      <c r="F32" s="82">
        <f>+[1]Table.40_New!E32</f>
        <v>74539</v>
      </c>
      <c r="G32" s="82">
        <f>+[1]Table.40_New!F32</f>
        <v>138024</v>
      </c>
      <c r="H32" s="82">
        <f>+[1]Table.40_New!G32</f>
        <v>212563</v>
      </c>
    </row>
    <row r="33" spans="1:8">
      <c r="B33" s="2" t="s">
        <v>371</v>
      </c>
      <c r="C33" s="3">
        <f>+[1]Table.40_New!B33</f>
        <v>0</v>
      </c>
      <c r="D33" s="3">
        <f>+[1]Table.40_New!C33</f>
        <v>0</v>
      </c>
      <c r="E33" s="3">
        <f>+[1]Table.40_New!D33</f>
        <v>0</v>
      </c>
      <c r="F33" s="82">
        <f>+[1]Table.40_New!E33</f>
        <v>14</v>
      </c>
      <c r="G33" s="82">
        <f>+[1]Table.40_New!F33</f>
        <v>21</v>
      </c>
      <c r="H33" s="82">
        <f>+[1]Table.40_New!G33</f>
        <v>35</v>
      </c>
    </row>
    <row r="34" spans="1:8">
      <c r="B34" s="2" t="s">
        <v>53</v>
      </c>
      <c r="C34" s="3">
        <f>+[1]Table.40_New!B34</f>
        <v>1</v>
      </c>
      <c r="D34" s="3">
        <f>+[1]Table.40_New!C34</f>
        <v>1</v>
      </c>
      <c r="E34" s="3">
        <f>+[1]Table.40_New!D34</f>
        <v>1</v>
      </c>
      <c r="F34" s="82">
        <f>+[1]Table.40_New!E34</f>
        <v>85683</v>
      </c>
      <c r="G34" s="82">
        <f>+[1]Table.40_New!F34</f>
        <v>160699</v>
      </c>
      <c r="H34" s="82">
        <f>+[1]Table.40_New!G34</f>
        <v>246382</v>
      </c>
    </row>
    <row r="35" spans="1:8">
      <c r="A35" s="28"/>
      <c r="B35" s="309" t="s">
        <v>28</v>
      </c>
      <c r="C35" s="301"/>
      <c r="D35" s="301"/>
      <c r="E35" s="301"/>
      <c r="F35" s="301"/>
      <c r="G35" s="301"/>
      <c r="H35" s="301"/>
    </row>
    <row r="37" spans="1:8">
      <c r="A37" s="28"/>
    </row>
    <row r="45" spans="1:8">
      <c r="A45" s="28"/>
    </row>
    <row r="55" spans="1:1">
      <c r="A55" s="28"/>
    </row>
  </sheetData>
  <mergeCells count="5">
    <mergeCell ref="B3:B4"/>
    <mergeCell ref="C3:E3"/>
    <mergeCell ref="F3:H3"/>
    <mergeCell ref="B35:H35"/>
    <mergeCell ref="A1:A2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5"/>
  <sheetViews>
    <sheetView workbookViewId="0">
      <pane xSplit="2" ySplit="4" topLeftCell="C5" activePane="bottomRight" state="frozen"/>
      <selection pane="topRight" activeCell="C1" sqref="C1"/>
      <selection pane="bottomLeft" activeCell="A5" sqref="A5"/>
      <selection pane="bottomRight" activeCell="A4" sqref="A4"/>
    </sheetView>
  </sheetViews>
  <sheetFormatPr defaultColWidth="8.77734375" defaultRowHeight="10.199999999999999"/>
  <cols>
    <col min="1" max="1" width="8.77734375" style="34" customWidth="1"/>
    <col min="2" max="2" width="35.21875" style="12" customWidth="1"/>
    <col min="3" max="4" width="8.77734375" style="12"/>
    <col min="5" max="5" width="8.109375" style="12" customWidth="1"/>
    <col min="6" max="6" width="8" style="12" customWidth="1"/>
    <col min="7" max="7" width="9.21875" style="12" customWidth="1"/>
    <col min="8" max="8" width="8.21875" style="12" customWidth="1"/>
    <col min="9" max="16384" width="8.77734375" style="12"/>
  </cols>
  <sheetData>
    <row r="1" spans="1:8">
      <c r="A1" s="295" t="str">
        <f>HYPERLINK("#'List of Tables'!A1","Back to Tables' List")</f>
        <v>Back to Tables' List</v>
      </c>
      <c r="B1" s="258" t="s">
        <v>945</v>
      </c>
    </row>
    <row r="2" spans="1:8">
      <c r="A2" s="295"/>
    </row>
    <row r="3" spans="1:8" s="16" customFormat="1" ht="15.45" customHeight="1">
      <c r="A3" s="31"/>
      <c r="B3" s="313" t="s">
        <v>373</v>
      </c>
      <c r="C3" s="314" t="s">
        <v>110</v>
      </c>
      <c r="D3" s="314" t="s">
        <v>110</v>
      </c>
      <c r="E3" s="314" t="s">
        <v>110</v>
      </c>
      <c r="F3" s="314" t="s">
        <v>27</v>
      </c>
      <c r="G3" s="314" t="s">
        <v>27</v>
      </c>
      <c r="H3" s="314" t="s">
        <v>27</v>
      </c>
    </row>
    <row r="4" spans="1:8" s="16" customFormat="1" ht="15.45" customHeight="1">
      <c r="A4" s="31"/>
      <c r="B4" s="313" t="s">
        <v>373</v>
      </c>
      <c r="C4" s="8" t="s">
        <v>1</v>
      </c>
      <c r="D4" s="8" t="s">
        <v>2</v>
      </c>
      <c r="E4" s="8" t="s">
        <v>82</v>
      </c>
      <c r="F4" s="8" t="s">
        <v>1</v>
      </c>
      <c r="G4" s="8" t="s">
        <v>2</v>
      </c>
      <c r="H4" s="8" t="s">
        <v>82</v>
      </c>
    </row>
    <row r="5" spans="1:8" ht="14.55" customHeight="1">
      <c r="A5" s="28"/>
      <c r="B5" s="36" t="s">
        <v>6</v>
      </c>
      <c r="C5" s="80"/>
      <c r="D5" s="80"/>
      <c r="E5" s="80"/>
      <c r="F5" s="80"/>
      <c r="G5" s="80"/>
      <c r="H5" s="81"/>
    </row>
    <row r="6" spans="1:8">
      <c r="B6" s="2" t="s">
        <v>374</v>
      </c>
      <c r="C6" s="3">
        <f>+[3]Table.41!B6</f>
        <v>7.0999999999999994E-2</v>
      </c>
      <c r="D6" s="3">
        <f>+[3]Table.41!C6</f>
        <v>7.5999999999999998E-2</v>
      </c>
      <c r="E6" s="3">
        <f>+[3]Table.41!D6</f>
        <v>7.4999999999999997E-2</v>
      </c>
      <c r="F6" s="82">
        <f>+[3]Table.41!E6</f>
        <v>68648</v>
      </c>
      <c r="G6" s="82">
        <f>+[3]Table.41!F6</f>
        <v>179514</v>
      </c>
      <c r="H6" s="82">
        <f>+[3]Table.41!G6</f>
        <v>248162</v>
      </c>
    </row>
    <row r="7" spans="1:8">
      <c r="B7" s="2" t="s">
        <v>375</v>
      </c>
      <c r="C7" s="3">
        <f>+[3]Table.41!B7</f>
        <v>5.2999999999999999E-2</v>
      </c>
      <c r="D7" s="3">
        <f>+[3]Table.41!C7</f>
        <v>0.23300000000000001</v>
      </c>
      <c r="E7" s="3">
        <f>+[3]Table.41!D7</f>
        <v>0.18099999999999999</v>
      </c>
      <c r="F7" s="82">
        <f>+[3]Table.41!E7</f>
        <v>50880</v>
      </c>
      <c r="G7" s="82">
        <f>+[3]Table.41!F7</f>
        <v>547928</v>
      </c>
      <c r="H7" s="82">
        <f>+[3]Table.41!G7</f>
        <v>598808</v>
      </c>
    </row>
    <row r="8" spans="1:8">
      <c r="B8" s="2" t="s">
        <v>376</v>
      </c>
      <c r="C8" s="3">
        <f>+[3]Table.41!B8</f>
        <v>0.56999999999999995</v>
      </c>
      <c r="D8" s="3">
        <f>+[3]Table.41!C8</f>
        <v>0.27800000000000002</v>
      </c>
      <c r="E8" s="3">
        <f>+[3]Table.41!D8</f>
        <v>0.36299999999999999</v>
      </c>
      <c r="F8" s="82">
        <f>+[3]Table.41!E8</f>
        <v>549856</v>
      </c>
      <c r="G8" s="82">
        <f>+[3]Table.41!F8</f>
        <v>652295</v>
      </c>
      <c r="H8" s="82">
        <f>+[3]Table.41!G8</f>
        <v>1202151</v>
      </c>
    </row>
    <row r="9" spans="1:8">
      <c r="B9" s="2" t="s">
        <v>377</v>
      </c>
      <c r="C9" s="3">
        <f>+[3]Table.41!B9</f>
        <v>0.14799999999999999</v>
      </c>
      <c r="D9" s="3">
        <f>+[3]Table.41!C9</f>
        <v>0.372</v>
      </c>
      <c r="E9" s="3">
        <f>+[3]Table.41!D9</f>
        <v>0.307</v>
      </c>
      <c r="F9" s="82">
        <f>+[3]Table.41!E9</f>
        <v>143186</v>
      </c>
      <c r="G9" s="82">
        <f>+[3]Table.41!F9</f>
        <v>874624</v>
      </c>
      <c r="H9" s="82">
        <f>+[3]Table.41!G9</f>
        <v>1017810</v>
      </c>
    </row>
    <row r="10" spans="1:8">
      <c r="A10" s="28"/>
      <c r="B10" s="2" t="s">
        <v>378</v>
      </c>
      <c r="C10" s="3">
        <f>+[3]Table.41!B10</f>
        <v>0</v>
      </c>
      <c r="D10" s="3">
        <f>+[3]Table.41!C10</f>
        <v>1E-3</v>
      </c>
      <c r="E10" s="3">
        <f>+[3]Table.41!D10</f>
        <v>1E-3</v>
      </c>
      <c r="F10" s="82">
        <f>+[3]Table.41!E10</f>
        <v>385</v>
      </c>
      <c r="G10" s="82">
        <f>+[3]Table.41!F10</f>
        <v>2003</v>
      </c>
      <c r="H10" s="82">
        <f>+[3]Table.41!G10</f>
        <v>2388</v>
      </c>
    </row>
    <row r="11" spans="1:8">
      <c r="B11" s="2" t="s">
        <v>379</v>
      </c>
      <c r="C11" s="3">
        <f>+[3]Table.41!B11</f>
        <v>1.7999999999999999E-2</v>
      </c>
      <c r="D11" s="3">
        <f>+[3]Table.41!C11</f>
        <v>1E-3</v>
      </c>
      <c r="E11" s="3">
        <f>+[3]Table.41!D11</f>
        <v>6.0000000000000001E-3</v>
      </c>
      <c r="F11" s="82">
        <f>+[3]Table.41!E11</f>
        <v>17053</v>
      </c>
      <c r="G11" s="82">
        <f>+[3]Table.41!F11</f>
        <v>1629</v>
      </c>
      <c r="H11" s="82">
        <f>+[3]Table.41!G11</f>
        <v>18682</v>
      </c>
    </row>
    <row r="12" spans="1:8">
      <c r="B12" s="2" t="s">
        <v>380</v>
      </c>
      <c r="C12" s="3">
        <f>+[3]Table.41!B12</f>
        <v>2E-3</v>
      </c>
      <c r="D12" s="3">
        <f>+[3]Table.41!C12</f>
        <v>0</v>
      </c>
      <c r="E12" s="3">
        <f>+[3]Table.41!D12</f>
        <v>1E-3</v>
      </c>
      <c r="F12" s="82">
        <f>+[3]Table.41!E12</f>
        <v>1862</v>
      </c>
      <c r="G12" s="82">
        <f>+[3]Table.41!F12</f>
        <v>295</v>
      </c>
      <c r="H12" s="82">
        <f>+[3]Table.41!G12</f>
        <v>2157</v>
      </c>
    </row>
    <row r="13" spans="1:8">
      <c r="A13" s="28"/>
      <c r="B13" s="2" t="s">
        <v>381</v>
      </c>
      <c r="C13" s="3">
        <f>+[3]Table.41!B13</f>
        <v>7.0000000000000001E-3</v>
      </c>
      <c r="D13" s="3">
        <f>+[3]Table.41!C13</f>
        <v>2E-3</v>
      </c>
      <c r="E13" s="3">
        <f>+[3]Table.41!D13</f>
        <v>4.0000000000000001E-3</v>
      </c>
      <c r="F13" s="82">
        <f>+[3]Table.41!E13</f>
        <v>7066</v>
      </c>
      <c r="G13" s="82">
        <f>+[3]Table.41!F13</f>
        <v>4890</v>
      </c>
      <c r="H13" s="82">
        <f>+[3]Table.41!G13</f>
        <v>11956</v>
      </c>
    </row>
    <row r="14" spans="1:8">
      <c r="B14" s="2" t="s">
        <v>382</v>
      </c>
      <c r="C14" s="3">
        <f>+[3]Table.41!B14</f>
        <v>3.0000000000000001E-3</v>
      </c>
      <c r="D14" s="3">
        <f>+[3]Table.41!C14</f>
        <v>2E-3</v>
      </c>
      <c r="E14" s="3">
        <f>+[3]Table.41!D14</f>
        <v>2E-3</v>
      </c>
      <c r="F14" s="82">
        <f>+[3]Table.41!E14</f>
        <v>2943</v>
      </c>
      <c r="G14" s="82">
        <f>+[3]Table.41!F14</f>
        <v>4965</v>
      </c>
      <c r="H14" s="82">
        <f>+[3]Table.41!G14</f>
        <v>7908</v>
      </c>
    </row>
    <row r="15" spans="1:8">
      <c r="A15" s="28"/>
      <c r="B15" s="2" t="s">
        <v>383</v>
      </c>
      <c r="C15" s="3">
        <f>+[3]Table.41!B15</f>
        <v>3.0000000000000001E-3</v>
      </c>
      <c r="D15" s="3">
        <f>+[3]Table.41!C15</f>
        <v>0.01</v>
      </c>
      <c r="E15" s="3">
        <f>+[3]Table.41!D15</f>
        <v>7.0000000000000001E-3</v>
      </c>
      <c r="F15" s="82">
        <f>+[3]Table.41!E15</f>
        <v>2462</v>
      </c>
      <c r="G15" s="82">
        <f>+[3]Table.41!F15</f>
        <v>22314</v>
      </c>
      <c r="H15" s="82">
        <f>+[3]Table.41!G15</f>
        <v>24776</v>
      </c>
    </row>
    <row r="16" spans="1:8">
      <c r="B16" s="2" t="s">
        <v>384</v>
      </c>
      <c r="C16" s="3">
        <f>+[3]Table.41!B16</f>
        <v>7.6999999999999999E-2</v>
      </c>
      <c r="D16" s="3">
        <f>+[3]Table.41!C16</f>
        <v>1.0999999999999999E-2</v>
      </c>
      <c r="E16" s="3">
        <f>+[3]Table.41!D16</f>
        <v>0.03</v>
      </c>
      <c r="F16" s="82">
        <f>+[3]Table.41!E16</f>
        <v>73772</v>
      </c>
      <c r="G16" s="82">
        <f>+[3]Table.41!F16</f>
        <v>25589</v>
      </c>
      <c r="H16" s="82">
        <f>+[3]Table.41!G16</f>
        <v>99361</v>
      </c>
    </row>
    <row r="17" spans="1:8">
      <c r="B17" s="2" t="s">
        <v>385</v>
      </c>
      <c r="C17" s="3">
        <f>+[3]Table.41!B17</f>
        <v>1.7000000000000001E-2</v>
      </c>
      <c r="D17" s="3">
        <f>+[3]Table.41!C17</f>
        <v>7.0000000000000001E-3</v>
      </c>
      <c r="E17" s="3">
        <f>+[3]Table.41!D17</f>
        <v>0.01</v>
      </c>
      <c r="F17" s="82">
        <f>+[3]Table.41!E17</f>
        <v>16564</v>
      </c>
      <c r="G17" s="82">
        <f>+[3]Table.41!F17</f>
        <v>17140</v>
      </c>
      <c r="H17" s="82">
        <f>+[3]Table.41!G17</f>
        <v>33704</v>
      </c>
    </row>
    <row r="18" spans="1:8">
      <c r="B18" s="2" t="s">
        <v>386</v>
      </c>
      <c r="C18" s="3">
        <f>+[3]Table.41!B18</f>
        <v>3.0000000000000001E-3</v>
      </c>
      <c r="D18" s="3">
        <f>+[3]Table.41!C18</f>
        <v>3.0000000000000001E-3</v>
      </c>
      <c r="E18" s="3">
        <f>+[3]Table.41!D18</f>
        <v>3.0000000000000001E-3</v>
      </c>
      <c r="F18" s="82">
        <f>+[3]Table.41!E18</f>
        <v>2978</v>
      </c>
      <c r="G18" s="82">
        <f>+[3]Table.41!F18</f>
        <v>7757</v>
      </c>
      <c r="H18" s="82">
        <f>+[3]Table.41!G18</f>
        <v>10735</v>
      </c>
    </row>
    <row r="19" spans="1:8">
      <c r="B19" s="2" t="s">
        <v>168</v>
      </c>
      <c r="C19" s="3">
        <f>+[3]Table.41!B19</f>
        <v>2.8000000000000001E-2</v>
      </c>
      <c r="D19" s="3">
        <f>+[3]Table.41!C19</f>
        <v>3.0000000000000001E-3</v>
      </c>
      <c r="E19" s="3">
        <f>+[3]Table.41!D19</f>
        <v>0.01</v>
      </c>
      <c r="F19" s="82">
        <f>+[3]Table.41!E19</f>
        <v>26632</v>
      </c>
      <c r="G19" s="82">
        <f>+[3]Table.41!F19</f>
        <v>7513</v>
      </c>
      <c r="H19" s="82">
        <f>+[3]Table.41!G19</f>
        <v>34145</v>
      </c>
    </row>
    <row r="20" spans="1:8">
      <c r="A20" s="28"/>
      <c r="B20" s="2" t="s">
        <v>53</v>
      </c>
      <c r="C20" s="3">
        <f>+[3]Table.41!B20</f>
        <v>1</v>
      </c>
      <c r="D20" s="3">
        <f>+[3]Table.41!C20</f>
        <v>1</v>
      </c>
      <c r="E20" s="3">
        <f>+[3]Table.41!D20</f>
        <v>1</v>
      </c>
      <c r="F20" s="82">
        <f>+[3]Table.41!E20</f>
        <v>964287</v>
      </c>
      <c r="G20" s="82">
        <f>+[3]Table.41!F20</f>
        <v>2348456</v>
      </c>
      <c r="H20" s="82">
        <f>+[3]Table.41!G20</f>
        <v>3312743</v>
      </c>
    </row>
    <row r="21" spans="1:8" ht="14.55" customHeight="1">
      <c r="A21" s="28"/>
      <c r="B21" s="36" t="s">
        <v>55</v>
      </c>
      <c r="C21" s="80"/>
      <c r="D21" s="80"/>
      <c r="E21" s="80"/>
      <c r="F21" s="80"/>
      <c r="G21" s="80"/>
      <c r="H21" s="81"/>
    </row>
    <row r="22" spans="1:8">
      <c r="B22" s="2" t="s">
        <v>374</v>
      </c>
      <c r="C22" s="3">
        <f>+[3]Table.41!B22</f>
        <v>6.8000000000000005E-2</v>
      </c>
      <c r="D22" s="3">
        <f>+[3]Table.41!C22</f>
        <v>7.6999999999999999E-2</v>
      </c>
      <c r="E22" s="3">
        <f>+[3]Table.41!D22</f>
        <v>7.3999999999999996E-2</v>
      </c>
      <c r="F22" s="82">
        <f>+[3]Table.41!E22</f>
        <v>48183</v>
      </c>
      <c r="G22" s="82">
        <f>+[3]Table.41!F22</f>
        <v>126844</v>
      </c>
      <c r="H22" s="82">
        <f>+[3]Table.41!G22</f>
        <v>175027</v>
      </c>
    </row>
    <row r="23" spans="1:8">
      <c r="B23" s="2" t="s">
        <v>375</v>
      </c>
      <c r="C23" s="3">
        <f>+[3]Table.41!B23</f>
        <v>4.7E-2</v>
      </c>
      <c r="D23" s="3">
        <f>+[3]Table.41!C23</f>
        <v>0.219</v>
      </c>
      <c r="E23" s="3">
        <f>+[3]Table.41!D23</f>
        <v>0.16700000000000001</v>
      </c>
      <c r="F23" s="82">
        <f>+[3]Table.41!E23</f>
        <v>33006</v>
      </c>
      <c r="G23" s="82">
        <f>+[3]Table.41!F23</f>
        <v>361199</v>
      </c>
      <c r="H23" s="82">
        <f>+[3]Table.41!G23</f>
        <v>394205</v>
      </c>
    </row>
    <row r="24" spans="1:8">
      <c r="B24" s="2" t="s">
        <v>376</v>
      </c>
      <c r="C24" s="3">
        <f>+[3]Table.41!B24</f>
        <v>0.57999999999999996</v>
      </c>
      <c r="D24" s="3">
        <f>+[3]Table.41!C24</f>
        <v>0.29599999999999999</v>
      </c>
      <c r="E24" s="3">
        <f>+[3]Table.41!D24</f>
        <v>0.38100000000000001</v>
      </c>
      <c r="F24" s="82">
        <f>+[3]Table.41!E24</f>
        <v>411423</v>
      </c>
      <c r="G24" s="82">
        <f>+[3]Table.41!F24</f>
        <v>486357</v>
      </c>
      <c r="H24" s="82">
        <f>+[3]Table.41!G24</f>
        <v>897780</v>
      </c>
    </row>
    <row r="25" spans="1:8">
      <c r="A25" s="28"/>
      <c r="B25" s="2" t="s">
        <v>377</v>
      </c>
      <c r="C25" s="3">
        <f>+[3]Table.41!B25</f>
        <v>0.14000000000000001</v>
      </c>
      <c r="D25" s="3">
        <f>+[3]Table.41!C25</f>
        <v>0.36699999999999999</v>
      </c>
      <c r="E25" s="3">
        <f>+[3]Table.41!D25</f>
        <v>0.29799999999999999</v>
      </c>
      <c r="F25" s="82">
        <f>+[3]Table.41!E25</f>
        <v>99295</v>
      </c>
      <c r="G25" s="82">
        <f>+[3]Table.41!F25</f>
        <v>603195</v>
      </c>
      <c r="H25" s="82">
        <f>+[3]Table.41!G25</f>
        <v>702490</v>
      </c>
    </row>
    <row r="26" spans="1:8">
      <c r="B26" s="2" t="s">
        <v>378</v>
      </c>
      <c r="C26" s="3">
        <f>+[3]Table.41!B26</f>
        <v>0</v>
      </c>
      <c r="D26" s="3">
        <f>+[3]Table.41!C26</f>
        <v>1E-3</v>
      </c>
      <c r="E26" s="3">
        <f>+[3]Table.41!D26</f>
        <v>1E-3</v>
      </c>
      <c r="F26" s="82">
        <f>+[3]Table.41!E26</f>
        <v>307</v>
      </c>
      <c r="G26" s="82">
        <f>+[3]Table.41!F26</f>
        <v>1423</v>
      </c>
      <c r="H26" s="82">
        <f>+[3]Table.41!G26</f>
        <v>1730</v>
      </c>
    </row>
    <row r="27" spans="1:8">
      <c r="B27" s="2" t="s">
        <v>379</v>
      </c>
      <c r="C27" s="3">
        <f>+[3]Table.41!B27</f>
        <v>1.9E-2</v>
      </c>
      <c r="D27" s="3">
        <f>+[3]Table.41!C27</f>
        <v>1E-3</v>
      </c>
      <c r="E27" s="3">
        <f>+[3]Table.41!D27</f>
        <v>6.0000000000000001E-3</v>
      </c>
      <c r="F27" s="82">
        <f>+[3]Table.41!E27</f>
        <v>13431</v>
      </c>
      <c r="G27" s="82">
        <f>+[3]Table.41!F27</f>
        <v>1116</v>
      </c>
      <c r="H27" s="82">
        <f>+[3]Table.41!G27</f>
        <v>14547</v>
      </c>
    </row>
    <row r="28" spans="1:8">
      <c r="B28" s="2" t="s">
        <v>380</v>
      </c>
      <c r="C28" s="3">
        <f>+[3]Table.41!B28</f>
        <v>2E-3</v>
      </c>
      <c r="D28" s="3">
        <f>+[3]Table.41!C28</f>
        <v>0</v>
      </c>
      <c r="E28" s="3">
        <f>+[3]Table.41!D28</f>
        <v>1E-3</v>
      </c>
      <c r="F28" s="82">
        <f>+[3]Table.41!E28</f>
        <v>1469</v>
      </c>
      <c r="G28" s="82">
        <f>+[3]Table.41!F28</f>
        <v>226</v>
      </c>
      <c r="H28" s="82">
        <f>+[3]Table.41!G28</f>
        <v>1695</v>
      </c>
    </row>
    <row r="29" spans="1:8">
      <c r="A29" s="28"/>
      <c r="B29" s="2" t="s">
        <v>381</v>
      </c>
      <c r="C29" s="3">
        <f>+[3]Table.41!B29</f>
        <v>8.0000000000000002E-3</v>
      </c>
      <c r="D29" s="3">
        <f>+[3]Table.41!C29</f>
        <v>2E-3</v>
      </c>
      <c r="E29" s="3">
        <f>+[3]Table.41!D29</f>
        <v>4.0000000000000001E-3</v>
      </c>
      <c r="F29" s="82">
        <f>+[3]Table.41!E29</f>
        <v>5324</v>
      </c>
      <c r="G29" s="82">
        <f>+[3]Table.41!F29</f>
        <v>3587</v>
      </c>
      <c r="H29" s="82">
        <f>+[3]Table.41!G29</f>
        <v>8911</v>
      </c>
    </row>
    <row r="30" spans="1:8">
      <c r="A30" s="28"/>
      <c r="B30" s="2" t="s">
        <v>382</v>
      </c>
      <c r="C30" s="3">
        <f>+[3]Table.41!B30</f>
        <v>3.0000000000000001E-3</v>
      </c>
      <c r="D30" s="3">
        <f>+[3]Table.41!C30</f>
        <v>2E-3</v>
      </c>
      <c r="E30" s="3">
        <f>+[3]Table.41!D30</f>
        <v>2E-3</v>
      </c>
      <c r="F30" s="82">
        <f>+[3]Table.41!E30</f>
        <v>2192</v>
      </c>
      <c r="G30" s="82">
        <f>+[3]Table.41!F30</f>
        <v>3503</v>
      </c>
      <c r="H30" s="82">
        <f>+[3]Table.41!G30</f>
        <v>5695</v>
      </c>
    </row>
    <row r="31" spans="1:8">
      <c r="B31" s="2" t="s">
        <v>383</v>
      </c>
      <c r="C31" s="3">
        <f>+[3]Table.41!B31</f>
        <v>3.0000000000000001E-3</v>
      </c>
      <c r="D31" s="3">
        <f>+[3]Table.41!C31</f>
        <v>0.01</v>
      </c>
      <c r="E31" s="3">
        <f>+[3]Table.41!D31</f>
        <v>8.0000000000000002E-3</v>
      </c>
      <c r="F31" s="82">
        <f>+[3]Table.41!E31</f>
        <v>1804</v>
      </c>
      <c r="G31" s="82">
        <f>+[3]Table.41!F31</f>
        <v>16222</v>
      </c>
      <c r="H31" s="82">
        <f>+[3]Table.41!G31</f>
        <v>18026</v>
      </c>
    </row>
    <row r="32" spans="1:8">
      <c r="B32" s="2" t="s">
        <v>384</v>
      </c>
      <c r="C32" s="3">
        <f>+[3]Table.41!B32</f>
        <v>8.3000000000000004E-2</v>
      </c>
      <c r="D32" s="3">
        <f>+[3]Table.41!C32</f>
        <v>1.2E-2</v>
      </c>
      <c r="E32" s="3">
        <f>+[3]Table.41!D32</f>
        <v>3.3000000000000002E-2</v>
      </c>
      <c r="F32" s="82">
        <f>+[3]Table.41!E32</f>
        <v>58691</v>
      </c>
      <c r="G32" s="82">
        <f>+[3]Table.41!F32</f>
        <v>19009</v>
      </c>
      <c r="H32" s="82">
        <f>+[3]Table.41!G32</f>
        <v>77700</v>
      </c>
    </row>
    <row r="33" spans="1:8">
      <c r="B33" s="2" t="s">
        <v>385</v>
      </c>
      <c r="C33" s="3">
        <f>+[3]Table.41!B33</f>
        <v>1.7999999999999999E-2</v>
      </c>
      <c r="D33" s="3">
        <f>+[3]Table.41!C33</f>
        <v>8.0000000000000002E-3</v>
      </c>
      <c r="E33" s="3">
        <f>+[3]Table.41!D33</f>
        <v>1.0999999999999999E-2</v>
      </c>
      <c r="F33" s="82">
        <f>+[3]Table.41!E33</f>
        <v>12598</v>
      </c>
      <c r="G33" s="82">
        <f>+[3]Table.41!F33</f>
        <v>12458</v>
      </c>
      <c r="H33" s="82">
        <f>+[3]Table.41!G33</f>
        <v>25056</v>
      </c>
    </row>
    <row r="34" spans="1:8">
      <c r="B34" s="2" t="s">
        <v>386</v>
      </c>
      <c r="C34" s="3">
        <f>+[3]Table.41!B34</f>
        <v>3.0000000000000001E-3</v>
      </c>
      <c r="D34" s="3">
        <f>+[3]Table.41!C34</f>
        <v>3.0000000000000001E-3</v>
      </c>
      <c r="E34" s="3">
        <f>+[3]Table.41!D34</f>
        <v>3.0000000000000001E-3</v>
      </c>
      <c r="F34" s="82">
        <f>+[3]Table.41!E34</f>
        <v>2386</v>
      </c>
      <c r="G34" s="82">
        <f>+[3]Table.41!F34</f>
        <v>5542</v>
      </c>
      <c r="H34" s="82">
        <f>+[3]Table.41!G34</f>
        <v>7928</v>
      </c>
    </row>
    <row r="35" spans="1:8">
      <c r="A35" s="28"/>
      <c r="B35" s="2" t="s">
        <v>168</v>
      </c>
      <c r="C35" s="3">
        <f>+[3]Table.41!B35</f>
        <v>2.8000000000000001E-2</v>
      </c>
      <c r="D35" s="3">
        <f>+[3]Table.41!C35</f>
        <v>3.0000000000000001E-3</v>
      </c>
      <c r="E35" s="3">
        <f>+[3]Table.41!D35</f>
        <v>0.01</v>
      </c>
      <c r="F35" s="82">
        <f>+[3]Table.41!E35</f>
        <v>19556</v>
      </c>
      <c r="G35" s="82">
        <f>+[3]Table.41!F35</f>
        <v>4952</v>
      </c>
      <c r="H35" s="82">
        <f>+[3]Table.41!G35</f>
        <v>24508</v>
      </c>
    </row>
    <row r="36" spans="1:8">
      <c r="B36" s="2" t="s">
        <v>53</v>
      </c>
      <c r="C36" s="3">
        <f>+[3]Table.41!B36</f>
        <v>1</v>
      </c>
      <c r="D36" s="3">
        <f>+[3]Table.41!C36</f>
        <v>1</v>
      </c>
      <c r="E36" s="3">
        <f>+[3]Table.41!D36</f>
        <v>1</v>
      </c>
      <c r="F36" s="82">
        <f>+[3]Table.41!E36</f>
        <v>709665</v>
      </c>
      <c r="G36" s="82">
        <f>+[3]Table.41!F36</f>
        <v>1645633</v>
      </c>
      <c r="H36" s="82">
        <f>+[3]Table.41!G36</f>
        <v>2355298</v>
      </c>
    </row>
    <row r="37" spans="1:8" ht="14.55" customHeight="1">
      <c r="A37" s="28"/>
      <c r="B37" s="36" t="s">
        <v>56</v>
      </c>
      <c r="C37" s="80"/>
      <c r="D37" s="80"/>
      <c r="E37" s="80"/>
      <c r="F37" s="80"/>
      <c r="G37" s="80"/>
      <c r="H37" s="81"/>
    </row>
    <row r="38" spans="1:8">
      <c r="B38" s="2" t="s">
        <v>374</v>
      </c>
      <c r="C38" s="3">
        <f>+[3]Table.41!B38</f>
        <v>0.08</v>
      </c>
      <c r="D38" s="3">
        <f>+[3]Table.41!C38</f>
        <v>7.4999999999999997E-2</v>
      </c>
      <c r="E38" s="3">
        <f>+[3]Table.41!D38</f>
        <v>7.5999999999999998E-2</v>
      </c>
      <c r="F38" s="82">
        <f>+[3]Table.41!E38</f>
        <v>20465</v>
      </c>
      <c r="G38" s="82">
        <f>+[3]Table.41!F38</f>
        <v>52670</v>
      </c>
      <c r="H38" s="82">
        <f>+[3]Table.41!G38</f>
        <v>73135</v>
      </c>
    </row>
    <row r="39" spans="1:8">
      <c r="B39" s="2" t="s">
        <v>375</v>
      </c>
      <c r="C39" s="3">
        <f>+[3]Table.41!B39</f>
        <v>7.0000000000000007E-2</v>
      </c>
      <c r="D39" s="3">
        <f>+[3]Table.41!C39</f>
        <v>0.26600000000000001</v>
      </c>
      <c r="E39" s="3">
        <f>+[3]Table.41!D39</f>
        <v>0.214</v>
      </c>
      <c r="F39" s="82">
        <f>+[3]Table.41!E39</f>
        <v>17874</v>
      </c>
      <c r="G39" s="82">
        <f>+[3]Table.41!F39</f>
        <v>186729</v>
      </c>
      <c r="H39" s="82">
        <f>+[3]Table.41!G39</f>
        <v>204603</v>
      </c>
    </row>
    <row r="40" spans="1:8">
      <c r="B40" s="2" t="s">
        <v>376</v>
      </c>
      <c r="C40" s="3">
        <f>+[3]Table.41!B40</f>
        <v>0.54400000000000004</v>
      </c>
      <c r="D40" s="3">
        <f>+[3]Table.41!C40</f>
        <v>0.23599999999999999</v>
      </c>
      <c r="E40" s="3">
        <f>+[3]Table.41!D40</f>
        <v>0.318</v>
      </c>
      <c r="F40" s="82">
        <f>+[3]Table.41!E40</f>
        <v>138433</v>
      </c>
      <c r="G40" s="82">
        <f>+[3]Table.41!F40</f>
        <v>165938</v>
      </c>
      <c r="H40" s="82">
        <f>+[3]Table.41!G40</f>
        <v>304371</v>
      </c>
    </row>
    <row r="41" spans="1:8">
      <c r="B41" s="2" t="s">
        <v>377</v>
      </c>
      <c r="C41" s="3">
        <f>+[3]Table.41!B41</f>
        <v>0.17199999999999999</v>
      </c>
      <c r="D41" s="3">
        <f>+[3]Table.41!C41</f>
        <v>0.38600000000000001</v>
      </c>
      <c r="E41" s="3">
        <f>+[3]Table.41!D41</f>
        <v>0.32900000000000001</v>
      </c>
      <c r="F41" s="82">
        <f>+[3]Table.41!E41</f>
        <v>43891</v>
      </c>
      <c r="G41" s="82">
        <f>+[3]Table.41!F41</f>
        <v>271429</v>
      </c>
      <c r="H41" s="82">
        <f>+[3]Table.41!G41</f>
        <v>315320</v>
      </c>
    </row>
    <row r="42" spans="1:8">
      <c r="B42" s="2" t="s">
        <v>378</v>
      </c>
      <c r="C42" s="3">
        <f>+[3]Table.41!B42</f>
        <v>0</v>
      </c>
      <c r="D42" s="3">
        <f>+[3]Table.41!C42</f>
        <v>1E-3</v>
      </c>
      <c r="E42" s="3">
        <f>+[3]Table.41!D42</f>
        <v>1E-3</v>
      </c>
      <c r="F42" s="82">
        <f>+[3]Table.41!E42</f>
        <v>78</v>
      </c>
      <c r="G42" s="82">
        <f>+[3]Table.41!F42</f>
        <v>580</v>
      </c>
      <c r="H42" s="82">
        <f>+[3]Table.41!G42</f>
        <v>658</v>
      </c>
    </row>
    <row r="43" spans="1:8">
      <c r="B43" s="2" t="s">
        <v>379</v>
      </c>
      <c r="C43" s="3">
        <f>+[3]Table.41!B43</f>
        <v>1.4E-2</v>
      </c>
      <c r="D43" s="3">
        <f>+[3]Table.41!C43</f>
        <v>1E-3</v>
      </c>
      <c r="E43" s="3">
        <f>+[3]Table.41!D43</f>
        <v>4.0000000000000001E-3</v>
      </c>
      <c r="F43" s="82">
        <f>+[3]Table.41!E43</f>
        <v>3622</v>
      </c>
      <c r="G43" s="82">
        <f>+[3]Table.41!F43</f>
        <v>513</v>
      </c>
      <c r="H43" s="82">
        <f>+[3]Table.41!G43</f>
        <v>4135</v>
      </c>
    </row>
    <row r="44" spans="1:8">
      <c r="B44" s="2" t="s">
        <v>380</v>
      </c>
      <c r="C44" s="3">
        <f>+[3]Table.41!B44</f>
        <v>2E-3</v>
      </c>
      <c r="D44" s="3">
        <f>+[3]Table.41!C44</f>
        <v>0</v>
      </c>
      <c r="E44" s="3">
        <f>+[3]Table.41!D44</f>
        <v>0</v>
      </c>
      <c r="F44" s="82">
        <f>+[3]Table.41!E44</f>
        <v>393</v>
      </c>
      <c r="G44" s="82">
        <f>+[3]Table.41!F44</f>
        <v>69</v>
      </c>
      <c r="H44" s="82">
        <f>+[3]Table.41!G44</f>
        <v>462</v>
      </c>
    </row>
    <row r="45" spans="1:8">
      <c r="A45" s="28"/>
      <c r="B45" s="2" t="s">
        <v>381</v>
      </c>
      <c r="C45" s="3">
        <f>+[3]Table.41!B45</f>
        <v>7.0000000000000001E-3</v>
      </c>
      <c r="D45" s="3">
        <f>+[3]Table.41!C45</f>
        <v>2E-3</v>
      </c>
      <c r="E45" s="3">
        <f>+[3]Table.41!D45</f>
        <v>3.0000000000000001E-3</v>
      </c>
      <c r="F45" s="82">
        <f>+[3]Table.41!E45</f>
        <v>1742</v>
      </c>
      <c r="G45" s="82">
        <f>+[3]Table.41!F45</f>
        <v>1303</v>
      </c>
      <c r="H45" s="82">
        <f>+[3]Table.41!G45</f>
        <v>3045</v>
      </c>
    </row>
    <row r="46" spans="1:8">
      <c r="B46" s="2" t="s">
        <v>382</v>
      </c>
      <c r="C46" s="3">
        <f>+[3]Table.41!B46</f>
        <v>3.0000000000000001E-3</v>
      </c>
      <c r="D46" s="3">
        <f>+[3]Table.41!C46</f>
        <v>2E-3</v>
      </c>
      <c r="E46" s="3">
        <f>+[3]Table.41!D46</f>
        <v>2E-3</v>
      </c>
      <c r="F46" s="82">
        <f>+[3]Table.41!E46</f>
        <v>751</v>
      </c>
      <c r="G46" s="82">
        <f>+[3]Table.41!F46</f>
        <v>1462</v>
      </c>
      <c r="H46" s="82">
        <f>+[3]Table.41!G46</f>
        <v>2213</v>
      </c>
    </row>
    <row r="47" spans="1:8">
      <c r="B47" s="2" t="s">
        <v>383</v>
      </c>
      <c r="C47" s="3">
        <f>+[3]Table.41!B47</f>
        <v>3.0000000000000001E-3</v>
      </c>
      <c r="D47" s="3">
        <f>+[3]Table.41!C47</f>
        <v>8.9999999999999993E-3</v>
      </c>
      <c r="E47" s="3">
        <f>+[3]Table.41!D47</f>
        <v>7.0000000000000001E-3</v>
      </c>
      <c r="F47" s="82">
        <f>+[3]Table.41!E47</f>
        <v>658</v>
      </c>
      <c r="G47" s="82">
        <f>+[3]Table.41!F47</f>
        <v>6092</v>
      </c>
      <c r="H47" s="82">
        <f>+[3]Table.41!G47</f>
        <v>6750</v>
      </c>
    </row>
    <row r="48" spans="1:8">
      <c r="B48" s="2" t="s">
        <v>384</v>
      </c>
      <c r="C48" s="3">
        <f>+[3]Table.41!B48</f>
        <v>5.8999999999999997E-2</v>
      </c>
      <c r="D48" s="3">
        <f>+[3]Table.41!C48</f>
        <v>8.9999999999999993E-3</v>
      </c>
      <c r="E48" s="3">
        <f>+[3]Table.41!D48</f>
        <v>2.3E-2</v>
      </c>
      <c r="F48" s="82">
        <f>+[3]Table.41!E48</f>
        <v>15081</v>
      </c>
      <c r="G48" s="82">
        <f>+[3]Table.41!F48</f>
        <v>6580</v>
      </c>
      <c r="H48" s="82">
        <f>+[3]Table.41!G48</f>
        <v>21661</v>
      </c>
    </row>
    <row r="49" spans="1:8">
      <c r="B49" s="2" t="s">
        <v>385</v>
      </c>
      <c r="C49" s="3">
        <f>+[3]Table.41!B49</f>
        <v>1.6E-2</v>
      </c>
      <c r="D49" s="3">
        <f>+[3]Table.41!C49</f>
        <v>7.0000000000000001E-3</v>
      </c>
      <c r="E49" s="3">
        <f>+[3]Table.41!D49</f>
        <v>8.9999999999999993E-3</v>
      </c>
      <c r="F49" s="82">
        <f>+[3]Table.41!E49</f>
        <v>3966</v>
      </c>
      <c r="G49" s="82">
        <f>+[3]Table.41!F49</f>
        <v>4682</v>
      </c>
      <c r="H49" s="82">
        <f>+[3]Table.41!G49</f>
        <v>8648</v>
      </c>
    </row>
    <row r="50" spans="1:8">
      <c r="B50" s="2" t="s">
        <v>386</v>
      </c>
      <c r="C50" s="3">
        <f>+[3]Table.41!B50</f>
        <v>2E-3</v>
      </c>
      <c r="D50" s="3">
        <f>+[3]Table.41!C50</f>
        <v>3.0000000000000001E-3</v>
      </c>
      <c r="E50" s="3">
        <f>+[3]Table.41!D50</f>
        <v>3.0000000000000001E-3</v>
      </c>
      <c r="F50" s="82">
        <f>+[3]Table.41!E50</f>
        <v>592</v>
      </c>
      <c r="G50" s="82">
        <f>+[3]Table.41!F50</f>
        <v>2215</v>
      </c>
      <c r="H50" s="82">
        <f>+[3]Table.41!G50</f>
        <v>2807</v>
      </c>
    </row>
    <row r="51" spans="1:8">
      <c r="B51" s="2" t="s">
        <v>168</v>
      </c>
      <c r="C51" s="3">
        <f>+[3]Table.41!B51</f>
        <v>2.8000000000000001E-2</v>
      </c>
      <c r="D51" s="3">
        <f>+[3]Table.41!C51</f>
        <v>4.0000000000000001E-3</v>
      </c>
      <c r="E51" s="3">
        <f>+[3]Table.41!D51</f>
        <v>0.01</v>
      </c>
      <c r="F51" s="82">
        <f>+[3]Table.41!E51</f>
        <v>7076</v>
      </c>
      <c r="G51" s="82">
        <f>+[3]Table.41!F51</f>
        <v>2561</v>
      </c>
      <c r="H51" s="82">
        <f>+[3]Table.41!G51</f>
        <v>9637</v>
      </c>
    </row>
    <row r="52" spans="1:8">
      <c r="B52" s="2" t="s">
        <v>53</v>
      </c>
      <c r="C52" s="3">
        <f>+[3]Table.41!B52</f>
        <v>1</v>
      </c>
      <c r="D52" s="3">
        <f>+[3]Table.41!C52</f>
        <v>1</v>
      </c>
      <c r="E52" s="3">
        <f>+[3]Table.41!D52</f>
        <v>1</v>
      </c>
      <c r="F52" s="82">
        <f>+[3]Table.41!E52</f>
        <v>254622</v>
      </c>
      <c r="G52" s="82">
        <f>+[3]Table.41!F52</f>
        <v>702823</v>
      </c>
      <c r="H52" s="82">
        <f>+[3]Table.41!G52</f>
        <v>957445</v>
      </c>
    </row>
    <row r="53" spans="1:8">
      <c r="B53" s="1" t="s">
        <v>26</v>
      </c>
    </row>
    <row r="55" spans="1:8">
      <c r="A55" s="28"/>
    </row>
  </sheetData>
  <mergeCells count="4">
    <mergeCell ref="B3:B4"/>
    <mergeCell ref="C3:E3"/>
    <mergeCell ref="F3:H3"/>
    <mergeCell ref="A1:A2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01"/>
  <sheetViews>
    <sheetView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4" sqref="A4"/>
    </sheetView>
  </sheetViews>
  <sheetFormatPr defaultColWidth="8.77734375" defaultRowHeight="10.199999999999999"/>
  <cols>
    <col min="1" max="1" width="8.77734375" style="34" customWidth="1"/>
    <col min="2" max="2" width="36" style="12" customWidth="1"/>
    <col min="3" max="5" width="8.77734375" style="12"/>
    <col min="6" max="6" width="10.21875" style="12" bestFit="1" customWidth="1"/>
    <col min="7" max="7" width="10.33203125" style="12" customWidth="1"/>
    <col min="8" max="8" width="11" style="12" customWidth="1"/>
    <col min="9" max="16384" width="8.77734375" style="12"/>
  </cols>
  <sheetData>
    <row r="1" spans="1:8">
      <c r="A1" s="295" t="str">
        <f>HYPERLINK("#'List of Tables'!A1","Back to Tables' List")</f>
        <v>Back to Tables' List</v>
      </c>
      <c r="B1" s="258" t="s">
        <v>946</v>
      </c>
    </row>
    <row r="2" spans="1:8">
      <c r="A2" s="295"/>
    </row>
    <row r="3" spans="1:8" s="184" customFormat="1" ht="13.95" customHeight="1">
      <c r="A3" s="31"/>
      <c r="B3" s="302" t="s">
        <v>387</v>
      </c>
      <c r="C3" s="314" t="s">
        <v>110</v>
      </c>
      <c r="D3" s="314" t="s">
        <v>110</v>
      </c>
      <c r="E3" s="314" t="s">
        <v>110</v>
      </c>
      <c r="F3" s="314" t="s">
        <v>27</v>
      </c>
      <c r="G3" s="314" t="s">
        <v>27</v>
      </c>
      <c r="H3" s="314" t="s">
        <v>27</v>
      </c>
    </row>
    <row r="4" spans="1:8" s="184" customFormat="1" ht="13.95" customHeight="1">
      <c r="A4" s="31"/>
      <c r="B4" s="302" t="s">
        <v>387</v>
      </c>
      <c r="C4" s="175" t="s">
        <v>1</v>
      </c>
      <c r="D4" s="175" t="s">
        <v>2</v>
      </c>
      <c r="E4" s="175" t="s">
        <v>25</v>
      </c>
      <c r="F4" s="175" t="s">
        <v>1</v>
      </c>
      <c r="G4" s="175" t="s">
        <v>2</v>
      </c>
      <c r="H4" s="175" t="s">
        <v>25</v>
      </c>
    </row>
    <row r="5" spans="1:8" s="16" customFormat="1" ht="13.95" customHeight="1">
      <c r="A5" s="28"/>
      <c r="B5" s="320" t="s">
        <v>82</v>
      </c>
      <c r="C5" s="321"/>
      <c r="D5" s="321"/>
      <c r="E5" s="321"/>
      <c r="F5" s="321"/>
      <c r="G5" s="321"/>
      <c r="H5" s="322"/>
    </row>
    <row r="6" spans="1:8">
      <c r="B6" s="2" t="s">
        <v>374</v>
      </c>
      <c r="C6" s="3">
        <f>+[3]Table.42!B6</f>
        <v>7.0999999999999994E-2</v>
      </c>
      <c r="D6" s="3">
        <f>+[3]Table.42!C6</f>
        <v>7.5999999999999998E-2</v>
      </c>
      <c r="E6" s="3">
        <f>+[3]Table.42!D6</f>
        <v>7.4999999999999997E-2</v>
      </c>
      <c r="F6" s="82">
        <f>+[3]Table.42!E6</f>
        <v>68648</v>
      </c>
      <c r="G6" s="82">
        <f>+[3]Table.42!F6</f>
        <v>179514</v>
      </c>
      <c r="H6" s="82">
        <f>+[3]Table.42!G6</f>
        <v>248162</v>
      </c>
    </row>
    <row r="7" spans="1:8">
      <c r="B7" s="2" t="s">
        <v>375</v>
      </c>
      <c r="C7" s="3">
        <f>+[3]Table.42!B7</f>
        <v>5.2999999999999999E-2</v>
      </c>
      <c r="D7" s="3">
        <f>+[3]Table.42!C7</f>
        <v>0.23300000000000001</v>
      </c>
      <c r="E7" s="3">
        <f>+[3]Table.42!D7</f>
        <v>0.18099999999999999</v>
      </c>
      <c r="F7" s="82">
        <f>+[3]Table.42!E7</f>
        <v>50880</v>
      </c>
      <c r="G7" s="82">
        <f>+[3]Table.42!F7</f>
        <v>547928</v>
      </c>
      <c r="H7" s="82">
        <f>+[3]Table.42!G7</f>
        <v>598808</v>
      </c>
    </row>
    <row r="8" spans="1:8">
      <c r="B8" s="2" t="s">
        <v>376</v>
      </c>
      <c r="C8" s="3">
        <f>+[3]Table.42!B8</f>
        <v>0.56999999999999995</v>
      </c>
      <c r="D8" s="3">
        <f>+[3]Table.42!C8</f>
        <v>0.27800000000000002</v>
      </c>
      <c r="E8" s="3">
        <f>+[3]Table.42!D8</f>
        <v>0.36299999999999999</v>
      </c>
      <c r="F8" s="82">
        <f>+[3]Table.42!E8</f>
        <v>549856</v>
      </c>
      <c r="G8" s="82">
        <f>+[3]Table.42!F8</f>
        <v>652295</v>
      </c>
      <c r="H8" s="82">
        <f>+[3]Table.42!G8</f>
        <v>1202151</v>
      </c>
    </row>
    <row r="9" spans="1:8">
      <c r="B9" s="2" t="s">
        <v>377</v>
      </c>
      <c r="C9" s="3">
        <f>+[3]Table.42!B9</f>
        <v>0.14799999999999999</v>
      </c>
      <c r="D9" s="3">
        <f>+[3]Table.42!C9</f>
        <v>0.372</v>
      </c>
      <c r="E9" s="3">
        <f>+[3]Table.42!D9</f>
        <v>0.307</v>
      </c>
      <c r="F9" s="82">
        <f>+[3]Table.42!E9</f>
        <v>143186</v>
      </c>
      <c r="G9" s="82">
        <f>+[3]Table.42!F9</f>
        <v>874624</v>
      </c>
      <c r="H9" s="82">
        <f>+[3]Table.42!G9</f>
        <v>1017810</v>
      </c>
    </row>
    <row r="10" spans="1:8">
      <c r="A10" s="28"/>
      <c r="B10" s="2" t="s">
        <v>378</v>
      </c>
      <c r="C10" s="3">
        <f>+[3]Table.42!B10</f>
        <v>0</v>
      </c>
      <c r="D10" s="3">
        <f>+[3]Table.42!C10</f>
        <v>1E-3</v>
      </c>
      <c r="E10" s="3">
        <f>+[3]Table.42!D10</f>
        <v>1E-3</v>
      </c>
      <c r="F10" s="82">
        <f>+[3]Table.42!E10</f>
        <v>385</v>
      </c>
      <c r="G10" s="82">
        <f>+[3]Table.42!F10</f>
        <v>2003</v>
      </c>
      <c r="H10" s="82">
        <f>+[3]Table.42!G10</f>
        <v>2388</v>
      </c>
    </row>
    <row r="11" spans="1:8">
      <c r="B11" s="2" t="s">
        <v>379</v>
      </c>
      <c r="C11" s="3">
        <f>+[3]Table.42!B11</f>
        <v>1.7999999999999999E-2</v>
      </c>
      <c r="D11" s="3">
        <f>+[3]Table.42!C11</f>
        <v>1E-3</v>
      </c>
      <c r="E11" s="3">
        <f>+[3]Table.42!D11</f>
        <v>6.0000000000000001E-3</v>
      </c>
      <c r="F11" s="82">
        <f>+[3]Table.42!E11</f>
        <v>17053</v>
      </c>
      <c r="G11" s="82">
        <f>+[3]Table.42!F11</f>
        <v>1629</v>
      </c>
      <c r="H11" s="82">
        <f>+[3]Table.42!G11</f>
        <v>18682</v>
      </c>
    </row>
    <row r="12" spans="1:8">
      <c r="B12" s="2" t="s">
        <v>380</v>
      </c>
      <c r="C12" s="3">
        <f>+[3]Table.42!B12</f>
        <v>2E-3</v>
      </c>
      <c r="D12" s="3">
        <f>+[3]Table.42!C12</f>
        <v>0</v>
      </c>
      <c r="E12" s="3">
        <f>+[3]Table.42!D12</f>
        <v>1E-3</v>
      </c>
      <c r="F12" s="82">
        <f>+[3]Table.42!E12</f>
        <v>1862</v>
      </c>
      <c r="G12" s="82">
        <f>+[3]Table.42!F12</f>
        <v>295</v>
      </c>
      <c r="H12" s="82">
        <f>+[3]Table.42!G12</f>
        <v>2157</v>
      </c>
    </row>
    <row r="13" spans="1:8">
      <c r="A13" s="28"/>
      <c r="B13" s="2" t="s">
        <v>381</v>
      </c>
      <c r="C13" s="3">
        <f>+[3]Table.42!B13</f>
        <v>7.0000000000000001E-3</v>
      </c>
      <c r="D13" s="3">
        <f>+[3]Table.42!C13</f>
        <v>2E-3</v>
      </c>
      <c r="E13" s="3">
        <f>+[3]Table.42!D13</f>
        <v>4.0000000000000001E-3</v>
      </c>
      <c r="F13" s="82">
        <f>+[3]Table.42!E13</f>
        <v>7066</v>
      </c>
      <c r="G13" s="82">
        <f>+[3]Table.42!F13</f>
        <v>4890</v>
      </c>
      <c r="H13" s="82">
        <f>+[3]Table.42!G13</f>
        <v>11956</v>
      </c>
    </row>
    <row r="14" spans="1:8">
      <c r="B14" s="2" t="s">
        <v>382</v>
      </c>
      <c r="C14" s="3">
        <f>+[3]Table.42!B14</f>
        <v>3.0000000000000001E-3</v>
      </c>
      <c r="D14" s="3">
        <f>+[3]Table.42!C14</f>
        <v>2E-3</v>
      </c>
      <c r="E14" s="3">
        <f>+[3]Table.42!D14</f>
        <v>2E-3</v>
      </c>
      <c r="F14" s="82">
        <f>+[3]Table.42!E14</f>
        <v>2943</v>
      </c>
      <c r="G14" s="82">
        <f>+[3]Table.42!F14</f>
        <v>4965</v>
      </c>
      <c r="H14" s="82">
        <f>+[3]Table.42!G14</f>
        <v>7908</v>
      </c>
    </row>
    <row r="15" spans="1:8">
      <c r="A15" s="28"/>
      <c r="B15" s="2" t="s">
        <v>383</v>
      </c>
      <c r="C15" s="3">
        <f>+[3]Table.42!B15</f>
        <v>3.0000000000000001E-3</v>
      </c>
      <c r="D15" s="3">
        <f>+[3]Table.42!C15</f>
        <v>0.01</v>
      </c>
      <c r="E15" s="3">
        <f>+[3]Table.42!D15</f>
        <v>7.0000000000000001E-3</v>
      </c>
      <c r="F15" s="82">
        <f>+[3]Table.42!E15</f>
        <v>2462</v>
      </c>
      <c r="G15" s="82">
        <f>+[3]Table.42!F15</f>
        <v>22314</v>
      </c>
      <c r="H15" s="82">
        <f>+[3]Table.42!G15</f>
        <v>24776</v>
      </c>
    </row>
    <row r="16" spans="1:8">
      <c r="B16" s="2" t="s">
        <v>384</v>
      </c>
      <c r="C16" s="3">
        <f>+[3]Table.42!B16</f>
        <v>7.6999999999999999E-2</v>
      </c>
      <c r="D16" s="3">
        <f>+[3]Table.42!C16</f>
        <v>1.0999999999999999E-2</v>
      </c>
      <c r="E16" s="3">
        <f>+[3]Table.42!D16</f>
        <v>0.03</v>
      </c>
      <c r="F16" s="82">
        <f>+[3]Table.42!E16</f>
        <v>73772</v>
      </c>
      <c r="G16" s="82">
        <f>+[3]Table.42!F16</f>
        <v>25589</v>
      </c>
      <c r="H16" s="82">
        <f>+[3]Table.42!G16</f>
        <v>99361</v>
      </c>
    </row>
    <row r="17" spans="1:8">
      <c r="B17" s="2" t="s">
        <v>385</v>
      </c>
      <c r="C17" s="3">
        <f>+[3]Table.42!B17</f>
        <v>1.7000000000000001E-2</v>
      </c>
      <c r="D17" s="3">
        <f>+[3]Table.42!C17</f>
        <v>7.0000000000000001E-3</v>
      </c>
      <c r="E17" s="3">
        <f>+[3]Table.42!D17</f>
        <v>0.01</v>
      </c>
      <c r="F17" s="82">
        <f>+[3]Table.42!E17</f>
        <v>16564</v>
      </c>
      <c r="G17" s="82">
        <f>+[3]Table.42!F17</f>
        <v>17140</v>
      </c>
      <c r="H17" s="82">
        <f>+[3]Table.42!G17</f>
        <v>33704</v>
      </c>
    </row>
    <row r="18" spans="1:8">
      <c r="B18" s="2" t="s">
        <v>386</v>
      </c>
      <c r="C18" s="3">
        <f>+[3]Table.42!B18</f>
        <v>3.0000000000000001E-3</v>
      </c>
      <c r="D18" s="3">
        <f>+[3]Table.42!C18</f>
        <v>3.0000000000000001E-3</v>
      </c>
      <c r="E18" s="3">
        <f>+[3]Table.42!D18</f>
        <v>3.0000000000000001E-3</v>
      </c>
      <c r="F18" s="82">
        <f>+[3]Table.42!E18</f>
        <v>2978</v>
      </c>
      <c r="G18" s="82">
        <f>+[3]Table.42!F18</f>
        <v>7757</v>
      </c>
      <c r="H18" s="82">
        <f>+[3]Table.42!G18</f>
        <v>10735</v>
      </c>
    </row>
    <row r="19" spans="1:8">
      <c r="B19" s="2" t="s">
        <v>168</v>
      </c>
      <c r="C19" s="3">
        <f>+[3]Table.42!B19</f>
        <v>2.8000000000000001E-2</v>
      </c>
      <c r="D19" s="3">
        <f>+[3]Table.42!C19</f>
        <v>3.0000000000000001E-3</v>
      </c>
      <c r="E19" s="3">
        <f>+[3]Table.42!D19</f>
        <v>0.01</v>
      </c>
      <c r="F19" s="82">
        <f>+[3]Table.42!E19</f>
        <v>26632</v>
      </c>
      <c r="G19" s="82">
        <f>+[3]Table.42!F19</f>
        <v>7513</v>
      </c>
      <c r="H19" s="82">
        <f>+[3]Table.42!G19</f>
        <v>34145</v>
      </c>
    </row>
    <row r="20" spans="1:8">
      <c r="A20" s="28"/>
      <c r="B20" s="2" t="s">
        <v>53</v>
      </c>
      <c r="C20" s="3">
        <f>+[3]Table.42!B20</f>
        <v>1</v>
      </c>
      <c r="D20" s="3">
        <f>+[3]Table.42!C20</f>
        <v>1</v>
      </c>
      <c r="E20" s="3">
        <f>+[3]Table.42!D20</f>
        <v>1</v>
      </c>
      <c r="F20" s="82">
        <f>+[3]Table.42!E20</f>
        <v>964287</v>
      </c>
      <c r="G20" s="82">
        <f>+[3]Table.42!F20</f>
        <v>2348456</v>
      </c>
      <c r="H20" s="82">
        <f>+[3]Table.42!G20</f>
        <v>3312743</v>
      </c>
    </row>
    <row r="21" spans="1:8" s="16" customFormat="1" ht="13.95" customHeight="1">
      <c r="A21" s="28"/>
      <c r="B21" s="320" t="s">
        <v>30</v>
      </c>
      <c r="C21" s="321"/>
      <c r="D21" s="321"/>
      <c r="E21" s="321"/>
      <c r="F21" s="321"/>
      <c r="G21" s="321"/>
      <c r="H21" s="322"/>
    </row>
    <row r="22" spans="1:8">
      <c r="B22" s="2" t="s">
        <v>374</v>
      </c>
      <c r="C22" s="3">
        <f>+[3]Table.42!B22</f>
        <v>9.4E-2</v>
      </c>
      <c r="D22" s="3">
        <f>+[3]Table.42!C22</f>
        <v>0.26400000000000001</v>
      </c>
      <c r="E22" s="3">
        <f>+[3]Table.42!D22</f>
        <v>0.114</v>
      </c>
      <c r="F22" s="82">
        <f>+[3]Table.42!E22</f>
        <v>40614</v>
      </c>
      <c r="G22" s="82">
        <f>+[3]Table.42!F22</f>
        <v>14881</v>
      </c>
      <c r="H22" s="82">
        <f>+[3]Table.42!G22</f>
        <v>55495</v>
      </c>
    </row>
    <row r="23" spans="1:8">
      <c r="B23" s="2" t="s">
        <v>375</v>
      </c>
      <c r="C23" s="3">
        <f>+[3]Table.42!B23</f>
        <v>0.02</v>
      </c>
      <c r="D23" s="3">
        <f>+[3]Table.42!C23</f>
        <v>0.29199999999999998</v>
      </c>
      <c r="E23" s="3">
        <f>+[3]Table.42!D23</f>
        <v>5.0999999999999997E-2</v>
      </c>
      <c r="F23" s="82">
        <f>+[3]Table.42!E23</f>
        <v>8581</v>
      </c>
      <c r="G23" s="82">
        <f>+[3]Table.42!F23</f>
        <v>16468</v>
      </c>
      <c r="H23" s="82">
        <f>+[3]Table.42!G23</f>
        <v>25049</v>
      </c>
    </row>
    <row r="24" spans="1:8">
      <c r="B24" s="2" t="s">
        <v>376</v>
      </c>
      <c r="C24" s="3">
        <f>+[3]Table.42!B24</f>
        <v>0.64100000000000001</v>
      </c>
      <c r="D24" s="3">
        <f>+[3]Table.42!C24</f>
        <v>0.27200000000000002</v>
      </c>
      <c r="E24" s="3">
        <f>+[3]Table.42!D24</f>
        <v>0.59799999999999998</v>
      </c>
      <c r="F24" s="82">
        <f>+[3]Table.42!E24</f>
        <v>277140</v>
      </c>
      <c r="G24" s="82">
        <f>+[3]Table.42!F24</f>
        <v>15353</v>
      </c>
      <c r="H24" s="82">
        <f>+[3]Table.42!G24</f>
        <v>292493</v>
      </c>
    </row>
    <row r="25" spans="1:8">
      <c r="A25" s="28"/>
      <c r="B25" s="2" t="s">
        <v>377</v>
      </c>
      <c r="C25" s="3">
        <f>+[3]Table.42!B25</f>
        <v>5.0999999999999997E-2</v>
      </c>
      <c r="D25" s="3">
        <f>+[3]Table.42!C25</f>
        <v>0.13500000000000001</v>
      </c>
      <c r="E25" s="3">
        <f>+[3]Table.42!D25</f>
        <v>6.0999999999999999E-2</v>
      </c>
      <c r="F25" s="82">
        <f>+[3]Table.42!E25</f>
        <v>21991</v>
      </c>
      <c r="G25" s="82">
        <f>+[3]Table.42!F25</f>
        <v>7611</v>
      </c>
      <c r="H25" s="82">
        <f>+[3]Table.42!G25</f>
        <v>29602</v>
      </c>
    </row>
    <row r="26" spans="1:8">
      <c r="B26" s="2" t="s">
        <v>378</v>
      </c>
      <c r="C26" s="3">
        <f>+[3]Table.42!B26</f>
        <v>0</v>
      </c>
      <c r="D26" s="3">
        <f>+[3]Table.42!C26</f>
        <v>1E-3</v>
      </c>
      <c r="E26" s="3">
        <f>+[3]Table.42!D26</f>
        <v>0</v>
      </c>
      <c r="F26" s="82">
        <f>+[3]Table.42!E26</f>
        <v>156</v>
      </c>
      <c r="G26" s="82">
        <f>+[3]Table.42!F26</f>
        <v>55</v>
      </c>
      <c r="H26" s="82">
        <f>+[3]Table.42!G26</f>
        <v>211</v>
      </c>
    </row>
    <row r="27" spans="1:8">
      <c r="B27" s="2" t="s">
        <v>379</v>
      </c>
      <c r="C27" s="3">
        <f>+[3]Table.42!B27</f>
        <v>3.3000000000000002E-2</v>
      </c>
      <c r="D27" s="3">
        <f>+[3]Table.42!C27</f>
        <v>2E-3</v>
      </c>
      <c r="E27" s="3">
        <f>+[3]Table.42!D27</f>
        <v>2.9000000000000001E-2</v>
      </c>
      <c r="F27" s="82">
        <f>+[3]Table.42!E27</f>
        <v>14160</v>
      </c>
      <c r="G27" s="82">
        <f>+[3]Table.42!F27</f>
        <v>138</v>
      </c>
      <c r="H27" s="82">
        <f>+[3]Table.42!G27</f>
        <v>14298</v>
      </c>
    </row>
    <row r="28" spans="1:8">
      <c r="B28" s="2" t="s">
        <v>380</v>
      </c>
      <c r="C28" s="3">
        <f>+[3]Table.42!B28</f>
        <v>4.0000000000000001E-3</v>
      </c>
      <c r="D28" s="3">
        <f>+[3]Table.42!C28</f>
        <v>0</v>
      </c>
      <c r="E28" s="3">
        <f>+[3]Table.42!D28</f>
        <v>3.0000000000000001E-3</v>
      </c>
      <c r="F28" s="82">
        <f>+[3]Table.42!E28</f>
        <v>1562</v>
      </c>
      <c r="G28" s="82">
        <f>+[3]Table.42!F28</f>
        <v>5</v>
      </c>
      <c r="H28" s="82">
        <f>+[3]Table.42!G28</f>
        <v>1567</v>
      </c>
    </row>
    <row r="29" spans="1:8">
      <c r="A29" s="28"/>
      <c r="B29" s="2" t="s">
        <v>381</v>
      </c>
      <c r="C29" s="3">
        <f>+[3]Table.42!B29</f>
        <v>8.0000000000000002E-3</v>
      </c>
      <c r="D29" s="3">
        <f>+[3]Table.42!C29</f>
        <v>1E-3</v>
      </c>
      <c r="E29" s="3">
        <f>+[3]Table.42!D29</f>
        <v>7.0000000000000001E-3</v>
      </c>
      <c r="F29" s="82">
        <f>+[3]Table.42!E29</f>
        <v>3492</v>
      </c>
      <c r="G29" s="82">
        <f>+[3]Table.42!F29</f>
        <v>73</v>
      </c>
      <c r="H29" s="82">
        <f>+[3]Table.42!G29</f>
        <v>3565</v>
      </c>
    </row>
    <row r="30" spans="1:8">
      <c r="A30" s="28"/>
      <c r="B30" s="2" t="s">
        <v>382</v>
      </c>
      <c r="C30" s="3">
        <f>+[3]Table.42!B30</f>
        <v>2E-3</v>
      </c>
      <c r="D30" s="3">
        <f>+[3]Table.42!C30</f>
        <v>1E-3</v>
      </c>
      <c r="E30" s="3">
        <f>+[3]Table.42!D30</f>
        <v>2E-3</v>
      </c>
      <c r="F30" s="82">
        <f>+[3]Table.42!E30</f>
        <v>946</v>
      </c>
      <c r="G30" s="82">
        <f>+[3]Table.42!F30</f>
        <v>31</v>
      </c>
      <c r="H30" s="82">
        <f>+[3]Table.42!G30</f>
        <v>977</v>
      </c>
    </row>
    <row r="31" spans="1:8">
      <c r="B31" s="2" t="s">
        <v>383</v>
      </c>
      <c r="C31" s="3">
        <f>+[3]Table.42!B31</f>
        <v>1E-3</v>
      </c>
      <c r="D31" s="3">
        <f>+[3]Table.42!C31</f>
        <v>0</v>
      </c>
      <c r="E31" s="3">
        <f>+[3]Table.42!D31</f>
        <v>1E-3</v>
      </c>
      <c r="F31" s="82">
        <f>+[3]Table.42!E31</f>
        <v>286</v>
      </c>
      <c r="G31" s="82">
        <f>+[3]Table.42!F31</f>
        <v>22</v>
      </c>
      <c r="H31" s="82">
        <f>+[3]Table.42!G31</f>
        <v>308</v>
      </c>
    </row>
    <row r="32" spans="1:8">
      <c r="B32" s="2" t="s">
        <v>384</v>
      </c>
      <c r="C32" s="3">
        <f>+[3]Table.42!B32</f>
        <v>7.5999999999999998E-2</v>
      </c>
      <c r="D32" s="3">
        <f>+[3]Table.42!C32</f>
        <v>1.7999999999999999E-2</v>
      </c>
      <c r="E32" s="3">
        <f>+[3]Table.42!D32</f>
        <v>7.0000000000000007E-2</v>
      </c>
      <c r="F32" s="82">
        <f>+[3]Table.42!E32</f>
        <v>33048</v>
      </c>
      <c r="G32" s="82">
        <f>+[3]Table.42!F32</f>
        <v>1016</v>
      </c>
      <c r="H32" s="82">
        <f>+[3]Table.42!G32</f>
        <v>34064</v>
      </c>
    </row>
    <row r="33" spans="1:8">
      <c r="B33" s="2" t="s">
        <v>385</v>
      </c>
      <c r="C33" s="3">
        <f>+[3]Table.42!B33</f>
        <v>1.2E-2</v>
      </c>
      <c r="D33" s="3">
        <f>+[3]Table.42!C33</f>
        <v>8.0000000000000002E-3</v>
      </c>
      <c r="E33" s="3">
        <f>+[3]Table.42!D33</f>
        <v>1.0999999999999999E-2</v>
      </c>
      <c r="F33" s="82">
        <f>+[3]Table.42!E33</f>
        <v>5096</v>
      </c>
      <c r="G33" s="82">
        <f>+[3]Table.42!F33</f>
        <v>471</v>
      </c>
      <c r="H33" s="82">
        <f>+[3]Table.42!G33</f>
        <v>5567</v>
      </c>
    </row>
    <row r="34" spans="1:8">
      <c r="B34" s="2" t="s">
        <v>386</v>
      </c>
      <c r="C34" s="3">
        <f>+[3]Table.42!B34</f>
        <v>3.0000000000000001E-3</v>
      </c>
      <c r="D34" s="3">
        <f>+[3]Table.42!C34</f>
        <v>2E-3</v>
      </c>
      <c r="E34" s="3">
        <f>+[3]Table.42!D34</f>
        <v>3.0000000000000001E-3</v>
      </c>
      <c r="F34" s="82">
        <f>+[3]Table.42!E34</f>
        <v>1417</v>
      </c>
      <c r="G34" s="82">
        <f>+[3]Table.42!F34</f>
        <v>107</v>
      </c>
      <c r="H34" s="82">
        <f>+[3]Table.42!G34</f>
        <v>1524</v>
      </c>
    </row>
    <row r="35" spans="1:8">
      <c r="A35" s="28"/>
      <c r="B35" s="2" t="s">
        <v>168</v>
      </c>
      <c r="C35" s="3">
        <f>+[3]Table.42!B35</f>
        <v>5.5E-2</v>
      </c>
      <c r="D35" s="3">
        <f>+[3]Table.42!C35</f>
        <v>4.0000000000000001E-3</v>
      </c>
      <c r="E35" s="3">
        <f>+[3]Table.42!D35</f>
        <v>4.9000000000000002E-2</v>
      </c>
      <c r="F35" s="82">
        <f>+[3]Table.42!E35</f>
        <v>23943</v>
      </c>
      <c r="G35" s="82">
        <f>+[3]Table.42!F35</f>
        <v>205</v>
      </c>
      <c r="H35" s="82">
        <f>+[3]Table.42!G35</f>
        <v>24148</v>
      </c>
    </row>
    <row r="36" spans="1:8">
      <c r="B36" s="2" t="s">
        <v>53</v>
      </c>
      <c r="C36" s="3">
        <f>+[3]Table.42!B36</f>
        <v>1</v>
      </c>
      <c r="D36" s="3">
        <f>+[3]Table.42!C36</f>
        <v>1</v>
      </c>
      <c r="E36" s="3">
        <f>+[3]Table.42!D36</f>
        <v>1</v>
      </c>
      <c r="F36" s="82">
        <f>+[3]Table.42!E36</f>
        <v>432432</v>
      </c>
      <c r="G36" s="82">
        <f>+[3]Table.42!F36</f>
        <v>56436</v>
      </c>
      <c r="H36" s="82">
        <f>+[3]Table.42!G36</f>
        <v>488868</v>
      </c>
    </row>
    <row r="37" spans="1:8" s="16" customFormat="1" ht="13.95" customHeight="1">
      <c r="A37" s="28"/>
      <c r="B37" s="320" t="s">
        <v>31</v>
      </c>
      <c r="C37" s="321"/>
      <c r="D37" s="321"/>
      <c r="E37" s="321"/>
      <c r="F37" s="321"/>
      <c r="G37" s="321"/>
      <c r="H37" s="322"/>
    </row>
    <row r="38" spans="1:8">
      <c r="B38" s="2" t="s">
        <v>374</v>
      </c>
      <c r="C38" s="3">
        <f>+[3]Table.42!B38</f>
        <v>5.5E-2</v>
      </c>
      <c r="D38" s="3">
        <f>+[3]Table.42!C38</f>
        <v>0.11</v>
      </c>
      <c r="E38" s="3">
        <f>+[3]Table.42!D38</f>
        <v>0.10199999999999999</v>
      </c>
      <c r="F38" s="82">
        <f>+[3]Table.42!E38</f>
        <v>5966</v>
      </c>
      <c r="G38" s="82">
        <f>+[3]Table.42!F38</f>
        <v>71598</v>
      </c>
      <c r="H38" s="82">
        <f>+[3]Table.42!G38</f>
        <v>77564</v>
      </c>
    </row>
    <row r="39" spans="1:8">
      <c r="B39" s="2" t="s">
        <v>375</v>
      </c>
      <c r="C39" s="3">
        <f>+[3]Table.42!B39</f>
        <v>8.5999999999999993E-2</v>
      </c>
      <c r="D39" s="3">
        <f>+[3]Table.42!C39</f>
        <v>0.29699999999999999</v>
      </c>
      <c r="E39" s="3">
        <f>+[3]Table.42!D39</f>
        <v>0.26700000000000002</v>
      </c>
      <c r="F39" s="82">
        <f>+[3]Table.42!E39</f>
        <v>9389</v>
      </c>
      <c r="G39" s="82">
        <f>+[3]Table.42!F39</f>
        <v>193699</v>
      </c>
      <c r="H39" s="82">
        <f>+[3]Table.42!G39</f>
        <v>203088</v>
      </c>
    </row>
    <row r="40" spans="1:8">
      <c r="B40" s="2" t="s">
        <v>376</v>
      </c>
      <c r="C40" s="3">
        <f>+[3]Table.42!B40</f>
        <v>0.58099999999999996</v>
      </c>
      <c r="D40" s="3">
        <f>+[3]Table.42!C40</f>
        <v>0.32100000000000001</v>
      </c>
      <c r="E40" s="3">
        <f>+[3]Table.42!D40</f>
        <v>0.35799999999999998</v>
      </c>
      <c r="F40" s="82">
        <f>+[3]Table.42!E40</f>
        <v>63147</v>
      </c>
      <c r="G40" s="82">
        <f>+[3]Table.42!F40</f>
        <v>209286</v>
      </c>
      <c r="H40" s="82">
        <f>+[3]Table.42!G40</f>
        <v>272433</v>
      </c>
    </row>
    <row r="41" spans="1:8">
      <c r="B41" s="2" t="s">
        <v>377</v>
      </c>
      <c r="C41" s="3">
        <f>+[3]Table.42!B41</f>
        <v>0.14000000000000001</v>
      </c>
      <c r="D41" s="3">
        <f>+[3]Table.42!C41</f>
        <v>0.245</v>
      </c>
      <c r="E41" s="3">
        <f>+[3]Table.42!D41</f>
        <v>0.23</v>
      </c>
      <c r="F41" s="82">
        <f>+[3]Table.42!E41</f>
        <v>15268</v>
      </c>
      <c r="G41" s="82">
        <f>+[3]Table.42!F41</f>
        <v>159860</v>
      </c>
      <c r="H41" s="82">
        <f>+[3]Table.42!G41</f>
        <v>175128</v>
      </c>
    </row>
    <row r="42" spans="1:8">
      <c r="B42" s="2" t="s">
        <v>378</v>
      </c>
      <c r="C42" s="3">
        <f>+[3]Table.42!B42</f>
        <v>0</v>
      </c>
      <c r="D42" s="3">
        <f>+[3]Table.42!C42</f>
        <v>0</v>
      </c>
      <c r="E42" s="3">
        <f>+[3]Table.42!D42</f>
        <v>0</v>
      </c>
      <c r="F42" s="82">
        <f>+[3]Table.42!E42</f>
        <v>29</v>
      </c>
      <c r="G42" s="82">
        <f>+[3]Table.42!F42</f>
        <v>147</v>
      </c>
      <c r="H42" s="82">
        <f>+[3]Table.42!G42</f>
        <v>176</v>
      </c>
    </row>
    <row r="43" spans="1:8">
      <c r="B43" s="2" t="s">
        <v>379</v>
      </c>
      <c r="C43" s="3">
        <f>+[3]Table.42!B43</f>
        <v>7.0000000000000001E-3</v>
      </c>
      <c r="D43" s="3">
        <f>+[3]Table.42!C43</f>
        <v>0</v>
      </c>
      <c r="E43" s="3">
        <f>+[3]Table.42!D43</f>
        <v>1E-3</v>
      </c>
      <c r="F43" s="82">
        <f>+[3]Table.42!E43</f>
        <v>730</v>
      </c>
      <c r="G43" s="82">
        <f>+[3]Table.42!F43</f>
        <v>235</v>
      </c>
      <c r="H43" s="82">
        <f>+[3]Table.42!G43</f>
        <v>965</v>
      </c>
    </row>
    <row r="44" spans="1:8">
      <c r="B44" s="2" t="s">
        <v>380</v>
      </c>
      <c r="C44" s="3">
        <f>+[3]Table.42!B44</f>
        <v>0</v>
      </c>
      <c r="D44" s="3">
        <f>+[3]Table.42!C44</f>
        <v>0</v>
      </c>
      <c r="E44" s="3">
        <f>+[3]Table.42!D44</f>
        <v>0</v>
      </c>
      <c r="F44" s="82">
        <f>+[3]Table.42!E44</f>
        <v>51</v>
      </c>
      <c r="G44" s="82">
        <f>+[3]Table.42!F44</f>
        <v>46</v>
      </c>
      <c r="H44" s="82">
        <f>+[3]Table.42!G44</f>
        <v>97</v>
      </c>
    </row>
    <row r="45" spans="1:8">
      <c r="A45" s="28"/>
      <c r="B45" s="2" t="s">
        <v>381</v>
      </c>
      <c r="C45" s="3">
        <f>+[3]Table.42!B45</f>
        <v>6.0000000000000001E-3</v>
      </c>
      <c r="D45" s="3">
        <f>+[3]Table.42!C45</f>
        <v>1E-3</v>
      </c>
      <c r="E45" s="3">
        <f>+[3]Table.42!D45</f>
        <v>2E-3</v>
      </c>
      <c r="F45" s="82">
        <f>+[3]Table.42!E45</f>
        <v>706</v>
      </c>
      <c r="G45" s="82">
        <f>+[3]Table.42!F45</f>
        <v>677</v>
      </c>
      <c r="H45" s="82">
        <f>+[3]Table.42!G45</f>
        <v>1383</v>
      </c>
    </row>
    <row r="46" spans="1:8">
      <c r="B46" s="2" t="s">
        <v>382</v>
      </c>
      <c r="C46" s="3">
        <f>+[3]Table.42!B46</f>
        <v>4.0000000000000001E-3</v>
      </c>
      <c r="D46" s="3">
        <f>+[3]Table.42!C46</f>
        <v>1E-3</v>
      </c>
      <c r="E46" s="3">
        <f>+[3]Table.42!D46</f>
        <v>1E-3</v>
      </c>
      <c r="F46" s="82">
        <f>+[3]Table.42!E46</f>
        <v>469</v>
      </c>
      <c r="G46" s="82">
        <f>+[3]Table.42!F46</f>
        <v>550</v>
      </c>
      <c r="H46" s="82">
        <f>+[3]Table.42!G46</f>
        <v>1019</v>
      </c>
    </row>
    <row r="47" spans="1:8">
      <c r="B47" s="2" t="s">
        <v>383</v>
      </c>
      <c r="C47" s="3">
        <f>+[3]Table.42!B47</f>
        <v>0</v>
      </c>
      <c r="D47" s="3">
        <f>+[3]Table.42!C47</f>
        <v>0</v>
      </c>
      <c r="E47" s="3">
        <f>+[3]Table.42!D47</f>
        <v>0</v>
      </c>
      <c r="F47" s="82">
        <f>+[3]Table.42!E47</f>
        <v>52</v>
      </c>
      <c r="G47" s="82">
        <f>+[3]Table.42!F47</f>
        <v>25</v>
      </c>
      <c r="H47" s="82">
        <f>+[3]Table.42!G47</f>
        <v>77</v>
      </c>
    </row>
    <row r="48" spans="1:8">
      <c r="B48" s="2" t="s">
        <v>384</v>
      </c>
      <c r="C48" s="3">
        <f>+[3]Table.42!B48</f>
        <v>8.3000000000000004E-2</v>
      </c>
      <c r="D48" s="3">
        <f>+[3]Table.42!C48</f>
        <v>1.0999999999999999E-2</v>
      </c>
      <c r="E48" s="3">
        <f>+[3]Table.42!D48</f>
        <v>2.1000000000000001E-2</v>
      </c>
      <c r="F48" s="82">
        <f>+[3]Table.42!E48</f>
        <v>9019</v>
      </c>
      <c r="G48" s="82">
        <f>+[3]Table.42!F48</f>
        <v>7205</v>
      </c>
      <c r="H48" s="82">
        <f>+[3]Table.42!G48</f>
        <v>16224</v>
      </c>
    </row>
    <row r="49" spans="1:8">
      <c r="B49" s="2" t="s">
        <v>385</v>
      </c>
      <c r="C49" s="3">
        <f>+[3]Table.42!B49</f>
        <v>2.9000000000000001E-2</v>
      </c>
      <c r="D49" s="3">
        <f>+[3]Table.42!C49</f>
        <v>7.0000000000000001E-3</v>
      </c>
      <c r="E49" s="3">
        <f>+[3]Table.42!D49</f>
        <v>1.0999999999999999E-2</v>
      </c>
      <c r="F49" s="82">
        <f>+[3]Table.42!E49</f>
        <v>3201</v>
      </c>
      <c r="G49" s="82">
        <f>+[3]Table.42!F49</f>
        <v>4883</v>
      </c>
      <c r="H49" s="82">
        <f>+[3]Table.42!G49</f>
        <v>8084</v>
      </c>
    </row>
    <row r="50" spans="1:8">
      <c r="B50" s="2" t="s">
        <v>386</v>
      </c>
      <c r="C50" s="3">
        <f>+[3]Table.42!B50</f>
        <v>2E-3</v>
      </c>
      <c r="D50" s="3">
        <f>+[3]Table.42!C50</f>
        <v>1E-3</v>
      </c>
      <c r="E50" s="3">
        <f>+[3]Table.42!D50</f>
        <v>1E-3</v>
      </c>
      <c r="F50" s="82">
        <f>+[3]Table.42!E50</f>
        <v>175</v>
      </c>
      <c r="G50" s="82">
        <f>+[3]Table.42!F50</f>
        <v>763</v>
      </c>
      <c r="H50" s="82">
        <f>+[3]Table.42!G50</f>
        <v>938</v>
      </c>
    </row>
    <row r="51" spans="1:8">
      <c r="B51" s="2" t="s">
        <v>168</v>
      </c>
      <c r="C51" s="3">
        <f>+[3]Table.42!B51</f>
        <v>5.0000000000000001E-3</v>
      </c>
      <c r="D51" s="3">
        <f>+[3]Table.42!C51</f>
        <v>4.0000000000000001E-3</v>
      </c>
      <c r="E51" s="3">
        <f>+[3]Table.42!D51</f>
        <v>4.0000000000000001E-3</v>
      </c>
      <c r="F51" s="82">
        <f>+[3]Table.42!E51</f>
        <v>517</v>
      </c>
      <c r="G51" s="82">
        <f>+[3]Table.42!F51</f>
        <v>2480</v>
      </c>
      <c r="H51" s="82">
        <f>+[3]Table.42!G51</f>
        <v>2997</v>
      </c>
    </row>
    <row r="52" spans="1:8">
      <c r="B52" s="2" t="s">
        <v>53</v>
      </c>
      <c r="C52" s="3">
        <f>+[3]Table.42!B52</f>
        <v>1</v>
      </c>
      <c r="D52" s="3">
        <f>+[3]Table.42!C52</f>
        <v>1</v>
      </c>
      <c r="E52" s="3">
        <f>+[3]Table.42!D52</f>
        <v>1</v>
      </c>
      <c r="F52" s="82">
        <f>+[3]Table.42!E52</f>
        <v>108719</v>
      </c>
      <c r="G52" s="82">
        <f>+[3]Table.42!F52</f>
        <v>651454</v>
      </c>
      <c r="H52" s="82">
        <f>+[3]Table.42!G52</f>
        <v>760173</v>
      </c>
    </row>
    <row r="53" spans="1:8" s="16" customFormat="1" ht="13.95" customHeight="1">
      <c r="A53" s="28"/>
      <c r="B53" s="320" t="s">
        <v>32</v>
      </c>
      <c r="C53" s="321"/>
      <c r="D53" s="321"/>
      <c r="E53" s="321"/>
      <c r="F53" s="321"/>
      <c r="G53" s="321"/>
      <c r="H53" s="322"/>
    </row>
    <row r="54" spans="1:8">
      <c r="B54" s="2" t="s">
        <v>374</v>
      </c>
      <c r="C54" s="3">
        <f>+[3]Table.42!B54</f>
        <v>2.8000000000000001E-2</v>
      </c>
      <c r="D54" s="3">
        <f>+[3]Table.42!C54</f>
        <v>1.4999999999999999E-2</v>
      </c>
      <c r="E54" s="3">
        <f>+[3]Table.42!D54</f>
        <v>1.7999999999999999E-2</v>
      </c>
      <c r="F54" s="82">
        <f>+[3]Table.42!E54</f>
        <v>4108</v>
      </c>
      <c r="G54" s="82">
        <f>+[3]Table.42!F54</f>
        <v>8095</v>
      </c>
      <c r="H54" s="82">
        <f>+[3]Table.42!G54</f>
        <v>12203</v>
      </c>
    </row>
    <row r="55" spans="1:8">
      <c r="A55" s="28"/>
      <c r="B55" s="2" t="s">
        <v>375</v>
      </c>
      <c r="C55" s="3">
        <f>+[3]Table.42!B55</f>
        <v>8.6999999999999994E-2</v>
      </c>
      <c r="D55" s="3">
        <f>+[3]Table.42!C55</f>
        <v>0.159</v>
      </c>
      <c r="E55" s="3">
        <f>+[3]Table.42!D55</f>
        <v>0.14299999999999999</v>
      </c>
      <c r="F55" s="82">
        <f>+[3]Table.42!E55</f>
        <v>12920</v>
      </c>
      <c r="G55" s="82">
        <f>+[3]Table.42!F55</f>
        <v>83148</v>
      </c>
      <c r="H55" s="82">
        <f>+[3]Table.42!G55</f>
        <v>96068</v>
      </c>
    </row>
    <row r="56" spans="1:8">
      <c r="B56" s="2" t="s">
        <v>376</v>
      </c>
      <c r="C56" s="3">
        <f>+[3]Table.42!B56</f>
        <v>0.42799999999999999</v>
      </c>
      <c r="D56" s="3">
        <f>+[3]Table.42!C56</f>
        <v>0.222</v>
      </c>
      <c r="E56" s="3">
        <f>+[3]Table.42!D56</f>
        <v>0.26700000000000002</v>
      </c>
      <c r="F56" s="82">
        <f>+[3]Table.42!E56</f>
        <v>63654</v>
      </c>
      <c r="G56" s="82">
        <f>+[3]Table.42!F56</f>
        <v>115863</v>
      </c>
      <c r="H56" s="82">
        <f>+[3]Table.42!G56</f>
        <v>179517</v>
      </c>
    </row>
    <row r="57" spans="1:8">
      <c r="B57" s="2" t="s">
        <v>377</v>
      </c>
      <c r="C57" s="3">
        <f>+[3]Table.42!B57</f>
        <v>0.317</v>
      </c>
      <c r="D57" s="3">
        <f>+[3]Table.42!C57</f>
        <v>0.52</v>
      </c>
      <c r="E57" s="3">
        <f>+[3]Table.42!D57</f>
        <v>0.47499999999999998</v>
      </c>
      <c r="F57" s="82">
        <f>+[3]Table.42!E57</f>
        <v>47182</v>
      </c>
      <c r="G57" s="82">
        <f>+[3]Table.42!F57</f>
        <v>271846</v>
      </c>
      <c r="H57" s="82">
        <f>+[3]Table.42!G57</f>
        <v>319028</v>
      </c>
    </row>
    <row r="58" spans="1:8">
      <c r="B58" s="2" t="s">
        <v>378</v>
      </c>
      <c r="C58" s="3">
        <f>+[3]Table.42!B58</f>
        <v>1E-3</v>
      </c>
      <c r="D58" s="3">
        <f>+[3]Table.42!C58</f>
        <v>1E-3</v>
      </c>
      <c r="E58" s="3">
        <f>+[3]Table.42!D58</f>
        <v>1E-3</v>
      </c>
      <c r="F58" s="82">
        <f>+[3]Table.42!E58</f>
        <v>122</v>
      </c>
      <c r="G58" s="82">
        <f>+[3]Table.42!F58</f>
        <v>617</v>
      </c>
      <c r="H58" s="82">
        <f>+[3]Table.42!G58</f>
        <v>739</v>
      </c>
    </row>
    <row r="59" spans="1:8">
      <c r="B59" s="2" t="s">
        <v>379</v>
      </c>
      <c r="C59" s="3">
        <f>+[3]Table.42!B59</f>
        <v>5.0000000000000001E-3</v>
      </c>
      <c r="D59" s="3">
        <f>+[3]Table.42!C59</f>
        <v>0</v>
      </c>
      <c r="E59" s="3">
        <f>+[3]Table.42!D59</f>
        <v>1E-3</v>
      </c>
      <c r="F59" s="82">
        <f>+[3]Table.42!E59</f>
        <v>670</v>
      </c>
      <c r="G59" s="82">
        <f>+[3]Table.42!F59</f>
        <v>161</v>
      </c>
      <c r="H59" s="82">
        <f>+[3]Table.42!G59</f>
        <v>831</v>
      </c>
    </row>
    <row r="60" spans="1:8">
      <c r="B60" s="2" t="s">
        <v>380</v>
      </c>
      <c r="C60" s="3">
        <f>+[3]Table.42!B60</f>
        <v>0</v>
      </c>
      <c r="D60" s="3">
        <f>+[3]Table.42!C60</f>
        <v>0</v>
      </c>
      <c r="E60" s="3">
        <f>+[3]Table.42!D60</f>
        <v>0</v>
      </c>
      <c r="F60" s="82">
        <f>+[3]Table.42!E60</f>
        <v>57</v>
      </c>
      <c r="G60" s="82">
        <f>+[3]Table.42!F60</f>
        <v>36</v>
      </c>
      <c r="H60" s="82">
        <f>+[3]Table.42!G60</f>
        <v>93</v>
      </c>
    </row>
    <row r="61" spans="1:8">
      <c r="B61" s="2" t="s">
        <v>381</v>
      </c>
      <c r="C61" s="3">
        <f>+[3]Table.42!B61</f>
        <v>4.0000000000000001E-3</v>
      </c>
      <c r="D61" s="3">
        <f>+[3]Table.42!C61</f>
        <v>2E-3</v>
      </c>
      <c r="E61" s="3">
        <f>+[3]Table.42!D61</f>
        <v>3.0000000000000001E-3</v>
      </c>
      <c r="F61" s="82">
        <f>+[3]Table.42!E61</f>
        <v>651</v>
      </c>
      <c r="G61" s="82">
        <f>+[3]Table.42!F61</f>
        <v>1250</v>
      </c>
      <c r="H61" s="82">
        <f>+[3]Table.42!G61</f>
        <v>1901</v>
      </c>
    </row>
    <row r="62" spans="1:8">
      <c r="B62" s="2" t="s">
        <v>382</v>
      </c>
      <c r="C62" s="3">
        <f>+[3]Table.42!B62</f>
        <v>4.0000000000000001E-3</v>
      </c>
      <c r="D62" s="3">
        <f>+[3]Table.42!C62</f>
        <v>3.0000000000000001E-3</v>
      </c>
      <c r="E62" s="3">
        <f>+[3]Table.42!D62</f>
        <v>3.0000000000000001E-3</v>
      </c>
      <c r="F62" s="82">
        <f>+[3]Table.42!E62</f>
        <v>541</v>
      </c>
      <c r="G62" s="82">
        <f>+[3]Table.42!F62</f>
        <v>1809</v>
      </c>
      <c r="H62" s="82">
        <f>+[3]Table.42!G62</f>
        <v>2350</v>
      </c>
    </row>
    <row r="63" spans="1:8">
      <c r="B63" s="2" t="s">
        <v>383</v>
      </c>
      <c r="C63" s="3">
        <f>+[3]Table.42!B63</f>
        <v>1.4E-2</v>
      </c>
      <c r="D63" s="3">
        <f>+[3]Table.42!C63</f>
        <v>4.2000000000000003E-2</v>
      </c>
      <c r="E63" s="3">
        <f>+[3]Table.42!D63</f>
        <v>3.5999999999999997E-2</v>
      </c>
      <c r="F63" s="82">
        <f>+[3]Table.42!E63</f>
        <v>2058</v>
      </c>
      <c r="G63" s="82">
        <f>+[3]Table.42!F63</f>
        <v>22173</v>
      </c>
      <c r="H63" s="82">
        <f>+[3]Table.42!G63</f>
        <v>24231</v>
      </c>
    </row>
    <row r="64" spans="1:8">
      <c r="B64" s="2" t="s">
        <v>384</v>
      </c>
      <c r="C64" s="3">
        <f>+[3]Table.42!B64</f>
        <v>7.8E-2</v>
      </c>
      <c r="D64" s="3">
        <f>+[3]Table.42!C64</f>
        <v>1.2999999999999999E-2</v>
      </c>
      <c r="E64" s="3">
        <f>+[3]Table.42!D64</f>
        <v>2.8000000000000001E-2</v>
      </c>
      <c r="F64" s="82">
        <f>+[3]Table.42!E64</f>
        <v>11584</v>
      </c>
      <c r="G64" s="82">
        <f>+[3]Table.42!F64</f>
        <v>6914</v>
      </c>
      <c r="H64" s="82">
        <f>+[3]Table.42!G64</f>
        <v>18498</v>
      </c>
    </row>
    <row r="65" spans="1:8">
      <c r="B65" s="2" t="s">
        <v>385</v>
      </c>
      <c r="C65" s="3">
        <f>+[3]Table.42!B65</f>
        <v>2.4E-2</v>
      </c>
      <c r="D65" s="3">
        <f>+[3]Table.42!C65</f>
        <v>1.2E-2</v>
      </c>
      <c r="E65" s="3">
        <f>+[3]Table.42!D65</f>
        <v>1.4E-2</v>
      </c>
      <c r="F65" s="82">
        <f>+[3]Table.42!E65</f>
        <v>3569</v>
      </c>
      <c r="G65" s="82">
        <f>+[3]Table.42!F65</f>
        <v>6087</v>
      </c>
      <c r="H65" s="82">
        <f>+[3]Table.42!G65</f>
        <v>9656</v>
      </c>
    </row>
    <row r="66" spans="1:8">
      <c r="B66" s="2" t="s">
        <v>386</v>
      </c>
      <c r="C66" s="3">
        <f>+[3]Table.42!B66</f>
        <v>3.0000000000000001E-3</v>
      </c>
      <c r="D66" s="3">
        <f>+[3]Table.42!C66</f>
        <v>5.0000000000000001E-3</v>
      </c>
      <c r="E66" s="3">
        <f>+[3]Table.42!D66</f>
        <v>4.0000000000000001E-3</v>
      </c>
      <c r="F66" s="82">
        <f>+[3]Table.42!E66</f>
        <v>485</v>
      </c>
      <c r="G66" s="82">
        <f>+[3]Table.42!F66</f>
        <v>2508</v>
      </c>
      <c r="H66" s="82">
        <f>+[3]Table.42!G66</f>
        <v>2993</v>
      </c>
    </row>
    <row r="67" spans="1:8">
      <c r="B67" s="2" t="s">
        <v>168</v>
      </c>
      <c r="C67" s="3">
        <f>+[3]Table.42!B67</f>
        <v>7.0000000000000001E-3</v>
      </c>
      <c r="D67" s="3">
        <f>+[3]Table.42!C67</f>
        <v>4.0000000000000001E-3</v>
      </c>
      <c r="E67" s="3">
        <f>+[3]Table.42!D67</f>
        <v>5.0000000000000001E-3</v>
      </c>
      <c r="F67" s="82">
        <f>+[3]Table.42!E67</f>
        <v>1058</v>
      </c>
      <c r="G67" s="82">
        <f>+[3]Table.42!F67</f>
        <v>2340</v>
      </c>
      <c r="H67" s="82">
        <f>+[3]Table.42!G67</f>
        <v>3398</v>
      </c>
    </row>
    <row r="68" spans="1:8">
      <c r="B68" s="2" t="s">
        <v>53</v>
      </c>
      <c r="C68" s="3">
        <f>+[3]Table.42!B68</f>
        <v>1</v>
      </c>
      <c r="D68" s="3">
        <f>+[3]Table.42!C68</f>
        <v>1</v>
      </c>
      <c r="E68" s="3">
        <f>+[3]Table.42!D68</f>
        <v>1</v>
      </c>
      <c r="F68" s="82">
        <f>+[3]Table.42!E68</f>
        <v>148659</v>
      </c>
      <c r="G68" s="82">
        <f>+[3]Table.42!F68</f>
        <v>522847</v>
      </c>
      <c r="H68" s="82">
        <f>+[3]Table.42!G68</f>
        <v>671506</v>
      </c>
    </row>
    <row r="69" spans="1:8" s="16" customFormat="1" ht="13.95" customHeight="1">
      <c r="A69" s="28"/>
      <c r="B69" s="320" t="s">
        <v>33</v>
      </c>
      <c r="C69" s="321"/>
      <c r="D69" s="321"/>
      <c r="E69" s="321"/>
      <c r="F69" s="321"/>
      <c r="G69" s="321"/>
      <c r="H69" s="322"/>
    </row>
    <row r="70" spans="1:8">
      <c r="B70" s="2" t="s">
        <v>374</v>
      </c>
      <c r="C70" s="3">
        <f>+[3]Table.42!B70</f>
        <v>6.5000000000000002E-2</v>
      </c>
      <c r="D70" s="3">
        <f>+[3]Table.42!C70</f>
        <v>5.1999999999999998E-2</v>
      </c>
      <c r="E70" s="3">
        <f>+[3]Table.42!D70</f>
        <v>5.3999999999999999E-2</v>
      </c>
      <c r="F70" s="82">
        <f>+[3]Table.42!E70</f>
        <v>5723</v>
      </c>
      <c r="G70" s="82">
        <f>+[3]Table.42!F70</f>
        <v>21523</v>
      </c>
      <c r="H70" s="82">
        <f>+[3]Table.42!G70</f>
        <v>27246</v>
      </c>
    </row>
    <row r="71" spans="1:8">
      <c r="B71" s="2" t="s">
        <v>375</v>
      </c>
      <c r="C71" s="3">
        <f>+[3]Table.42!B71</f>
        <v>0.10199999999999999</v>
      </c>
      <c r="D71" s="3">
        <f>+[3]Table.42!C71</f>
        <v>0.189</v>
      </c>
      <c r="E71" s="3">
        <f>+[3]Table.42!D71</f>
        <v>0.17399999999999999</v>
      </c>
      <c r="F71" s="82">
        <f>+[3]Table.42!E71</f>
        <v>8975</v>
      </c>
      <c r="G71" s="82">
        <f>+[3]Table.42!F71</f>
        <v>78864</v>
      </c>
      <c r="H71" s="82">
        <f>+[3]Table.42!G71</f>
        <v>87839</v>
      </c>
    </row>
    <row r="72" spans="1:8">
      <c r="B72" s="2" t="s">
        <v>376</v>
      </c>
      <c r="C72" s="3">
        <f>+[3]Table.42!B72</f>
        <v>0.39800000000000002</v>
      </c>
      <c r="D72" s="3">
        <f>+[3]Table.42!C72</f>
        <v>0.24</v>
      </c>
      <c r="E72" s="3">
        <f>+[3]Table.42!D72</f>
        <v>0.26800000000000002</v>
      </c>
      <c r="F72" s="82">
        <f>+[3]Table.42!E72</f>
        <v>35192</v>
      </c>
      <c r="G72" s="82">
        <f>+[3]Table.42!F72</f>
        <v>100322</v>
      </c>
      <c r="H72" s="82">
        <f>+[3]Table.42!G72</f>
        <v>135514</v>
      </c>
    </row>
    <row r="73" spans="1:8">
      <c r="B73" s="2" t="s">
        <v>377</v>
      </c>
      <c r="C73" s="3">
        <f>+[3]Table.42!B73</f>
        <v>0.252</v>
      </c>
      <c r="D73" s="3">
        <f>+[3]Table.42!C73</f>
        <v>0.48199999999999998</v>
      </c>
      <c r="E73" s="3">
        <f>+[3]Table.42!D73</f>
        <v>0.442</v>
      </c>
      <c r="F73" s="82">
        <f>+[3]Table.42!E73</f>
        <v>22267</v>
      </c>
      <c r="G73" s="82">
        <f>+[3]Table.42!F73</f>
        <v>201331</v>
      </c>
      <c r="H73" s="82">
        <f>+[3]Table.42!G73</f>
        <v>223598</v>
      </c>
    </row>
    <row r="74" spans="1:8">
      <c r="B74" s="2" t="s">
        <v>378</v>
      </c>
      <c r="C74" s="3">
        <f>+[3]Table.42!B74</f>
        <v>0</v>
      </c>
      <c r="D74" s="3">
        <f>+[3]Table.42!C74</f>
        <v>1E-3</v>
      </c>
      <c r="E74" s="3">
        <f>+[3]Table.42!D74</f>
        <v>1E-3</v>
      </c>
      <c r="F74" s="82">
        <f>+[3]Table.42!E74</f>
        <v>29</v>
      </c>
      <c r="G74" s="82">
        <f>+[3]Table.42!F74</f>
        <v>450</v>
      </c>
      <c r="H74" s="82">
        <f>+[3]Table.42!G74</f>
        <v>479</v>
      </c>
    </row>
    <row r="75" spans="1:8">
      <c r="B75" s="2" t="s">
        <v>379</v>
      </c>
      <c r="C75" s="3">
        <f>+[3]Table.42!B75</f>
        <v>1E-3</v>
      </c>
      <c r="D75" s="3">
        <f>+[3]Table.42!C75</f>
        <v>1E-3</v>
      </c>
      <c r="E75" s="3">
        <f>+[3]Table.42!D75</f>
        <v>1E-3</v>
      </c>
      <c r="F75" s="82">
        <f>+[3]Table.42!E75</f>
        <v>101</v>
      </c>
      <c r="G75" s="82">
        <f>+[3]Table.42!F75</f>
        <v>312</v>
      </c>
      <c r="H75" s="82">
        <f>+[3]Table.42!G75</f>
        <v>413</v>
      </c>
    </row>
    <row r="76" spans="1:8">
      <c r="B76" s="2" t="s">
        <v>380</v>
      </c>
      <c r="C76" s="3">
        <f>+[3]Table.42!B76</f>
        <v>0</v>
      </c>
      <c r="D76" s="3">
        <f>+[3]Table.42!C76</f>
        <v>0</v>
      </c>
      <c r="E76" s="3">
        <f>+[3]Table.42!D76</f>
        <v>0</v>
      </c>
      <c r="F76" s="82">
        <f>+[3]Table.42!E76</f>
        <v>44</v>
      </c>
      <c r="G76" s="82">
        <f>+[3]Table.42!F76</f>
        <v>50</v>
      </c>
      <c r="H76" s="82">
        <f>+[3]Table.42!G76</f>
        <v>94</v>
      </c>
    </row>
    <row r="77" spans="1:8">
      <c r="B77" s="2" t="s">
        <v>381</v>
      </c>
      <c r="C77" s="3">
        <f>+[3]Table.42!B77</f>
        <v>1.2999999999999999E-2</v>
      </c>
      <c r="D77" s="3">
        <f>+[3]Table.42!C77</f>
        <v>4.0000000000000001E-3</v>
      </c>
      <c r="E77" s="3">
        <f>+[3]Table.42!D77</f>
        <v>5.0000000000000001E-3</v>
      </c>
      <c r="F77" s="82">
        <f>+[3]Table.42!E77</f>
        <v>1183</v>
      </c>
      <c r="G77" s="82">
        <f>+[3]Table.42!F77</f>
        <v>1502</v>
      </c>
      <c r="H77" s="82">
        <f>+[3]Table.42!G77</f>
        <v>2685</v>
      </c>
    </row>
    <row r="78" spans="1:8">
      <c r="B78" s="2" t="s">
        <v>382</v>
      </c>
      <c r="C78" s="3">
        <f>+[3]Table.42!B78</f>
        <v>7.0000000000000001E-3</v>
      </c>
      <c r="D78" s="3">
        <f>+[3]Table.42!C78</f>
        <v>4.0000000000000001E-3</v>
      </c>
      <c r="E78" s="3">
        <f>+[3]Table.42!D78</f>
        <v>5.0000000000000001E-3</v>
      </c>
      <c r="F78" s="82">
        <f>+[3]Table.42!E78</f>
        <v>654</v>
      </c>
      <c r="G78" s="82">
        <f>+[3]Table.42!F78</f>
        <v>1874</v>
      </c>
      <c r="H78" s="82">
        <f>+[3]Table.42!G78</f>
        <v>2528</v>
      </c>
    </row>
    <row r="79" spans="1:8">
      <c r="B79" s="2" t="s">
        <v>383</v>
      </c>
      <c r="C79" s="3">
        <f>+[3]Table.42!B79</f>
        <v>0</v>
      </c>
      <c r="D79" s="3">
        <f>+[3]Table.42!C79</f>
        <v>0</v>
      </c>
      <c r="E79" s="3">
        <f>+[3]Table.42!D79</f>
        <v>0</v>
      </c>
      <c r="F79" s="82">
        <f>+[3]Table.42!E79</f>
        <v>30</v>
      </c>
      <c r="G79" s="82">
        <f>+[3]Table.42!F79</f>
        <v>35</v>
      </c>
      <c r="H79" s="82">
        <f>+[3]Table.42!G79</f>
        <v>65</v>
      </c>
    </row>
    <row r="80" spans="1:8">
      <c r="B80" s="2" t="s">
        <v>384</v>
      </c>
      <c r="C80" s="3">
        <f>+[3]Table.42!B80</f>
        <v>0.123</v>
      </c>
      <c r="D80" s="3">
        <f>+[3]Table.42!C80</f>
        <v>0.01</v>
      </c>
      <c r="E80" s="3">
        <f>+[3]Table.42!D80</f>
        <v>0.03</v>
      </c>
      <c r="F80" s="82">
        <f>+[3]Table.42!E80</f>
        <v>10895</v>
      </c>
      <c r="G80" s="82">
        <f>+[3]Table.42!F80</f>
        <v>4364</v>
      </c>
      <c r="H80" s="82">
        <f>+[3]Table.42!G80</f>
        <v>15259</v>
      </c>
    </row>
    <row r="81" spans="1:8">
      <c r="B81" s="2" t="s">
        <v>385</v>
      </c>
      <c r="C81" s="3">
        <f>+[3]Table.42!B81</f>
        <v>2.9000000000000001E-2</v>
      </c>
      <c r="D81" s="3">
        <f>+[3]Table.42!C81</f>
        <v>6.0000000000000001E-3</v>
      </c>
      <c r="E81" s="3">
        <f>+[3]Table.42!D81</f>
        <v>0.01</v>
      </c>
      <c r="F81" s="82">
        <f>+[3]Table.42!E81</f>
        <v>2524</v>
      </c>
      <c r="G81" s="82">
        <f>+[3]Table.42!F81</f>
        <v>2497</v>
      </c>
      <c r="H81" s="82">
        <f>+[3]Table.42!G81</f>
        <v>5021</v>
      </c>
    </row>
    <row r="82" spans="1:8">
      <c r="B82" s="2" t="s">
        <v>386</v>
      </c>
      <c r="C82" s="3">
        <f>+[3]Table.42!B82</f>
        <v>6.0000000000000001E-3</v>
      </c>
      <c r="D82" s="3">
        <f>+[3]Table.42!C82</f>
        <v>7.0000000000000001E-3</v>
      </c>
      <c r="E82" s="3">
        <f>+[3]Table.42!D82</f>
        <v>7.0000000000000001E-3</v>
      </c>
      <c r="F82" s="82">
        <f>+[3]Table.42!E82</f>
        <v>508</v>
      </c>
      <c r="G82" s="82">
        <f>+[3]Table.42!F82</f>
        <v>3070</v>
      </c>
      <c r="H82" s="82">
        <f>+[3]Table.42!G82</f>
        <v>3578</v>
      </c>
    </row>
    <row r="83" spans="1:8">
      <c r="B83" s="2" t="s">
        <v>168</v>
      </c>
      <c r="C83" s="3">
        <f>+[3]Table.42!B83</f>
        <v>3.0000000000000001E-3</v>
      </c>
      <c r="D83" s="3">
        <f>+[3]Table.42!C83</f>
        <v>4.0000000000000001E-3</v>
      </c>
      <c r="E83" s="3">
        <f>+[3]Table.42!D83</f>
        <v>3.0000000000000001E-3</v>
      </c>
      <c r="F83" s="82">
        <f>+[3]Table.42!E83</f>
        <v>269</v>
      </c>
      <c r="G83" s="82">
        <f>+[3]Table.42!F83</f>
        <v>1476</v>
      </c>
      <c r="H83" s="82">
        <f>+[3]Table.42!G83</f>
        <v>1745</v>
      </c>
    </row>
    <row r="84" spans="1:8">
      <c r="B84" s="2" t="s">
        <v>53</v>
      </c>
      <c r="C84" s="3">
        <f>+[3]Table.42!B84</f>
        <v>1</v>
      </c>
      <c r="D84" s="3">
        <f>+[3]Table.42!C84</f>
        <v>1</v>
      </c>
      <c r="E84" s="3">
        <f>+[3]Table.42!D84</f>
        <v>1</v>
      </c>
      <c r="F84" s="82">
        <f>+[3]Table.42!E84</f>
        <v>88394</v>
      </c>
      <c r="G84" s="82">
        <f>+[3]Table.42!F84</f>
        <v>417670</v>
      </c>
      <c r="H84" s="82">
        <f>+[3]Table.42!G84</f>
        <v>506064</v>
      </c>
    </row>
    <row r="85" spans="1:8" s="16" customFormat="1" ht="13.95" customHeight="1">
      <c r="A85" s="28"/>
      <c r="B85" s="320" t="s">
        <v>34</v>
      </c>
      <c r="C85" s="321"/>
      <c r="D85" s="321"/>
      <c r="E85" s="321"/>
      <c r="F85" s="321"/>
      <c r="G85" s="321"/>
      <c r="H85" s="322"/>
    </row>
    <row r="86" spans="1:8">
      <c r="B86" s="2" t="s">
        <v>374</v>
      </c>
      <c r="C86" s="3">
        <f>+[3]Table.42!B86</f>
        <v>6.6000000000000003E-2</v>
      </c>
      <c r="D86" s="3">
        <f>+[3]Table.42!C86</f>
        <v>9.0999999999999998E-2</v>
      </c>
      <c r="E86" s="3">
        <f>+[3]Table.42!D86</f>
        <v>8.5000000000000006E-2</v>
      </c>
      <c r="F86" s="82">
        <f>+[3]Table.42!E86</f>
        <v>12237</v>
      </c>
      <c r="G86" s="82">
        <f>+[3]Table.42!F86</f>
        <v>63417</v>
      </c>
      <c r="H86" s="82">
        <f>+[3]Table.42!G86</f>
        <v>75654</v>
      </c>
    </row>
    <row r="87" spans="1:8">
      <c r="B87" s="2" t="s">
        <v>375</v>
      </c>
      <c r="C87" s="3">
        <f>+[3]Table.42!B87</f>
        <v>5.8999999999999997E-2</v>
      </c>
      <c r="D87" s="3">
        <f>+[3]Table.42!C87</f>
        <v>0.251</v>
      </c>
      <c r="E87" s="3">
        <f>+[3]Table.42!D87</f>
        <v>0.21099999999999999</v>
      </c>
      <c r="F87" s="82">
        <f>+[3]Table.42!E87</f>
        <v>11015</v>
      </c>
      <c r="G87" s="82">
        <f>+[3]Table.42!F87</f>
        <v>175749</v>
      </c>
      <c r="H87" s="82">
        <f>+[3]Table.42!G87</f>
        <v>186764</v>
      </c>
    </row>
    <row r="88" spans="1:8">
      <c r="B88" s="2" t="s">
        <v>376</v>
      </c>
      <c r="C88" s="3">
        <f>+[3]Table.42!B88</f>
        <v>0.59499999999999997</v>
      </c>
      <c r="D88" s="3">
        <f>+[3]Table.42!C88</f>
        <v>0.30199999999999999</v>
      </c>
      <c r="E88" s="3">
        <f>+[3]Table.42!D88</f>
        <v>0.36399999999999999</v>
      </c>
      <c r="F88" s="82">
        <f>+[3]Table.42!E88</f>
        <v>110723</v>
      </c>
      <c r="G88" s="82">
        <f>+[3]Table.42!F88</f>
        <v>211471</v>
      </c>
      <c r="H88" s="82">
        <f>+[3]Table.42!G88</f>
        <v>322194</v>
      </c>
    </row>
    <row r="89" spans="1:8">
      <c r="B89" s="2" t="s">
        <v>377</v>
      </c>
      <c r="C89" s="3">
        <f>+[3]Table.42!B89</f>
        <v>0.19600000000000001</v>
      </c>
      <c r="D89" s="3">
        <f>+[3]Table.42!C89</f>
        <v>0.33400000000000002</v>
      </c>
      <c r="E89" s="3">
        <f>+[3]Table.42!D89</f>
        <v>0.30499999999999999</v>
      </c>
      <c r="F89" s="82">
        <f>+[3]Table.42!E89</f>
        <v>36478</v>
      </c>
      <c r="G89" s="82">
        <f>+[3]Table.42!F89</f>
        <v>233976</v>
      </c>
      <c r="H89" s="82">
        <f>+[3]Table.42!G89</f>
        <v>270454</v>
      </c>
    </row>
    <row r="90" spans="1:8">
      <c r="B90" s="2" t="s">
        <v>378</v>
      </c>
      <c r="C90" s="3">
        <f>+[3]Table.42!B90</f>
        <v>0</v>
      </c>
      <c r="D90" s="3">
        <f>+[3]Table.42!C90</f>
        <v>1E-3</v>
      </c>
      <c r="E90" s="3">
        <f>+[3]Table.42!D90</f>
        <v>1E-3</v>
      </c>
      <c r="F90" s="82">
        <f>+[3]Table.42!E90</f>
        <v>49</v>
      </c>
      <c r="G90" s="82">
        <f>+[3]Table.42!F90</f>
        <v>734</v>
      </c>
      <c r="H90" s="82">
        <f>+[3]Table.42!G90</f>
        <v>783</v>
      </c>
    </row>
    <row r="91" spans="1:8">
      <c r="B91" s="2" t="s">
        <v>379</v>
      </c>
      <c r="C91" s="3">
        <f>+[3]Table.42!B91</f>
        <v>7.0000000000000001E-3</v>
      </c>
      <c r="D91" s="3">
        <f>+[3]Table.42!C91</f>
        <v>1E-3</v>
      </c>
      <c r="E91" s="3">
        <f>+[3]Table.42!D91</f>
        <v>2E-3</v>
      </c>
      <c r="F91" s="82">
        <f>+[3]Table.42!E91</f>
        <v>1392</v>
      </c>
      <c r="G91" s="82">
        <f>+[3]Table.42!F91</f>
        <v>783</v>
      </c>
      <c r="H91" s="82">
        <f>+[3]Table.42!G91</f>
        <v>2175</v>
      </c>
    </row>
    <row r="92" spans="1:8">
      <c r="B92" s="2" t="s">
        <v>380</v>
      </c>
      <c r="C92" s="3">
        <f>+[3]Table.42!B92</f>
        <v>1E-3</v>
      </c>
      <c r="D92" s="3">
        <f>+[3]Table.42!C92</f>
        <v>0</v>
      </c>
      <c r="E92" s="3">
        <f>+[3]Table.42!D92</f>
        <v>0</v>
      </c>
      <c r="F92" s="82">
        <f>+[3]Table.42!E92</f>
        <v>148</v>
      </c>
      <c r="G92" s="82">
        <f>+[3]Table.42!F92</f>
        <v>158</v>
      </c>
      <c r="H92" s="82">
        <f>+[3]Table.42!G92</f>
        <v>306</v>
      </c>
    </row>
    <row r="93" spans="1:8">
      <c r="B93" s="2" t="s">
        <v>381</v>
      </c>
      <c r="C93" s="3">
        <f>+[3]Table.42!B93</f>
        <v>6.0000000000000001E-3</v>
      </c>
      <c r="D93" s="3">
        <f>+[3]Table.42!C93</f>
        <v>2E-3</v>
      </c>
      <c r="E93" s="3">
        <f>+[3]Table.42!D93</f>
        <v>3.0000000000000001E-3</v>
      </c>
      <c r="F93" s="82">
        <f>+[3]Table.42!E93</f>
        <v>1034</v>
      </c>
      <c r="G93" s="82">
        <f>+[3]Table.42!F93</f>
        <v>1388</v>
      </c>
      <c r="H93" s="82">
        <f>+[3]Table.42!G93</f>
        <v>2422</v>
      </c>
    </row>
    <row r="94" spans="1:8">
      <c r="B94" s="2" t="s">
        <v>382</v>
      </c>
      <c r="C94" s="3">
        <f>+[3]Table.42!B94</f>
        <v>2E-3</v>
      </c>
      <c r="D94" s="3">
        <f>+[3]Table.42!C94</f>
        <v>1E-3</v>
      </c>
      <c r="E94" s="3">
        <f>+[3]Table.42!D94</f>
        <v>1E-3</v>
      </c>
      <c r="F94" s="82">
        <f>+[3]Table.42!E94</f>
        <v>333</v>
      </c>
      <c r="G94" s="82">
        <f>+[3]Table.42!F94</f>
        <v>701</v>
      </c>
      <c r="H94" s="82">
        <f>+[3]Table.42!G94</f>
        <v>1034</v>
      </c>
    </row>
    <row r="95" spans="1:8">
      <c r="B95" s="2" t="s">
        <v>383</v>
      </c>
      <c r="C95" s="3">
        <f>+[3]Table.42!B95</f>
        <v>0</v>
      </c>
      <c r="D95" s="3">
        <f>+[3]Table.42!C95</f>
        <v>0</v>
      </c>
      <c r="E95" s="3">
        <f>+[3]Table.42!D95</f>
        <v>0</v>
      </c>
      <c r="F95" s="82">
        <f>+[3]Table.42!E95</f>
        <v>36</v>
      </c>
      <c r="G95" s="82">
        <f>+[3]Table.42!F95</f>
        <v>59</v>
      </c>
      <c r="H95" s="82">
        <f>+[3]Table.42!G95</f>
        <v>95</v>
      </c>
    </row>
    <row r="96" spans="1:8">
      <c r="B96" s="2" t="s">
        <v>384</v>
      </c>
      <c r="C96" s="3">
        <f>+[3]Table.42!B96</f>
        <v>0.05</v>
      </c>
      <c r="D96" s="3">
        <f>+[3]Table.42!C96</f>
        <v>8.9999999999999993E-3</v>
      </c>
      <c r="E96" s="3">
        <f>+[3]Table.42!D96</f>
        <v>1.7000000000000001E-2</v>
      </c>
      <c r="F96" s="82">
        <f>+[3]Table.42!E96</f>
        <v>9226</v>
      </c>
      <c r="G96" s="82">
        <f>+[3]Table.42!F96</f>
        <v>6090</v>
      </c>
      <c r="H96" s="82">
        <f>+[3]Table.42!G96</f>
        <v>15316</v>
      </c>
    </row>
    <row r="97" spans="2:8">
      <c r="B97" s="2" t="s">
        <v>385</v>
      </c>
      <c r="C97" s="3">
        <f>+[3]Table.42!B97</f>
        <v>1.2E-2</v>
      </c>
      <c r="D97" s="3">
        <f>+[3]Table.42!C97</f>
        <v>5.0000000000000001E-3</v>
      </c>
      <c r="E97" s="3">
        <f>+[3]Table.42!D97</f>
        <v>6.0000000000000001E-3</v>
      </c>
      <c r="F97" s="82">
        <f>+[3]Table.42!E97</f>
        <v>2174</v>
      </c>
      <c r="G97" s="82">
        <f>+[3]Table.42!F97</f>
        <v>3202</v>
      </c>
      <c r="H97" s="82">
        <f>+[3]Table.42!G97</f>
        <v>5376</v>
      </c>
    </row>
    <row r="98" spans="2:8">
      <c r="B98" s="2" t="s">
        <v>386</v>
      </c>
      <c r="C98" s="3">
        <f>+[3]Table.42!B98</f>
        <v>2E-3</v>
      </c>
      <c r="D98" s="3">
        <f>+[3]Table.42!C98</f>
        <v>2E-3</v>
      </c>
      <c r="E98" s="3">
        <f>+[3]Table.42!D98</f>
        <v>2E-3</v>
      </c>
      <c r="F98" s="82">
        <f>+[3]Table.42!E98</f>
        <v>393</v>
      </c>
      <c r="G98" s="82">
        <f>+[3]Table.42!F98</f>
        <v>1309</v>
      </c>
      <c r="H98" s="82">
        <f>+[3]Table.42!G98</f>
        <v>1702</v>
      </c>
    </row>
    <row r="99" spans="2:8">
      <c r="B99" s="2" t="s">
        <v>168</v>
      </c>
      <c r="C99" s="3">
        <f>+[3]Table.42!B99</f>
        <v>5.0000000000000001E-3</v>
      </c>
      <c r="D99" s="3">
        <f>+[3]Table.42!C99</f>
        <v>1E-3</v>
      </c>
      <c r="E99" s="3">
        <f>+[3]Table.42!D99</f>
        <v>2E-3</v>
      </c>
      <c r="F99" s="82">
        <f>+[3]Table.42!E99</f>
        <v>845</v>
      </c>
      <c r="G99" s="82">
        <f>+[3]Table.42!F99</f>
        <v>1012</v>
      </c>
      <c r="H99" s="82">
        <f>+[3]Table.42!G99</f>
        <v>1857</v>
      </c>
    </row>
    <row r="100" spans="2:8">
      <c r="B100" s="2" t="s">
        <v>53</v>
      </c>
      <c r="C100" s="3">
        <f>+[3]Table.42!B100</f>
        <v>1</v>
      </c>
      <c r="D100" s="3">
        <f>+[3]Table.42!C100</f>
        <v>1</v>
      </c>
      <c r="E100" s="3">
        <f>+[3]Table.42!D100</f>
        <v>1</v>
      </c>
      <c r="F100" s="82">
        <f>+[3]Table.42!E100</f>
        <v>186083</v>
      </c>
      <c r="G100" s="82">
        <f>+[3]Table.42!F100</f>
        <v>700049</v>
      </c>
      <c r="H100" s="82">
        <f>+[3]Table.42!G100</f>
        <v>886132</v>
      </c>
    </row>
    <row r="101" spans="2:8">
      <c r="B101" s="309" t="s">
        <v>28</v>
      </c>
      <c r="C101" s="301"/>
      <c r="D101" s="301"/>
      <c r="E101" s="301"/>
      <c r="F101" s="301"/>
      <c r="G101" s="301"/>
      <c r="H101" s="301"/>
    </row>
  </sheetData>
  <mergeCells count="11">
    <mergeCell ref="A1:A2"/>
    <mergeCell ref="B3:B4"/>
    <mergeCell ref="C3:E3"/>
    <mergeCell ref="F3:H3"/>
    <mergeCell ref="B101:H101"/>
    <mergeCell ref="B5:H5"/>
    <mergeCell ref="B21:H21"/>
    <mergeCell ref="B37:H37"/>
    <mergeCell ref="B53:H53"/>
    <mergeCell ref="B69:H69"/>
    <mergeCell ref="B85:H85"/>
  </mergeCell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85"/>
  <sheetViews>
    <sheetView workbookViewId="0">
      <pane xSplit="2" ySplit="4" topLeftCell="C5" activePane="bottomRight" state="frozen"/>
      <selection pane="topRight" activeCell="C1" sqref="C1"/>
      <selection pane="bottomLeft" activeCell="A5" sqref="A5"/>
      <selection pane="bottomRight" activeCell="N12" sqref="N12"/>
    </sheetView>
  </sheetViews>
  <sheetFormatPr defaultColWidth="8.77734375" defaultRowHeight="10.199999999999999"/>
  <cols>
    <col min="1" max="1" width="8.77734375" style="34" customWidth="1"/>
    <col min="2" max="2" width="26.33203125" style="24" customWidth="1"/>
    <col min="3" max="3" width="9" style="24" customWidth="1"/>
    <col min="4" max="4" width="8.6640625" style="24" customWidth="1"/>
    <col min="5" max="5" width="8" style="24" customWidth="1"/>
    <col min="6" max="6" width="8.77734375" style="24" customWidth="1"/>
    <col min="7" max="7" width="8.44140625" style="24" customWidth="1"/>
    <col min="8" max="8" width="8.77734375" style="24" customWidth="1"/>
    <col min="9" max="9" width="6.21875" style="24" customWidth="1"/>
    <col min="10" max="10" width="6.77734375" style="24" customWidth="1"/>
    <col min="11" max="11" width="7.77734375" style="24" customWidth="1"/>
    <col min="12" max="12" width="8.21875" style="24" customWidth="1"/>
    <col min="13" max="16384" width="8.77734375" style="24"/>
  </cols>
  <sheetData>
    <row r="1" spans="1:12">
      <c r="A1" s="295" t="str">
        <f>HYPERLINK("#'List of Tables'!A1","Back to Tables' List")</f>
        <v>Back to Tables' List</v>
      </c>
      <c r="B1" s="258" t="s">
        <v>916</v>
      </c>
      <c r="C1" s="26"/>
      <c r="D1" s="26"/>
      <c r="E1" s="26"/>
      <c r="F1" s="26"/>
      <c r="G1" s="26"/>
      <c r="H1" s="26"/>
      <c r="I1" s="26"/>
      <c r="J1" s="26"/>
      <c r="K1" s="26"/>
      <c r="L1" s="26"/>
    </row>
    <row r="2" spans="1:12">
      <c r="A2" s="295"/>
      <c r="C2" s="26"/>
      <c r="D2" s="26"/>
      <c r="E2" s="26"/>
      <c r="F2" s="26"/>
      <c r="G2" s="26"/>
      <c r="H2" s="26"/>
      <c r="I2" s="26"/>
      <c r="J2" s="26"/>
      <c r="K2" s="26"/>
      <c r="L2" s="26"/>
    </row>
    <row r="3" spans="1:12" s="25" customFormat="1" ht="15.45" customHeight="1">
      <c r="A3" s="31"/>
      <c r="B3" s="313" t="s">
        <v>373</v>
      </c>
      <c r="C3" s="298" t="s">
        <v>110</v>
      </c>
      <c r="D3" s="298" t="s">
        <v>110</v>
      </c>
      <c r="E3" s="298" t="s">
        <v>110</v>
      </c>
      <c r="F3" s="298" t="s">
        <v>110</v>
      </c>
      <c r="G3" s="298" t="s">
        <v>110</v>
      </c>
      <c r="H3" s="298" t="s">
        <v>110</v>
      </c>
      <c r="I3" s="298" t="s">
        <v>110</v>
      </c>
      <c r="J3" s="298" t="s">
        <v>110</v>
      </c>
      <c r="K3" s="298" t="s">
        <v>110</v>
      </c>
      <c r="L3" s="315" t="s">
        <v>27</v>
      </c>
    </row>
    <row r="4" spans="1:12" s="86" customFormat="1" ht="20.399999999999999">
      <c r="A4" s="85"/>
      <c r="B4" s="313" t="s">
        <v>373</v>
      </c>
      <c r="C4" s="23" t="s">
        <v>147</v>
      </c>
      <c r="D4" s="23" t="s">
        <v>148</v>
      </c>
      <c r="E4" s="23" t="s">
        <v>149</v>
      </c>
      <c r="F4" s="23" t="s">
        <v>169</v>
      </c>
      <c r="G4" s="23" t="s">
        <v>151</v>
      </c>
      <c r="H4" s="23" t="s">
        <v>152</v>
      </c>
      <c r="I4" s="23" t="s">
        <v>153</v>
      </c>
      <c r="J4" s="23" t="s">
        <v>134</v>
      </c>
      <c r="K4" s="23" t="s">
        <v>82</v>
      </c>
      <c r="L4" s="316"/>
    </row>
    <row r="5" spans="1:12" s="25" customFormat="1">
      <c r="A5" s="28"/>
      <c r="B5" s="36" t="s">
        <v>6</v>
      </c>
      <c r="C5" s="37"/>
      <c r="D5" s="37"/>
      <c r="E5" s="37"/>
      <c r="F5" s="37"/>
      <c r="G5" s="37"/>
      <c r="H5" s="37"/>
      <c r="I5" s="37"/>
      <c r="J5" s="37"/>
      <c r="K5" s="37"/>
      <c r="L5" s="38"/>
    </row>
    <row r="6" spans="1:12">
      <c r="B6" s="2" t="s">
        <v>374</v>
      </c>
      <c r="C6" s="3">
        <f>+[3]Table.43!B6</f>
        <v>0.21299999999999999</v>
      </c>
      <c r="D6" s="3">
        <f>+[3]Table.43!C6</f>
        <v>1E-3</v>
      </c>
      <c r="E6" s="3">
        <f>+[3]Table.43!D6</f>
        <v>0.59599999999999997</v>
      </c>
      <c r="F6" s="3">
        <f>+[3]Table.43!E6</f>
        <v>0.02</v>
      </c>
      <c r="G6" s="3">
        <f>+[3]Table.43!F6</f>
        <v>6.7000000000000004E-2</v>
      </c>
      <c r="H6" s="3">
        <f>+[3]Table.43!G6</f>
        <v>6.9000000000000006E-2</v>
      </c>
      <c r="I6" s="3">
        <f>+[3]Table.43!H6</f>
        <v>3.4000000000000002E-2</v>
      </c>
      <c r="J6" s="3">
        <f>+[3]Table.43!I6</f>
        <v>1E-3</v>
      </c>
      <c r="K6" s="3">
        <f>+[3]Table.43!J6</f>
        <v>1</v>
      </c>
      <c r="L6" s="82">
        <f>+[3]Table.43!K6</f>
        <v>248162</v>
      </c>
    </row>
    <row r="7" spans="1:12">
      <c r="B7" s="2" t="s">
        <v>375</v>
      </c>
      <c r="C7" s="3">
        <f>+[3]Table.43!B7</f>
        <v>0.34200000000000003</v>
      </c>
      <c r="D7" s="3">
        <f>+[3]Table.43!C7</f>
        <v>1E-3</v>
      </c>
      <c r="E7" s="3">
        <f>+[3]Table.43!D7</f>
        <v>0.58599999999999997</v>
      </c>
      <c r="F7" s="3">
        <f>+[3]Table.43!E7</f>
        <v>8.9999999999999993E-3</v>
      </c>
      <c r="G7" s="3">
        <f>+[3]Table.43!F7</f>
        <v>3.6999999999999998E-2</v>
      </c>
      <c r="H7" s="3">
        <f>+[3]Table.43!G7</f>
        <v>1.9E-2</v>
      </c>
      <c r="I7" s="3">
        <f>+[3]Table.43!H7</f>
        <v>5.0000000000000001E-3</v>
      </c>
      <c r="J7" s="3">
        <f>+[3]Table.43!I7</f>
        <v>0</v>
      </c>
      <c r="K7" s="3">
        <f>+[3]Table.43!J7</f>
        <v>1</v>
      </c>
      <c r="L7" s="82">
        <f>+[3]Table.43!K7</f>
        <v>598808</v>
      </c>
    </row>
    <row r="8" spans="1:12">
      <c r="B8" s="2" t="s">
        <v>376</v>
      </c>
      <c r="C8" s="3">
        <f>+[3]Table.43!B8</f>
        <v>0.14299999999999999</v>
      </c>
      <c r="D8" s="3">
        <f>+[3]Table.43!C8</f>
        <v>1E-3</v>
      </c>
      <c r="E8" s="3">
        <f>+[3]Table.43!D8</f>
        <v>0.54</v>
      </c>
      <c r="F8" s="3">
        <f>+[3]Table.43!E8</f>
        <v>0.02</v>
      </c>
      <c r="G8" s="3">
        <f>+[3]Table.43!F8</f>
        <v>0.09</v>
      </c>
      <c r="H8" s="3">
        <f>+[3]Table.43!G8</f>
        <v>0.121</v>
      </c>
      <c r="I8" s="3">
        <f>+[3]Table.43!H8</f>
        <v>8.4000000000000005E-2</v>
      </c>
      <c r="J8" s="3">
        <f>+[3]Table.43!I8</f>
        <v>1E-3</v>
      </c>
      <c r="K8" s="3">
        <f>+[3]Table.43!J8</f>
        <v>1</v>
      </c>
      <c r="L8" s="82">
        <f>+[3]Table.43!K8</f>
        <v>1202151</v>
      </c>
    </row>
    <row r="9" spans="1:12">
      <c r="B9" s="2" t="s">
        <v>377</v>
      </c>
      <c r="C9" s="3">
        <f>+[3]Table.43!B9</f>
        <v>0.28399999999999997</v>
      </c>
      <c r="D9" s="3">
        <f>+[3]Table.43!C9</f>
        <v>1E-3</v>
      </c>
      <c r="E9" s="3">
        <f>+[3]Table.43!D9</f>
        <v>0.61299999999999999</v>
      </c>
      <c r="F9" s="3">
        <f>+[3]Table.43!E9</f>
        <v>0.01</v>
      </c>
      <c r="G9" s="3">
        <f>+[3]Table.43!F9</f>
        <v>4.9000000000000002E-2</v>
      </c>
      <c r="H9" s="3">
        <f>+[3]Table.43!G9</f>
        <v>3.2000000000000001E-2</v>
      </c>
      <c r="I9" s="3">
        <f>+[3]Table.43!H9</f>
        <v>0.01</v>
      </c>
      <c r="J9" s="3">
        <f>+[3]Table.43!I9</f>
        <v>0</v>
      </c>
      <c r="K9" s="3">
        <f>+[3]Table.43!J9</f>
        <v>1</v>
      </c>
      <c r="L9" s="82">
        <f>+[3]Table.43!K9</f>
        <v>1017810</v>
      </c>
    </row>
    <row r="10" spans="1:12">
      <c r="A10" s="28"/>
      <c r="B10" s="2" t="s">
        <v>378</v>
      </c>
      <c r="C10" s="3">
        <f>+[3]Table.43!B10</f>
        <v>0.41099999999999998</v>
      </c>
      <c r="D10" s="3">
        <f>+[3]Table.43!C10</f>
        <v>1E-3</v>
      </c>
      <c r="E10" s="3">
        <f>+[3]Table.43!D10</f>
        <v>0.51400000000000001</v>
      </c>
      <c r="F10" s="3">
        <f>+[3]Table.43!E10</f>
        <v>5.0000000000000001E-3</v>
      </c>
      <c r="G10" s="3">
        <f>+[3]Table.43!F10</f>
        <v>4.3999999999999997E-2</v>
      </c>
      <c r="H10" s="3">
        <f>+[3]Table.43!G10</f>
        <v>1.7999999999999999E-2</v>
      </c>
      <c r="I10" s="3">
        <f>+[3]Table.43!H10</f>
        <v>6.0000000000000001E-3</v>
      </c>
      <c r="J10" s="3">
        <f>+[3]Table.43!I10</f>
        <v>2E-3</v>
      </c>
      <c r="K10" s="3">
        <f>+[3]Table.43!J10</f>
        <v>1</v>
      </c>
      <c r="L10" s="82">
        <f>+[3]Table.43!K10</f>
        <v>2388</v>
      </c>
    </row>
    <row r="11" spans="1:12">
      <c r="B11" s="2" t="s">
        <v>379</v>
      </c>
      <c r="C11" s="3">
        <f>+[3]Table.43!B11</f>
        <v>3.9E-2</v>
      </c>
      <c r="D11" s="3">
        <f>+[3]Table.43!C11</f>
        <v>1E-3</v>
      </c>
      <c r="E11" s="3">
        <f>+[3]Table.43!D11</f>
        <v>0.19500000000000001</v>
      </c>
      <c r="F11" s="3">
        <f>+[3]Table.43!E11</f>
        <v>1.6E-2</v>
      </c>
      <c r="G11" s="3">
        <f>+[3]Table.43!F11</f>
        <v>6.8000000000000005E-2</v>
      </c>
      <c r="H11" s="3">
        <f>+[3]Table.43!G11</f>
        <v>0.17100000000000001</v>
      </c>
      <c r="I11" s="3">
        <f>+[3]Table.43!H11</f>
        <v>0.50800000000000001</v>
      </c>
      <c r="J11" s="3">
        <f>+[3]Table.43!I11</f>
        <v>2E-3</v>
      </c>
      <c r="K11" s="3">
        <f>+[3]Table.43!J11</f>
        <v>1</v>
      </c>
      <c r="L11" s="82">
        <f>+[3]Table.43!K11</f>
        <v>18682</v>
      </c>
    </row>
    <row r="12" spans="1:12">
      <c r="B12" s="2" t="s">
        <v>380</v>
      </c>
      <c r="C12" s="3">
        <f>+[3]Table.43!B12</f>
        <v>7.4999999999999997E-2</v>
      </c>
      <c r="D12" s="3">
        <f>+[3]Table.43!C12</f>
        <v>1E-3</v>
      </c>
      <c r="E12" s="3">
        <f>+[3]Table.43!D12</f>
        <v>0.17199999999999999</v>
      </c>
      <c r="F12" s="3">
        <f>+[3]Table.43!E12</f>
        <v>8.9999999999999993E-3</v>
      </c>
      <c r="G12" s="3">
        <f>+[3]Table.43!F12</f>
        <v>4.4999999999999998E-2</v>
      </c>
      <c r="H12" s="3">
        <f>+[3]Table.43!G12</f>
        <v>0.124</v>
      </c>
      <c r="I12" s="3">
        <f>+[3]Table.43!H12</f>
        <v>0.56899999999999995</v>
      </c>
      <c r="J12" s="3">
        <f>+[3]Table.43!I12</f>
        <v>4.0000000000000001E-3</v>
      </c>
      <c r="K12" s="3">
        <f>+[3]Table.43!J12</f>
        <v>1</v>
      </c>
      <c r="L12" s="82">
        <f>+[3]Table.43!K12</f>
        <v>2157</v>
      </c>
    </row>
    <row r="13" spans="1:12">
      <c r="A13" s="28"/>
      <c r="B13" s="2" t="s">
        <v>381</v>
      </c>
      <c r="C13" s="3">
        <f>+[3]Table.43!B13</f>
        <v>0.122</v>
      </c>
      <c r="D13" s="3">
        <f>+[3]Table.43!C13</f>
        <v>2E-3</v>
      </c>
      <c r="E13" s="3">
        <f>+[3]Table.43!D13</f>
        <v>0.39500000000000002</v>
      </c>
      <c r="F13" s="3">
        <f>+[3]Table.43!E13</f>
        <v>1.4E-2</v>
      </c>
      <c r="G13" s="3">
        <f>+[3]Table.43!F13</f>
        <v>8.1000000000000003E-2</v>
      </c>
      <c r="H13" s="3">
        <f>+[3]Table.43!G13</f>
        <v>0.14499999999999999</v>
      </c>
      <c r="I13" s="3">
        <f>+[3]Table.43!H13</f>
        <v>0.23899999999999999</v>
      </c>
      <c r="J13" s="3">
        <f>+[3]Table.43!I13</f>
        <v>1E-3</v>
      </c>
      <c r="K13" s="3">
        <f>+[3]Table.43!J13</f>
        <v>1</v>
      </c>
      <c r="L13" s="82">
        <f>+[3]Table.43!K13</f>
        <v>11956</v>
      </c>
    </row>
    <row r="14" spans="1:12">
      <c r="B14" s="2" t="s">
        <v>382</v>
      </c>
      <c r="C14" s="3">
        <f>+[3]Table.43!B14</f>
        <v>0.221</v>
      </c>
      <c r="D14" s="3">
        <f>+[3]Table.43!C14</f>
        <v>1E-3</v>
      </c>
      <c r="E14" s="3">
        <f>+[3]Table.43!D14</f>
        <v>0.49399999999999999</v>
      </c>
      <c r="F14" s="3">
        <f>+[3]Table.43!E14</f>
        <v>1.4999999999999999E-2</v>
      </c>
      <c r="G14" s="3">
        <f>+[3]Table.43!F14</f>
        <v>0.06</v>
      </c>
      <c r="H14" s="3">
        <f>+[3]Table.43!G14</f>
        <v>8.5999999999999993E-2</v>
      </c>
      <c r="I14" s="3">
        <f>+[3]Table.43!H14</f>
        <v>0.124</v>
      </c>
      <c r="J14" s="3">
        <f>+[3]Table.43!I14</f>
        <v>1E-3</v>
      </c>
      <c r="K14" s="3">
        <f>+[3]Table.43!J14</f>
        <v>1</v>
      </c>
      <c r="L14" s="82">
        <f>+[3]Table.43!K14</f>
        <v>7908</v>
      </c>
    </row>
    <row r="15" spans="1:12">
      <c r="A15" s="28"/>
      <c r="B15" s="2" t="s">
        <v>383</v>
      </c>
      <c r="C15" s="3">
        <f>+[3]Table.43!B15</f>
        <v>0.26400000000000001</v>
      </c>
      <c r="D15" s="3">
        <f>+[3]Table.43!C15</f>
        <v>1E-3</v>
      </c>
      <c r="E15" s="3">
        <f>+[3]Table.43!D15</f>
        <v>0.63100000000000001</v>
      </c>
      <c r="F15" s="3">
        <f>+[3]Table.43!E15</f>
        <v>1.2E-2</v>
      </c>
      <c r="G15" s="3">
        <f>+[3]Table.43!F15</f>
        <v>0.04</v>
      </c>
      <c r="H15" s="3">
        <f>+[3]Table.43!G15</f>
        <v>3.4000000000000002E-2</v>
      </c>
      <c r="I15" s="3">
        <f>+[3]Table.43!H15</f>
        <v>1.7000000000000001E-2</v>
      </c>
      <c r="J15" s="3">
        <f>+[3]Table.43!I15</f>
        <v>0</v>
      </c>
      <c r="K15" s="3">
        <f>+[3]Table.43!J15</f>
        <v>1</v>
      </c>
      <c r="L15" s="82">
        <f>+[3]Table.43!K15</f>
        <v>24776</v>
      </c>
    </row>
    <row r="16" spans="1:12">
      <c r="B16" s="2" t="s">
        <v>384</v>
      </c>
      <c r="C16" s="3">
        <f>+[3]Table.43!B16</f>
        <v>6.3E-2</v>
      </c>
      <c r="D16" s="3">
        <f>+[3]Table.43!C16</f>
        <v>1E-3</v>
      </c>
      <c r="E16" s="3">
        <f>+[3]Table.43!D16</f>
        <v>0.28699999999999998</v>
      </c>
      <c r="F16" s="3">
        <f>+[3]Table.43!E16</f>
        <v>1.7000000000000001E-2</v>
      </c>
      <c r="G16" s="3">
        <f>+[3]Table.43!F16</f>
        <v>6.9000000000000006E-2</v>
      </c>
      <c r="H16" s="3">
        <f>+[3]Table.43!G16</f>
        <v>0.16500000000000001</v>
      </c>
      <c r="I16" s="3">
        <f>+[3]Table.43!H16</f>
        <v>0.39700000000000002</v>
      </c>
      <c r="J16" s="3">
        <f>+[3]Table.43!I16</f>
        <v>2E-3</v>
      </c>
      <c r="K16" s="3">
        <f>+[3]Table.43!J16</f>
        <v>1</v>
      </c>
      <c r="L16" s="82">
        <f>+[3]Table.43!K16</f>
        <v>99361</v>
      </c>
    </row>
    <row r="17" spans="1:12">
      <c r="B17" s="2" t="s">
        <v>385</v>
      </c>
      <c r="C17" s="3">
        <f>+[3]Table.43!B17</f>
        <v>0.127</v>
      </c>
      <c r="D17" s="3">
        <f>+[3]Table.43!C17</f>
        <v>1E-3</v>
      </c>
      <c r="E17" s="3">
        <f>+[3]Table.43!D17</f>
        <v>0.46200000000000002</v>
      </c>
      <c r="F17" s="3">
        <f>+[3]Table.43!E17</f>
        <v>0.02</v>
      </c>
      <c r="G17" s="3">
        <f>+[3]Table.43!F17</f>
        <v>6.8000000000000005E-2</v>
      </c>
      <c r="H17" s="3">
        <f>+[3]Table.43!G17</f>
        <v>0.124</v>
      </c>
      <c r="I17" s="3">
        <f>+[3]Table.43!H17</f>
        <v>0.19600000000000001</v>
      </c>
      <c r="J17" s="3">
        <f>+[3]Table.43!I17</f>
        <v>2E-3</v>
      </c>
      <c r="K17" s="3">
        <f>+[3]Table.43!J17</f>
        <v>1</v>
      </c>
      <c r="L17" s="82">
        <f>+[3]Table.43!K17</f>
        <v>33704</v>
      </c>
    </row>
    <row r="18" spans="1:12">
      <c r="B18" s="2" t="s">
        <v>386</v>
      </c>
      <c r="C18" s="3">
        <f>+[3]Table.43!B18</f>
        <v>0.248</v>
      </c>
      <c r="D18" s="3">
        <f>+[3]Table.43!C18</f>
        <v>1E-3</v>
      </c>
      <c r="E18" s="3">
        <f>+[3]Table.43!D18</f>
        <v>0.58399999999999996</v>
      </c>
      <c r="F18" s="3">
        <f>+[3]Table.43!E18</f>
        <v>1.4E-2</v>
      </c>
      <c r="G18" s="3">
        <f>+[3]Table.43!F18</f>
        <v>5.6000000000000001E-2</v>
      </c>
      <c r="H18" s="3">
        <f>+[3]Table.43!G18</f>
        <v>4.5999999999999999E-2</v>
      </c>
      <c r="I18" s="3">
        <f>+[3]Table.43!H18</f>
        <v>0.05</v>
      </c>
      <c r="J18" s="3">
        <f>+[3]Table.43!I18</f>
        <v>1E-3</v>
      </c>
      <c r="K18" s="3">
        <f>+[3]Table.43!J18</f>
        <v>1</v>
      </c>
      <c r="L18" s="82">
        <f>+[3]Table.43!K18</f>
        <v>10735</v>
      </c>
    </row>
    <row r="19" spans="1:12">
      <c r="B19" s="2" t="s">
        <v>168</v>
      </c>
      <c r="C19" s="3">
        <f>+[3]Table.43!B19</f>
        <v>0.16900000000000001</v>
      </c>
      <c r="D19" s="3">
        <f>+[3]Table.43!C19</f>
        <v>1E-3</v>
      </c>
      <c r="E19" s="3">
        <f>+[3]Table.43!D19</f>
        <v>0.51500000000000001</v>
      </c>
      <c r="F19" s="3">
        <f>+[3]Table.43!E19</f>
        <v>1.4E-2</v>
      </c>
      <c r="G19" s="3">
        <f>+[3]Table.43!F19</f>
        <v>8.5999999999999993E-2</v>
      </c>
      <c r="H19" s="3">
        <f>+[3]Table.43!G19</f>
        <v>0.11</v>
      </c>
      <c r="I19" s="3">
        <f>+[3]Table.43!H19</f>
        <v>0.10100000000000001</v>
      </c>
      <c r="J19" s="3">
        <f>+[3]Table.43!I19</f>
        <v>3.0000000000000001E-3</v>
      </c>
      <c r="K19" s="3">
        <f>+[3]Table.43!J19</f>
        <v>1</v>
      </c>
      <c r="L19" s="82">
        <f>+[3]Table.43!K19</f>
        <v>34145</v>
      </c>
    </row>
    <row r="20" spans="1:12">
      <c r="A20" s="28"/>
      <c r="B20" s="2" t="s">
        <v>53</v>
      </c>
      <c r="C20" s="3">
        <f>+[3]Table.43!B20</f>
        <v>0.22600000000000001</v>
      </c>
      <c r="D20" s="3">
        <f>+[3]Table.43!C20</f>
        <v>1E-3</v>
      </c>
      <c r="E20" s="3">
        <f>+[3]Table.43!D20</f>
        <v>0.56399999999999995</v>
      </c>
      <c r="F20" s="3">
        <f>+[3]Table.43!E20</f>
        <v>1.4999999999999999E-2</v>
      </c>
      <c r="G20" s="3">
        <f>+[3]Table.43!F20</f>
        <v>6.4000000000000001E-2</v>
      </c>
      <c r="H20" s="3">
        <f>+[3]Table.43!G20</f>
        <v>7.1999999999999995E-2</v>
      </c>
      <c r="I20" s="3">
        <f>+[3]Table.43!H20</f>
        <v>5.7000000000000002E-2</v>
      </c>
      <c r="J20" s="3">
        <f>+[3]Table.43!I20</f>
        <v>1E-3</v>
      </c>
      <c r="K20" s="3">
        <f>+[3]Table.43!J20</f>
        <v>1</v>
      </c>
      <c r="L20" s="82">
        <f>+[3]Table.43!K20</f>
        <v>3312743</v>
      </c>
    </row>
    <row r="21" spans="1:12">
      <c r="A21" s="28"/>
      <c r="B21" s="36" t="s">
        <v>55</v>
      </c>
      <c r="C21" s="37"/>
      <c r="D21" s="37"/>
      <c r="E21" s="37"/>
      <c r="F21" s="37"/>
      <c r="G21" s="37"/>
      <c r="H21" s="37"/>
      <c r="I21" s="37"/>
      <c r="J21" s="37"/>
      <c r="K21" s="37"/>
      <c r="L21" s="38"/>
    </row>
    <row r="22" spans="1:12">
      <c r="B22" s="2" t="s">
        <v>374</v>
      </c>
      <c r="C22" s="3">
        <f>+[3]Table.43!B22</f>
        <v>0.158</v>
      </c>
      <c r="D22" s="3">
        <f>+[3]Table.43!C22</f>
        <v>1E-3</v>
      </c>
      <c r="E22" s="3">
        <f>+[3]Table.43!D22</f>
        <v>0.63200000000000001</v>
      </c>
      <c r="F22" s="3">
        <f>+[3]Table.43!E22</f>
        <v>0.02</v>
      </c>
      <c r="G22" s="3">
        <f>+[3]Table.43!F22</f>
        <v>7.1999999999999995E-2</v>
      </c>
      <c r="H22" s="3">
        <f>+[3]Table.43!G22</f>
        <v>7.5999999999999998E-2</v>
      </c>
      <c r="I22" s="3">
        <f>+[3]Table.43!H22</f>
        <v>0.04</v>
      </c>
      <c r="J22" s="3">
        <f>+[3]Table.43!I22</f>
        <v>1E-3</v>
      </c>
      <c r="K22" s="3">
        <f>+[3]Table.43!J22</f>
        <v>1</v>
      </c>
      <c r="L22" s="82">
        <f>+[3]Table.43!K22</f>
        <v>175027</v>
      </c>
    </row>
    <row r="23" spans="1:12">
      <c r="B23" s="2" t="s">
        <v>375</v>
      </c>
      <c r="C23" s="3">
        <f>+[3]Table.43!B23</f>
        <v>0.26300000000000001</v>
      </c>
      <c r="D23" s="3">
        <f>+[3]Table.43!C23</f>
        <v>1E-3</v>
      </c>
      <c r="E23" s="3">
        <f>+[3]Table.43!D23</f>
        <v>0.65</v>
      </c>
      <c r="F23" s="3">
        <f>+[3]Table.43!E23</f>
        <v>8.9999999999999993E-3</v>
      </c>
      <c r="G23" s="3">
        <f>+[3]Table.43!F23</f>
        <v>4.3999999999999997E-2</v>
      </c>
      <c r="H23" s="3">
        <f>+[3]Table.43!G23</f>
        <v>2.5000000000000001E-2</v>
      </c>
      <c r="I23" s="3">
        <f>+[3]Table.43!H23</f>
        <v>7.0000000000000001E-3</v>
      </c>
      <c r="J23" s="3">
        <f>+[3]Table.43!I23</f>
        <v>0</v>
      </c>
      <c r="K23" s="3">
        <f>+[3]Table.43!J23</f>
        <v>1</v>
      </c>
      <c r="L23" s="82">
        <f>+[3]Table.43!K23</f>
        <v>394205</v>
      </c>
    </row>
    <row r="24" spans="1:12">
      <c r="B24" s="2" t="s">
        <v>376</v>
      </c>
      <c r="C24" s="3">
        <f>+[3]Table.43!B24</f>
        <v>0.106</v>
      </c>
      <c r="D24" s="3">
        <f>+[3]Table.43!C24</f>
        <v>1E-3</v>
      </c>
      <c r="E24" s="3">
        <f>+[3]Table.43!D24</f>
        <v>0.55900000000000005</v>
      </c>
      <c r="F24" s="3">
        <f>+[3]Table.43!E24</f>
        <v>0.02</v>
      </c>
      <c r="G24" s="3">
        <f>+[3]Table.43!F24</f>
        <v>9.2999999999999999E-2</v>
      </c>
      <c r="H24" s="3">
        <f>+[3]Table.43!G24</f>
        <v>0.125</v>
      </c>
      <c r="I24" s="3">
        <f>+[3]Table.43!H24</f>
        <v>9.5000000000000001E-2</v>
      </c>
      <c r="J24" s="3">
        <f>+[3]Table.43!I24</f>
        <v>1E-3</v>
      </c>
      <c r="K24" s="3">
        <f>+[3]Table.43!J24</f>
        <v>1</v>
      </c>
      <c r="L24" s="82">
        <f>+[3]Table.43!K24</f>
        <v>897780</v>
      </c>
    </row>
    <row r="25" spans="1:12">
      <c r="A25" s="28"/>
      <c r="B25" s="2" t="s">
        <v>377</v>
      </c>
      <c r="C25" s="3">
        <f>+[3]Table.43!B25</f>
        <v>0.21299999999999999</v>
      </c>
      <c r="D25" s="3">
        <f>+[3]Table.43!C25</f>
        <v>1E-3</v>
      </c>
      <c r="E25" s="3">
        <f>+[3]Table.43!D25</f>
        <v>0.66500000000000004</v>
      </c>
      <c r="F25" s="3">
        <f>+[3]Table.43!E25</f>
        <v>1.0999999999999999E-2</v>
      </c>
      <c r="G25" s="3">
        <f>+[3]Table.43!F25</f>
        <v>5.8000000000000003E-2</v>
      </c>
      <c r="H25" s="3">
        <f>+[3]Table.43!G25</f>
        <v>3.9E-2</v>
      </c>
      <c r="I25" s="3">
        <f>+[3]Table.43!H25</f>
        <v>1.2E-2</v>
      </c>
      <c r="J25" s="3">
        <f>+[3]Table.43!I25</f>
        <v>0</v>
      </c>
      <c r="K25" s="3">
        <f>+[3]Table.43!J25</f>
        <v>1</v>
      </c>
      <c r="L25" s="82">
        <f>+[3]Table.43!K25</f>
        <v>702490</v>
      </c>
    </row>
    <row r="26" spans="1:12">
      <c r="B26" s="2" t="s">
        <v>378</v>
      </c>
      <c r="C26" s="3">
        <f>+[3]Table.43!B26</f>
        <v>0.33700000000000002</v>
      </c>
      <c r="D26" s="3">
        <f>+[3]Table.43!C26</f>
        <v>1E-3</v>
      </c>
      <c r="E26" s="3">
        <f>+[3]Table.43!D26</f>
        <v>0.57499999999999996</v>
      </c>
      <c r="F26" s="3">
        <f>+[3]Table.43!E26</f>
        <v>5.0000000000000001E-3</v>
      </c>
      <c r="G26" s="3">
        <f>+[3]Table.43!F26</f>
        <v>5.0999999999999997E-2</v>
      </c>
      <c r="H26" s="3">
        <f>+[3]Table.43!G26</f>
        <v>2.1000000000000001E-2</v>
      </c>
      <c r="I26" s="3">
        <f>+[3]Table.43!H26</f>
        <v>8.0000000000000002E-3</v>
      </c>
      <c r="J26" s="3">
        <f>+[3]Table.43!I26</f>
        <v>3.0000000000000001E-3</v>
      </c>
      <c r="K26" s="3">
        <f>+[3]Table.43!J26</f>
        <v>1</v>
      </c>
      <c r="L26" s="82">
        <f>+[3]Table.43!K26</f>
        <v>1730</v>
      </c>
    </row>
    <row r="27" spans="1:12">
      <c r="B27" s="2" t="s">
        <v>379</v>
      </c>
      <c r="C27" s="3">
        <f>+[3]Table.43!B27</f>
        <v>2.5000000000000001E-2</v>
      </c>
      <c r="D27" s="3">
        <f>+[3]Table.43!C27</f>
        <v>0</v>
      </c>
      <c r="E27" s="3">
        <f>+[3]Table.43!D27</f>
        <v>0.186</v>
      </c>
      <c r="F27" s="3">
        <f>+[3]Table.43!E27</f>
        <v>1.4E-2</v>
      </c>
      <c r="G27" s="3">
        <f>+[3]Table.43!F27</f>
        <v>6.7000000000000004E-2</v>
      </c>
      <c r="H27" s="3">
        <f>+[3]Table.43!G27</f>
        <v>0.16300000000000001</v>
      </c>
      <c r="I27" s="3">
        <f>+[3]Table.43!H27</f>
        <v>0.54100000000000004</v>
      </c>
      <c r="J27" s="3">
        <f>+[3]Table.43!I27</f>
        <v>2E-3</v>
      </c>
      <c r="K27" s="3">
        <f>+[3]Table.43!J27</f>
        <v>1</v>
      </c>
      <c r="L27" s="82">
        <f>+[3]Table.43!K27</f>
        <v>14547</v>
      </c>
    </row>
    <row r="28" spans="1:12">
      <c r="B28" s="2" t="s">
        <v>380</v>
      </c>
      <c r="C28" s="3">
        <f>+[3]Table.43!B28</f>
        <v>6.9000000000000006E-2</v>
      </c>
      <c r="D28" s="3">
        <f>+[3]Table.43!C28</f>
        <v>1E-3</v>
      </c>
      <c r="E28" s="3">
        <f>+[3]Table.43!D28</f>
        <v>0.18</v>
      </c>
      <c r="F28" s="3">
        <f>+[3]Table.43!E28</f>
        <v>0.01</v>
      </c>
      <c r="G28" s="3">
        <f>+[3]Table.43!F28</f>
        <v>4.7E-2</v>
      </c>
      <c r="H28" s="3">
        <f>+[3]Table.43!G28</f>
        <v>0.113</v>
      </c>
      <c r="I28" s="3">
        <f>+[3]Table.43!H28</f>
        <v>0.57599999999999996</v>
      </c>
      <c r="J28" s="3">
        <f>+[3]Table.43!I28</f>
        <v>4.0000000000000001E-3</v>
      </c>
      <c r="K28" s="3">
        <f>+[3]Table.43!J28</f>
        <v>1</v>
      </c>
      <c r="L28" s="82">
        <f>+[3]Table.43!K28</f>
        <v>1695</v>
      </c>
    </row>
    <row r="29" spans="1:12">
      <c r="A29" s="28"/>
      <c r="B29" s="2" t="s">
        <v>381</v>
      </c>
      <c r="C29" s="3">
        <f>+[3]Table.43!B29</f>
        <v>8.2000000000000003E-2</v>
      </c>
      <c r="D29" s="3">
        <f>+[3]Table.43!C29</f>
        <v>1E-3</v>
      </c>
      <c r="E29" s="3">
        <f>+[3]Table.43!D29</f>
        <v>0.40300000000000002</v>
      </c>
      <c r="F29" s="3">
        <f>+[3]Table.43!E29</f>
        <v>1.4E-2</v>
      </c>
      <c r="G29" s="3">
        <f>+[3]Table.43!F29</f>
        <v>8.1000000000000003E-2</v>
      </c>
      <c r="H29" s="3">
        <f>+[3]Table.43!G29</f>
        <v>0.14699999999999999</v>
      </c>
      <c r="I29" s="3">
        <f>+[3]Table.43!H29</f>
        <v>0.27</v>
      </c>
      <c r="J29" s="3">
        <f>+[3]Table.43!I29</f>
        <v>1E-3</v>
      </c>
      <c r="K29" s="3">
        <f>+[3]Table.43!J29</f>
        <v>1</v>
      </c>
      <c r="L29" s="82">
        <f>+[3]Table.43!K29</f>
        <v>8911</v>
      </c>
    </row>
    <row r="30" spans="1:12">
      <c r="A30" s="28"/>
      <c r="B30" s="2" t="s">
        <v>382</v>
      </c>
      <c r="C30" s="3">
        <f>+[3]Table.43!B30</f>
        <v>0.153</v>
      </c>
      <c r="D30" s="3">
        <f>+[3]Table.43!C30</f>
        <v>1E-3</v>
      </c>
      <c r="E30" s="3">
        <f>+[3]Table.43!D30</f>
        <v>0.52800000000000002</v>
      </c>
      <c r="F30" s="3">
        <f>+[3]Table.43!E30</f>
        <v>1.4E-2</v>
      </c>
      <c r="G30" s="3">
        <f>+[3]Table.43!F30</f>
        <v>6.6000000000000003E-2</v>
      </c>
      <c r="H30" s="3">
        <f>+[3]Table.43!G30</f>
        <v>9.1999999999999998E-2</v>
      </c>
      <c r="I30" s="3">
        <f>+[3]Table.43!H30</f>
        <v>0.14499999999999999</v>
      </c>
      <c r="J30" s="3">
        <f>+[3]Table.43!I30</f>
        <v>1E-3</v>
      </c>
      <c r="K30" s="3">
        <f>+[3]Table.43!J30</f>
        <v>1</v>
      </c>
      <c r="L30" s="82">
        <f>+[3]Table.43!K30</f>
        <v>5695</v>
      </c>
    </row>
    <row r="31" spans="1:12">
      <c r="B31" s="2" t="s">
        <v>383</v>
      </c>
      <c r="C31" s="3">
        <f>+[3]Table.43!B31</f>
        <v>0.20399999999999999</v>
      </c>
      <c r="D31" s="3">
        <f>+[3]Table.43!C31</f>
        <v>1E-3</v>
      </c>
      <c r="E31" s="3">
        <f>+[3]Table.43!D31</f>
        <v>0.67600000000000005</v>
      </c>
      <c r="F31" s="3">
        <f>+[3]Table.43!E31</f>
        <v>1.2999999999999999E-2</v>
      </c>
      <c r="G31" s="3">
        <f>+[3]Table.43!F31</f>
        <v>4.5999999999999999E-2</v>
      </c>
      <c r="H31" s="3">
        <f>+[3]Table.43!G31</f>
        <v>3.9E-2</v>
      </c>
      <c r="I31" s="3">
        <f>+[3]Table.43!H31</f>
        <v>2.1000000000000001E-2</v>
      </c>
      <c r="J31" s="3">
        <f>+[3]Table.43!I31</f>
        <v>0</v>
      </c>
      <c r="K31" s="3">
        <f>+[3]Table.43!J31</f>
        <v>1</v>
      </c>
      <c r="L31" s="82">
        <f>+[3]Table.43!K31</f>
        <v>18026</v>
      </c>
    </row>
    <row r="32" spans="1:12">
      <c r="B32" s="191" t="s">
        <v>384</v>
      </c>
      <c r="C32" s="3">
        <f>+[3]Table.43!B32</f>
        <v>4.2000000000000003E-2</v>
      </c>
      <c r="D32" s="3">
        <f>+[3]Table.43!C32</f>
        <v>1E-3</v>
      </c>
      <c r="E32" s="3">
        <f>+[3]Table.43!D32</f>
        <v>0.28299999999999997</v>
      </c>
      <c r="F32" s="3">
        <f>+[3]Table.43!E32</f>
        <v>1.6E-2</v>
      </c>
      <c r="G32" s="3">
        <f>+[3]Table.43!F32</f>
        <v>6.5000000000000002E-2</v>
      </c>
      <c r="H32" s="3">
        <f>+[3]Table.43!G32</f>
        <v>0.157</v>
      </c>
      <c r="I32" s="3">
        <f>+[3]Table.43!H32</f>
        <v>0.435</v>
      </c>
      <c r="J32" s="3">
        <f>+[3]Table.43!I32</f>
        <v>2E-3</v>
      </c>
      <c r="K32" s="3">
        <f>+[3]Table.43!J32</f>
        <v>1</v>
      </c>
      <c r="L32" s="82">
        <f>+[3]Table.43!K32</f>
        <v>77700</v>
      </c>
    </row>
    <row r="33" spans="1:12">
      <c r="B33" s="2" t="s">
        <v>385</v>
      </c>
      <c r="C33" s="3">
        <f>+[3]Table.43!B33</f>
        <v>0.09</v>
      </c>
      <c r="D33" s="3">
        <f>+[3]Table.43!C33</f>
        <v>1E-3</v>
      </c>
      <c r="E33" s="3">
        <f>+[3]Table.43!D33</f>
        <v>0.47099999999999997</v>
      </c>
      <c r="F33" s="3">
        <f>+[3]Table.43!E33</f>
        <v>2.1000000000000001E-2</v>
      </c>
      <c r="G33" s="3">
        <f>+[3]Table.43!F33</f>
        <v>6.9000000000000006E-2</v>
      </c>
      <c r="H33" s="3">
        <f>+[3]Table.43!G33</f>
        <v>0.123</v>
      </c>
      <c r="I33" s="3">
        <f>+[3]Table.43!H33</f>
        <v>0.224</v>
      </c>
      <c r="J33" s="3">
        <f>+[3]Table.43!I33</f>
        <v>2E-3</v>
      </c>
      <c r="K33" s="3">
        <f>+[3]Table.43!J33</f>
        <v>1</v>
      </c>
      <c r="L33" s="82">
        <f>+[3]Table.43!K33</f>
        <v>25056</v>
      </c>
    </row>
    <row r="34" spans="1:12">
      <c r="B34" s="2" t="s">
        <v>386</v>
      </c>
      <c r="C34" s="3">
        <f>+[3]Table.43!B34</f>
        <v>0.183</v>
      </c>
      <c r="D34" s="3">
        <f>+[3]Table.43!C34</f>
        <v>2E-3</v>
      </c>
      <c r="E34" s="3">
        <f>+[3]Table.43!D34</f>
        <v>0.623</v>
      </c>
      <c r="F34" s="3">
        <f>+[3]Table.43!E34</f>
        <v>1.4E-2</v>
      </c>
      <c r="G34" s="3">
        <f>+[3]Table.43!F34</f>
        <v>6.5000000000000002E-2</v>
      </c>
      <c r="H34" s="3">
        <f>+[3]Table.43!G34</f>
        <v>5.1999999999999998E-2</v>
      </c>
      <c r="I34" s="3">
        <f>+[3]Table.43!H34</f>
        <v>5.8999999999999997E-2</v>
      </c>
      <c r="J34" s="3">
        <f>+[3]Table.43!I34</f>
        <v>2E-3</v>
      </c>
      <c r="K34" s="3">
        <f>+[3]Table.43!J34</f>
        <v>1</v>
      </c>
      <c r="L34" s="82">
        <f>+[3]Table.43!K34</f>
        <v>7928</v>
      </c>
    </row>
    <row r="35" spans="1:12">
      <c r="A35" s="28"/>
      <c r="B35" s="2" t="s">
        <v>168</v>
      </c>
      <c r="C35" s="3">
        <f>+[3]Table.43!B35</f>
        <v>0.13100000000000001</v>
      </c>
      <c r="D35" s="3">
        <f>+[3]Table.43!C35</f>
        <v>1E-3</v>
      </c>
      <c r="E35" s="3">
        <f>+[3]Table.43!D35</f>
        <v>0.52700000000000002</v>
      </c>
      <c r="F35" s="3">
        <f>+[3]Table.43!E35</f>
        <v>1.4999999999999999E-2</v>
      </c>
      <c r="G35" s="3">
        <f>+[3]Table.43!F35</f>
        <v>0.09</v>
      </c>
      <c r="H35" s="3">
        <f>+[3]Table.43!G35</f>
        <v>0.11799999999999999</v>
      </c>
      <c r="I35" s="3">
        <f>+[3]Table.43!H35</f>
        <v>0.114</v>
      </c>
      <c r="J35" s="3">
        <f>+[3]Table.43!I35</f>
        <v>4.0000000000000001E-3</v>
      </c>
      <c r="K35" s="3">
        <f>+[3]Table.43!J35</f>
        <v>1</v>
      </c>
      <c r="L35" s="82">
        <f>+[3]Table.43!K35</f>
        <v>24508</v>
      </c>
    </row>
    <row r="36" spans="1:12">
      <c r="B36" s="2" t="s">
        <v>53</v>
      </c>
      <c r="C36" s="3">
        <f>+[3]Table.43!B36</f>
        <v>0.16700000000000001</v>
      </c>
      <c r="D36" s="3">
        <f>+[3]Table.43!C36</f>
        <v>1E-3</v>
      </c>
      <c r="E36" s="3">
        <f>+[3]Table.43!D36</f>
        <v>0.59899999999999998</v>
      </c>
      <c r="F36" s="3">
        <f>+[3]Table.43!E36</f>
        <v>1.4999999999999999E-2</v>
      </c>
      <c r="G36" s="3">
        <f>+[3]Table.43!F36</f>
        <v>7.0999999999999994E-2</v>
      </c>
      <c r="H36" s="3">
        <f>+[3]Table.43!G36</f>
        <v>7.9000000000000001E-2</v>
      </c>
      <c r="I36" s="3">
        <f>+[3]Table.43!H36</f>
        <v>6.7000000000000004E-2</v>
      </c>
      <c r="J36" s="3">
        <f>+[3]Table.43!I36</f>
        <v>1E-3</v>
      </c>
      <c r="K36" s="3">
        <f>+[3]Table.43!J36</f>
        <v>1</v>
      </c>
      <c r="L36" s="82">
        <f>+[3]Table.43!K36</f>
        <v>2355298</v>
      </c>
    </row>
    <row r="37" spans="1:12">
      <c r="A37" s="28"/>
      <c r="B37" s="36" t="s">
        <v>56</v>
      </c>
      <c r="C37" s="37"/>
      <c r="D37" s="37"/>
      <c r="E37" s="37"/>
      <c r="F37" s="37"/>
      <c r="G37" s="37"/>
      <c r="H37" s="37"/>
      <c r="I37" s="37"/>
      <c r="J37" s="37"/>
      <c r="K37" s="37"/>
      <c r="L37" s="38"/>
    </row>
    <row r="38" spans="1:12">
      <c r="B38" s="2" t="s">
        <v>374</v>
      </c>
      <c r="C38" s="3">
        <f>+[3]Table.43!B38</f>
        <v>0.34499999999999997</v>
      </c>
      <c r="D38" s="3">
        <f>+[3]Table.43!C38</f>
        <v>1E-3</v>
      </c>
      <c r="E38" s="3">
        <f>+[3]Table.43!D38</f>
        <v>0.50900000000000001</v>
      </c>
      <c r="F38" s="3">
        <f>+[3]Table.43!E38</f>
        <v>1.9E-2</v>
      </c>
      <c r="G38" s="3">
        <f>+[3]Table.43!F38</f>
        <v>5.3999999999999999E-2</v>
      </c>
      <c r="H38" s="3">
        <f>+[3]Table.43!G38</f>
        <v>5.2999999999999999E-2</v>
      </c>
      <c r="I38" s="3">
        <f>+[3]Table.43!H38</f>
        <v>1.7999999999999999E-2</v>
      </c>
      <c r="J38" s="3">
        <f>+[3]Table.43!I38</f>
        <v>0</v>
      </c>
      <c r="K38" s="3">
        <f>+[3]Table.43!J38</f>
        <v>1</v>
      </c>
      <c r="L38" s="82">
        <f>+[3]Table.43!K38</f>
        <v>73135</v>
      </c>
    </row>
    <row r="39" spans="1:12">
      <c r="B39" s="2" t="s">
        <v>375</v>
      </c>
      <c r="C39" s="3">
        <f>+[3]Table.43!B39</f>
        <v>0.49299999999999999</v>
      </c>
      <c r="D39" s="3">
        <f>+[3]Table.43!C39</f>
        <v>1E-3</v>
      </c>
      <c r="E39" s="3">
        <f>+[3]Table.43!D39</f>
        <v>0.46300000000000002</v>
      </c>
      <c r="F39" s="3">
        <f>+[3]Table.43!E39</f>
        <v>8.0000000000000002E-3</v>
      </c>
      <c r="G39" s="3">
        <f>+[3]Table.43!F39</f>
        <v>2.3E-2</v>
      </c>
      <c r="H39" s="3">
        <f>+[3]Table.43!G39</f>
        <v>8.9999999999999993E-3</v>
      </c>
      <c r="I39" s="3">
        <f>+[3]Table.43!H39</f>
        <v>3.0000000000000001E-3</v>
      </c>
      <c r="J39" s="3">
        <f>+[3]Table.43!I39</f>
        <v>0</v>
      </c>
      <c r="K39" s="3">
        <f>+[3]Table.43!J39</f>
        <v>1</v>
      </c>
      <c r="L39" s="82">
        <f>+[3]Table.43!K39</f>
        <v>204603</v>
      </c>
    </row>
    <row r="40" spans="1:12">
      <c r="B40" s="2" t="s">
        <v>376</v>
      </c>
      <c r="C40" s="3">
        <f>+[3]Table.43!B40</f>
        <v>0.255</v>
      </c>
      <c r="D40" s="3">
        <f>+[3]Table.43!C40</f>
        <v>2E-3</v>
      </c>
      <c r="E40" s="3">
        <f>+[3]Table.43!D40</f>
        <v>0.48499999999999999</v>
      </c>
      <c r="F40" s="3">
        <f>+[3]Table.43!E40</f>
        <v>1.9E-2</v>
      </c>
      <c r="G40" s="3">
        <f>+[3]Table.43!F40</f>
        <v>0.08</v>
      </c>
      <c r="H40" s="3">
        <f>+[3]Table.43!G40</f>
        <v>0.107</v>
      </c>
      <c r="I40" s="3">
        <f>+[3]Table.43!H40</f>
        <v>5.2999999999999999E-2</v>
      </c>
      <c r="J40" s="3">
        <f>+[3]Table.43!I40</f>
        <v>0</v>
      </c>
      <c r="K40" s="3">
        <f>+[3]Table.43!J40</f>
        <v>1</v>
      </c>
      <c r="L40" s="82">
        <f>+[3]Table.43!K40</f>
        <v>304371</v>
      </c>
    </row>
    <row r="41" spans="1:12">
      <c r="B41" s="2" t="s">
        <v>377</v>
      </c>
      <c r="C41" s="3">
        <f>+[3]Table.43!B41</f>
        <v>0.441</v>
      </c>
      <c r="D41" s="3">
        <f>+[3]Table.43!C41</f>
        <v>1E-3</v>
      </c>
      <c r="E41" s="3">
        <f>+[3]Table.43!D41</f>
        <v>0.498</v>
      </c>
      <c r="F41" s="3">
        <f>+[3]Table.43!E41</f>
        <v>8.0000000000000002E-3</v>
      </c>
      <c r="G41" s="3">
        <f>+[3]Table.43!F41</f>
        <v>0.03</v>
      </c>
      <c r="H41" s="3">
        <f>+[3]Table.43!G41</f>
        <v>1.6E-2</v>
      </c>
      <c r="I41" s="3">
        <f>+[3]Table.43!H41</f>
        <v>5.0000000000000001E-3</v>
      </c>
      <c r="J41" s="3">
        <f>+[3]Table.43!I41</f>
        <v>0</v>
      </c>
      <c r="K41" s="3">
        <f>+[3]Table.43!J41</f>
        <v>1</v>
      </c>
      <c r="L41" s="82">
        <f>+[3]Table.43!K41</f>
        <v>315320</v>
      </c>
    </row>
    <row r="42" spans="1:12">
      <c r="B42" s="2" t="s">
        <v>378</v>
      </c>
      <c r="C42" s="3">
        <f>+[3]Table.43!B42</f>
        <v>0.60599999999999998</v>
      </c>
      <c r="D42" s="3">
        <f>+[3]Table.43!C42</f>
        <v>2E-3</v>
      </c>
      <c r="E42" s="3">
        <f>+[3]Table.43!D42</f>
        <v>0.35399999999999998</v>
      </c>
      <c r="F42" s="3">
        <f>+[3]Table.43!E42</f>
        <v>5.0000000000000001E-3</v>
      </c>
      <c r="G42" s="3">
        <f>+[3]Table.43!F42</f>
        <v>2.4E-2</v>
      </c>
      <c r="H42" s="3">
        <f>+[3]Table.43!G42</f>
        <v>8.9999999999999993E-3</v>
      </c>
      <c r="I42" s="3">
        <f>+[3]Table.43!H42</f>
        <v>0</v>
      </c>
      <c r="J42" s="3">
        <f>+[3]Table.43!I42</f>
        <v>0</v>
      </c>
      <c r="K42" s="3">
        <f>+[3]Table.43!J42</f>
        <v>1</v>
      </c>
      <c r="L42" s="82">
        <f>+[3]Table.43!K42</f>
        <v>658</v>
      </c>
    </row>
    <row r="43" spans="1:12">
      <c r="B43" s="2" t="s">
        <v>379</v>
      </c>
      <c r="C43" s="3">
        <f>+[3]Table.43!B43</f>
        <v>8.8999999999999996E-2</v>
      </c>
      <c r="D43" s="3">
        <f>+[3]Table.43!C43</f>
        <v>2E-3</v>
      </c>
      <c r="E43" s="3">
        <f>+[3]Table.43!D43</f>
        <v>0.22600000000000001</v>
      </c>
      <c r="F43" s="3">
        <f>+[3]Table.43!E43</f>
        <v>0.02</v>
      </c>
      <c r="G43" s="3">
        <f>+[3]Table.43!F43</f>
        <v>7.3999999999999996E-2</v>
      </c>
      <c r="H43" s="3">
        <f>+[3]Table.43!G43</f>
        <v>0.19600000000000001</v>
      </c>
      <c r="I43" s="3">
        <f>+[3]Table.43!H43</f>
        <v>0.39100000000000001</v>
      </c>
      <c r="J43" s="3">
        <f>+[3]Table.43!I43</f>
        <v>3.0000000000000001E-3</v>
      </c>
      <c r="K43" s="3">
        <f>+[3]Table.43!J43</f>
        <v>1</v>
      </c>
      <c r="L43" s="82">
        <f>+[3]Table.43!K43</f>
        <v>4135</v>
      </c>
    </row>
    <row r="44" spans="1:12">
      <c r="B44" s="2" t="s">
        <v>380</v>
      </c>
      <c r="C44" s="3">
        <f>+[3]Table.43!B44</f>
        <v>9.7000000000000003E-2</v>
      </c>
      <c r="D44" s="3">
        <f>+[3]Table.43!C44</f>
        <v>0</v>
      </c>
      <c r="E44" s="3">
        <f>+[3]Table.43!D44</f>
        <v>0.14499999999999999</v>
      </c>
      <c r="F44" s="3">
        <f>+[3]Table.43!E44</f>
        <v>6.0000000000000001E-3</v>
      </c>
      <c r="G44" s="3">
        <f>+[3]Table.43!F44</f>
        <v>3.6999999999999998E-2</v>
      </c>
      <c r="H44" s="3">
        <f>+[3]Table.43!G44</f>
        <v>0.16500000000000001</v>
      </c>
      <c r="I44" s="3">
        <f>+[3]Table.43!H44</f>
        <v>0.54500000000000004</v>
      </c>
      <c r="J44" s="3">
        <f>+[3]Table.43!I44</f>
        <v>4.0000000000000001E-3</v>
      </c>
      <c r="K44" s="3">
        <f>+[3]Table.43!J44</f>
        <v>1</v>
      </c>
      <c r="L44" s="82">
        <f>+[3]Table.43!K44</f>
        <v>462</v>
      </c>
    </row>
    <row r="45" spans="1:12">
      <c r="A45" s="28"/>
      <c r="B45" s="2" t="s">
        <v>381</v>
      </c>
      <c r="C45" s="3">
        <f>+[3]Table.43!B45</f>
        <v>0.23799999999999999</v>
      </c>
      <c r="D45" s="3">
        <f>+[3]Table.43!C45</f>
        <v>2E-3</v>
      </c>
      <c r="E45" s="3">
        <f>+[3]Table.43!D45</f>
        <v>0.373</v>
      </c>
      <c r="F45" s="3">
        <f>+[3]Table.43!E45</f>
        <v>1.4E-2</v>
      </c>
      <c r="G45" s="3">
        <f>+[3]Table.43!F45</f>
        <v>8.2000000000000003E-2</v>
      </c>
      <c r="H45" s="3">
        <f>+[3]Table.43!G45</f>
        <v>0.14099999999999999</v>
      </c>
      <c r="I45" s="3">
        <f>+[3]Table.43!H45</f>
        <v>0.14799999999999999</v>
      </c>
      <c r="J45" s="3">
        <f>+[3]Table.43!I45</f>
        <v>0</v>
      </c>
      <c r="K45" s="3">
        <f>+[3]Table.43!J45</f>
        <v>1</v>
      </c>
      <c r="L45" s="82">
        <f>+[3]Table.43!K45</f>
        <v>3045</v>
      </c>
    </row>
    <row r="46" spans="1:12">
      <c r="B46" s="2" t="s">
        <v>382</v>
      </c>
      <c r="C46" s="3">
        <f>+[3]Table.43!B46</f>
        <v>0.39400000000000002</v>
      </c>
      <c r="D46" s="3">
        <f>+[3]Table.43!C46</f>
        <v>1E-3</v>
      </c>
      <c r="E46" s="3">
        <f>+[3]Table.43!D46</f>
        <v>0.40500000000000003</v>
      </c>
      <c r="F46" s="3">
        <f>+[3]Table.43!E46</f>
        <v>1.6E-2</v>
      </c>
      <c r="G46" s="3">
        <f>+[3]Table.43!F46</f>
        <v>4.4999999999999998E-2</v>
      </c>
      <c r="H46" s="3">
        <f>+[3]Table.43!G46</f>
        <v>7.0000000000000007E-2</v>
      </c>
      <c r="I46" s="3">
        <f>+[3]Table.43!H46</f>
        <v>6.8000000000000005E-2</v>
      </c>
      <c r="J46" s="3">
        <f>+[3]Table.43!I46</f>
        <v>1E-3</v>
      </c>
      <c r="K46" s="3">
        <f>+[3]Table.43!J46</f>
        <v>1</v>
      </c>
      <c r="L46" s="82">
        <f>+[3]Table.43!K46</f>
        <v>2213</v>
      </c>
    </row>
    <row r="47" spans="1:12">
      <c r="B47" s="2" t="s">
        <v>383</v>
      </c>
      <c r="C47" s="3">
        <f>+[3]Table.43!B47</f>
        <v>0.42299999999999999</v>
      </c>
      <c r="D47" s="3">
        <f>+[3]Table.43!C47</f>
        <v>1E-3</v>
      </c>
      <c r="E47" s="3">
        <f>+[3]Table.43!D47</f>
        <v>0.51200000000000001</v>
      </c>
      <c r="F47" s="3">
        <f>+[3]Table.43!E47</f>
        <v>0.01</v>
      </c>
      <c r="G47" s="3">
        <f>+[3]Table.43!F47</f>
        <v>2.5999999999999999E-2</v>
      </c>
      <c r="H47" s="3">
        <f>+[3]Table.43!G47</f>
        <v>2.1000000000000001E-2</v>
      </c>
      <c r="I47" s="3">
        <f>+[3]Table.43!H47</f>
        <v>7.0000000000000001E-3</v>
      </c>
      <c r="J47" s="3">
        <f>+[3]Table.43!I47</f>
        <v>0</v>
      </c>
      <c r="K47" s="3">
        <f>+[3]Table.43!J47</f>
        <v>1</v>
      </c>
      <c r="L47" s="82">
        <f>+[3]Table.43!K47</f>
        <v>6750</v>
      </c>
    </row>
    <row r="48" spans="1:12">
      <c r="B48" s="2" t="s">
        <v>384</v>
      </c>
      <c r="C48" s="3">
        <f>+[3]Table.43!B48</f>
        <v>0.13800000000000001</v>
      </c>
      <c r="D48" s="3">
        <f>+[3]Table.43!C48</f>
        <v>1E-3</v>
      </c>
      <c r="E48" s="3">
        <f>+[3]Table.43!D48</f>
        <v>0.30099999999999999</v>
      </c>
      <c r="F48" s="3">
        <f>+[3]Table.43!E48</f>
        <v>0.02</v>
      </c>
      <c r="G48" s="3">
        <f>+[3]Table.43!F48</f>
        <v>8.1000000000000003E-2</v>
      </c>
      <c r="H48" s="3">
        <f>+[3]Table.43!G48</f>
        <v>0.19700000000000001</v>
      </c>
      <c r="I48" s="3">
        <f>+[3]Table.43!H48</f>
        <v>0.26100000000000001</v>
      </c>
      <c r="J48" s="3">
        <f>+[3]Table.43!I48</f>
        <v>3.0000000000000001E-3</v>
      </c>
      <c r="K48" s="3">
        <f>+[3]Table.43!J48</f>
        <v>1</v>
      </c>
      <c r="L48" s="82">
        <f>+[3]Table.43!K48</f>
        <v>21661</v>
      </c>
    </row>
    <row r="49" spans="1:12">
      <c r="B49" s="2" t="s">
        <v>385</v>
      </c>
      <c r="C49" s="3">
        <f>+[3]Table.43!B49</f>
        <v>0.23300000000000001</v>
      </c>
      <c r="D49" s="3">
        <f>+[3]Table.43!C49</f>
        <v>1E-3</v>
      </c>
      <c r="E49" s="3">
        <f>+[3]Table.43!D49</f>
        <v>0.437</v>
      </c>
      <c r="F49" s="3">
        <f>+[3]Table.43!E49</f>
        <v>1.9E-2</v>
      </c>
      <c r="G49" s="3">
        <f>+[3]Table.43!F49</f>
        <v>6.5000000000000002E-2</v>
      </c>
      <c r="H49" s="3">
        <f>+[3]Table.43!G49</f>
        <v>0.125</v>
      </c>
      <c r="I49" s="3">
        <f>+[3]Table.43!H49</f>
        <v>0.11600000000000001</v>
      </c>
      <c r="J49" s="3">
        <f>+[3]Table.43!I49</f>
        <v>2E-3</v>
      </c>
      <c r="K49" s="3">
        <f>+[3]Table.43!J49</f>
        <v>1</v>
      </c>
      <c r="L49" s="82">
        <f>+[3]Table.43!K49</f>
        <v>8648</v>
      </c>
    </row>
    <row r="50" spans="1:12">
      <c r="B50" s="2" t="s">
        <v>386</v>
      </c>
      <c r="C50" s="3">
        <f>+[3]Table.43!B50</f>
        <v>0.43099999999999999</v>
      </c>
      <c r="D50" s="3">
        <f>+[3]Table.43!C50</f>
        <v>1E-3</v>
      </c>
      <c r="E50" s="3">
        <f>+[3]Table.43!D50</f>
        <v>0.47499999999999998</v>
      </c>
      <c r="F50" s="3">
        <f>+[3]Table.43!E50</f>
        <v>1.2999999999999999E-2</v>
      </c>
      <c r="G50" s="3">
        <f>+[3]Table.43!F50</f>
        <v>3.1E-2</v>
      </c>
      <c r="H50" s="3">
        <f>+[3]Table.43!G50</f>
        <v>2.8000000000000001E-2</v>
      </c>
      <c r="I50" s="3">
        <f>+[3]Table.43!H50</f>
        <v>2.1999999999999999E-2</v>
      </c>
      <c r="J50" s="3">
        <f>+[3]Table.43!I50</f>
        <v>0</v>
      </c>
      <c r="K50" s="3">
        <f>+[3]Table.43!J50</f>
        <v>1</v>
      </c>
      <c r="L50" s="82">
        <f>+[3]Table.43!K50</f>
        <v>2807</v>
      </c>
    </row>
    <row r="51" spans="1:12">
      <c r="B51" s="2" t="s">
        <v>168</v>
      </c>
      <c r="C51" s="3">
        <f>+[3]Table.43!B51</f>
        <v>0.26300000000000001</v>
      </c>
      <c r="D51" s="3">
        <f>+[3]Table.43!C51</f>
        <v>2E-3</v>
      </c>
      <c r="E51" s="3">
        <f>+[3]Table.43!D51</f>
        <v>0.48499999999999999</v>
      </c>
      <c r="F51" s="3">
        <f>+[3]Table.43!E51</f>
        <v>1.2E-2</v>
      </c>
      <c r="G51" s="3">
        <f>+[3]Table.43!F51</f>
        <v>7.4999999999999997E-2</v>
      </c>
      <c r="H51" s="3">
        <f>+[3]Table.43!G51</f>
        <v>9.1999999999999998E-2</v>
      </c>
      <c r="I51" s="3">
        <f>+[3]Table.43!H51</f>
        <v>6.7000000000000004E-2</v>
      </c>
      <c r="J51" s="3">
        <f>+[3]Table.43!I51</f>
        <v>3.0000000000000001E-3</v>
      </c>
      <c r="K51" s="3">
        <f>+[3]Table.43!J51</f>
        <v>1</v>
      </c>
      <c r="L51" s="82">
        <f>+[3]Table.43!K51</f>
        <v>9637</v>
      </c>
    </row>
    <row r="52" spans="1:12">
      <c r="B52" s="2" t="s">
        <v>53</v>
      </c>
      <c r="C52" s="3">
        <f>+[3]Table.43!B52</f>
        <v>0.372</v>
      </c>
      <c r="D52" s="3">
        <f>+[3]Table.43!C52</f>
        <v>1E-3</v>
      </c>
      <c r="E52" s="3">
        <f>+[3]Table.43!D52</f>
        <v>0.48</v>
      </c>
      <c r="F52" s="3">
        <f>+[3]Table.43!E52</f>
        <v>1.2999999999999999E-2</v>
      </c>
      <c r="G52" s="3">
        <f>+[3]Table.43!F52</f>
        <v>4.8000000000000001E-2</v>
      </c>
      <c r="H52" s="3">
        <f>+[3]Table.43!G52</f>
        <v>5.3999999999999999E-2</v>
      </c>
      <c r="I52" s="3">
        <f>+[3]Table.43!H52</f>
        <v>3.1E-2</v>
      </c>
      <c r="J52" s="3">
        <f>+[3]Table.43!I52</f>
        <v>0</v>
      </c>
      <c r="K52" s="3">
        <f>+[3]Table.43!J52</f>
        <v>1</v>
      </c>
      <c r="L52" s="82">
        <f>+[3]Table.43!K52</f>
        <v>957445</v>
      </c>
    </row>
    <row r="53" spans="1:12">
      <c r="A53" s="28"/>
      <c r="B53" s="319" t="s">
        <v>28</v>
      </c>
      <c r="C53" s="301"/>
      <c r="D53" s="301"/>
      <c r="E53" s="301"/>
      <c r="F53" s="301"/>
      <c r="G53" s="301"/>
      <c r="H53" s="301"/>
      <c r="I53" s="301"/>
      <c r="J53" s="301"/>
      <c r="K53" s="301"/>
      <c r="L53" s="301"/>
    </row>
    <row r="55" spans="1:12">
      <c r="A55" s="28"/>
    </row>
    <row r="69" spans="1:1">
      <c r="A69" s="28"/>
    </row>
    <row r="85" spans="1:1">
      <c r="A85" s="28"/>
    </row>
  </sheetData>
  <mergeCells count="5">
    <mergeCell ref="B3:B4"/>
    <mergeCell ref="C3:K3"/>
    <mergeCell ref="B53:L53"/>
    <mergeCell ref="L3:L4"/>
    <mergeCell ref="A1:A2"/>
  </mergeCells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85"/>
  <sheetViews>
    <sheetView workbookViewId="0">
      <pane xSplit="2" ySplit="4" topLeftCell="C5" activePane="bottomRight" state="frozen"/>
      <selection pane="topRight" activeCell="C1" sqref="C1"/>
      <selection pane="bottomLeft" activeCell="A5" sqref="A5"/>
      <selection pane="bottomRight" activeCell="A4" sqref="A4"/>
    </sheetView>
  </sheetViews>
  <sheetFormatPr defaultColWidth="8.77734375" defaultRowHeight="10.199999999999999"/>
  <cols>
    <col min="1" max="1" width="8.77734375" style="34" customWidth="1"/>
    <col min="2" max="2" width="37.33203125" style="24" customWidth="1"/>
    <col min="3" max="3" width="8.6640625" style="24" customWidth="1"/>
    <col min="4" max="4" width="7.33203125" style="24" customWidth="1"/>
    <col min="5" max="5" width="7.6640625" style="24" customWidth="1"/>
    <col min="6" max="6" width="8.44140625" style="24" customWidth="1"/>
    <col min="7" max="7" width="8.77734375" style="24" customWidth="1"/>
    <col min="8" max="8" width="9" style="24" customWidth="1"/>
    <col min="9" max="16384" width="8.77734375" style="24"/>
  </cols>
  <sheetData>
    <row r="1" spans="1:8">
      <c r="A1" s="295" t="str">
        <f>HYPERLINK("#'List of Tables'!A1","Back to Tables' List")</f>
        <v>Back to Tables' List</v>
      </c>
      <c r="B1" s="258" t="s">
        <v>947</v>
      </c>
    </row>
    <row r="2" spans="1:8">
      <c r="A2" s="295"/>
    </row>
    <row r="3" spans="1:8" s="32" customFormat="1" ht="13.95" customHeight="1">
      <c r="A3" s="31"/>
      <c r="B3" s="302" t="s">
        <v>388</v>
      </c>
      <c r="C3" s="298" t="s">
        <v>110</v>
      </c>
      <c r="D3" s="298" t="s">
        <v>110</v>
      </c>
      <c r="E3" s="298" t="s">
        <v>110</v>
      </c>
      <c r="F3" s="298" t="s">
        <v>27</v>
      </c>
      <c r="G3" s="298" t="s">
        <v>27</v>
      </c>
      <c r="H3" s="298" t="s">
        <v>27</v>
      </c>
    </row>
    <row r="4" spans="1:8" s="32" customFormat="1" ht="13.95" customHeight="1">
      <c r="A4" s="97"/>
      <c r="B4" s="302" t="s">
        <v>388</v>
      </c>
      <c r="C4" s="8" t="s">
        <v>1</v>
      </c>
      <c r="D4" s="8" t="s">
        <v>2</v>
      </c>
      <c r="E4" s="8" t="s">
        <v>82</v>
      </c>
      <c r="F4" s="8" t="s">
        <v>1</v>
      </c>
      <c r="G4" s="8" t="s">
        <v>2</v>
      </c>
      <c r="H4" s="8" t="s">
        <v>82</v>
      </c>
    </row>
    <row r="5" spans="1:8" ht="12.45" customHeight="1">
      <c r="A5" s="28"/>
      <c r="B5" s="75" t="s">
        <v>6</v>
      </c>
      <c r="C5" s="80"/>
      <c r="D5" s="80"/>
      <c r="E5" s="80"/>
      <c r="F5" s="80"/>
      <c r="G5" s="80"/>
      <c r="H5" s="81"/>
    </row>
    <row r="6" spans="1:8">
      <c r="B6" s="2" t="s">
        <v>389</v>
      </c>
      <c r="C6" s="3">
        <f>+[3]Table.44!B6</f>
        <v>0.93899999999999995</v>
      </c>
      <c r="D6" s="3">
        <f>+[3]Table.44!C6</f>
        <v>0.65900000000000003</v>
      </c>
      <c r="E6" s="3">
        <f>+[3]Table.44!D6</f>
        <v>0.74099999999999999</v>
      </c>
      <c r="F6" s="192">
        <f>+[3]Table.44!E6</f>
        <v>905703</v>
      </c>
      <c r="G6" s="192">
        <f>+[3]Table.44!F6</f>
        <v>1547756</v>
      </c>
      <c r="H6" s="192">
        <f>+[3]Table.44!G6</f>
        <v>2453459</v>
      </c>
    </row>
    <row r="7" spans="1:8">
      <c r="B7" s="2" t="s">
        <v>390</v>
      </c>
      <c r="C7" s="3">
        <f>+[3]Table.44!B7</f>
        <v>5.5E-2</v>
      </c>
      <c r="D7" s="3">
        <f>+[3]Table.44!C7</f>
        <v>0.33900000000000002</v>
      </c>
      <c r="E7" s="3">
        <f>+[3]Table.44!D7</f>
        <v>0.25600000000000001</v>
      </c>
      <c r="F7" s="192">
        <f>+[3]Table.44!E7</f>
        <v>52963</v>
      </c>
      <c r="G7" s="192">
        <f>+[3]Table.44!F7</f>
        <v>795084</v>
      </c>
      <c r="H7" s="192">
        <f>+[3]Table.44!G7</f>
        <v>848047</v>
      </c>
    </row>
    <row r="8" spans="1:8">
      <c r="B8" s="2" t="s">
        <v>391</v>
      </c>
      <c r="C8" s="3">
        <f>+[3]Table.44!B8</f>
        <v>3.0000000000000001E-3</v>
      </c>
      <c r="D8" s="3">
        <f>+[3]Table.44!C8</f>
        <v>1E-3</v>
      </c>
      <c r="E8" s="3">
        <f>+[3]Table.44!D8</f>
        <v>2E-3</v>
      </c>
      <c r="F8" s="192">
        <f>+[3]Table.44!E8</f>
        <v>3287</v>
      </c>
      <c r="G8" s="192">
        <f>+[3]Table.44!F8</f>
        <v>2444</v>
      </c>
      <c r="H8" s="192">
        <f>+[3]Table.44!G8</f>
        <v>5731</v>
      </c>
    </row>
    <row r="9" spans="1:8">
      <c r="B9" s="2" t="s">
        <v>392</v>
      </c>
      <c r="C9" s="3">
        <f>+[3]Table.44!B9</f>
        <v>1E-3</v>
      </c>
      <c r="D9" s="3">
        <f>+[3]Table.44!C9</f>
        <v>0</v>
      </c>
      <c r="E9" s="3">
        <f>+[3]Table.44!D9</f>
        <v>0</v>
      </c>
      <c r="F9" s="192">
        <f>+[3]Table.44!E9</f>
        <v>484</v>
      </c>
      <c r="G9" s="192">
        <f>+[3]Table.44!F9</f>
        <v>134</v>
      </c>
      <c r="H9" s="192">
        <f>+[3]Table.44!G9</f>
        <v>618</v>
      </c>
    </row>
    <row r="10" spans="1:8">
      <c r="A10" s="28"/>
      <c r="B10" s="2" t="s">
        <v>380</v>
      </c>
      <c r="C10" s="3">
        <f>+[3]Table.44!B10</f>
        <v>1E-3</v>
      </c>
      <c r="D10" s="3">
        <f>+[3]Table.44!C10</f>
        <v>0</v>
      </c>
      <c r="E10" s="3">
        <f>+[3]Table.44!D10</f>
        <v>0</v>
      </c>
      <c r="F10" s="192">
        <f>+[3]Table.44!E10</f>
        <v>1104</v>
      </c>
      <c r="G10" s="192">
        <f>+[3]Table.44!F10</f>
        <v>65</v>
      </c>
      <c r="H10" s="192">
        <f>+[3]Table.44!G10</f>
        <v>1169</v>
      </c>
    </row>
    <row r="11" spans="1:8">
      <c r="B11" s="2" t="s">
        <v>393</v>
      </c>
      <c r="C11" s="3">
        <f>+[3]Table.44!B11</f>
        <v>0</v>
      </c>
      <c r="D11" s="3">
        <f>+[3]Table.44!C11</f>
        <v>0</v>
      </c>
      <c r="E11" s="3">
        <f>+[3]Table.44!D11</f>
        <v>0</v>
      </c>
      <c r="F11" s="192">
        <f>+[3]Table.44!E11</f>
        <v>130</v>
      </c>
      <c r="G11" s="192">
        <f>+[3]Table.44!F11</f>
        <v>955</v>
      </c>
      <c r="H11" s="192">
        <f>+[3]Table.44!G11</f>
        <v>1085</v>
      </c>
    </row>
    <row r="12" spans="1:8">
      <c r="B12" s="2" t="s">
        <v>394</v>
      </c>
      <c r="C12" s="3">
        <f>+[3]Table.44!B12</f>
        <v>0</v>
      </c>
      <c r="D12" s="3">
        <f>+[3]Table.44!C12</f>
        <v>0</v>
      </c>
      <c r="E12" s="3">
        <f>+[3]Table.44!D12</f>
        <v>0</v>
      </c>
      <c r="F12" s="192">
        <f>+[3]Table.44!E12</f>
        <v>10</v>
      </c>
      <c r="G12" s="192">
        <f>+[3]Table.44!F12</f>
        <v>252</v>
      </c>
      <c r="H12" s="192">
        <f>+[3]Table.44!G12</f>
        <v>262</v>
      </c>
    </row>
    <row r="13" spans="1:8">
      <c r="A13" s="28"/>
      <c r="B13" s="2" t="s">
        <v>395</v>
      </c>
      <c r="C13" s="3">
        <f>+[3]Table.44!B13</f>
        <v>0</v>
      </c>
      <c r="D13" s="3">
        <f>+[3]Table.44!C13</f>
        <v>0</v>
      </c>
      <c r="E13" s="3">
        <f>+[3]Table.44!D13</f>
        <v>0</v>
      </c>
      <c r="F13" s="192">
        <f>+[3]Table.44!E13</f>
        <v>413</v>
      </c>
      <c r="G13" s="192">
        <f>+[3]Table.44!F13</f>
        <v>474</v>
      </c>
      <c r="H13" s="192">
        <f>+[3]Table.44!G13</f>
        <v>887</v>
      </c>
    </row>
    <row r="14" spans="1:8">
      <c r="B14" s="2" t="s">
        <v>142</v>
      </c>
      <c r="C14" s="3">
        <f>+[3]Table.44!B14</f>
        <v>0</v>
      </c>
      <c r="D14" s="3">
        <f>+[3]Table.44!C14</f>
        <v>1E-3</v>
      </c>
      <c r="E14" s="3">
        <f>+[3]Table.44!D14</f>
        <v>0</v>
      </c>
      <c r="F14" s="192">
        <f>+[3]Table.44!E14</f>
        <v>193</v>
      </c>
      <c r="G14" s="192">
        <f>+[3]Table.44!F14</f>
        <v>1292</v>
      </c>
      <c r="H14" s="192">
        <f>+[3]Table.44!G14</f>
        <v>1485</v>
      </c>
    </row>
    <row r="15" spans="1:8">
      <c r="A15" s="28"/>
      <c r="B15" s="2" t="s">
        <v>53</v>
      </c>
      <c r="C15" s="3">
        <f>+[3]Table.44!B15</f>
        <v>1</v>
      </c>
      <c r="D15" s="3">
        <f>+[3]Table.44!C15</f>
        <v>1</v>
      </c>
      <c r="E15" s="3">
        <f>+[3]Table.44!D15</f>
        <v>1</v>
      </c>
      <c r="F15" s="192">
        <f>+[3]Table.44!E15</f>
        <v>964287</v>
      </c>
      <c r="G15" s="192">
        <f>+[3]Table.44!F15</f>
        <v>2348456</v>
      </c>
      <c r="H15" s="192">
        <f>+[3]Table.44!G15</f>
        <v>3312743</v>
      </c>
    </row>
    <row r="16" spans="1:8" ht="12.45" customHeight="1">
      <c r="A16" s="28"/>
      <c r="B16" s="75" t="s">
        <v>55</v>
      </c>
      <c r="C16" s="80"/>
      <c r="D16" s="80"/>
      <c r="E16" s="80"/>
      <c r="F16" s="80"/>
      <c r="G16" s="80"/>
      <c r="H16" s="81"/>
    </row>
    <row r="17" spans="1:8">
      <c r="B17" s="2" t="s">
        <v>389</v>
      </c>
      <c r="C17" s="3">
        <f>+[3]Table.44!B17</f>
        <v>0.94399999999999995</v>
      </c>
      <c r="D17" s="3">
        <f>+[3]Table.44!C17</f>
        <v>0.66400000000000003</v>
      </c>
      <c r="E17" s="3">
        <f>+[3]Table.44!D17</f>
        <v>0.749</v>
      </c>
      <c r="F17" s="192">
        <f>+[3]Table.44!E17</f>
        <v>670236</v>
      </c>
      <c r="G17" s="192">
        <f>+[3]Table.44!F17</f>
        <v>1092789</v>
      </c>
      <c r="H17" s="192">
        <f>+[3]Table.44!G17</f>
        <v>1763025</v>
      </c>
    </row>
    <row r="18" spans="1:8">
      <c r="B18" s="2" t="s">
        <v>390</v>
      </c>
      <c r="C18" s="3">
        <f>+[3]Table.44!B18</f>
        <v>4.9000000000000002E-2</v>
      </c>
      <c r="D18" s="3">
        <f>+[3]Table.44!C18</f>
        <v>0.33400000000000002</v>
      </c>
      <c r="E18" s="3">
        <f>+[3]Table.44!D18</f>
        <v>0.248</v>
      </c>
      <c r="F18" s="192">
        <f>+[3]Table.44!E18</f>
        <v>35048</v>
      </c>
      <c r="G18" s="192">
        <f>+[3]Table.44!F18</f>
        <v>548898</v>
      </c>
      <c r="H18" s="192">
        <f>+[3]Table.44!G18</f>
        <v>583946</v>
      </c>
    </row>
    <row r="19" spans="1:8">
      <c r="B19" s="2" t="s">
        <v>391</v>
      </c>
      <c r="C19" s="3">
        <f>+[3]Table.44!B19</f>
        <v>4.0000000000000001E-3</v>
      </c>
      <c r="D19" s="3">
        <f>+[3]Table.44!C19</f>
        <v>1E-3</v>
      </c>
      <c r="E19" s="3">
        <f>+[3]Table.44!D19</f>
        <v>2E-3</v>
      </c>
      <c r="F19" s="192">
        <f>+[3]Table.44!E19</f>
        <v>2553</v>
      </c>
      <c r="G19" s="192">
        <f>+[3]Table.44!F19</f>
        <v>1659</v>
      </c>
      <c r="H19" s="192">
        <f>+[3]Table.44!G19</f>
        <v>4212</v>
      </c>
    </row>
    <row r="20" spans="1:8">
      <c r="A20" s="28"/>
      <c r="B20" s="2" t="s">
        <v>392</v>
      </c>
      <c r="C20" s="3">
        <f>+[3]Table.44!B20</f>
        <v>1E-3</v>
      </c>
      <c r="D20" s="3">
        <f>+[3]Table.44!C20</f>
        <v>0</v>
      </c>
      <c r="E20" s="3">
        <f>+[3]Table.44!D20</f>
        <v>0</v>
      </c>
      <c r="F20" s="192">
        <f>+[3]Table.44!E20</f>
        <v>384</v>
      </c>
      <c r="G20" s="192">
        <f>+[3]Table.44!F20</f>
        <v>100</v>
      </c>
      <c r="H20" s="192">
        <f>+[3]Table.44!G20</f>
        <v>484</v>
      </c>
    </row>
    <row r="21" spans="1:8">
      <c r="A21" s="28"/>
      <c r="B21" s="2" t="s">
        <v>380</v>
      </c>
      <c r="C21" s="3">
        <f>+[3]Table.44!B21</f>
        <v>1E-3</v>
      </c>
      <c r="D21" s="3">
        <f>+[3]Table.44!C21</f>
        <v>0</v>
      </c>
      <c r="E21" s="3">
        <f>+[3]Table.44!D21</f>
        <v>0</v>
      </c>
      <c r="F21" s="192">
        <f>+[3]Table.44!E21</f>
        <v>878</v>
      </c>
      <c r="G21" s="192">
        <f>+[3]Table.44!F21</f>
        <v>46</v>
      </c>
      <c r="H21" s="192">
        <f>+[3]Table.44!G21</f>
        <v>924</v>
      </c>
    </row>
    <row r="22" spans="1:8">
      <c r="B22" s="2" t="s">
        <v>393</v>
      </c>
      <c r="C22" s="3">
        <f>+[3]Table.44!B22</f>
        <v>0</v>
      </c>
      <c r="D22" s="3">
        <f>+[3]Table.44!C22</f>
        <v>0</v>
      </c>
      <c r="E22" s="3">
        <f>+[3]Table.44!D22</f>
        <v>0</v>
      </c>
      <c r="F22" s="192">
        <f>+[3]Table.44!E22</f>
        <v>92</v>
      </c>
      <c r="G22" s="192">
        <f>+[3]Table.44!F22</f>
        <v>747</v>
      </c>
      <c r="H22" s="192">
        <f>+[3]Table.44!G22</f>
        <v>839</v>
      </c>
    </row>
    <row r="23" spans="1:8">
      <c r="B23" s="2" t="s">
        <v>394</v>
      </c>
      <c r="C23" s="3">
        <f>+[3]Table.44!B23</f>
        <v>0</v>
      </c>
      <c r="D23" s="3">
        <f>+[3]Table.44!C23</f>
        <v>0</v>
      </c>
      <c r="E23" s="3">
        <f>+[3]Table.44!D23</f>
        <v>0</v>
      </c>
      <c r="F23" s="192">
        <f>+[3]Table.44!E23</f>
        <v>6</v>
      </c>
      <c r="G23" s="192">
        <f>+[3]Table.44!F23</f>
        <v>180</v>
      </c>
      <c r="H23" s="192">
        <f>+[3]Table.44!G23</f>
        <v>186</v>
      </c>
    </row>
    <row r="24" spans="1:8">
      <c r="B24" s="2" t="s">
        <v>395</v>
      </c>
      <c r="C24" s="3">
        <f>+[3]Table.44!B24</f>
        <v>0</v>
      </c>
      <c r="D24" s="3">
        <f>+[3]Table.44!C24</f>
        <v>0</v>
      </c>
      <c r="E24" s="3">
        <f>+[3]Table.44!D24</f>
        <v>0</v>
      </c>
      <c r="F24" s="192">
        <f>+[3]Table.44!E24</f>
        <v>332</v>
      </c>
      <c r="G24" s="192">
        <f>+[3]Table.44!F24</f>
        <v>343</v>
      </c>
      <c r="H24" s="192">
        <f>+[3]Table.44!G24</f>
        <v>675</v>
      </c>
    </row>
    <row r="25" spans="1:8">
      <c r="A25" s="28"/>
      <c r="B25" s="2" t="s">
        <v>142</v>
      </c>
      <c r="C25" s="3">
        <f>+[3]Table.44!B25</f>
        <v>0</v>
      </c>
      <c r="D25" s="3">
        <f>+[3]Table.44!C25</f>
        <v>1E-3</v>
      </c>
      <c r="E25" s="3">
        <f>+[3]Table.44!D25</f>
        <v>0</v>
      </c>
      <c r="F25" s="192">
        <f>+[3]Table.44!E25</f>
        <v>136</v>
      </c>
      <c r="G25" s="192">
        <f>+[3]Table.44!F25</f>
        <v>871</v>
      </c>
      <c r="H25" s="192">
        <f>+[3]Table.44!G25</f>
        <v>1007</v>
      </c>
    </row>
    <row r="26" spans="1:8">
      <c r="B26" s="2" t="s">
        <v>53</v>
      </c>
      <c r="C26" s="3">
        <f>+[3]Table.44!B26</f>
        <v>1</v>
      </c>
      <c r="D26" s="3">
        <f>+[3]Table.44!C26</f>
        <v>1</v>
      </c>
      <c r="E26" s="3">
        <f>+[3]Table.44!D26</f>
        <v>1</v>
      </c>
      <c r="F26" s="192">
        <f>+[3]Table.44!E26</f>
        <v>709665</v>
      </c>
      <c r="G26" s="192">
        <f>+[3]Table.44!F26</f>
        <v>1645633</v>
      </c>
      <c r="H26" s="192">
        <f>+[3]Table.44!G26</f>
        <v>2355298</v>
      </c>
    </row>
    <row r="27" spans="1:8" ht="12.45" customHeight="1">
      <c r="A27" s="28"/>
      <c r="B27" s="75" t="s">
        <v>56</v>
      </c>
      <c r="C27" s="80"/>
      <c r="D27" s="80"/>
      <c r="E27" s="80"/>
      <c r="F27" s="80"/>
      <c r="G27" s="80"/>
      <c r="H27" s="81"/>
    </row>
    <row r="28" spans="1:8">
      <c r="B28" s="2" t="s">
        <v>389</v>
      </c>
      <c r="C28" s="3">
        <f>+[3]Table.44!B28</f>
        <v>0.92500000000000004</v>
      </c>
      <c r="D28" s="3">
        <f>+[3]Table.44!C28</f>
        <v>0.64700000000000002</v>
      </c>
      <c r="E28" s="3">
        <f>+[3]Table.44!D28</f>
        <v>0.72099999999999997</v>
      </c>
      <c r="F28" s="192">
        <f>+[3]Table.44!E28</f>
        <v>235467</v>
      </c>
      <c r="G28" s="192">
        <f>+[3]Table.44!F28</f>
        <v>454967</v>
      </c>
      <c r="H28" s="192">
        <f>+[3]Table.44!G28</f>
        <v>690434</v>
      </c>
    </row>
    <row r="29" spans="1:8">
      <c r="A29" s="28"/>
      <c r="B29" s="2" t="s">
        <v>390</v>
      </c>
      <c r="C29" s="3">
        <f>+[3]Table.44!B29</f>
        <v>7.0000000000000007E-2</v>
      </c>
      <c r="D29" s="3">
        <f>+[3]Table.44!C29</f>
        <v>0.35</v>
      </c>
      <c r="E29" s="3">
        <f>+[3]Table.44!D29</f>
        <v>0.27600000000000002</v>
      </c>
      <c r="F29" s="192">
        <f>+[3]Table.44!E29</f>
        <v>17915</v>
      </c>
      <c r="G29" s="192">
        <f>+[3]Table.44!F29</f>
        <v>246186</v>
      </c>
      <c r="H29" s="192">
        <f>+[3]Table.44!G29</f>
        <v>264101</v>
      </c>
    </row>
    <row r="30" spans="1:8">
      <c r="A30" s="28"/>
      <c r="B30" s="2" t="s">
        <v>391</v>
      </c>
      <c r="C30" s="3">
        <f>+[3]Table.44!B30</f>
        <v>3.0000000000000001E-3</v>
      </c>
      <c r="D30" s="3">
        <f>+[3]Table.44!C30</f>
        <v>1E-3</v>
      </c>
      <c r="E30" s="3">
        <f>+[3]Table.44!D30</f>
        <v>2E-3</v>
      </c>
      <c r="F30" s="192">
        <f>+[3]Table.44!E30</f>
        <v>734</v>
      </c>
      <c r="G30" s="192">
        <f>+[3]Table.44!F30</f>
        <v>785</v>
      </c>
      <c r="H30" s="192">
        <f>+[3]Table.44!G30</f>
        <v>1519</v>
      </c>
    </row>
    <row r="31" spans="1:8">
      <c r="B31" s="2" t="s">
        <v>392</v>
      </c>
      <c r="C31" s="3">
        <f>+[3]Table.44!B31</f>
        <v>0</v>
      </c>
      <c r="D31" s="3">
        <f>+[3]Table.44!C31</f>
        <v>0</v>
      </c>
      <c r="E31" s="3">
        <f>+[3]Table.44!D31</f>
        <v>0</v>
      </c>
      <c r="F31" s="192">
        <f>+[3]Table.44!E31</f>
        <v>100</v>
      </c>
      <c r="G31" s="192">
        <f>+[3]Table.44!F31</f>
        <v>34</v>
      </c>
      <c r="H31" s="192">
        <f>+[3]Table.44!G31</f>
        <v>134</v>
      </c>
    </row>
    <row r="32" spans="1:8">
      <c r="B32" s="2" t="s">
        <v>380</v>
      </c>
      <c r="C32" s="3">
        <f>+[3]Table.44!B32</f>
        <v>1E-3</v>
      </c>
      <c r="D32" s="3">
        <f>+[3]Table.44!C32</f>
        <v>0</v>
      </c>
      <c r="E32" s="3">
        <f>+[3]Table.44!D32</f>
        <v>0</v>
      </c>
      <c r="F32" s="192">
        <f>+[3]Table.44!E32</f>
        <v>226</v>
      </c>
      <c r="G32" s="192">
        <f>+[3]Table.44!F32</f>
        <v>19</v>
      </c>
      <c r="H32" s="192">
        <f>+[3]Table.44!G32</f>
        <v>245</v>
      </c>
    </row>
    <row r="33" spans="1:8">
      <c r="B33" s="2" t="s">
        <v>393</v>
      </c>
      <c r="C33" s="3">
        <f>+[3]Table.44!B33</f>
        <v>0</v>
      </c>
      <c r="D33" s="3">
        <f>+[3]Table.44!C33</f>
        <v>0</v>
      </c>
      <c r="E33" s="3">
        <f>+[3]Table.44!D33</f>
        <v>0</v>
      </c>
      <c r="F33" s="192">
        <f>+[3]Table.44!E33</f>
        <v>38</v>
      </c>
      <c r="G33" s="192">
        <f>+[3]Table.44!F33</f>
        <v>208</v>
      </c>
      <c r="H33" s="192">
        <f>+[3]Table.44!G33</f>
        <v>246</v>
      </c>
    </row>
    <row r="34" spans="1:8">
      <c r="B34" s="2" t="s">
        <v>394</v>
      </c>
      <c r="C34" s="3">
        <f>+[3]Table.44!B34</f>
        <v>0</v>
      </c>
      <c r="D34" s="3">
        <f>+[3]Table.44!C34</f>
        <v>0</v>
      </c>
      <c r="E34" s="3">
        <f>+[3]Table.44!D34</f>
        <v>0</v>
      </c>
      <c r="F34" s="192">
        <f>+[3]Table.44!E34</f>
        <v>4</v>
      </c>
      <c r="G34" s="192">
        <f>+[3]Table.44!F34</f>
        <v>72</v>
      </c>
      <c r="H34" s="192">
        <f>+[3]Table.44!G34</f>
        <v>76</v>
      </c>
    </row>
    <row r="35" spans="1:8">
      <c r="A35" s="28"/>
      <c r="B35" s="2" t="s">
        <v>395</v>
      </c>
      <c r="C35" s="3">
        <f>+[3]Table.44!B35</f>
        <v>0</v>
      </c>
      <c r="D35" s="3">
        <f>+[3]Table.44!C35</f>
        <v>0</v>
      </c>
      <c r="E35" s="3">
        <f>+[3]Table.44!D35</f>
        <v>0</v>
      </c>
      <c r="F35" s="192">
        <f>+[3]Table.44!E35</f>
        <v>81</v>
      </c>
      <c r="G35" s="192">
        <f>+[3]Table.44!F35</f>
        <v>131</v>
      </c>
      <c r="H35" s="192">
        <f>+[3]Table.44!G35</f>
        <v>212</v>
      </c>
    </row>
    <row r="36" spans="1:8">
      <c r="B36" s="2" t="s">
        <v>142</v>
      </c>
      <c r="C36" s="3">
        <f>+[3]Table.44!B36</f>
        <v>0</v>
      </c>
      <c r="D36" s="3">
        <f>+[3]Table.44!C36</f>
        <v>1E-3</v>
      </c>
      <c r="E36" s="3">
        <f>+[3]Table.44!D36</f>
        <v>0</v>
      </c>
      <c r="F36" s="192">
        <f>+[3]Table.44!E36</f>
        <v>57</v>
      </c>
      <c r="G36" s="192">
        <f>+[3]Table.44!F36</f>
        <v>421</v>
      </c>
      <c r="H36" s="192">
        <f>+[3]Table.44!G36</f>
        <v>478</v>
      </c>
    </row>
    <row r="37" spans="1:8">
      <c r="A37" s="28"/>
      <c r="B37" s="2" t="s">
        <v>53</v>
      </c>
      <c r="C37" s="3">
        <f>+[3]Table.44!B37</f>
        <v>1</v>
      </c>
      <c r="D37" s="3">
        <f>+[3]Table.44!C37</f>
        <v>1</v>
      </c>
      <c r="E37" s="3">
        <f>+[3]Table.44!D37</f>
        <v>1</v>
      </c>
      <c r="F37" s="192">
        <f>+[3]Table.44!E37</f>
        <v>254622</v>
      </c>
      <c r="G37" s="192">
        <f>+[3]Table.44!F37</f>
        <v>702823</v>
      </c>
      <c r="H37" s="192">
        <f>+[3]Table.44!G37</f>
        <v>957445</v>
      </c>
    </row>
    <row r="38" spans="1:8">
      <c r="B38" s="301" t="s">
        <v>26</v>
      </c>
      <c r="C38" s="301"/>
      <c r="D38" s="301"/>
      <c r="E38" s="301"/>
      <c r="F38" s="301"/>
      <c r="G38" s="301"/>
      <c r="H38" s="301"/>
    </row>
    <row r="45" spans="1:8">
      <c r="A45" s="28"/>
    </row>
    <row r="53" spans="1:1">
      <c r="A53" s="28"/>
    </row>
    <row r="55" spans="1:1">
      <c r="A55" s="28"/>
    </row>
    <row r="69" spans="1:1">
      <c r="A69" s="28"/>
    </row>
    <row r="85" spans="1:1">
      <c r="A85" s="28"/>
    </row>
  </sheetData>
  <mergeCells count="5">
    <mergeCell ref="B3:B4"/>
    <mergeCell ref="C3:E3"/>
    <mergeCell ref="F3:H3"/>
    <mergeCell ref="B38:H38"/>
    <mergeCell ref="A1:A2"/>
  </mergeCell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85"/>
  <sheetViews>
    <sheetView workbookViewId="0">
      <pane xSplit="2" ySplit="4" topLeftCell="C25" activePane="bottomRight" state="frozen"/>
      <selection pane="topRight" activeCell="C1" sqref="C1"/>
      <selection pane="bottomLeft" activeCell="A5" sqref="A5"/>
      <selection pane="bottomRight" activeCell="L32" sqref="L32"/>
    </sheetView>
  </sheetViews>
  <sheetFormatPr defaultColWidth="8.77734375" defaultRowHeight="10.199999999999999"/>
  <cols>
    <col min="1" max="1" width="8.77734375" style="34" customWidth="1"/>
    <col min="2" max="2" width="36.77734375" style="12" customWidth="1"/>
    <col min="3" max="8" width="8.21875" style="12" customWidth="1"/>
    <col min="9" max="16384" width="8.77734375" style="12"/>
  </cols>
  <sheetData>
    <row r="1" spans="1:8">
      <c r="A1" s="295" t="str">
        <f>HYPERLINK("#'List of Tables'!A1","Back to Tables' List")</f>
        <v>Back to Tables' List</v>
      </c>
      <c r="B1" s="258" t="s">
        <v>948</v>
      </c>
    </row>
    <row r="2" spans="1:8">
      <c r="A2" s="295"/>
    </row>
    <row r="3" spans="1:8" s="16" customFormat="1" ht="16.5" customHeight="1">
      <c r="A3" s="31"/>
      <c r="B3" s="313" t="s">
        <v>396</v>
      </c>
      <c r="C3" s="298" t="s">
        <v>110</v>
      </c>
      <c r="D3" s="298" t="s">
        <v>110</v>
      </c>
      <c r="E3" s="298" t="s">
        <v>110</v>
      </c>
      <c r="F3" s="298" t="s">
        <v>27</v>
      </c>
      <c r="G3" s="298" t="s">
        <v>27</v>
      </c>
      <c r="H3" s="298" t="s">
        <v>27</v>
      </c>
    </row>
    <row r="4" spans="1:8" s="16" customFormat="1" ht="16.5" customHeight="1">
      <c r="A4" s="97"/>
      <c r="B4" s="313" t="s">
        <v>396</v>
      </c>
      <c r="C4" s="8" t="s">
        <v>1</v>
      </c>
      <c r="D4" s="8" t="s">
        <v>2</v>
      </c>
      <c r="E4" s="8" t="s">
        <v>25</v>
      </c>
      <c r="F4" s="8" t="s">
        <v>1</v>
      </c>
      <c r="G4" s="8" t="s">
        <v>2</v>
      </c>
      <c r="H4" s="8" t="s">
        <v>25</v>
      </c>
    </row>
    <row r="5" spans="1:8" s="16" customFormat="1" ht="13.05" customHeight="1">
      <c r="A5" s="28"/>
      <c r="B5" s="36" t="s">
        <v>82</v>
      </c>
      <c r="C5" s="37"/>
      <c r="D5" s="37"/>
      <c r="E5" s="37"/>
      <c r="F5" s="37"/>
      <c r="G5" s="37"/>
      <c r="H5" s="38"/>
    </row>
    <row r="6" spans="1:8">
      <c r="B6" s="2" t="s">
        <v>389</v>
      </c>
      <c r="C6" s="3">
        <f>+[3]Table.45!B6</f>
        <v>0.93899999999999995</v>
      </c>
      <c r="D6" s="3">
        <f>+[3]Table.45!C6</f>
        <v>0.65900000000000003</v>
      </c>
      <c r="E6" s="3">
        <f>+[3]Table.45!D6</f>
        <v>0.74099999999999999</v>
      </c>
      <c r="F6" s="82">
        <f>+[3]Table.45!E6</f>
        <v>905703</v>
      </c>
      <c r="G6" s="82">
        <f>+[3]Table.45!F6</f>
        <v>1547756</v>
      </c>
      <c r="H6" s="82">
        <f>+[3]Table.45!G6</f>
        <v>2453459</v>
      </c>
    </row>
    <row r="7" spans="1:8">
      <c r="B7" s="2" t="s">
        <v>390</v>
      </c>
      <c r="C7" s="3">
        <f>+[3]Table.45!B7</f>
        <v>5.5E-2</v>
      </c>
      <c r="D7" s="3">
        <f>+[3]Table.45!C7</f>
        <v>0.33900000000000002</v>
      </c>
      <c r="E7" s="3">
        <f>+[3]Table.45!D7</f>
        <v>0.25600000000000001</v>
      </c>
      <c r="F7" s="82">
        <f>+[3]Table.45!E7</f>
        <v>52963</v>
      </c>
      <c r="G7" s="82">
        <f>+[3]Table.45!F7</f>
        <v>795084</v>
      </c>
      <c r="H7" s="82">
        <f>+[3]Table.45!G7</f>
        <v>848047</v>
      </c>
    </row>
    <row r="8" spans="1:8">
      <c r="B8" s="2" t="s">
        <v>391</v>
      </c>
      <c r="C8" s="3">
        <f>+[3]Table.45!B8</f>
        <v>3.0000000000000001E-3</v>
      </c>
      <c r="D8" s="3">
        <f>+[3]Table.45!C8</f>
        <v>1E-3</v>
      </c>
      <c r="E8" s="3">
        <f>+[3]Table.45!D8</f>
        <v>2E-3</v>
      </c>
      <c r="F8" s="82">
        <f>+[3]Table.45!E8</f>
        <v>3287</v>
      </c>
      <c r="G8" s="82">
        <f>+[3]Table.45!F8</f>
        <v>2444</v>
      </c>
      <c r="H8" s="82">
        <f>+[3]Table.45!G8</f>
        <v>5731</v>
      </c>
    </row>
    <row r="9" spans="1:8">
      <c r="B9" s="2" t="s">
        <v>392</v>
      </c>
      <c r="C9" s="3">
        <f>+[3]Table.45!B9</f>
        <v>1E-3</v>
      </c>
      <c r="D9" s="3">
        <f>+[3]Table.45!C9</f>
        <v>0</v>
      </c>
      <c r="E9" s="3">
        <f>+[3]Table.45!D9</f>
        <v>0</v>
      </c>
      <c r="F9" s="82">
        <f>+[3]Table.45!E9</f>
        <v>484</v>
      </c>
      <c r="G9" s="82">
        <f>+[3]Table.45!F9</f>
        <v>134</v>
      </c>
      <c r="H9" s="82">
        <f>+[3]Table.45!G9</f>
        <v>618</v>
      </c>
    </row>
    <row r="10" spans="1:8">
      <c r="A10" s="28"/>
      <c r="B10" s="2" t="s">
        <v>380</v>
      </c>
      <c r="C10" s="3">
        <f>+[3]Table.45!B10</f>
        <v>1E-3</v>
      </c>
      <c r="D10" s="3">
        <f>+[3]Table.45!C10</f>
        <v>0</v>
      </c>
      <c r="E10" s="3">
        <f>+[3]Table.45!D10</f>
        <v>0</v>
      </c>
      <c r="F10" s="82">
        <f>+[3]Table.45!E10</f>
        <v>1104</v>
      </c>
      <c r="G10" s="82">
        <f>+[3]Table.45!F10</f>
        <v>65</v>
      </c>
      <c r="H10" s="82">
        <f>+[3]Table.45!G10</f>
        <v>1169</v>
      </c>
    </row>
    <row r="11" spans="1:8">
      <c r="B11" s="2" t="s">
        <v>393</v>
      </c>
      <c r="C11" s="3">
        <f>+[3]Table.45!B11</f>
        <v>0</v>
      </c>
      <c r="D11" s="3">
        <f>+[3]Table.45!C11</f>
        <v>0</v>
      </c>
      <c r="E11" s="3">
        <f>+[3]Table.45!D11</f>
        <v>0</v>
      </c>
      <c r="F11" s="82">
        <f>+[3]Table.45!E11</f>
        <v>130</v>
      </c>
      <c r="G11" s="82">
        <f>+[3]Table.45!F11</f>
        <v>955</v>
      </c>
      <c r="H11" s="82">
        <f>+[3]Table.45!G11</f>
        <v>1085</v>
      </c>
    </row>
    <row r="12" spans="1:8">
      <c r="B12" s="2" t="s">
        <v>394</v>
      </c>
      <c r="C12" s="3">
        <f>+[3]Table.45!B12</f>
        <v>0</v>
      </c>
      <c r="D12" s="3">
        <f>+[3]Table.45!C12</f>
        <v>0</v>
      </c>
      <c r="E12" s="3">
        <f>+[3]Table.45!D12</f>
        <v>0</v>
      </c>
      <c r="F12" s="82">
        <f>+[3]Table.45!E12</f>
        <v>10</v>
      </c>
      <c r="G12" s="82">
        <f>+[3]Table.45!F12</f>
        <v>252</v>
      </c>
      <c r="H12" s="82">
        <f>+[3]Table.45!G12</f>
        <v>262</v>
      </c>
    </row>
    <row r="13" spans="1:8">
      <c r="A13" s="28"/>
      <c r="B13" s="2" t="s">
        <v>395</v>
      </c>
      <c r="C13" s="3">
        <f>+[3]Table.45!B13</f>
        <v>0</v>
      </c>
      <c r="D13" s="3">
        <f>+[3]Table.45!C13</f>
        <v>0</v>
      </c>
      <c r="E13" s="3">
        <f>+[3]Table.45!D13</f>
        <v>0</v>
      </c>
      <c r="F13" s="82">
        <f>+[3]Table.45!E13</f>
        <v>413</v>
      </c>
      <c r="G13" s="82">
        <f>+[3]Table.45!F13</f>
        <v>474</v>
      </c>
      <c r="H13" s="82">
        <f>+[3]Table.45!G13</f>
        <v>887</v>
      </c>
    </row>
    <row r="14" spans="1:8">
      <c r="B14" s="2" t="s">
        <v>142</v>
      </c>
      <c r="C14" s="3">
        <f>+[3]Table.45!B14</f>
        <v>0</v>
      </c>
      <c r="D14" s="3">
        <f>+[3]Table.45!C14</f>
        <v>1E-3</v>
      </c>
      <c r="E14" s="3">
        <f>+[3]Table.45!D14</f>
        <v>0</v>
      </c>
      <c r="F14" s="82">
        <f>+[3]Table.45!E14</f>
        <v>193</v>
      </c>
      <c r="G14" s="82">
        <f>+[3]Table.45!F14</f>
        <v>1292</v>
      </c>
      <c r="H14" s="82">
        <f>+[3]Table.45!G14</f>
        <v>1485</v>
      </c>
    </row>
    <row r="15" spans="1:8">
      <c r="A15" s="28"/>
      <c r="B15" s="2" t="s">
        <v>53</v>
      </c>
      <c r="C15" s="3">
        <f>+[3]Table.45!B15</f>
        <v>1</v>
      </c>
      <c r="D15" s="3">
        <f>+[3]Table.45!C15</f>
        <v>1</v>
      </c>
      <c r="E15" s="3">
        <f>+[3]Table.45!D15</f>
        <v>1</v>
      </c>
      <c r="F15" s="82">
        <f>+[3]Table.45!E15</f>
        <v>964287</v>
      </c>
      <c r="G15" s="82">
        <f>+[3]Table.45!F15</f>
        <v>2348456</v>
      </c>
      <c r="H15" s="82">
        <f>+[3]Table.45!G15</f>
        <v>3312743</v>
      </c>
    </row>
    <row r="16" spans="1:8" s="16" customFormat="1" ht="13.05" customHeight="1">
      <c r="A16" s="28"/>
      <c r="B16" s="36" t="s">
        <v>30</v>
      </c>
      <c r="C16" s="37"/>
      <c r="D16" s="37"/>
      <c r="E16" s="37"/>
      <c r="F16" s="37"/>
      <c r="G16" s="37"/>
      <c r="H16" s="38"/>
    </row>
    <row r="17" spans="1:8">
      <c r="B17" s="2" t="s">
        <v>389</v>
      </c>
      <c r="C17" s="3">
        <f>+[3]Table.45!B17</f>
        <v>0.98799999999999999</v>
      </c>
      <c r="D17" s="3">
        <f>+[3]Table.45!C17</f>
        <v>0.98499999999999999</v>
      </c>
      <c r="E17" s="3">
        <f>+[3]Table.45!D17</f>
        <v>0.98799999999999999</v>
      </c>
      <c r="F17" s="82">
        <f>+[3]Table.45!E17</f>
        <v>427256</v>
      </c>
      <c r="G17" s="82">
        <f>+[3]Table.45!F17</f>
        <v>55588</v>
      </c>
      <c r="H17" s="82">
        <f>+[3]Table.45!G17</f>
        <v>482844</v>
      </c>
    </row>
    <row r="18" spans="1:8">
      <c r="B18" s="2" t="s">
        <v>390</v>
      </c>
      <c r="C18" s="3">
        <f>+[3]Table.45!B18</f>
        <v>2E-3</v>
      </c>
      <c r="D18" s="3">
        <f>+[3]Table.45!C18</f>
        <v>1.4E-2</v>
      </c>
      <c r="E18" s="3">
        <f>+[3]Table.45!D18</f>
        <v>4.0000000000000001E-3</v>
      </c>
      <c r="F18" s="82">
        <f>+[3]Table.45!E18</f>
        <v>994</v>
      </c>
      <c r="G18" s="82">
        <f>+[3]Table.45!F18</f>
        <v>790</v>
      </c>
      <c r="H18" s="82">
        <f>+[3]Table.45!G18</f>
        <v>1784</v>
      </c>
    </row>
    <row r="19" spans="1:8">
      <c r="B19" s="2" t="s">
        <v>391</v>
      </c>
      <c r="C19" s="3">
        <f>+[3]Table.45!B19</f>
        <v>6.0000000000000001E-3</v>
      </c>
      <c r="D19" s="3">
        <f>+[3]Table.45!C19</f>
        <v>0</v>
      </c>
      <c r="E19" s="3">
        <f>+[3]Table.45!D19</f>
        <v>5.0000000000000001E-3</v>
      </c>
      <c r="F19" s="82">
        <f>+[3]Table.45!E19</f>
        <v>2561</v>
      </c>
      <c r="G19" s="82">
        <f>+[3]Table.45!F19</f>
        <v>15</v>
      </c>
      <c r="H19" s="82">
        <f>+[3]Table.45!G19</f>
        <v>2576</v>
      </c>
    </row>
    <row r="20" spans="1:8">
      <c r="A20" s="28"/>
      <c r="B20" s="2" t="s">
        <v>392</v>
      </c>
      <c r="C20" s="3">
        <f>+[3]Table.45!B20</f>
        <v>1E-3</v>
      </c>
      <c r="D20" s="3">
        <f>+[3]Table.45!C20</f>
        <v>0</v>
      </c>
      <c r="E20" s="3">
        <f>+[3]Table.45!D20</f>
        <v>1E-3</v>
      </c>
      <c r="F20" s="82">
        <f>+[3]Table.45!E20</f>
        <v>264</v>
      </c>
      <c r="G20" s="82">
        <f>+[3]Table.45!F20</f>
        <v>2</v>
      </c>
      <c r="H20" s="82">
        <f>+[3]Table.45!G20</f>
        <v>266</v>
      </c>
    </row>
    <row r="21" spans="1:8">
      <c r="A21" s="28"/>
      <c r="B21" s="2" t="s">
        <v>380</v>
      </c>
      <c r="C21" s="3">
        <f>+[3]Table.45!B21</f>
        <v>2E-3</v>
      </c>
      <c r="D21" s="3">
        <f>+[3]Table.45!C21</f>
        <v>0</v>
      </c>
      <c r="E21" s="3">
        <f>+[3]Table.45!D21</f>
        <v>2E-3</v>
      </c>
      <c r="F21" s="82">
        <f>+[3]Table.45!E21</f>
        <v>1002</v>
      </c>
      <c r="G21" s="82">
        <f>+[3]Table.45!F21</f>
        <v>20</v>
      </c>
      <c r="H21" s="82">
        <f>+[3]Table.45!G21</f>
        <v>1022</v>
      </c>
    </row>
    <row r="22" spans="1:8">
      <c r="B22" s="2" t="s">
        <v>393</v>
      </c>
      <c r="C22" s="3">
        <f>+[3]Table.45!B22</f>
        <v>0</v>
      </c>
      <c r="D22" s="3">
        <f>+[3]Table.45!C22</f>
        <v>0</v>
      </c>
      <c r="E22" s="3">
        <f>+[3]Table.45!D22</f>
        <v>0</v>
      </c>
      <c r="F22" s="82">
        <f>+[3]Table.45!E22</f>
        <v>61</v>
      </c>
      <c r="G22" s="82">
        <f>+[3]Table.45!F22</f>
        <v>9</v>
      </c>
      <c r="H22" s="82">
        <f>+[3]Table.45!G22</f>
        <v>70</v>
      </c>
    </row>
    <row r="23" spans="1:8">
      <c r="B23" s="2" t="s">
        <v>394</v>
      </c>
      <c r="C23" s="3">
        <f>+[3]Table.45!B23</f>
        <v>0</v>
      </c>
      <c r="D23" s="3">
        <f>+[3]Table.45!C23</f>
        <v>0</v>
      </c>
      <c r="E23" s="3">
        <f>+[3]Table.45!D23</f>
        <v>0</v>
      </c>
      <c r="F23" s="82">
        <f>+[3]Table.45!E23</f>
        <v>0</v>
      </c>
      <c r="G23" s="82">
        <f>+[3]Table.45!F23</f>
        <v>2</v>
      </c>
      <c r="H23" s="82">
        <f>+[3]Table.45!G23</f>
        <v>2</v>
      </c>
    </row>
    <row r="24" spans="1:8">
      <c r="B24" s="2" t="s">
        <v>395</v>
      </c>
      <c r="C24" s="3">
        <f>+[3]Table.45!B24</f>
        <v>1E-3</v>
      </c>
      <c r="D24" s="3">
        <f>+[3]Table.45!C24</f>
        <v>0</v>
      </c>
      <c r="E24" s="3">
        <f>+[3]Table.45!D24</f>
        <v>0</v>
      </c>
      <c r="F24" s="82">
        <f>+[3]Table.45!E24</f>
        <v>233</v>
      </c>
      <c r="G24" s="82">
        <f>+[3]Table.45!F24</f>
        <v>5</v>
      </c>
      <c r="H24" s="82">
        <f>+[3]Table.45!G24</f>
        <v>238</v>
      </c>
    </row>
    <row r="25" spans="1:8">
      <c r="A25" s="28"/>
      <c r="B25" s="2" t="s">
        <v>142</v>
      </c>
      <c r="C25" s="3">
        <f>+[3]Table.45!B25</f>
        <v>0</v>
      </c>
      <c r="D25" s="3">
        <f>+[3]Table.45!C25</f>
        <v>0</v>
      </c>
      <c r="E25" s="3">
        <f>+[3]Table.45!D25</f>
        <v>0</v>
      </c>
      <c r="F25" s="82">
        <f>+[3]Table.45!E25</f>
        <v>61</v>
      </c>
      <c r="G25" s="82">
        <f>+[3]Table.45!F25</f>
        <v>5</v>
      </c>
      <c r="H25" s="82">
        <f>+[3]Table.45!G25</f>
        <v>66</v>
      </c>
    </row>
    <row r="26" spans="1:8">
      <c r="B26" s="2" t="s">
        <v>53</v>
      </c>
      <c r="C26" s="3">
        <f>+[3]Table.45!B26</f>
        <v>1</v>
      </c>
      <c r="D26" s="3">
        <f>+[3]Table.45!C26</f>
        <v>1</v>
      </c>
      <c r="E26" s="3">
        <f>+[3]Table.45!D26</f>
        <v>1</v>
      </c>
      <c r="F26" s="82">
        <f>+[3]Table.45!E26</f>
        <v>432432</v>
      </c>
      <c r="G26" s="82">
        <f>+[3]Table.45!F26</f>
        <v>56436</v>
      </c>
      <c r="H26" s="82">
        <f>+[3]Table.45!G26</f>
        <v>488868</v>
      </c>
    </row>
    <row r="27" spans="1:8" s="16" customFormat="1" ht="13.05" customHeight="1">
      <c r="A27" s="28"/>
      <c r="B27" s="36" t="s">
        <v>31</v>
      </c>
      <c r="C27" s="37"/>
      <c r="D27" s="37"/>
      <c r="E27" s="37"/>
      <c r="F27" s="37"/>
      <c r="G27" s="37"/>
      <c r="H27" s="38"/>
    </row>
    <row r="28" spans="1:8">
      <c r="B28" s="2" t="s">
        <v>389</v>
      </c>
      <c r="C28" s="3">
        <f>+[3]Table.45!B28</f>
        <v>0.75700000000000001</v>
      </c>
      <c r="D28" s="3">
        <f>+[3]Table.45!C28</f>
        <v>0.32900000000000001</v>
      </c>
      <c r="E28" s="3">
        <f>+[3]Table.45!D28</f>
        <v>0.39</v>
      </c>
      <c r="F28" s="82">
        <f>+[3]Table.45!E28</f>
        <v>82338</v>
      </c>
      <c r="G28" s="82">
        <f>+[3]Table.45!F28</f>
        <v>214289</v>
      </c>
      <c r="H28" s="82">
        <f>+[3]Table.45!G28</f>
        <v>296627</v>
      </c>
    </row>
    <row r="29" spans="1:8">
      <c r="A29" s="28"/>
      <c r="B29" s="2" t="s">
        <v>390</v>
      </c>
      <c r="C29" s="3">
        <f>+[3]Table.45!B29</f>
        <v>0.23699999999999999</v>
      </c>
      <c r="D29" s="3">
        <f>+[3]Table.45!C29</f>
        <v>0.66800000000000004</v>
      </c>
      <c r="E29" s="3">
        <f>+[3]Table.45!D29</f>
        <v>0.60699999999999998</v>
      </c>
      <c r="F29" s="82">
        <f>+[3]Table.45!E29</f>
        <v>25755</v>
      </c>
      <c r="G29" s="82">
        <f>+[3]Table.45!F29</f>
        <v>435321</v>
      </c>
      <c r="H29" s="82">
        <f>+[3]Table.45!G29</f>
        <v>461076</v>
      </c>
    </row>
    <row r="30" spans="1:8">
      <c r="A30" s="28"/>
      <c r="B30" s="2" t="s">
        <v>391</v>
      </c>
      <c r="C30" s="3">
        <f>+[3]Table.45!B30</f>
        <v>3.0000000000000001E-3</v>
      </c>
      <c r="D30" s="3">
        <f>+[3]Table.45!C30</f>
        <v>2E-3</v>
      </c>
      <c r="E30" s="3">
        <f>+[3]Table.45!D30</f>
        <v>2E-3</v>
      </c>
      <c r="F30" s="82">
        <f>+[3]Table.45!E30</f>
        <v>297</v>
      </c>
      <c r="G30" s="82">
        <f>+[3]Table.45!F30</f>
        <v>1094</v>
      </c>
      <c r="H30" s="82">
        <f>+[3]Table.45!G30</f>
        <v>1391</v>
      </c>
    </row>
    <row r="31" spans="1:8">
      <c r="B31" s="2" t="s">
        <v>392</v>
      </c>
      <c r="C31" s="3">
        <f>+[3]Table.45!B31</f>
        <v>1E-3</v>
      </c>
      <c r="D31" s="3">
        <f>+[3]Table.45!C31</f>
        <v>0</v>
      </c>
      <c r="E31" s="3">
        <f>+[3]Table.45!D31</f>
        <v>0</v>
      </c>
      <c r="F31" s="82">
        <f>+[3]Table.45!E31</f>
        <v>163</v>
      </c>
      <c r="G31" s="82">
        <f>+[3]Table.45!F31</f>
        <v>77</v>
      </c>
      <c r="H31" s="82">
        <f>+[3]Table.45!G31</f>
        <v>240</v>
      </c>
    </row>
    <row r="32" spans="1:8">
      <c r="B32" s="2" t="s">
        <v>380</v>
      </c>
      <c r="C32" s="3">
        <f>+[3]Table.45!B32</f>
        <v>0</v>
      </c>
      <c r="D32" s="3">
        <f>+[3]Table.45!C32</f>
        <v>0</v>
      </c>
      <c r="E32" s="3">
        <f>+[3]Table.45!D32</f>
        <v>0</v>
      </c>
      <c r="F32" s="82">
        <f>+[3]Table.45!E32</f>
        <v>21</v>
      </c>
      <c r="G32" s="82">
        <f>+[3]Table.45!F32</f>
        <v>6</v>
      </c>
      <c r="H32" s="82">
        <f>+[3]Table.45!G32</f>
        <v>27</v>
      </c>
    </row>
    <row r="33" spans="1:8">
      <c r="B33" s="2" t="s">
        <v>393</v>
      </c>
      <c r="C33" s="3">
        <f>+[3]Table.45!B33</f>
        <v>0</v>
      </c>
      <c r="D33" s="3">
        <f>+[3]Table.45!C33</f>
        <v>0</v>
      </c>
      <c r="E33" s="3">
        <f>+[3]Table.45!D33</f>
        <v>0</v>
      </c>
      <c r="F33" s="82">
        <f>+[3]Table.45!E33</f>
        <v>18</v>
      </c>
      <c r="G33" s="82">
        <f>+[3]Table.45!F33</f>
        <v>119</v>
      </c>
      <c r="H33" s="82">
        <f>+[3]Table.45!G33</f>
        <v>137</v>
      </c>
    </row>
    <row r="34" spans="1:8">
      <c r="B34" s="2" t="s">
        <v>394</v>
      </c>
      <c r="C34" s="3">
        <f>+[3]Table.45!B34</f>
        <v>0</v>
      </c>
      <c r="D34" s="3">
        <f>+[3]Table.45!C34</f>
        <v>0</v>
      </c>
      <c r="E34" s="3">
        <f>+[3]Table.45!D34</f>
        <v>0</v>
      </c>
      <c r="F34" s="82">
        <f>+[3]Table.45!E34</f>
        <v>2</v>
      </c>
      <c r="G34" s="82">
        <f>+[3]Table.45!F34</f>
        <v>54</v>
      </c>
      <c r="H34" s="82">
        <f>+[3]Table.45!G34</f>
        <v>56</v>
      </c>
    </row>
    <row r="35" spans="1:8">
      <c r="A35" s="28"/>
      <c r="B35" s="2" t="s">
        <v>395</v>
      </c>
      <c r="C35" s="3">
        <f>+[3]Table.45!B35</f>
        <v>1E-3</v>
      </c>
      <c r="D35" s="3">
        <f>+[3]Table.45!C35</f>
        <v>0</v>
      </c>
      <c r="E35" s="3">
        <f>+[3]Table.45!D35</f>
        <v>0</v>
      </c>
      <c r="F35" s="82">
        <f>+[3]Table.45!E35</f>
        <v>105</v>
      </c>
      <c r="G35" s="82">
        <f>+[3]Table.45!F35</f>
        <v>118</v>
      </c>
      <c r="H35" s="82">
        <f>+[3]Table.45!G35</f>
        <v>223</v>
      </c>
    </row>
    <row r="36" spans="1:8">
      <c r="B36" s="2" t="s">
        <v>142</v>
      </c>
      <c r="C36" s="3">
        <f>+[3]Table.45!B36</f>
        <v>0</v>
      </c>
      <c r="D36" s="3">
        <f>+[3]Table.45!C36</f>
        <v>1E-3</v>
      </c>
      <c r="E36" s="3">
        <f>+[3]Table.45!D36</f>
        <v>1E-3</v>
      </c>
      <c r="F36" s="82">
        <f>+[3]Table.45!E36</f>
        <v>20</v>
      </c>
      <c r="G36" s="82">
        <f>+[3]Table.45!F36</f>
        <v>376</v>
      </c>
      <c r="H36" s="82">
        <f>+[3]Table.45!G36</f>
        <v>396</v>
      </c>
    </row>
    <row r="37" spans="1:8">
      <c r="A37" s="28"/>
      <c r="B37" s="2" t="s">
        <v>53</v>
      </c>
      <c r="C37" s="3">
        <f>+[3]Table.45!B37</f>
        <v>1</v>
      </c>
      <c r="D37" s="3">
        <f>+[3]Table.45!C37</f>
        <v>1</v>
      </c>
      <c r="E37" s="3">
        <f>+[3]Table.45!D37</f>
        <v>1</v>
      </c>
      <c r="F37" s="82">
        <f>+[3]Table.45!E37</f>
        <v>108719</v>
      </c>
      <c r="G37" s="82">
        <f>+[3]Table.45!F37</f>
        <v>651454</v>
      </c>
      <c r="H37" s="82">
        <f>+[3]Table.45!G37</f>
        <v>760173</v>
      </c>
    </row>
    <row r="38" spans="1:8" s="16" customFormat="1" ht="13.05" customHeight="1">
      <c r="A38" s="28"/>
      <c r="B38" s="36" t="s">
        <v>32</v>
      </c>
      <c r="C38" s="37"/>
      <c r="D38" s="37"/>
      <c r="E38" s="37"/>
      <c r="F38" s="37"/>
      <c r="G38" s="37"/>
      <c r="H38" s="38"/>
    </row>
    <row r="39" spans="1:8">
      <c r="B39" s="2" t="s">
        <v>389</v>
      </c>
      <c r="C39" s="3">
        <f>+[3]Table.45!B39</f>
        <v>0.85699999999999998</v>
      </c>
      <c r="D39" s="3">
        <f>+[3]Table.45!C39</f>
        <v>0.51300000000000001</v>
      </c>
      <c r="E39" s="3">
        <f>+[3]Table.45!D39</f>
        <v>0.59</v>
      </c>
      <c r="F39" s="82">
        <f>+[3]Table.45!E39</f>
        <v>127425</v>
      </c>
      <c r="G39" s="82">
        <f>+[3]Table.45!F39</f>
        <v>268439</v>
      </c>
      <c r="H39" s="82">
        <f>+[3]Table.45!G39</f>
        <v>395864</v>
      </c>
    </row>
    <row r="40" spans="1:8">
      <c r="B40" s="2" t="s">
        <v>390</v>
      </c>
      <c r="C40" s="3">
        <f>+[3]Table.45!B40</f>
        <v>0.14000000000000001</v>
      </c>
      <c r="D40" s="3">
        <f>+[3]Table.45!C40</f>
        <v>0.48299999999999998</v>
      </c>
      <c r="E40" s="3">
        <f>+[3]Table.45!D40</f>
        <v>0.40699999999999997</v>
      </c>
      <c r="F40" s="82">
        <f>+[3]Table.45!E40</f>
        <v>20859</v>
      </c>
      <c r="G40" s="82">
        <f>+[3]Table.45!F40</f>
        <v>252672</v>
      </c>
      <c r="H40" s="82">
        <f>+[3]Table.45!G40</f>
        <v>273531</v>
      </c>
    </row>
    <row r="41" spans="1:8">
      <c r="B41" s="2" t="s">
        <v>391</v>
      </c>
      <c r="C41" s="3">
        <f>+[3]Table.45!B41</f>
        <v>1E-3</v>
      </c>
      <c r="D41" s="3">
        <f>+[3]Table.45!C41</f>
        <v>1E-3</v>
      </c>
      <c r="E41" s="3">
        <f>+[3]Table.45!D41</f>
        <v>1E-3</v>
      </c>
      <c r="F41" s="82">
        <f>+[3]Table.45!E41</f>
        <v>173</v>
      </c>
      <c r="G41" s="82">
        <f>+[3]Table.45!F41</f>
        <v>775</v>
      </c>
      <c r="H41" s="82">
        <f>+[3]Table.45!G41</f>
        <v>948</v>
      </c>
    </row>
    <row r="42" spans="1:8">
      <c r="B42" s="2" t="s">
        <v>392</v>
      </c>
      <c r="C42" s="3">
        <f>+[3]Table.45!B42</f>
        <v>0</v>
      </c>
      <c r="D42" s="3">
        <f>+[3]Table.45!C42</f>
        <v>0</v>
      </c>
      <c r="E42" s="3">
        <f>+[3]Table.45!D42</f>
        <v>0</v>
      </c>
      <c r="F42" s="82">
        <f>+[3]Table.45!E42</f>
        <v>24</v>
      </c>
      <c r="G42" s="82">
        <f>+[3]Table.45!F42</f>
        <v>14</v>
      </c>
      <c r="H42" s="82">
        <f>+[3]Table.45!G42</f>
        <v>38</v>
      </c>
    </row>
    <row r="43" spans="1:8">
      <c r="B43" s="2" t="s">
        <v>380</v>
      </c>
      <c r="C43" s="3">
        <f>+[3]Table.45!B43</f>
        <v>0</v>
      </c>
      <c r="D43" s="3">
        <f>+[3]Table.45!C43</f>
        <v>0</v>
      </c>
      <c r="E43" s="3">
        <f>+[3]Table.45!D43</f>
        <v>0</v>
      </c>
      <c r="F43" s="82">
        <f>+[3]Table.45!E43</f>
        <v>46</v>
      </c>
      <c r="G43" s="82">
        <f>+[3]Table.45!F43</f>
        <v>10</v>
      </c>
      <c r="H43" s="82">
        <f>+[3]Table.45!G43</f>
        <v>56</v>
      </c>
    </row>
    <row r="44" spans="1:8">
      <c r="B44" s="2" t="s">
        <v>393</v>
      </c>
      <c r="C44" s="3">
        <f>+[3]Table.45!B44</f>
        <v>0</v>
      </c>
      <c r="D44" s="3">
        <f>+[3]Table.45!C44</f>
        <v>0</v>
      </c>
      <c r="E44" s="3">
        <f>+[3]Table.45!D44</f>
        <v>0</v>
      </c>
      <c r="F44" s="82">
        <f>+[3]Table.45!E44</f>
        <v>33</v>
      </c>
      <c r="G44" s="82">
        <f>+[3]Table.45!F44</f>
        <v>213</v>
      </c>
      <c r="H44" s="82">
        <f>+[3]Table.45!G44</f>
        <v>246</v>
      </c>
    </row>
    <row r="45" spans="1:8">
      <c r="A45" s="28"/>
      <c r="B45" s="2" t="s">
        <v>394</v>
      </c>
      <c r="C45" s="3">
        <f>+[3]Table.45!B45</f>
        <v>0</v>
      </c>
      <c r="D45" s="3">
        <f>+[3]Table.45!C45</f>
        <v>0</v>
      </c>
      <c r="E45" s="3">
        <f>+[3]Table.45!D45</f>
        <v>0</v>
      </c>
      <c r="F45" s="82">
        <f>+[3]Table.45!E45</f>
        <v>6</v>
      </c>
      <c r="G45" s="82">
        <f>+[3]Table.45!F45</f>
        <v>131</v>
      </c>
      <c r="H45" s="82">
        <f>+[3]Table.45!G45</f>
        <v>137</v>
      </c>
    </row>
    <row r="46" spans="1:8">
      <c r="B46" s="2" t="s">
        <v>395</v>
      </c>
      <c r="C46" s="3">
        <f>+[3]Table.45!B46</f>
        <v>0</v>
      </c>
      <c r="D46" s="3">
        <f>+[3]Table.45!C46</f>
        <v>0</v>
      </c>
      <c r="E46" s="3">
        <f>+[3]Table.45!D46</f>
        <v>0</v>
      </c>
      <c r="F46" s="82">
        <f>+[3]Table.45!E46</f>
        <v>34</v>
      </c>
      <c r="G46" s="82">
        <f>+[3]Table.45!F46</f>
        <v>119</v>
      </c>
      <c r="H46" s="82">
        <f>+[3]Table.45!G46</f>
        <v>153</v>
      </c>
    </row>
    <row r="47" spans="1:8">
      <c r="B47" s="2" t="s">
        <v>142</v>
      </c>
      <c r="C47" s="3">
        <f>+[3]Table.45!B47</f>
        <v>0</v>
      </c>
      <c r="D47" s="3">
        <f>+[3]Table.45!C47</f>
        <v>1E-3</v>
      </c>
      <c r="E47" s="3">
        <f>+[3]Table.45!D47</f>
        <v>1E-3</v>
      </c>
      <c r="F47" s="82">
        <f>+[3]Table.45!E47</f>
        <v>59</v>
      </c>
      <c r="G47" s="82">
        <f>+[3]Table.45!F47</f>
        <v>474</v>
      </c>
      <c r="H47" s="82">
        <f>+[3]Table.45!G47</f>
        <v>533</v>
      </c>
    </row>
    <row r="48" spans="1:8">
      <c r="B48" s="2" t="s">
        <v>53</v>
      </c>
      <c r="C48" s="3">
        <f>+[3]Table.45!B48</f>
        <v>1</v>
      </c>
      <c r="D48" s="3">
        <f>+[3]Table.45!C48</f>
        <v>1</v>
      </c>
      <c r="E48" s="3">
        <f>+[3]Table.45!D48</f>
        <v>1</v>
      </c>
      <c r="F48" s="82">
        <f>+[3]Table.45!E48</f>
        <v>148659</v>
      </c>
      <c r="G48" s="82">
        <f>+[3]Table.45!F48</f>
        <v>522847</v>
      </c>
      <c r="H48" s="82">
        <f>+[3]Table.45!G48</f>
        <v>671506</v>
      </c>
    </row>
    <row r="49" spans="1:8" s="16" customFormat="1" ht="13.05" customHeight="1">
      <c r="A49" s="28"/>
      <c r="B49" s="36" t="s">
        <v>33</v>
      </c>
      <c r="C49" s="37"/>
      <c r="D49" s="37"/>
      <c r="E49" s="37"/>
      <c r="F49" s="37"/>
      <c r="G49" s="37"/>
      <c r="H49" s="38"/>
    </row>
    <row r="50" spans="1:8">
      <c r="B50" s="2" t="s">
        <v>389</v>
      </c>
      <c r="C50" s="3">
        <f>+[3]Table.45!B50</f>
        <v>0.94199999999999995</v>
      </c>
      <c r="D50" s="3">
        <f>+[3]Table.45!C50</f>
        <v>0.76200000000000001</v>
      </c>
      <c r="E50" s="3">
        <f>+[3]Table.45!D50</f>
        <v>0.79300000000000004</v>
      </c>
      <c r="F50" s="82">
        <f>+[3]Table.45!E50</f>
        <v>83233</v>
      </c>
      <c r="G50" s="82">
        <f>+[3]Table.45!F50</f>
        <v>318209</v>
      </c>
      <c r="H50" s="82">
        <f>+[3]Table.45!G50</f>
        <v>401442</v>
      </c>
    </row>
    <row r="51" spans="1:8">
      <c r="B51" s="2" t="s">
        <v>390</v>
      </c>
      <c r="C51" s="3">
        <f>+[3]Table.45!B51</f>
        <v>5.6000000000000001E-2</v>
      </c>
      <c r="D51" s="3">
        <f>+[3]Table.45!C51</f>
        <v>0.23599999999999999</v>
      </c>
      <c r="E51" s="3">
        <f>+[3]Table.45!D51</f>
        <v>0.20499999999999999</v>
      </c>
      <c r="F51" s="82">
        <f>+[3]Table.45!E51</f>
        <v>4991</v>
      </c>
      <c r="G51" s="82">
        <f>+[3]Table.45!F51</f>
        <v>98745</v>
      </c>
      <c r="H51" s="82">
        <f>+[3]Table.45!G51</f>
        <v>103736</v>
      </c>
    </row>
    <row r="52" spans="1:8">
      <c r="B52" s="2" t="s">
        <v>391</v>
      </c>
      <c r="C52" s="3">
        <f>+[3]Table.45!B52</f>
        <v>1E-3</v>
      </c>
      <c r="D52" s="3">
        <f>+[3]Table.45!C52</f>
        <v>1E-3</v>
      </c>
      <c r="E52" s="3">
        <f>+[3]Table.45!D52</f>
        <v>1E-3</v>
      </c>
      <c r="F52" s="82">
        <f>+[3]Table.45!E52</f>
        <v>114</v>
      </c>
      <c r="G52" s="82">
        <f>+[3]Table.45!F52</f>
        <v>398</v>
      </c>
      <c r="H52" s="82">
        <f>+[3]Table.45!G52</f>
        <v>512</v>
      </c>
    </row>
    <row r="53" spans="1:8">
      <c r="A53" s="28"/>
      <c r="B53" s="2" t="s">
        <v>392</v>
      </c>
      <c r="C53" s="3">
        <f>+[3]Table.45!B53</f>
        <v>0</v>
      </c>
      <c r="D53" s="3">
        <f>+[3]Table.45!C53</f>
        <v>0</v>
      </c>
      <c r="E53" s="3">
        <f>+[3]Table.45!D53</f>
        <v>0</v>
      </c>
      <c r="F53" s="82">
        <f>+[3]Table.45!E53</f>
        <v>13</v>
      </c>
      <c r="G53" s="82">
        <f>+[3]Table.45!F53</f>
        <v>22</v>
      </c>
      <c r="H53" s="82">
        <f>+[3]Table.45!G53</f>
        <v>35</v>
      </c>
    </row>
    <row r="54" spans="1:8">
      <c r="B54" s="2" t="s">
        <v>380</v>
      </c>
      <c r="C54" s="3">
        <f>+[3]Table.45!B54</f>
        <v>0</v>
      </c>
      <c r="D54" s="3">
        <f>+[3]Table.45!C54</f>
        <v>0</v>
      </c>
      <c r="E54" s="3">
        <f>+[3]Table.45!D54</f>
        <v>0</v>
      </c>
      <c r="F54" s="82">
        <f>+[3]Table.45!E54</f>
        <v>4</v>
      </c>
      <c r="G54" s="82">
        <f>+[3]Table.45!F54</f>
        <v>11</v>
      </c>
      <c r="H54" s="82">
        <f>+[3]Table.45!G54</f>
        <v>15</v>
      </c>
    </row>
    <row r="55" spans="1:8">
      <c r="A55" s="28"/>
      <c r="B55" s="2" t="s">
        <v>393</v>
      </c>
      <c r="C55" s="3">
        <f>+[3]Table.45!B55</f>
        <v>0</v>
      </c>
      <c r="D55" s="3">
        <f>+[3]Table.45!C55</f>
        <v>0</v>
      </c>
      <c r="E55" s="3">
        <f>+[3]Table.45!D55</f>
        <v>0</v>
      </c>
      <c r="F55" s="82">
        <f>+[3]Table.45!E55</f>
        <v>8</v>
      </c>
      <c r="G55" s="82">
        <f>+[3]Table.45!F55</f>
        <v>56</v>
      </c>
      <c r="H55" s="82">
        <f>+[3]Table.45!G55</f>
        <v>64</v>
      </c>
    </row>
    <row r="56" spans="1:8">
      <c r="B56" s="2" t="s">
        <v>394</v>
      </c>
      <c r="C56" s="3">
        <f>+[3]Table.45!B56</f>
        <v>0</v>
      </c>
      <c r="D56" s="3">
        <f>+[3]Table.45!C56</f>
        <v>0</v>
      </c>
      <c r="E56" s="3">
        <f>+[3]Table.45!D56</f>
        <v>0</v>
      </c>
      <c r="F56" s="82">
        <f>+[3]Table.45!E56</f>
        <v>2</v>
      </c>
      <c r="G56" s="82">
        <f>+[3]Table.45!F56</f>
        <v>10</v>
      </c>
      <c r="H56" s="82">
        <f>+[3]Table.45!G56</f>
        <v>12</v>
      </c>
    </row>
    <row r="57" spans="1:8">
      <c r="B57" s="2" t="s">
        <v>395</v>
      </c>
      <c r="C57" s="3">
        <f>+[3]Table.45!B57</f>
        <v>0</v>
      </c>
      <c r="D57" s="3">
        <f>+[3]Table.45!C57</f>
        <v>0</v>
      </c>
      <c r="E57" s="3">
        <f>+[3]Table.45!D57</f>
        <v>0</v>
      </c>
      <c r="F57" s="82">
        <f>+[3]Table.45!E57</f>
        <v>13</v>
      </c>
      <c r="G57" s="82">
        <f>+[3]Table.45!F57</f>
        <v>61</v>
      </c>
      <c r="H57" s="82">
        <f>+[3]Table.45!G57</f>
        <v>74</v>
      </c>
    </row>
    <row r="58" spans="1:8">
      <c r="B58" s="2" t="s">
        <v>142</v>
      </c>
      <c r="C58" s="3">
        <f>+[3]Table.45!B58</f>
        <v>0</v>
      </c>
      <c r="D58" s="3">
        <f>+[3]Table.45!C58</f>
        <v>0</v>
      </c>
      <c r="E58" s="3">
        <f>+[3]Table.45!D58</f>
        <v>0</v>
      </c>
      <c r="F58" s="82">
        <f>+[3]Table.45!E58</f>
        <v>16</v>
      </c>
      <c r="G58" s="82">
        <f>+[3]Table.45!F58</f>
        <v>158</v>
      </c>
      <c r="H58" s="82">
        <f>+[3]Table.45!G58</f>
        <v>174</v>
      </c>
    </row>
    <row r="59" spans="1:8">
      <c r="B59" s="2" t="s">
        <v>53</v>
      </c>
      <c r="C59" s="3">
        <f>+[3]Table.45!B59</f>
        <v>1</v>
      </c>
      <c r="D59" s="3">
        <f>+[3]Table.45!C59</f>
        <v>1</v>
      </c>
      <c r="E59" s="3">
        <f>+[3]Table.45!D59</f>
        <v>1</v>
      </c>
      <c r="F59" s="82">
        <f>+[3]Table.45!E59</f>
        <v>88394</v>
      </c>
      <c r="G59" s="82">
        <f>+[3]Table.45!F59</f>
        <v>417670</v>
      </c>
      <c r="H59" s="82">
        <f>+[3]Table.45!G59</f>
        <v>506064</v>
      </c>
    </row>
    <row r="60" spans="1:8" s="16" customFormat="1" ht="13.05" customHeight="1">
      <c r="A60" s="28"/>
      <c r="B60" s="36" t="s">
        <v>34</v>
      </c>
      <c r="C60" s="37"/>
      <c r="D60" s="37"/>
      <c r="E60" s="37"/>
      <c r="F60" s="37"/>
      <c r="G60" s="37"/>
      <c r="H60" s="38"/>
    </row>
    <row r="61" spans="1:8">
      <c r="B61" s="2" t="s">
        <v>389</v>
      </c>
      <c r="C61" s="3">
        <f>+[3]Table.45!B61</f>
        <v>0.997</v>
      </c>
      <c r="D61" s="3">
        <f>+[3]Table.45!C61</f>
        <v>0.98699999999999999</v>
      </c>
      <c r="E61" s="3">
        <f>+[3]Table.45!D61</f>
        <v>0.98899999999999999</v>
      </c>
      <c r="F61" s="82">
        <f>+[3]Table.45!E61</f>
        <v>185451</v>
      </c>
      <c r="G61" s="82">
        <f>+[3]Table.45!F61</f>
        <v>691231</v>
      </c>
      <c r="H61" s="82">
        <f>+[3]Table.45!G61</f>
        <v>876682</v>
      </c>
    </row>
    <row r="62" spans="1:8">
      <c r="B62" s="2" t="s">
        <v>390</v>
      </c>
      <c r="C62" s="3">
        <f>+[3]Table.45!B62</f>
        <v>2E-3</v>
      </c>
      <c r="D62" s="3">
        <f>+[3]Table.45!C62</f>
        <v>1.0999999999999999E-2</v>
      </c>
      <c r="E62" s="3">
        <f>+[3]Table.45!D62</f>
        <v>8.9999999999999993E-3</v>
      </c>
      <c r="F62" s="82">
        <f>+[3]Table.45!E62</f>
        <v>364</v>
      </c>
      <c r="G62" s="82">
        <f>+[3]Table.45!F62</f>
        <v>7556</v>
      </c>
      <c r="H62" s="82">
        <f>+[3]Table.45!G62</f>
        <v>7920</v>
      </c>
    </row>
    <row r="63" spans="1:8">
      <c r="B63" s="2" t="s">
        <v>391</v>
      </c>
      <c r="C63" s="3">
        <f>+[3]Table.45!B63</f>
        <v>1E-3</v>
      </c>
      <c r="D63" s="3">
        <f>+[3]Table.45!C63</f>
        <v>0</v>
      </c>
      <c r="E63" s="3">
        <f>+[3]Table.45!D63</f>
        <v>0</v>
      </c>
      <c r="F63" s="82">
        <f>+[3]Table.45!E63</f>
        <v>142</v>
      </c>
      <c r="G63" s="82">
        <f>+[3]Table.45!F63</f>
        <v>162</v>
      </c>
      <c r="H63" s="82">
        <f>+[3]Table.45!G63</f>
        <v>304</v>
      </c>
    </row>
    <row r="64" spans="1:8">
      <c r="B64" s="2" t="s">
        <v>392</v>
      </c>
      <c r="C64" s="3">
        <f>+[3]Table.45!B64</f>
        <v>0</v>
      </c>
      <c r="D64" s="3">
        <f>+[3]Table.45!C64</f>
        <v>0</v>
      </c>
      <c r="E64" s="3">
        <f>+[3]Table.45!D64</f>
        <v>0</v>
      </c>
      <c r="F64" s="82">
        <f>+[3]Table.45!E64</f>
        <v>20</v>
      </c>
      <c r="G64" s="82">
        <f>+[3]Table.45!F64</f>
        <v>19</v>
      </c>
      <c r="H64" s="82">
        <f>+[3]Table.45!G64</f>
        <v>39</v>
      </c>
    </row>
    <row r="65" spans="1:8">
      <c r="B65" s="2" t="s">
        <v>380</v>
      </c>
      <c r="C65" s="3">
        <f>+[3]Table.45!B65</f>
        <v>0</v>
      </c>
      <c r="D65" s="3">
        <f>+[3]Table.45!C65</f>
        <v>0</v>
      </c>
      <c r="E65" s="3">
        <f>+[3]Table.45!D65</f>
        <v>0</v>
      </c>
      <c r="F65" s="82">
        <f>+[3]Table.45!E65</f>
        <v>31</v>
      </c>
      <c r="G65" s="82">
        <f>+[3]Table.45!F65</f>
        <v>18</v>
      </c>
      <c r="H65" s="82">
        <f>+[3]Table.45!G65</f>
        <v>49</v>
      </c>
    </row>
    <row r="66" spans="1:8">
      <c r="B66" s="2" t="s">
        <v>393</v>
      </c>
      <c r="C66" s="3">
        <f>+[3]Table.45!B66</f>
        <v>0</v>
      </c>
      <c r="D66" s="3">
        <f>+[3]Table.45!C66</f>
        <v>1E-3</v>
      </c>
      <c r="E66" s="3">
        <f>+[3]Table.45!D66</f>
        <v>1E-3</v>
      </c>
      <c r="F66" s="82">
        <f>+[3]Table.45!E66</f>
        <v>10</v>
      </c>
      <c r="G66" s="82">
        <f>+[3]Table.45!F66</f>
        <v>558</v>
      </c>
      <c r="H66" s="82">
        <f>+[3]Table.45!G66</f>
        <v>568</v>
      </c>
    </row>
    <row r="67" spans="1:8">
      <c r="B67" s="2" t="s">
        <v>394</v>
      </c>
      <c r="C67" s="3">
        <f>+[3]Table.45!B67</f>
        <v>0</v>
      </c>
      <c r="D67" s="3">
        <f>+[3]Table.45!C67</f>
        <v>0</v>
      </c>
      <c r="E67" s="3">
        <f>+[3]Table.45!D67</f>
        <v>0</v>
      </c>
      <c r="F67" s="82">
        <f>+[3]Table.45!E67</f>
        <v>0</v>
      </c>
      <c r="G67" s="82">
        <f>+[3]Table.45!F67</f>
        <v>55</v>
      </c>
      <c r="H67" s="82">
        <f>+[3]Table.45!G67</f>
        <v>55</v>
      </c>
    </row>
    <row r="68" spans="1:8">
      <c r="B68" s="2" t="s">
        <v>395</v>
      </c>
      <c r="C68" s="3">
        <f>+[3]Table.45!B68</f>
        <v>0</v>
      </c>
      <c r="D68" s="3">
        <f>+[3]Table.45!C68</f>
        <v>0</v>
      </c>
      <c r="E68" s="3">
        <f>+[3]Table.45!D68</f>
        <v>0</v>
      </c>
      <c r="F68" s="82">
        <f>+[3]Table.45!E68</f>
        <v>28</v>
      </c>
      <c r="G68" s="82">
        <f>+[3]Table.45!F68</f>
        <v>171</v>
      </c>
      <c r="H68" s="82">
        <f>+[3]Table.45!G68</f>
        <v>199</v>
      </c>
    </row>
    <row r="69" spans="1:8">
      <c r="A69" s="28"/>
      <c r="B69" s="2" t="s">
        <v>142</v>
      </c>
      <c r="C69" s="3">
        <f>+[3]Table.45!B69</f>
        <v>0</v>
      </c>
      <c r="D69" s="3">
        <f>+[3]Table.45!C69</f>
        <v>0</v>
      </c>
      <c r="E69" s="3">
        <f>+[3]Table.45!D69</f>
        <v>0</v>
      </c>
      <c r="F69" s="82">
        <f>+[3]Table.45!E69</f>
        <v>37</v>
      </c>
      <c r="G69" s="82">
        <f>+[3]Table.45!F69</f>
        <v>279</v>
      </c>
      <c r="H69" s="82">
        <f>+[3]Table.45!G69</f>
        <v>316</v>
      </c>
    </row>
    <row r="70" spans="1:8">
      <c r="B70" s="2" t="s">
        <v>53</v>
      </c>
      <c r="C70" s="3">
        <f>+[3]Table.45!B70</f>
        <v>1</v>
      </c>
      <c r="D70" s="3">
        <f>+[3]Table.45!C70</f>
        <v>1</v>
      </c>
      <c r="E70" s="3">
        <f>+[3]Table.45!D70</f>
        <v>1</v>
      </c>
      <c r="F70" s="82">
        <f>+[3]Table.45!E70</f>
        <v>186083</v>
      </c>
      <c r="G70" s="82">
        <f>+[3]Table.45!F70</f>
        <v>700049</v>
      </c>
      <c r="H70" s="82">
        <f>+[3]Table.45!G70</f>
        <v>886132</v>
      </c>
    </row>
    <row r="71" spans="1:8">
      <c r="B71" s="301" t="s">
        <v>28</v>
      </c>
      <c r="C71" s="301"/>
      <c r="D71" s="301"/>
      <c r="E71" s="301"/>
      <c r="F71" s="301"/>
      <c r="G71" s="301"/>
      <c r="H71" s="301"/>
    </row>
    <row r="85" spans="1:1">
      <c r="A85" s="28"/>
    </row>
  </sheetData>
  <mergeCells count="5">
    <mergeCell ref="B3:B4"/>
    <mergeCell ref="C3:E3"/>
    <mergeCell ref="F3:H3"/>
    <mergeCell ref="B71:H71"/>
    <mergeCell ref="A1:A2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2"/>
  <sheetViews>
    <sheetView workbookViewId="0">
      <pane xSplit="2" ySplit="4" topLeftCell="C5" activePane="bottomRight" state="frozen"/>
      <selection pane="topRight" activeCell="C1" sqref="C1"/>
      <selection pane="bottomLeft" activeCell="A5" sqref="A5"/>
      <selection pane="bottomRight" activeCell="C5" sqref="C5"/>
    </sheetView>
  </sheetViews>
  <sheetFormatPr defaultColWidth="8.77734375" defaultRowHeight="10.199999999999999"/>
  <cols>
    <col min="1" max="1" width="8.77734375" style="12" customWidth="1"/>
    <col min="2" max="2" width="14.6640625" style="24" customWidth="1"/>
    <col min="3" max="3" width="9.33203125" style="24" customWidth="1"/>
    <col min="4" max="4" width="8.77734375" style="24"/>
    <col min="5" max="5" width="11.88671875" style="24" customWidth="1"/>
    <col min="6" max="6" width="11.109375" style="24" customWidth="1"/>
    <col min="7" max="7" width="11.88671875" style="24" customWidth="1"/>
    <col min="8" max="8" width="10.44140625" style="24" customWidth="1"/>
    <col min="9" max="16384" width="8.77734375" style="24"/>
  </cols>
  <sheetData>
    <row r="1" spans="1:8" ht="15" customHeight="1">
      <c r="A1" s="295" t="str">
        <f>HYPERLINK("#'List of Tables'!A1","Back to Tables' List")</f>
        <v>Back to Tables' List</v>
      </c>
      <c r="B1" s="258" t="s">
        <v>930</v>
      </c>
    </row>
    <row r="2" spans="1:8">
      <c r="A2" s="295"/>
    </row>
    <row r="3" spans="1:8" s="25" customFormat="1" ht="25.95" customHeight="1">
      <c r="A3" s="254"/>
      <c r="B3" s="293" t="s">
        <v>277</v>
      </c>
      <c r="C3" s="291" t="s">
        <v>887</v>
      </c>
      <c r="D3" s="292"/>
      <c r="E3" s="291" t="s">
        <v>888</v>
      </c>
      <c r="F3" s="292"/>
      <c r="G3" s="291" t="s">
        <v>276</v>
      </c>
      <c r="H3" s="292"/>
    </row>
    <row r="4" spans="1:8" s="25" customFormat="1" ht="12" customHeight="1">
      <c r="A4" s="254"/>
      <c r="B4" s="294"/>
      <c r="C4" s="243" t="s">
        <v>27</v>
      </c>
      <c r="D4" s="243" t="s">
        <v>110</v>
      </c>
      <c r="E4" s="243" t="s">
        <v>27</v>
      </c>
      <c r="F4" s="243" t="s">
        <v>110</v>
      </c>
      <c r="G4" s="243" t="s">
        <v>27</v>
      </c>
      <c r="H4" s="243" t="s">
        <v>110</v>
      </c>
    </row>
    <row r="5" spans="1:8" ht="13.5" customHeight="1">
      <c r="B5" s="245" t="s">
        <v>82</v>
      </c>
      <c r="C5" s="246"/>
      <c r="D5" s="246"/>
      <c r="E5" s="246"/>
      <c r="F5" s="246"/>
      <c r="G5" s="246"/>
      <c r="H5" s="247"/>
    </row>
    <row r="6" spans="1:8">
      <c r="B6" s="248" t="s">
        <v>53</v>
      </c>
      <c r="C6" s="251">
        <f>+[1]Table.02!B5</f>
        <v>3349949</v>
      </c>
      <c r="D6" s="252">
        <f>+[1]Table.02!C5</f>
        <v>1</v>
      </c>
      <c r="E6" s="251">
        <f>+[1]Table.02!D5</f>
        <v>3312743</v>
      </c>
      <c r="F6" s="252">
        <f>+[1]Table.02!E5</f>
        <v>1</v>
      </c>
      <c r="G6" s="251">
        <f>+[1]Table.02!F5</f>
        <v>13100600</v>
      </c>
      <c r="H6" s="252">
        <f>+[1]Table.02!G5</f>
        <v>1</v>
      </c>
    </row>
    <row r="7" spans="1:8">
      <c r="B7" s="245" t="s">
        <v>30</v>
      </c>
      <c r="C7" s="246"/>
      <c r="D7" s="246"/>
      <c r="E7" s="246"/>
      <c r="F7" s="246"/>
      <c r="G7" s="246"/>
      <c r="H7" s="247"/>
    </row>
    <row r="8" spans="1:8">
      <c r="B8" s="244" t="s">
        <v>278</v>
      </c>
      <c r="C8" s="249">
        <f>+[1]Table.02!B7</f>
        <v>106494</v>
      </c>
      <c r="D8" s="250">
        <f>+[1]Table.02!C7</f>
        <v>0.214</v>
      </c>
      <c r="E8" s="249">
        <f>+[1]Table.02!D7</f>
        <v>103985</v>
      </c>
      <c r="F8" s="250">
        <f>+[1]Table.02!E7</f>
        <v>0.214</v>
      </c>
      <c r="G8" s="249">
        <f>+[1]Table.02!F7</f>
        <v>359523</v>
      </c>
      <c r="H8" s="250">
        <f>+[1]Table.02!G7</f>
        <v>0.21</v>
      </c>
    </row>
    <row r="9" spans="1:8">
      <c r="A9" s="28"/>
      <c r="B9" s="244" t="s">
        <v>279</v>
      </c>
      <c r="C9" s="249">
        <f>+[1]Table.02!B8</f>
        <v>252136</v>
      </c>
      <c r="D9" s="250">
        <f>+[1]Table.02!C8</f>
        <v>0.50800000000000001</v>
      </c>
      <c r="E9" s="253">
        <f>+[1]Table.02!D8</f>
        <v>249420</v>
      </c>
      <c r="F9" s="250">
        <f>+[1]Table.02!E8</f>
        <v>0.50800000000000001</v>
      </c>
      <c r="G9" s="249">
        <f>+[1]Table.02!F8</f>
        <v>875546</v>
      </c>
      <c r="H9" s="250">
        <f>+[1]Table.02!G8</f>
        <v>0.50600000000000001</v>
      </c>
    </row>
    <row r="10" spans="1:8">
      <c r="B10" s="244" t="s">
        <v>280</v>
      </c>
      <c r="C10" s="249">
        <f>+[1]Table.02!B9</f>
        <v>138163</v>
      </c>
      <c r="D10" s="250">
        <f>+[1]Table.02!C9</f>
        <v>0.27800000000000002</v>
      </c>
      <c r="E10" s="249">
        <f>+[1]Table.02!D9</f>
        <v>135463</v>
      </c>
      <c r="F10" s="250"/>
      <c r="G10" s="249">
        <f>+[1]Table.02!F9</f>
        <v>485408</v>
      </c>
      <c r="H10" s="250">
        <f>+[1]Table.02!G9</f>
        <v>0.28399999999999997</v>
      </c>
    </row>
    <row r="11" spans="1:8">
      <c r="B11" s="245" t="s">
        <v>31</v>
      </c>
      <c r="C11" s="246"/>
      <c r="D11" s="246"/>
      <c r="E11" s="246"/>
      <c r="F11" s="246"/>
      <c r="G11" s="246"/>
      <c r="H11" s="247"/>
    </row>
    <row r="12" spans="1:8">
      <c r="B12" s="244" t="s">
        <v>281</v>
      </c>
      <c r="C12" s="249">
        <f>+[1]Table.02!B11</f>
        <v>93616</v>
      </c>
      <c r="D12" s="250">
        <f>+[1]Table.02!C11</f>
        <v>0.122</v>
      </c>
      <c r="E12" s="249">
        <f>+[1]Table.02!D11</f>
        <v>93007</v>
      </c>
      <c r="F12" s="250">
        <f>+[1]Table.02!E11</f>
        <v>0.122</v>
      </c>
      <c r="G12" s="249">
        <f>+[1]Table.02!F11</f>
        <v>358285</v>
      </c>
      <c r="H12" s="250">
        <f>+[1]Table.02!G11</f>
        <v>0.121</v>
      </c>
    </row>
    <row r="13" spans="1:8">
      <c r="B13" s="244" t="s">
        <v>282</v>
      </c>
      <c r="C13" s="249">
        <f>+[1]Table.02!B12</f>
        <v>101771</v>
      </c>
      <c r="D13" s="250">
        <f>+[1]Table.02!C12</f>
        <v>0.13300000000000001</v>
      </c>
      <c r="E13" s="249">
        <f>+[1]Table.02!D12</f>
        <v>101145</v>
      </c>
      <c r="F13" s="250">
        <f>+[1]Table.02!E12</f>
        <v>0.13300000000000001</v>
      </c>
      <c r="G13" s="249">
        <f>+[1]Table.02!F12</f>
        <v>396181</v>
      </c>
      <c r="H13" s="250">
        <f>+[1]Table.02!G12</f>
        <v>0.13300000000000001</v>
      </c>
    </row>
    <row r="14" spans="1:8">
      <c r="B14" s="244" t="s">
        <v>283</v>
      </c>
      <c r="C14" s="249">
        <f>+[1]Table.02!B13</f>
        <v>74112</v>
      </c>
      <c r="D14" s="250">
        <f>+[1]Table.02!C13</f>
        <v>9.7000000000000003E-2</v>
      </c>
      <c r="E14" s="253">
        <f>+[1]Table.02!D13</f>
        <v>73805</v>
      </c>
      <c r="F14" s="250">
        <f>+[1]Table.02!E13</f>
        <v>9.7000000000000003E-2</v>
      </c>
      <c r="G14" s="249">
        <f>+[1]Table.02!F13</f>
        <v>317443</v>
      </c>
      <c r="H14" s="250">
        <f>+[1]Table.02!G13</f>
        <v>0.107</v>
      </c>
    </row>
    <row r="15" spans="1:8">
      <c r="A15" s="28"/>
      <c r="B15" s="244" t="s">
        <v>284</v>
      </c>
      <c r="C15" s="249">
        <f>+[1]Table.02!B14</f>
        <v>98291</v>
      </c>
      <c r="D15" s="250">
        <f>+[1]Table.02!C14</f>
        <v>0.128</v>
      </c>
      <c r="E15" s="249">
        <f>+[1]Table.02!D14</f>
        <v>96037</v>
      </c>
      <c r="F15" s="250">
        <f>+[1]Table.02!E14</f>
        <v>0.128</v>
      </c>
      <c r="G15" s="249">
        <f>+[1]Table.02!F14</f>
        <v>365741</v>
      </c>
      <c r="H15" s="250">
        <f>+[1]Table.02!G14</f>
        <v>0.125</v>
      </c>
    </row>
    <row r="16" spans="1:8">
      <c r="B16" s="244" t="s">
        <v>285</v>
      </c>
      <c r="C16" s="249">
        <f>+[1]Table.02!B15</f>
        <v>92645</v>
      </c>
      <c r="D16" s="250">
        <f>+[1]Table.02!C15</f>
        <v>0.121</v>
      </c>
      <c r="E16" s="249">
        <f>+[1]Table.02!D15</f>
        <v>92052</v>
      </c>
      <c r="F16" s="250">
        <f>+[1]Table.02!E15</f>
        <v>0.121</v>
      </c>
      <c r="G16" s="249">
        <f>+[1]Table.02!F15</f>
        <v>367419</v>
      </c>
      <c r="H16" s="250">
        <f>+[1]Table.02!G15</f>
        <v>0.123</v>
      </c>
    </row>
    <row r="17" spans="1:8">
      <c r="B17" s="244" t="s">
        <v>286</v>
      </c>
      <c r="C17" s="249">
        <f>+[1]Table.02!B16</f>
        <v>95177</v>
      </c>
      <c r="D17" s="250">
        <f>+[1]Table.02!C16</f>
        <v>0.124</v>
      </c>
      <c r="E17" s="249">
        <f>+[1]Table.02!D16</f>
        <v>94508</v>
      </c>
      <c r="F17" s="250">
        <f>+[1]Table.02!E16</f>
        <v>0.124</v>
      </c>
      <c r="G17" s="249">
        <f>+[1]Table.02!F16</f>
        <v>358438</v>
      </c>
      <c r="H17" s="250">
        <f>+[1]Table.02!G16</f>
        <v>0.121</v>
      </c>
    </row>
    <row r="18" spans="1:8" s="28" customFormat="1" ht="13.95" customHeight="1">
      <c r="B18" s="244" t="s">
        <v>287</v>
      </c>
      <c r="C18" s="249">
        <f>+[1]Table.02!B17</f>
        <v>93463</v>
      </c>
      <c r="D18" s="250">
        <f>+[1]Table.02!C17</f>
        <v>0.122</v>
      </c>
      <c r="E18" s="249">
        <f>+[1]Table.02!D17</f>
        <v>93241</v>
      </c>
      <c r="F18" s="250">
        <f>+[1]Table.02!E17</f>
        <v>0.122</v>
      </c>
      <c r="G18" s="249"/>
      <c r="H18" s="250">
        <f>+[1]Table.02!G17</f>
        <v>0.11799999999999999</v>
      </c>
    </row>
    <row r="19" spans="1:8">
      <c r="A19" s="28"/>
      <c r="B19" s="244" t="s">
        <v>288</v>
      </c>
      <c r="C19" s="249">
        <f>+[1]Table.02!B18</f>
        <v>117016</v>
      </c>
      <c r="D19" s="250">
        <f>+[1]Table.02!C18</f>
        <v>0.153</v>
      </c>
      <c r="E19" s="249">
        <f>+[1]Table.02!D18</f>
        <v>116378</v>
      </c>
      <c r="F19" s="250">
        <f>+[1]Table.02!E18</f>
        <v>0.153</v>
      </c>
      <c r="G19" s="249">
        <f>+[1]Table.02!F18</f>
        <v>450061</v>
      </c>
      <c r="H19" s="250">
        <f>+[1]Table.02!G18</f>
        <v>0.152</v>
      </c>
    </row>
    <row r="20" spans="1:8">
      <c r="B20" s="245" t="s">
        <v>32</v>
      </c>
      <c r="C20" s="246"/>
      <c r="D20" s="246"/>
      <c r="E20" s="246"/>
      <c r="F20" s="246"/>
      <c r="G20" s="246"/>
      <c r="H20" s="247"/>
    </row>
    <row r="21" spans="1:8">
      <c r="B21" s="244" t="s">
        <v>289</v>
      </c>
      <c r="C21" s="249">
        <f>+[1]Table.02!B20</f>
        <v>92607</v>
      </c>
      <c r="D21" s="250">
        <f>+[1]Table.02!C20</f>
        <v>0.13700000000000001</v>
      </c>
      <c r="E21" s="249">
        <f>+[1]Table.02!D20</f>
        <v>91444</v>
      </c>
      <c r="F21" s="250">
        <f>+[1]Table.02!E20</f>
        <v>0.13700000000000001</v>
      </c>
      <c r="G21" s="249">
        <f>+[1]Table.02!F20</f>
        <v>372913</v>
      </c>
      <c r="H21" s="250">
        <f>+[1]Table.02!G20</f>
        <v>0.13</v>
      </c>
    </row>
    <row r="22" spans="1:8">
      <c r="B22" s="244" t="s">
        <v>290</v>
      </c>
      <c r="C22" s="249">
        <f>+[1]Table.02!B21</f>
        <v>87350</v>
      </c>
      <c r="D22" s="250">
        <f>+[1]Table.02!C21</f>
        <v>0.129</v>
      </c>
      <c r="E22" s="253">
        <f>+[1]Table.02!D21</f>
        <v>86802</v>
      </c>
      <c r="F22" s="250">
        <f>+[1]Table.02!E21</f>
        <v>0.129</v>
      </c>
      <c r="G22" s="249">
        <f>+[1]Table.02!F21</f>
        <v>365096</v>
      </c>
      <c r="H22" s="250">
        <f>+[1]Table.02!G21</f>
        <v>0.127</v>
      </c>
    </row>
    <row r="23" spans="1:8">
      <c r="A23" s="28"/>
      <c r="B23" s="244" t="s">
        <v>291</v>
      </c>
      <c r="C23" s="249">
        <f>+[1]Table.02!B22</f>
        <v>125085</v>
      </c>
      <c r="D23" s="250">
        <f>+[1]Table.02!C22</f>
        <v>0.185</v>
      </c>
      <c r="E23" s="249">
        <f>+[1]Table.02!D22</f>
        <v>124080</v>
      </c>
      <c r="F23" s="250">
        <f>+[1]Table.02!E22</f>
        <v>0.185</v>
      </c>
      <c r="G23" s="249">
        <f>+[1]Table.02!F22</f>
        <v>535825</v>
      </c>
      <c r="H23" s="250">
        <f>+[1]Table.02!G22</f>
        <v>0.187</v>
      </c>
    </row>
    <row r="24" spans="1:8">
      <c r="B24" s="244" t="s">
        <v>292</v>
      </c>
      <c r="C24" s="249">
        <f>+[1]Table.02!B23</f>
        <v>76685</v>
      </c>
      <c r="D24" s="250">
        <f>+[1]Table.02!C23</f>
        <v>0.113</v>
      </c>
      <c r="E24" s="253">
        <f>+[1]Table.02!D23</f>
        <v>76391</v>
      </c>
      <c r="F24" s="250">
        <f>+[1]Table.02!E23</f>
        <v>0.113</v>
      </c>
      <c r="G24" s="249">
        <f>+[1]Table.02!F23</f>
        <v>317918</v>
      </c>
      <c r="H24" s="250">
        <f>+[1]Table.02!G23</f>
        <v>0.111</v>
      </c>
    </row>
    <row r="25" spans="1:8">
      <c r="B25" s="244" t="s">
        <v>293</v>
      </c>
      <c r="C25" s="249">
        <f>+[1]Table.02!B24</f>
        <v>93361</v>
      </c>
      <c r="D25" s="250">
        <f>+[1]Table.02!C24</f>
        <v>0.13800000000000001</v>
      </c>
      <c r="E25" s="249">
        <f>+[1]Table.02!D24</f>
        <v>92623</v>
      </c>
      <c r="F25" s="250">
        <f>+[1]Table.02!E24</f>
        <v>0.13800000000000001</v>
      </c>
      <c r="G25" s="249">
        <f>+[1]Table.02!F24</f>
        <v>367493</v>
      </c>
      <c r="H25" s="250">
        <f>+[1]Table.02!G24</f>
        <v>0.128</v>
      </c>
    </row>
    <row r="26" spans="1:8" s="28" customFormat="1" ht="13.95" customHeight="1">
      <c r="B26" s="244" t="s">
        <v>294</v>
      </c>
      <c r="C26" s="249">
        <f>+[1]Table.02!B25</f>
        <v>106196</v>
      </c>
      <c r="D26" s="250">
        <f>+[1]Table.02!C25</f>
        <v>0.157</v>
      </c>
      <c r="E26" s="249">
        <f>+[1]Table.02!D25</f>
        <v>104937</v>
      </c>
      <c r="F26" s="250">
        <f>+[1]Table.02!E25</f>
        <v>0.157</v>
      </c>
      <c r="G26" s="249">
        <f>+[1]Table.02!F25</f>
        <v>478754</v>
      </c>
      <c r="H26" s="250">
        <f>+[1]Table.02!G25</f>
        <v>0.16700000000000001</v>
      </c>
    </row>
    <row r="27" spans="1:8">
      <c r="B27" s="244" t="s">
        <v>295</v>
      </c>
      <c r="C27" s="249">
        <f>+[1]Table.02!B26</f>
        <v>96219</v>
      </c>
      <c r="D27" s="250">
        <f>+[1]Table.02!C26</f>
        <v>0.14199999999999999</v>
      </c>
      <c r="E27" s="249">
        <f>+[1]Table.02!D26</f>
        <v>95229</v>
      </c>
      <c r="F27" s="250">
        <f>+[1]Table.02!E26</f>
        <v>0.14199999999999999</v>
      </c>
      <c r="G27" s="249">
        <f>+[1]Table.02!F26</f>
        <v>433196</v>
      </c>
      <c r="H27" s="250">
        <f>+[1]Table.02!G26</f>
        <v>0.151</v>
      </c>
    </row>
    <row r="28" spans="1:8">
      <c r="B28" s="245" t="s">
        <v>33</v>
      </c>
      <c r="C28" s="246"/>
      <c r="D28" s="246"/>
      <c r="E28" s="246"/>
      <c r="F28" s="246"/>
      <c r="G28" s="246"/>
      <c r="H28" s="247"/>
    </row>
    <row r="29" spans="1:8">
      <c r="B29" s="244" t="s">
        <v>296</v>
      </c>
      <c r="C29" s="249">
        <f>+[1]Table.02!B28</f>
        <v>92498</v>
      </c>
      <c r="D29" s="250">
        <f>+[1]Table.02!C28</f>
        <v>0.18099999999999999</v>
      </c>
      <c r="E29" s="249">
        <f>+[1]Table.02!D28</f>
        <v>91909</v>
      </c>
      <c r="F29" s="250">
        <f>+[1]Table.02!E28</f>
        <v>0.18099999999999999</v>
      </c>
      <c r="G29" s="249">
        <f>+[1]Table.02!F28</f>
        <v>359575</v>
      </c>
      <c r="H29" s="250">
        <f>+[1]Table.02!G28</f>
        <v>0.17699999999999999</v>
      </c>
    </row>
    <row r="30" spans="1:8">
      <c r="B30" s="244" t="s">
        <v>297</v>
      </c>
      <c r="C30" s="249">
        <f>+[1]Table.02!B29</f>
        <v>94785</v>
      </c>
      <c r="D30" s="250">
        <f>+[1]Table.02!C29</f>
        <v>0.185</v>
      </c>
      <c r="E30" s="249">
        <f>+[1]Table.02!D29</f>
        <v>93609</v>
      </c>
      <c r="F30" s="250">
        <f>+[1]Table.02!E29</f>
        <v>0.185</v>
      </c>
      <c r="G30" s="249">
        <f>+[1]Table.02!F29</f>
        <v>364810</v>
      </c>
      <c r="H30" s="250">
        <f>+[1]Table.02!G29</f>
        <v>0.18</v>
      </c>
    </row>
    <row r="31" spans="1:8">
      <c r="B31" s="244" t="s">
        <v>298</v>
      </c>
      <c r="C31" s="249">
        <f>+[1]Table.02!B30</f>
        <v>121796</v>
      </c>
      <c r="D31" s="250">
        <f>+[1]Table.02!C30</f>
        <v>0.23799999999999999</v>
      </c>
      <c r="E31" s="249">
        <f>+[1]Table.02!D30</f>
        <v>119387</v>
      </c>
      <c r="F31" s="250">
        <f>+[1]Table.02!E30</f>
        <v>0.23799999999999999</v>
      </c>
      <c r="G31" s="249">
        <f>+[1]Table.02!F30</f>
        <v>469415</v>
      </c>
      <c r="H31" s="250">
        <f>+[1]Table.02!G30</f>
        <v>0.23300000000000001</v>
      </c>
    </row>
    <row r="32" spans="1:8" s="28" customFormat="1" ht="13.95" customHeight="1">
      <c r="B32" s="244" t="s">
        <v>299</v>
      </c>
      <c r="C32" s="249">
        <f>+[1]Table.02!B31</f>
        <v>92348</v>
      </c>
      <c r="D32" s="250">
        <f>+[1]Table.02!C31</f>
        <v>0.18</v>
      </c>
      <c r="E32" s="249">
        <f>+[1]Table.02!D31</f>
        <v>91786</v>
      </c>
      <c r="F32" s="250">
        <f>+[1]Table.02!E31</f>
        <v>0.18</v>
      </c>
      <c r="G32" s="249">
        <f>+[1]Table.02!F31</f>
        <v>386685</v>
      </c>
      <c r="H32" s="250">
        <f>+[1]Table.02!G31</f>
        <v>0.19</v>
      </c>
    </row>
    <row r="33" spans="2:8">
      <c r="B33" s="244" t="s">
        <v>300</v>
      </c>
      <c r="C33" s="249">
        <f>+[1]Table.02!B32</f>
        <v>110445</v>
      </c>
      <c r="D33" s="250">
        <f>+[1]Table.02!C32</f>
        <v>0.216</v>
      </c>
      <c r="E33" s="249">
        <f>+[1]Table.02!D32</f>
        <v>109373</v>
      </c>
      <c r="F33" s="250">
        <f>+[1]Table.02!E32</f>
        <v>0.216</v>
      </c>
      <c r="G33" s="249">
        <f>+[1]Table.02!F32</f>
        <v>443688</v>
      </c>
      <c r="H33" s="250">
        <f>+[1]Table.02!G32</f>
        <v>0.219</v>
      </c>
    </row>
    <row r="34" spans="2:8">
      <c r="B34" s="245" t="s">
        <v>34</v>
      </c>
      <c r="C34" s="246"/>
      <c r="D34" s="246"/>
      <c r="E34" s="246"/>
      <c r="F34" s="246"/>
      <c r="G34" s="246"/>
      <c r="H34" s="247"/>
    </row>
    <row r="35" spans="2:8">
      <c r="B35" s="244" t="s">
        <v>301</v>
      </c>
      <c r="C35" s="249">
        <f>+[1]Table.02!B34</f>
        <v>123228</v>
      </c>
      <c r="D35" s="250">
        <f>+[1]Table.02!C34</f>
        <v>0.13700000000000001</v>
      </c>
      <c r="E35" s="249">
        <f>+[1]Table.02!D34</f>
        <v>121051</v>
      </c>
      <c r="F35" s="250">
        <f>+[1]Table.02!E34</f>
        <v>0.13700000000000001</v>
      </c>
      <c r="G35" s="249">
        <f>+[1]Table.02!F34</f>
        <v>462060</v>
      </c>
      <c r="H35" s="250">
        <f>+[1]Table.02!G34</f>
        <v>0.13200000000000001</v>
      </c>
    </row>
    <row r="36" spans="2:8">
      <c r="B36" s="244" t="s">
        <v>302</v>
      </c>
      <c r="C36" s="249">
        <f>+[1]Table.02!B35</f>
        <v>162722</v>
      </c>
      <c r="D36" s="250">
        <f>+[1]Table.02!C35</f>
        <v>0.18099999999999999</v>
      </c>
      <c r="E36" s="253">
        <f>+[1]Table.02!D35</f>
        <v>160435</v>
      </c>
      <c r="F36" s="250">
        <f>+[1]Table.02!E35</f>
        <v>0.18099999999999999</v>
      </c>
      <c r="G36" s="249">
        <f>+[1]Table.02!F35</f>
        <v>650838</v>
      </c>
      <c r="H36" s="250">
        <f>+[1]Table.02!G35</f>
        <v>0.185</v>
      </c>
    </row>
    <row r="37" spans="2:8">
      <c r="B37" s="244" t="s">
        <v>303</v>
      </c>
      <c r="C37" s="249">
        <f>+[1]Table.02!B36</f>
        <v>137174</v>
      </c>
      <c r="D37" s="250">
        <f>+[1]Table.02!C36</f>
        <v>0.153</v>
      </c>
      <c r="E37" s="249">
        <f>+[1]Table.02!D36</f>
        <v>136208</v>
      </c>
      <c r="F37" s="250">
        <f>+[1]Table.02!E36</f>
        <v>0.153</v>
      </c>
      <c r="G37" s="249">
        <f>+[1]Table.02!F36</f>
        <v>549737</v>
      </c>
      <c r="H37" s="250">
        <f>+[1]Table.02!G36</f>
        <v>0.156</v>
      </c>
    </row>
    <row r="38" spans="2:8">
      <c r="B38" s="244" t="s">
        <v>304</v>
      </c>
      <c r="C38" s="249">
        <f>+[1]Table.02!B37</f>
        <v>116631</v>
      </c>
      <c r="D38" s="250">
        <f>+[1]Table.02!C37</f>
        <v>0.13</v>
      </c>
      <c r="E38" s="249">
        <f>+[1]Table.02!D37</f>
        <v>114186</v>
      </c>
      <c r="F38" s="250">
        <f>+[1]Table.02!E37</f>
        <v>0.13</v>
      </c>
      <c r="G38" s="249">
        <f>+[1]Table.02!F37</f>
        <v>456230</v>
      </c>
      <c r="H38" s="250">
        <f>+[1]Table.02!G37</f>
        <v>0.13</v>
      </c>
    </row>
    <row r="39" spans="2:8">
      <c r="B39" s="244" t="s">
        <v>305</v>
      </c>
      <c r="C39" s="249">
        <f>+[1]Table.02!B38</f>
        <v>114920</v>
      </c>
      <c r="D39" s="250">
        <f>+[1]Table.02!C38</f>
        <v>0.128</v>
      </c>
      <c r="E39" s="249">
        <f>+[1]Table.02!D38</f>
        <v>113886</v>
      </c>
      <c r="F39" s="250">
        <f>+[1]Table.02!E38</f>
        <v>0.128</v>
      </c>
      <c r="G39" s="249">
        <f>+[1]Table.02!F38</f>
        <v>459566</v>
      </c>
      <c r="H39" s="250">
        <f>+[1]Table.02!G38</f>
        <v>0.13</v>
      </c>
    </row>
    <row r="40" spans="2:8">
      <c r="B40" s="244" t="s">
        <v>306</v>
      </c>
      <c r="C40" s="249">
        <f>+[1]Table.02!B39</f>
        <v>103886</v>
      </c>
      <c r="D40" s="250">
        <f>+[1]Table.02!C39</f>
        <v>0.11600000000000001</v>
      </c>
      <c r="E40" s="249">
        <f>+[1]Table.02!D39</f>
        <v>102589</v>
      </c>
      <c r="F40" s="250">
        <f>+[1]Table.02!E39</f>
        <v>0.11600000000000001</v>
      </c>
      <c r="G40" s="249">
        <f>+[1]Table.02!F39</f>
        <v>401257</v>
      </c>
      <c r="H40" s="250">
        <f>+[1]Table.02!G39</f>
        <v>0.114</v>
      </c>
    </row>
    <row r="41" spans="2:8">
      <c r="B41" s="244" t="s">
        <v>307</v>
      </c>
      <c r="C41" s="249">
        <f>+[1]Table.02!B40</f>
        <v>139129</v>
      </c>
      <c r="D41" s="250">
        <f>+[1]Table.02!C40</f>
        <v>0.155</v>
      </c>
      <c r="E41" s="253">
        <f>+[1]Table.02!D40</f>
        <v>137777</v>
      </c>
      <c r="F41" s="250">
        <f>+[1]Table.02!E40</f>
        <v>0.155</v>
      </c>
      <c r="G41" s="249">
        <f>+[1]Table.02!F40</f>
        <v>541539</v>
      </c>
      <c r="H41" s="250">
        <f>+[1]Table.02!G40</f>
        <v>0.154</v>
      </c>
    </row>
    <row r="42" spans="2:8">
      <c r="B42" s="288" t="s">
        <v>28</v>
      </c>
      <c r="C42" s="288"/>
      <c r="D42" s="288"/>
      <c r="E42" s="288"/>
      <c r="F42" s="288"/>
      <c r="G42" s="288"/>
      <c r="H42" s="288"/>
    </row>
  </sheetData>
  <mergeCells count="6">
    <mergeCell ref="B42:H42"/>
    <mergeCell ref="A1:A2"/>
    <mergeCell ref="C3:D3"/>
    <mergeCell ref="E3:F3"/>
    <mergeCell ref="G3:H3"/>
    <mergeCell ref="B3:B4"/>
  </mergeCells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85"/>
  <sheetViews>
    <sheetView workbookViewId="0">
      <pane xSplit="2" ySplit="4" topLeftCell="C5" activePane="bottomRight" state="frozen"/>
      <selection pane="topRight" activeCell="C1" sqref="C1"/>
      <selection pane="bottomLeft" activeCell="A5" sqref="A5"/>
      <selection pane="bottomRight" activeCell="P11" sqref="P11"/>
    </sheetView>
  </sheetViews>
  <sheetFormatPr defaultColWidth="8.77734375" defaultRowHeight="10.199999999999999"/>
  <cols>
    <col min="1" max="1" width="8.77734375" style="34" customWidth="1"/>
    <col min="2" max="2" width="22" style="12" customWidth="1"/>
    <col min="3" max="3" width="8.21875" style="12" customWidth="1"/>
    <col min="4" max="5" width="7.109375" style="12" customWidth="1"/>
    <col min="6" max="6" width="9" style="12" customWidth="1"/>
    <col min="7" max="7" width="8.6640625" style="12" customWidth="1"/>
    <col min="8" max="8" width="8.44140625" style="12" customWidth="1"/>
    <col min="9" max="9" width="6.88671875" style="12" customWidth="1"/>
    <col min="10" max="10" width="7" style="12" customWidth="1"/>
    <col min="11" max="11" width="6.77734375" style="12" customWidth="1"/>
    <col min="12" max="12" width="8.6640625" style="12" customWidth="1"/>
    <col min="13" max="16384" width="8.77734375" style="12"/>
  </cols>
  <sheetData>
    <row r="1" spans="1:12">
      <c r="A1" s="290" t="str">
        <f>HYPERLINK("#'List of Tables'!A1","Back to Tables' List")</f>
        <v>Back to Tables' List</v>
      </c>
      <c r="B1" s="258" t="s">
        <v>917</v>
      </c>
      <c r="C1" s="11"/>
      <c r="D1" s="11"/>
      <c r="E1" s="11"/>
      <c r="F1" s="11"/>
      <c r="G1" s="11"/>
      <c r="H1" s="11"/>
      <c r="I1" s="11"/>
      <c r="J1" s="11"/>
      <c r="K1" s="11"/>
      <c r="L1" s="11"/>
    </row>
    <row r="2" spans="1:12">
      <c r="A2" s="295"/>
      <c r="C2" s="11"/>
      <c r="D2" s="11"/>
      <c r="E2" s="11"/>
      <c r="F2" s="11"/>
      <c r="G2" s="11"/>
      <c r="H2" s="11"/>
      <c r="I2" s="11"/>
      <c r="J2" s="11"/>
      <c r="K2" s="11"/>
      <c r="L2" s="11"/>
    </row>
    <row r="3" spans="1:12" ht="13.95" customHeight="1">
      <c r="A3" s="31"/>
      <c r="B3" s="313" t="s">
        <v>388</v>
      </c>
      <c r="C3" s="298" t="s">
        <v>110</v>
      </c>
      <c r="D3" s="298" t="s">
        <v>110</v>
      </c>
      <c r="E3" s="298" t="s">
        <v>110</v>
      </c>
      <c r="F3" s="298" t="s">
        <v>110</v>
      </c>
      <c r="G3" s="298" t="s">
        <v>110</v>
      </c>
      <c r="H3" s="298" t="s">
        <v>110</v>
      </c>
      <c r="I3" s="298" t="s">
        <v>110</v>
      </c>
      <c r="J3" s="298" t="s">
        <v>110</v>
      </c>
      <c r="K3" s="298" t="s">
        <v>110</v>
      </c>
      <c r="L3" s="315" t="s">
        <v>27</v>
      </c>
    </row>
    <row r="4" spans="1:12" s="43" customFormat="1" ht="20.399999999999999">
      <c r="A4" s="85"/>
      <c r="B4" s="313" t="s">
        <v>388</v>
      </c>
      <c r="C4" s="35" t="s">
        <v>147</v>
      </c>
      <c r="D4" s="35" t="s">
        <v>148</v>
      </c>
      <c r="E4" s="35" t="s">
        <v>149</v>
      </c>
      <c r="F4" s="35" t="s">
        <v>169</v>
      </c>
      <c r="G4" s="35" t="s">
        <v>151</v>
      </c>
      <c r="H4" s="35" t="s">
        <v>152</v>
      </c>
      <c r="I4" s="35" t="s">
        <v>153</v>
      </c>
      <c r="J4" s="35" t="s">
        <v>134</v>
      </c>
      <c r="K4" s="35" t="s">
        <v>82</v>
      </c>
      <c r="L4" s="316"/>
    </row>
    <row r="5" spans="1:12">
      <c r="A5" s="28"/>
      <c r="B5" s="39" t="s">
        <v>6</v>
      </c>
      <c r="C5" s="37"/>
      <c r="D5" s="37"/>
      <c r="E5" s="37"/>
      <c r="F5" s="37"/>
      <c r="G5" s="37"/>
      <c r="H5" s="37"/>
      <c r="I5" s="37"/>
      <c r="J5" s="37"/>
      <c r="K5" s="37"/>
      <c r="L5" s="38"/>
    </row>
    <row r="6" spans="1:12">
      <c r="B6" s="118" t="s">
        <v>389</v>
      </c>
      <c r="C6" s="3">
        <f>+[3]Table.46!B6</f>
        <v>0.20399999999999999</v>
      </c>
      <c r="D6" s="3">
        <f>+[3]Table.46!C6</f>
        <v>1E-3</v>
      </c>
      <c r="E6" s="3">
        <f>+[3]Table.46!D6</f>
        <v>0.54500000000000004</v>
      </c>
      <c r="F6" s="3">
        <f>+[3]Table.46!E6</f>
        <v>1.4E-2</v>
      </c>
      <c r="G6" s="3">
        <f>+[3]Table.46!F6</f>
        <v>7.3999999999999996E-2</v>
      </c>
      <c r="H6" s="3">
        <f>+[3]Table.46!G6</f>
        <v>8.8999999999999996E-2</v>
      </c>
      <c r="I6" s="3">
        <f>+[3]Table.46!H6</f>
        <v>7.1999999999999995E-2</v>
      </c>
      <c r="J6" s="3">
        <f>+[3]Table.46!I6</f>
        <v>1E-3</v>
      </c>
      <c r="K6" s="90">
        <f>+[3]Table.46!J6</f>
        <v>1</v>
      </c>
      <c r="L6" s="82">
        <f>+[3]Table.46!K6</f>
        <v>2453459</v>
      </c>
    </row>
    <row r="7" spans="1:12">
      <c r="B7" s="118" t="s">
        <v>390</v>
      </c>
      <c r="C7" s="3">
        <f>+[3]Table.46!B7</f>
        <v>0.28999999999999998</v>
      </c>
      <c r="D7" s="3">
        <f>+[3]Table.46!C7</f>
        <v>1E-3</v>
      </c>
      <c r="E7" s="3">
        <f>+[3]Table.46!D7</f>
        <v>0.624</v>
      </c>
      <c r="F7" s="3">
        <f>+[3]Table.46!E7</f>
        <v>1.4999999999999999E-2</v>
      </c>
      <c r="G7" s="3">
        <f>+[3]Table.46!F7</f>
        <v>3.5000000000000003E-2</v>
      </c>
      <c r="H7" s="3">
        <f>+[3]Table.46!G7</f>
        <v>2.4E-2</v>
      </c>
      <c r="I7" s="3">
        <f>+[3]Table.46!H7</f>
        <v>0.01</v>
      </c>
      <c r="J7" s="3">
        <f>+[3]Table.46!I7</f>
        <v>0</v>
      </c>
      <c r="K7" s="90">
        <f>+[3]Table.46!J7</f>
        <v>1</v>
      </c>
      <c r="L7" s="82">
        <f>+[3]Table.46!K7</f>
        <v>848047</v>
      </c>
    </row>
    <row r="8" spans="1:12">
      <c r="B8" s="118" t="s">
        <v>391</v>
      </c>
      <c r="C8" s="3">
        <f>+[3]Table.46!B8</f>
        <v>0.155</v>
      </c>
      <c r="D8" s="3">
        <f>+[3]Table.46!C8</f>
        <v>1E-3</v>
      </c>
      <c r="E8" s="3">
        <f>+[3]Table.46!D8</f>
        <v>0.34399999999999997</v>
      </c>
      <c r="F8" s="3">
        <f>+[3]Table.46!E8</f>
        <v>1.2999999999999999E-2</v>
      </c>
      <c r="G8" s="3">
        <f>+[3]Table.46!F8</f>
        <v>4.2000000000000003E-2</v>
      </c>
      <c r="H8" s="3">
        <f>+[3]Table.46!G8</f>
        <v>9.2999999999999999E-2</v>
      </c>
      <c r="I8" s="3">
        <f>+[3]Table.46!H8</f>
        <v>0.35</v>
      </c>
      <c r="J8" s="3">
        <f>+[3]Table.46!I8</f>
        <v>2E-3</v>
      </c>
      <c r="K8" s="90">
        <f>+[3]Table.46!J8</f>
        <v>1</v>
      </c>
      <c r="L8" s="82">
        <f>+[3]Table.46!K8</f>
        <v>5731</v>
      </c>
    </row>
    <row r="9" spans="1:12">
      <c r="B9" s="118" t="s">
        <v>392</v>
      </c>
      <c r="C9" s="3">
        <f>+[3]Table.46!B9</f>
        <v>5.5E-2</v>
      </c>
      <c r="D9" s="3">
        <f>+[3]Table.46!C9</f>
        <v>2E-3</v>
      </c>
      <c r="E9" s="3">
        <f>+[3]Table.46!D9</f>
        <v>0.19900000000000001</v>
      </c>
      <c r="F9" s="3">
        <f>+[3]Table.46!E9</f>
        <v>1.4999999999999999E-2</v>
      </c>
      <c r="G9" s="3">
        <f>+[3]Table.46!F9</f>
        <v>8.1000000000000003E-2</v>
      </c>
      <c r="H9" s="3">
        <f>+[3]Table.46!G9</f>
        <v>0.14699999999999999</v>
      </c>
      <c r="I9" s="3">
        <f>+[3]Table.46!H9</f>
        <v>0.497</v>
      </c>
      <c r="J9" s="3">
        <f>+[3]Table.46!I9</f>
        <v>5.0000000000000001E-3</v>
      </c>
      <c r="K9" s="90">
        <f>+[3]Table.46!J9</f>
        <v>1</v>
      </c>
      <c r="L9" s="82">
        <f>+[3]Table.46!K9</f>
        <v>618</v>
      </c>
    </row>
    <row r="10" spans="1:12">
      <c r="A10" s="28"/>
      <c r="B10" s="118" t="s">
        <v>380</v>
      </c>
      <c r="C10" s="3">
        <f>+[3]Table.46!B10</f>
        <v>3.9E-2</v>
      </c>
      <c r="D10" s="3">
        <f>+[3]Table.46!C10</f>
        <v>0</v>
      </c>
      <c r="E10" s="3">
        <f>+[3]Table.46!D10</f>
        <v>0.13900000000000001</v>
      </c>
      <c r="F10" s="3">
        <f>+[3]Table.46!E10</f>
        <v>3.0000000000000001E-3</v>
      </c>
      <c r="G10" s="3">
        <f>+[3]Table.46!F10</f>
        <v>5.6000000000000001E-2</v>
      </c>
      <c r="H10" s="3">
        <f>+[3]Table.46!G10</f>
        <v>0.11600000000000001</v>
      </c>
      <c r="I10" s="3">
        <f>+[3]Table.46!H10</f>
        <v>0.64200000000000002</v>
      </c>
      <c r="J10" s="3">
        <f>+[3]Table.46!I10</f>
        <v>5.0000000000000001E-3</v>
      </c>
      <c r="K10" s="90">
        <f>+[3]Table.46!J10</f>
        <v>1</v>
      </c>
      <c r="L10" s="82">
        <f>+[3]Table.46!K10</f>
        <v>1169</v>
      </c>
    </row>
    <row r="11" spans="1:12" ht="30.6">
      <c r="B11" s="187" t="s">
        <v>393</v>
      </c>
      <c r="C11" s="188">
        <f>+[3]Table.46!B11</f>
        <v>0.39400000000000002</v>
      </c>
      <c r="D11" s="188">
        <f>+[3]Table.46!C11</f>
        <v>2E-3</v>
      </c>
      <c r="E11" s="188">
        <f>+[3]Table.46!D11</f>
        <v>0.55200000000000005</v>
      </c>
      <c r="F11" s="188">
        <f>+[3]Table.46!E11</f>
        <v>3.0000000000000001E-3</v>
      </c>
      <c r="G11" s="188">
        <f>+[3]Table.46!F11</f>
        <v>3.3000000000000002E-2</v>
      </c>
      <c r="H11" s="188">
        <f>+[3]Table.46!G11</f>
        <v>0.01</v>
      </c>
      <c r="I11" s="188">
        <f>+[3]Table.46!H11</f>
        <v>4.0000000000000001E-3</v>
      </c>
      <c r="J11" s="188">
        <f>+[3]Table.46!I11</f>
        <v>2E-3</v>
      </c>
      <c r="K11" s="280">
        <f>+[3]Table.46!J11</f>
        <v>1</v>
      </c>
      <c r="L11" s="189">
        <f>+[3]Table.46!K11</f>
        <v>1085</v>
      </c>
    </row>
    <row r="12" spans="1:12">
      <c r="B12" s="118" t="s">
        <v>394</v>
      </c>
      <c r="C12" s="3">
        <f>+[3]Table.46!B12</f>
        <v>0.42</v>
      </c>
      <c r="D12" s="3">
        <f>+[3]Table.46!C12</f>
        <v>0</v>
      </c>
      <c r="E12" s="3">
        <f>+[3]Table.46!D12</f>
        <v>0.54600000000000004</v>
      </c>
      <c r="F12" s="3">
        <f>+[3]Table.46!E12</f>
        <v>1.0999999999999999E-2</v>
      </c>
      <c r="G12" s="3">
        <f>+[3]Table.46!F12</f>
        <v>4.0000000000000001E-3</v>
      </c>
      <c r="H12" s="3">
        <f>+[3]Table.46!G12</f>
        <v>1.0999999999999999E-2</v>
      </c>
      <c r="I12" s="3">
        <f>+[3]Table.46!H12</f>
        <v>0</v>
      </c>
      <c r="J12" s="3">
        <f>+[3]Table.46!I12</f>
        <v>8.0000000000000002E-3</v>
      </c>
      <c r="K12" s="90">
        <f>+[3]Table.46!J12</f>
        <v>1</v>
      </c>
      <c r="L12" s="82">
        <f>+[3]Table.46!K12</f>
        <v>262</v>
      </c>
    </row>
    <row r="13" spans="1:12">
      <c r="A13" s="28"/>
      <c r="B13" s="118" t="s">
        <v>395</v>
      </c>
      <c r="C13" s="3">
        <f>+[3]Table.46!B13</f>
        <v>0.35599999999999998</v>
      </c>
      <c r="D13" s="3">
        <f>+[3]Table.46!C13</f>
        <v>2E-3</v>
      </c>
      <c r="E13" s="3">
        <f>+[3]Table.46!D13</f>
        <v>0.437</v>
      </c>
      <c r="F13" s="3">
        <f>+[3]Table.46!E13</f>
        <v>7.0000000000000001E-3</v>
      </c>
      <c r="G13" s="3">
        <f>+[3]Table.46!F13</f>
        <v>4.8000000000000001E-2</v>
      </c>
      <c r="H13" s="3">
        <f>+[3]Table.46!G13</f>
        <v>4.2999999999999997E-2</v>
      </c>
      <c r="I13" s="3">
        <f>+[3]Table.46!H13</f>
        <v>0.10100000000000001</v>
      </c>
      <c r="J13" s="3">
        <f>+[3]Table.46!I13</f>
        <v>5.0000000000000001E-3</v>
      </c>
      <c r="K13" s="90">
        <f>+[3]Table.46!J13</f>
        <v>1</v>
      </c>
      <c r="L13" s="82">
        <f>+[3]Table.46!K13</f>
        <v>887</v>
      </c>
    </row>
    <row r="14" spans="1:12">
      <c r="B14" s="118" t="s">
        <v>142</v>
      </c>
      <c r="C14" s="3">
        <f>+[3]Table.46!B14</f>
        <v>0.39300000000000002</v>
      </c>
      <c r="D14" s="3">
        <f>+[3]Table.46!C14</f>
        <v>0</v>
      </c>
      <c r="E14" s="3">
        <f>+[3]Table.46!D14</f>
        <v>0.49199999999999999</v>
      </c>
      <c r="F14" s="3">
        <f>+[3]Table.46!E14</f>
        <v>6.0000000000000001E-3</v>
      </c>
      <c r="G14" s="3">
        <f>+[3]Table.46!F14</f>
        <v>2.4E-2</v>
      </c>
      <c r="H14" s="3">
        <f>+[3]Table.46!G14</f>
        <v>1.0999999999999999E-2</v>
      </c>
      <c r="I14" s="3">
        <f>+[3]Table.46!H14</f>
        <v>1.2999999999999999E-2</v>
      </c>
      <c r="J14" s="3">
        <f>+[3]Table.46!I14</f>
        <v>6.2E-2</v>
      </c>
      <c r="K14" s="90">
        <f>+[3]Table.46!J14</f>
        <v>1</v>
      </c>
      <c r="L14" s="82">
        <f>+[3]Table.46!K14</f>
        <v>1485</v>
      </c>
    </row>
    <row r="15" spans="1:12">
      <c r="A15" s="28"/>
      <c r="B15" s="118" t="s">
        <v>53</v>
      </c>
      <c r="C15" s="3">
        <f>+[3]Table.46!B15</f>
        <v>0.22600000000000001</v>
      </c>
      <c r="D15" s="3">
        <f>+[3]Table.46!C15</f>
        <v>1E-3</v>
      </c>
      <c r="E15" s="3">
        <f>+[3]Table.46!D15</f>
        <v>0.56399999999999995</v>
      </c>
      <c r="F15" s="3">
        <f>+[3]Table.46!E15</f>
        <v>1.4999999999999999E-2</v>
      </c>
      <c r="G15" s="3">
        <f>+[3]Table.46!F15</f>
        <v>6.4000000000000001E-2</v>
      </c>
      <c r="H15" s="3">
        <f>+[3]Table.46!G15</f>
        <v>7.1999999999999995E-2</v>
      </c>
      <c r="I15" s="3">
        <f>+[3]Table.46!H15</f>
        <v>5.7000000000000002E-2</v>
      </c>
      <c r="J15" s="3">
        <f>+[3]Table.46!I15</f>
        <v>1E-3</v>
      </c>
      <c r="K15" s="90">
        <f>+[3]Table.46!J15</f>
        <v>1</v>
      </c>
      <c r="L15" s="82">
        <f>+[3]Table.46!K15</f>
        <v>3312743</v>
      </c>
    </row>
    <row r="16" spans="1:12">
      <c r="A16" s="28"/>
      <c r="B16" s="39" t="s">
        <v>55</v>
      </c>
      <c r="C16" s="37"/>
      <c r="D16" s="37"/>
      <c r="E16" s="37"/>
      <c r="F16" s="37"/>
      <c r="G16" s="37"/>
      <c r="H16" s="37"/>
      <c r="I16" s="37"/>
      <c r="J16" s="37"/>
      <c r="K16" s="37"/>
      <c r="L16" s="38"/>
    </row>
    <row r="17" spans="1:12">
      <c r="B17" s="118" t="s">
        <v>389</v>
      </c>
      <c r="C17" s="3">
        <f>+[3]Table.46!B17</f>
        <v>0.14899999999999999</v>
      </c>
      <c r="D17" s="3">
        <f>+[3]Table.46!C17</f>
        <v>1E-3</v>
      </c>
      <c r="E17" s="3">
        <f>+[3]Table.46!D17</f>
        <v>0.57299999999999995</v>
      </c>
      <c r="F17" s="3">
        <f>+[3]Table.46!E17</f>
        <v>1.4999999999999999E-2</v>
      </c>
      <c r="G17" s="3">
        <f>+[3]Table.46!F17</f>
        <v>8.1000000000000003E-2</v>
      </c>
      <c r="H17" s="3">
        <f>+[3]Table.46!G17</f>
        <v>9.6000000000000002E-2</v>
      </c>
      <c r="I17" s="3">
        <f>+[3]Table.46!H17</f>
        <v>8.4000000000000005E-2</v>
      </c>
      <c r="J17" s="3">
        <f>+[3]Table.46!I17</f>
        <v>1E-3</v>
      </c>
      <c r="K17" s="90">
        <f>+[3]Table.46!J17</f>
        <v>1</v>
      </c>
      <c r="L17" s="82">
        <f>+[3]Table.46!K17</f>
        <v>1763025</v>
      </c>
    </row>
    <row r="18" spans="1:12">
      <c r="B18" s="118" t="s">
        <v>390</v>
      </c>
      <c r="C18" s="3">
        <f>+[3]Table.46!B18</f>
        <v>0.221</v>
      </c>
      <c r="D18" s="3">
        <f>+[3]Table.46!C18</f>
        <v>1E-3</v>
      </c>
      <c r="E18" s="3">
        <f>+[3]Table.46!D18</f>
        <v>0.68</v>
      </c>
      <c r="F18" s="3">
        <f>+[3]Table.46!E18</f>
        <v>1.7000000000000001E-2</v>
      </c>
      <c r="G18" s="3">
        <f>+[3]Table.46!F18</f>
        <v>4.1000000000000002E-2</v>
      </c>
      <c r="H18" s="3">
        <f>+[3]Table.46!G18</f>
        <v>2.8000000000000001E-2</v>
      </c>
      <c r="I18" s="3">
        <f>+[3]Table.46!H18</f>
        <v>1.2E-2</v>
      </c>
      <c r="J18" s="3">
        <f>+[3]Table.46!I18</f>
        <v>0</v>
      </c>
      <c r="K18" s="90">
        <f>+[3]Table.46!J18</f>
        <v>1</v>
      </c>
      <c r="L18" s="82">
        <f>+[3]Table.46!K18</f>
        <v>583946</v>
      </c>
    </row>
    <row r="19" spans="1:12">
      <c r="B19" s="118" t="s">
        <v>391</v>
      </c>
      <c r="C19" s="3">
        <f>+[3]Table.46!B19</f>
        <v>0.104</v>
      </c>
      <c r="D19" s="3">
        <f>+[3]Table.46!C19</f>
        <v>0</v>
      </c>
      <c r="E19" s="3">
        <f>+[3]Table.46!D19</f>
        <v>0.34799999999999998</v>
      </c>
      <c r="F19" s="3">
        <f>+[3]Table.46!E19</f>
        <v>1.4E-2</v>
      </c>
      <c r="G19" s="3">
        <f>+[3]Table.46!F19</f>
        <v>4.3999999999999997E-2</v>
      </c>
      <c r="H19" s="3">
        <f>+[3]Table.46!G19</f>
        <v>9.0999999999999998E-2</v>
      </c>
      <c r="I19" s="3">
        <f>+[3]Table.46!H19</f>
        <v>0.39700000000000002</v>
      </c>
      <c r="J19" s="3">
        <f>+[3]Table.46!I19</f>
        <v>2E-3</v>
      </c>
      <c r="K19" s="90">
        <f>+[3]Table.46!J19</f>
        <v>1</v>
      </c>
      <c r="L19" s="82">
        <f>+[3]Table.46!K19</f>
        <v>4212</v>
      </c>
    </row>
    <row r="20" spans="1:12">
      <c r="A20" s="28"/>
      <c r="B20" s="118" t="s">
        <v>392</v>
      </c>
      <c r="C20" s="3">
        <f>+[3]Table.46!B20</f>
        <v>3.3000000000000002E-2</v>
      </c>
      <c r="D20" s="3">
        <f>+[3]Table.46!C20</f>
        <v>0</v>
      </c>
      <c r="E20" s="3">
        <f>+[3]Table.46!D20</f>
        <v>0.17799999999999999</v>
      </c>
      <c r="F20" s="3">
        <f>+[3]Table.46!E20</f>
        <v>8.0000000000000002E-3</v>
      </c>
      <c r="G20" s="3">
        <f>+[3]Table.46!F20</f>
        <v>8.1000000000000003E-2</v>
      </c>
      <c r="H20" s="3">
        <f>+[3]Table.46!G20</f>
        <v>0.13800000000000001</v>
      </c>
      <c r="I20" s="3">
        <f>+[3]Table.46!H20</f>
        <v>0.55600000000000005</v>
      </c>
      <c r="J20" s="3">
        <f>+[3]Table.46!I20</f>
        <v>6.0000000000000001E-3</v>
      </c>
      <c r="K20" s="90">
        <f>+[3]Table.46!J20</f>
        <v>1</v>
      </c>
      <c r="L20" s="82">
        <f>+[3]Table.46!K20</f>
        <v>484</v>
      </c>
    </row>
    <row r="21" spans="1:12">
      <c r="A21" s="28"/>
      <c r="B21" s="118" t="s">
        <v>380</v>
      </c>
      <c r="C21" s="3">
        <f>+[3]Table.46!B21</f>
        <v>0.03</v>
      </c>
      <c r="D21" s="3">
        <f>+[3]Table.46!C21</f>
        <v>0</v>
      </c>
      <c r="E21" s="3">
        <f>+[3]Table.46!D21</f>
        <v>0.14399999999999999</v>
      </c>
      <c r="F21" s="3">
        <f>+[3]Table.46!E21</f>
        <v>4.0000000000000001E-3</v>
      </c>
      <c r="G21" s="3">
        <f>+[3]Table.46!F21</f>
        <v>5.8000000000000003E-2</v>
      </c>
      <c r="H21" s="3">
        <f>+[3]Table.46!G21</f>
        <v>0.107</v>
      </c>
      <c r="I21" s="3">
        <f>+[3]Table.46!H21</f>
        <v>0.65200000000000002</v>
      </c>
      <c r="J21" s="3">
        <f>+[3]Table.46!I21</f>
        <v>4.0000000000000001E-3</v>
      </c>
      <c r="K21" s="90">
        <f>+[3]Table.46!J21</f>
        <v>1</v>
      </c>
      <c r="L21" s="82">
        <f>+[3]Table.46!K21</f>
        <v>924</v>
      </c>
    </row>
    <row r="22" spans="1:12" ht="30.6">
      <c r="B22" s="187" t="s">
        <v>393</v>
      </c>
      <c r="C22" s="188">
        <f>+[3]Table.46!B22</f>
        <v>0.378</v>
      </c>
      <c r="D22" s="188">
        <f>+[3]Table.46!C22</f>
        <v>1E-3</v>
      </c>
      <c r="E22" s="188">
        <f>+[3]Table.46!D22</f>
        <v>0.56499999999999995</v>
      </c>
      <c r="F22" s="188">
        <f>+[3]Table.46!E22</f>
        <v>1E-3</v>
      </c>
      <c r="G22" s="188">
        <f>+[3]Table.46!F22</f>
        <v>3.7999999999999999E-2</v>
      </c>
      <c r="H22" s="188">
        <f>+[3]Table.46!G22</f>
        <v>1.0999999999999999E-2</v>
      </c>
      <c r="I22" s="188">
        <f>+[3]Table.46!H22</f>
        <v>4.0000000000000001E-3</v>
      </c>
      <c r="J22" s="188">
        <f>+[3]Table.46!I22</f>
        <v>2E-3</v>
      </c>
      <c r="K22" s="280">
        <f>+[3]Table.46!J22</f>
        <v>1</v>
      </c>
      <c r="L22" s="189">
        <f>+[3]Table.46!K22</f>
        <v>839</v>
      </c>
    </row>
    <row r="23" spans="1:12">
      <c r="B23" s="118" t="s">
        <v>394</v>
      </c>
      <c r="C23" s="3">
        <f>+[3]Table.46!B23</f>
        <v>0.39200000000000002</v>
      </c>
      <c r="D23" s="3">
        <f>+[3]Table.46!C23</f>
        <v>0</v>
      </c>
      <c r="E23" s="3">
        <f>+[3]Table.46!D23</f>
        <v>0.56499999999999995</v>
      </c>
      <c r="F23" s="3">
        <f>+[3]Table.46!E23</f>
        <v>1.0999999999999999E-2</v>
      </c>
      <c r="G23" s="3">
        <f>+[3]Table.46!F23</f>
        <v>5.0000000000000001E-3</v>
      </c>
      <c r="H23" s="3">
        <f>+[3]Table.46!G23</f>
        <v>1.6E-2</v>
      </c>
      <c r="I23" s="3">
        <f>+[3]Table.46!H23</f>
        <v>0</v>
      </c>
      <c r="J23" s="3">
        <f>+[3]Table.46!I23</f>
        <v>1.0999999999999999E-2</v>
      </c>
      <c r="K23" s="90">
        <f>+[3]Table.46!J23</f>
        <v>1</v>
      </c>
      <c r="L23" s="82">
        <f>+[3]Table.46!K23</f>
        <v>186</v>
      </c>
    </row>
    <row r="24" spans="1:12">
      <c r="B24" s="118" t="s">
        <v>395</v>
      </c>
      <c r="C24" s="3">
        <f>+[3]Table.46!B24</f>
        <v>0.32900000000000001</v>
      </c>
      <c r="D24" s="3">
        <f>+[3]Table.46!C24</f>
        <v>1E-3</v>
      </c>
      <c r="E24" s="3">
        <f>+[3]Table.46!D24</f>
        <v>0.44600000000000001</v>
      </c>
      <c r="F24" s="3">
        <f>+[3]Table.46!E24</f>
        <v>7.0000000000000001E-3</v>
      </c>
      <c r="G24" s="3">
        <f>+[3]Table.46!F24</f>
        <v>5.2999999999999999E-2</v>
      </c>
      <c r="H24" s="3">
        <f>+[3]Table.46!G24</f>
        <v>0.05</v>
      </c>
      <c r="I24" s="3">
        <f>+[3]Table.46!H24</f>
        <v>0.107</v>
      </c>
      <c r="J24" s="3">
        <f>+[3]Table.46!I24</f>
        <v>6.0000000000000001E-3</v>
      </c>
      <c r="K24" s="90">
        <f>+[3]Table.46!J24</f>
        <v>1</v>
      </c>
      <c r="L24" s="82">
        <f>+[3]Table.46!K24</f>
        <v>675</v>
      </c>
    </row>
    <row r="25" spans="1:12">
      <c r="A25" s="28"/>
      <c r="B25" s="118" t="s">
        <v>142</v>
      </c>
      <c r="C25" s="3">
        <f>+[3]Table.46!B25</f>
        <v>0.34300000000000003</v>
      </c>
      <c r="D25" s="3">
        <f>+[3]Table.46!C25</f>
        <v>0</v>
      </c>
      <c r="E25" s="3">
        <f>+[3]Table.46!D25</f>
        <v>0.52600000000000002</v>
      </c>
      <c r="F25" s="3">
        <f>+[3]Table.46!E25</f>
        <v>5.0000000000000001E-3</v>
      </c>
      <c r="G25" s="3">
        <f>+[3]Table.46!F25</f>
        <v>2.8000000000000001E-2</v>
      </c>
      <c r="H25" s="3">
        <f>+[3]Table.46!G25</f>
        <v>1.2999999999999999E-2</v>
      </c>
      <c r="I25" s="3">
        <f>+[3]Table.46!H25</f>
        <v>1.6E-2</v>
      </c>
      <c r="J25" s="3">
        <f>+[3]Table.46!I25</f>
        <v>7.0000000000000007E-2</v>
      </c>
      <c r="K25" s="90">
        <f>+[3]Table.46!J25</f>
        <v>1</v>
      </c>
      <c r="L25" s="82">
        <f>+[3]Table.46!K25</f>
        <v>1007</v>
      </c>
    </row>
    <row r="26" spans="1:12">
      <c r="B26" s="118" t="s">
        <v>53</v>
      </c>
      <c r="C26" s="3">
        <f>+[3]Table.46!B26</f>
        <v>0.16700000000000001</v>
      </c>
      <c r="D26" s="3">
        <f>+[3]Table.46!C26</f>
        <v>1E-3</v>
      </c>
      <c r="E26" s="3">
        <f>+[3]Table.46!D26</f>
        <v>0.59899999999999998</v>
      </c>
      <c r="F26" s="3">
        <f>+[3]Table.46!E26</f>
        <v>1.4999999999999999E-2</v>
      </c>
      <c r="G26" s="3">
        <f>+[3]Table.46!F26</f>
        <v>7.0999999999999994E-2</v>
      </c>
      <c r="H26" s="3">
        <f>+[3]Table.46!G26</f>
        <v>7.9000000000000001E-2</v>
      </c>
      <c r="I26" s="3">
        <f>+[3]Table.46!H26</f>
        <v>6.7000000000000004E-2</v>
      </c>
      <c r="J26" s="3">
        <f>+[3]Table.46!I26</f>
        <v>1E-3</v>
      </c>
      <c r="K26" s="90">
        <f>+[3]Table.46!J26</f>
        <v>1</v>
      </c>
      <c r="L26" s="82">
        <f>+[3]Table.46!K26</f>
        <v>2355298</v>
      </c>
    </row>
    <row r="27" spans="1:12">
      <c r="A27" s="28"/>
      <c r="B27" s="39" t="s">
        <v>56</v>
      </c>
      <c r="C27" s="37"/>
      <c r="D27" s="37"/>
      <c r="E27" s="37"/>
      <c r="F27" s="37"/>
      <c r="G27" s="37"/>
      <c r="H27" s="37"/>
      <c r="I27" s="37"/>
      <c r="J27" s="37"/>
      <c r="K27" s="37"/>
      <c r="L27" s="38"/>
    </row>
    <row r="28" spans="1:12">
      <c r="B28" s="118" t="s">
        <v>389</v>
      </c>
      <c r="C28" s="3">
        <f>+[3]Table.46!B28</f>
        <v>0.34499999999999997</v>
      </c>
      <c r="D28" s="3">
        <f>+[3]Table.46!C28</f>
        <v>2E-3</v>
      </c>
      <c r="E28" s="3">
        <f>+[3]Table.46!D28</f>
        <v>0.47299999999999998</v>
      </c>
      <c r="F28" s="3">
        <f>+[3]Table.46!E28</f>
        <v>1.2999999999999999E-2</v>
      </c>
      <c r="G28" s="3">
        <f>+[3]Table.46!F28</f>
        <v>5.8000000000000003E-2</v>
      </c>
      <c r="H28" s="3">
        <f>+[3]Table.46!G28</f>
        <v>6.8000000000000005E-2</v>
      </c>
      <c r="I28" s="3">
        <f>+[3]Table.46!H28</f>
        <v>0.04</v>
      </c>
      <c r="J28" s="3">
        <f>+[3]Table.46!I28</f>
        <v>0</v>
      </c>
      <c r="K28" s="90">
        <f>+[3]Table.46!J28</f>
        <v>1</v>
      </c>
      <c r="L28" s="82">
        <f>+[3]Table.46!K28</f>
        <v>690434</v>
      </c>
    </row>
    <row r="29" spans="1:12">
      <c r="A29" s="28"/>
      <c r="B29" s="118" t="s">
        <v>390</v>
      </c>
      <c r="C29" s="3">
        <f>+[3]Table.46!B29</f>
        <v>0.44400000000000001</v>
      </c>
      <c r="D29" s="3">
        <f>+[3]Table.46!C29</f>
        <v>1E-3</v>
      </c>
      <c r="E29" s="3">
        <f>+[3]Table.46!D29</f>
        <v>0.499</v>
      </c>
      <c r="F29" s="3">
        <f>+[3]Table.46!E29</f>
        <v>1.2999999999999999E-2</v>
      </c>
      <c r="G29" s="3">
        <f>+[3]Table.46!F29</f>
        <v>2.3E-2</v>
      </c>
      <c r="H29" s="3">
        <f>+[3]Table.46!G29</f>
        <v>1.4E-2</v>
      </c>
      <c r="I29" s="3">
        <f>+[3]Table.46!H29</f>
        <v>5.0000000000000001E-3</v>
      </c>
      <c r="J29" s="3">
        <f>+[3]Table.46!I29</f>
        <v>0</v>
      </c>
      <c r="K29" s="90">
        <f>+[3]Table.46!J29</f>
        <v>1</v>
      </c>
      <c r="L29" s="82">
        <f>+[3]Table.46!K29</f>
        <v>264101</v>
      </c>
    </row>
    <row r="30" spans="1:12">
      <c r="A30" s="28"/>
      <c r="B30" s="118" t="s">
        <v>391</v>
      </c>
      <c r="C30" s="3">
        <f>+[3]Table.46!B30</f>
        <v>0.3</v>
      </c>
      <c r="D30" s="3">
        <f>+[3]Table.46!C30</f>
        <v>1E-3</v>
      </c>
      <c r="E30" s="3">
        <f>+[3]Table.46!D30</f>
        <v>0.33500000000000002</v>
      </c>
      <c r="F30" s="3">
        <f>+[3]Table.46!E30</f>
        <v>8.9999999999999993E-3</v>
      </c>
      <c r="G30" s="3">
        <f>+[3]Table.46!F30</f>
        <v>3.6999999999999998E-2</v>
      </c>
      <c r="H30" s="3">
        <f>+[3]Table.46!G30</f>
        <v>9.8000000000000004E-2</v>
      </c>
      <c r="I30" s="3">
        <f>+[3]Table.46!H30</f>
        <v>0.218</v>
      </c>
      <c r="J30" s="3">
        <f>+[3]Table.46!I30</f>
        <v>2E-3</v>
      </c>
      <c r="K30" s="90">
        <f>+[3]Table.46!J30</f>
        <v>1</v>
      </c>
      <c r="L30" s="82">
        <f>+[3]Table.46!K30</f>
        <v>1519</v>
      </c>
    </row>
    <row r="31" spans="1:12">
      <c r="B31" s="118" t="s">
        <v>392</v>
      </c>
      <c r="C31" s="3">
        <f>+[3]Table.46!B31</f>
        <v>0.13400000000000001</v>
      </c>
      <c r="D31" s="3">
        <f>+[3]Table.46!C31</f>
        <v>7.0000000000000001E-3</v>
      </c>
      <c r="E31" s="3">
        <f>+[3]Table.46!D31</f>
        <v>0.27600000000000002</v>
      </c>
      <c r="F31" s="3">
        <f>+[3]Table.46!E31</f>
        <v>3.6999999999999998E-2</v>
      </c>
      <c r="G31" s="3">
        <f>+[3]Table.46!F31</f>
        <v>8.2000000000000003E-2</v>
      </c>
      <c r="H31" s="3">
        <f>+[3]Table.46!G31</f>
        <v>0.17899999999999999</v>
      </c>
      <c r="I31" s="3">
        <f>+[3]Table.46!H31</f>
        <v>0.28399999999999997</v>
      </c>
      <c r="J31" s="3">
        <f>+[3]Table.46!I31</f>
        <v>0</v>
      </c>
      <c r="K31" s="90">
        <f>+[3]Table.46!J31</f>
        <v>1</v>
      </c>
      <c r="L31" s="82">
        <f>+[3]Table.46!K31</f>
        <v>134</v>
      </c>
    </row>
    <row r="32" spans="1:12">
      <c r="B32" s="118" t="s">
        <v>380</v>
      </c>
      <c r="C32" s="3">
        <f>+[3]Table.46!B32</f>
        <v>7.2999999999999995E-2</v>
      </c>
      <c r="D32" s="3">
        <f>+[3]Table.46!C32</f>
        <v>0</v>
      </c>
      <c r="E32" s="3">
        <f>+[3]Table.46!D32</f>
        <v>0.11799999999999999</v>
      </c>
      <c r="F32" s="3">
        <f>+[3]Table.46!E32</f>
        <v>0</v>
      </c>
      <c r="G32" s="3">
        <f>+[3]Table.46!F32</f>
        <v>4.4999999999999998E-2</v>
      </c>
      <c r="H32" s="3">
        <f>+[3]Table.46!G32</f>
        <v>0.151</v>
      </c>
      <c r="I32" s="3">
        <f>+[3]Table.46!H32</f>
        <v>0.60399999999999998</v>
      </c>
      <c r="J32" s="3">
        <f>+[3]Table.46!I32</f>
        <v>8.0000000000000002E-3</v>
      </c>
      <c r="K32" s="90">
        <f>+[3]Table.46!J32</f>
        <v>1</v>
      </c>
      <c r="L32" s="82">
        <f>+[3]Table.46!K32</f>
        <v>245</v>
      </c>
    </row>
    <row r="33" spans="1:12" ht="30.6">
      <c r="B33" s="187" t="s">
        <v>393</v>
      </c>
      <c r="C33" s="188">
        <f>+[3]Table.46!B33</f>
        <v>0.45100000000000001</v>
      </c>
      <c r="D33" s="188">
        <f>+[3]Table.46!C33</f>
        <v>4.0000000000000001E-3</v>
      </c>
      <c r="E33" s="188">
        <f>+[3]Table.46!D33</f>
        <v>0.50800000000000001</v>
      </c>
      <c r="F33" s="188">
        <f>+[3]Table.46!E33</f>
        <v>8.0000000000000002E-3</v>
      </c>
      <c r="G33" s="188">
        <f>+[3]Table.46!F33</f>
        <v>1.6E-2</v>
      </c>
      <c r="H33" s="188">
        <f>+[3]Table.46!G33</f>
        <v>8.0000000000000002E-3</v>
      </c>
      <c r="I33" s="188">
        <f>+[3]Table.46!H33</f>
        <v>4.0000000000000001E-3</v>
      </c>
      <c r="J33" s="188">
        <f>+[3]Table.46!I33</f>
        <v>0</v>
      </c>
      <c r="K33" s="280">
        <f>+[3]Table.46!J33</f>
        <v>1</v>
      </c>
      <c r="L33" s="189">
        <f>+[3]Table.46!K33</f>
        <v>246</v>
      </c>
    </row>
    <row r="34" spans="1:12">
      <c r="B34" s="118" t="s">
        <v>394</v>
      </c>
      <c r="C34" s="3">
        <f>+[3]Table.46!B34</f>
        <v>0.48699999999999999</v>
      </c>
      <c r="D34" s="3">
        <f>+[3]Table.46!C34</f>
        <v>0</v>
      </c>
      <c r="E34" s="3">
        <f>+[3]Table.46!D34</f>
        <v>0.5</v>
      </c>
      <c r="F34" s="3">
        <f>+[3]Table.46!E34</f>
        <v>1.2999999999999999E-2</v>
      </c>
      <c r="G34" s="3">
        <f>+[3]Table.46!F34</f>
        <v>0</v>
      </c>
      <c r="H34" s="3">
        <f>+[3]Table.46!G34</f>
        <v>0</v>
      </c>
      <c r="I34" s="3">
        <f>+[3]Table.46!H34</f>
        <v>0</v>
      </c>
      <c r="J34" s="3">
        <f>+[3]Table.46!I34</f>
        <v>0</v>
      </c>
      <c r="K34" s="90">
        <f>+[3]Table.46!J34</f>
        <v>1</v>
      </c>
      <c r="L34" s="82">
        <f>+[3]Table.46!K34</f>
        <v>76</v>
      </c>
    </row>
    <row r="35" spans="1:12">
      <c r="A35" s="28"/>
      <c r="B35" s="118" t="s">
        <v>395</v>
      </c>
      <c r="C35" s="3">
        <f>+[3]Table.46!B35</f>
        <v>0.443</v>
      </c>
      <c r="D35" s="3">
        <f>+[3]Table.46!C35</f>
        <v>5.0000000000000001E-3</v>
      </c>
      <c r="E35" s="3">
        <f>+[3]Table.46!D35</f>
        <v>0.41</v>
      </c>
      <c r="F35" s="3">
        <f>+[3]Table.46!E35</f>
        <v>5.0000000000000001E-3</v>
      </c>
      <c r="G35" s="3">
        <f>+[3]Table.46!F35</f>
        <v>3.3000000000000002E-2</v>
      </c>
      <c r="H35" s="3">
        <f>+[3]Table.46!G35</f>
        <v>1.9E-2</v>
      </c>
      <c r="I35" s="3">
        <f>+[3]Table.46!H35</f>
        <v>8.5000000000000006E-2</v>
      </c>
      <c r="J35" s="3">
        <f>+[3]Table.46!I35</f>
        <v>0</v>
      </c>
      <c r="K35" s="90">
        <f>+[3]Table.46!J35</f>
        <v>1</v>
      </c>
      <c r="L35" s="82">
        <f>+[3]Table.46!K35</f>
        <v>212</v>
      </c>
    </row>
    <row r="36" spans="1:12">
      <c r="B36" s="118" t="s">
        <v>142</v>
      </c>
      <c r="C36" s="3">
        <f>+[3]Table.46!B36</f>
        <v>0.498</v>
      </c>
      <c r="D36" s="3">
        <f>+[3]Table.46!C36</f>
        <v>0</v>
      </c>
      <c r="E36" s="3">
        <f>+[3]Table.46!D36</f>
        <v>0.41799999999999998</v>
      </c>
      <c r="F36" s="3">
        <f>+[3]Table.46!E36</f>
        <v>8.0000000000000002E-3</v>
      </c>
      <c r="G36" s="3">
        <f>+[3]Table.46!F36</f>
        <v>1.7000000000000001E-2</v>
      </c>
      <c r="H36" s="3">
        <f>+[3]Table.46!G36</f>
        <v>6.0000000000000001E-3</v>
      </c>
      <c r="I36" s="3">
        <f>+[3]Table.46!H36</f>
        <v>6.0000000000000001E-3</v>
      </c>
      <c r="J36" s="3">
        <f>+[3]Table.46!I36</f>
        <v>4.5999999999999999E-2</v>
      </c>
      <c r="K36" s="90">
        <f>+[3]Table.46!J36</f>
        <v>1</v>
      </c>
      <c r="L36" s="82">
        <f>+[3]Table.46!K36</f>
        <v>478</v>
      </c>
    </row>
    <row r="37" spans="1:12">
      <c r="A37" s="28"/>
      <c r="B37" s="118" t="s">
        <v>53</v>
      </c>
      <c r="C37" s="3">
        <f>+[3]Table.46!B37</f>
        <v>0.372</v>
      </c>
      <c r="D37" s="3">
        <f>+[3]Table.46!C37</f>
        <v>1E-3</v>
      </c>
      <c r="E37" s="3">
        <f>+[3]Table.46!D37</f>
        <v>0.48</v>
      </c>
      <c r="F37" s="3">
        <f>+[3]Table.46!E37</f>
        <v>1.2999999999999999E-2</v>
      </c>
      <c r="G37" s="3">
        <f>+[3]Table.46!F37</f>
        <v>4.8000000000000001E-2</v>
      </c>
      <c r="H37" s="3">
        <f>+[3]Table.46!G37</f>
        <v>5.3999999999999999E-2</v>
      </c>
      <c r="I37" s="3">
        <f>+[3]Table.46!H37</f>
        <v>3.1E-2</v>
      </c>
      <c r="J37" s="3">
        <f>+[3]Table.46!I37</f>
        <v>0</v>
      </c>
      <c r="K37" s="90">
        <f>+[3]Table.46!J37</f>
        <v>1</v>
      </c>
      <c r="L37" s="82">
        <f>+[3]Table.46!K37</f>
        <v>957445</v>
      </c>
    </row>
    <row r="38" spans="1:12">
      <c r="A38" s="28"/>
      <c r="B38" s="301" t="s">
        <v>28</v>
      </c>
      <c r="C38" s="301"/>
      <c r="D38" s="301"/>
      <c r="E38" s="301"/>
      <c r="F38" s="301"/>
      <c r="G38" s="301"/>
      <c r="H38" s="301"/>
      <c r="I38" s="301"/>
      <c r="J38" s="301"/>
      <c r="K38" s="301"/>
      <c r="L38" s="301"/>
    </row>
    <row r="45" spans="1:12">
      <c r="A45" s="28"/>
    </row>
    <row r="49" spans="1:1">
      <c r="A49" s="28"/>
    </row>
    <row r="53" spans="1:1">
      <c r="A53" s="28"/>
    </row>
    <row r="55" spans="1:1">
      <c r="A55" s="28"/>
    </row>
    <row r="60" spans="1:1">
      <c r="A60" s="28"/>
    </row>
    <row r="69" spans="1:1">
      <c r="A69" s="28"/>
    </row>
    <row r="85" spans="1:1">
      <c r="A85" s="28"/>
    </row>
  </sheetData>
  <mergeCells count="5">
    <mergeCell ref="A1:A2"/>
    <mergeCell ref="B3:B4"/>
    <mergeCell ref="C3:K3"/>
    <mergeCell ref="B38:L38"/>
    <mergeCell ref="L3:L4"/>
  </mergeCell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85"/>
  <sheetViews>
    <sheetView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L14" sqref="L14"/>
    </sheetView>
  </sheetViews>
  <sheetFormatPr defaultColWidth="8.77734375" defaultRowHeight="10.199999999999999"/>
  <cols>
    <col min="1" max="1" width="8.77734375" style="34" customWidth="1"/>
    <col min="2" max="2" width="21.21875" style="12" customWidth="1"/>
    <col min="3" max="3" width="7.88671875" style="12" customWidth="1"/>
    <col min="4" max="4" width="7.5546875" style="12" customWidth="1"/>
    <col min="5" max="5" width="9.109375" style="12" customWidth="1"/>
    <col min="6" max="6" width="10.21875" style="12" customWidth="1"/>
    <col min="7" max="7" width="8.33203125" style="12" customWidth="1"/>
    <col min="8" max="8" width="10.5546875" style="12" customWidth="1"/>
    <col min="9" max="16384" width="8.77734375" style="12"/>
  </cols>
  <sheetData>
    <row r="1" spans="1:8">
      <c r="A1" s="295" t="str">
        <f>HYPERLINK("#'List of Tables'!A1","Back to Tables' List")</f>
        <v>Back to Tables' List</v>
      </c>
      <c r="B1" s="258" t="s">
        <v>949</v>
      </c>
    </row>
    <row r="2" spans="1:8">
      <c r="A2" s="295"/>
    </row>
    <row r="3" spans="1:8" s="31" customFormat="1" ht="13.5" customHeight="1">
      <c r="B3" s="297" t="s">
        <v>397</v>
      </c>
      <c r="C3" s="298" t="s">
        <v>110</v>
      </c>
      <c r="D3" s="298" t="s">
        <v>110</v>
      </c>
      <c r="E3" s="298" t="s">
        <v>110</v>
      </c>
      <c r="F3" s="298" t="s">
        <v>27</v>
      </c>
      <c r="G3" s="298" t="s">
        <v>27</v>
      </c>
      <c r="H3" s="298" t="s">
        <v>27</v>
      </c>
    </row>
    <row r="4" spans="1:8" s="31" customFormat="1" ht="13.5" customHeight="1">
      <c r="A4" s="97"/>
      <c r="B4" s="297" t="s">
        <v>397</v>
      </c>
      <c r="C4" s="8" t="s">
        <v>1</v>
      </c>
      <c r="D4" s="8" t="s">
        <v>2</v>
      </c>
      <c r="E4" s="8" t="s">
        <v>82</v>
      </c>
      <c r="F4" s="8" t="s">
        <v>1</v>
      </c>
      <c r="G4" s="8" t="s">
        <v>2</v>
      </c>
      <c r="H4" s="8" t="s">
        <v>82</v>
      </c>
    </row>
    <row r="5" spans="1:8">
      <c r="A5" s="28"/>
      <c r="B5" s="320" t="s">
        <v>6</v>
      </c>
      <c r="C5" s="321"/>
      <c r="D5" s="321"/>
      <c r="E5" s="321"/>
      <c r="F5" s="321"/>
      <c r="G5" s="321"/>
      <c r="H5" s="322"/>
    </row>
    <row r="6" spans="1:8">
      <c r="B6" s="2" t="s">
        <v>398</v>
      </c>
      <c r="C6" s="3">
        <f>+[3]Table.47!B6</f>
        <v>0.27800000000000002</v>
      </c>
      <c r="D6" s="3">
        <f>+[3]Table.47!C6</f>
        <v>0.73699999999999999</v>
      </c>
      <c r="E6" s="3">
        <f>+[3]Table.47!D6</f>
        <v>0.60399999999999998</v>
      </c>
      <c r="F6" s="82">
        <f>+[3]Table.47!E6</f>
        <v>268513</v>
      </c>
      <c r="G6" s="82">
        <f>+[3]Table.47!F6</f>
        <v>1731072</v>
      </c>
      <c r="H6" s="82">
        <f>+[3]Table.47!G6</f>
        <v>1999585</v>
      </c>
    </row>
    <row r="7" spans="1:8">
      <c r="B7" s="2" t="s">
        <v>399</v>
      </c>
      <c r="C7" s="3">
        <f>+[3]Table.47!B7</f>
        <v>5.0000000000000001E-3</v>
      </c>
      <c r="D7" s="3">
        <f>+[3]Table.47!C7</f>
        <v>4.8000000000000001E-2</v>
      </c>
      <c r="E7" s="3">
        <f>+[3]Table.47!D7</f>
        <v>3.5999999999999997E-2</v>
      </c>
      <c r="F7" s="82">
        <f>+[3]Table.47!E7</f>
        <v>5166</v>
      </c>
      <c r="G7" s="82">
        <f>+[3]Table.47!F7</f>
        <v>113113</v>
      </c>
      <c r="H7" s="82">
        <f>+[3]Table.47!G7</f>
        <v>118279</v>
      </c>
    </row>
    <row r="8" spans="1:8">
      <c r="B8" s="2" t="s">
        <v>380</v>
      </c>
      <c r="C8" s="3">
        <f>+[3]Table.47!B8</f>
        <v>4.0000000000000001E-3</v>
      </c>
      <c r="D8" s="3">
        <f>+[3]Table.47!C8</f>
        <v>1E-3</v>
      </c>
      <c r="E8" s="3">
        <f>+[3]Table.47!D8</f>
        <v>2E-3</v>
      </c>
      <c r="F8" s="82">
        <f>+[3]Table.47!E8</f>
        <v>3991</v>
      </c>
      <c r="G8" s="82">
        <f>+[3]Table.47!F8</f>
        <v>3237</v>
      </c>
      <c r="H8" s="82">
        <f>+[3]Table.47!G8</f>
        <v>7228</v>
      </c>
    </row>
    <row r="9" spans="1:8">
      <c r="B9" s="2" t="s">
        <v>400</v>
      </c>
      <c r="C9" s="3">
        <f>+[3]Table.47!B9</f>
        <v>5.0000000000000001E-3</v>
      </c>
      <c r="D9" s="3">
        <f>+[3]Table.47!C9</f>
        <v>5.0000000000000001E-3</v>
      </c>
      <c r="E9" s="3">
        <f>+[3]Table.47!D9</f>
        <v>5.0000000000000001E-3</v>
      </c>
      <c r="F9" s="82">
        <f>+[3]Table.47!E9</f>
        <v>4940</v>
      </c>
      <c r="G9" s="82">
        <f>+[3]Table.47!F9</f>
        <v>12749</v>
      </c>
      <c r="H9" s="82">
        <f>+[3]Table.47!G9</f>
        <v>17689</v>
      </c>
    </row>
    <row r="10" spans="1:8">
      <c r="A10" s="28"/>
      <c r="B10" s="2" t="s">
        <v>401</v>
      </c>
      <c r="C10" s="3">
        <f>+[3]Table.47!B10</f>
        <v>4.0000000000000001E-3</v>
      </c>
      <c r="D10" s="3">
        <f>+[3]Table.47!C10</f>
        <v>7.0000000000000001E-3</v>
      </c>
      <c r="E10" s="3">
        <f>+[3]Table.47!D10</f>
        <v>6.0000000000000001E-3</v>
      </c>
      <c r="F10" s="82">
        <f>+[3]Table.47!E10</f>
        <v>3510</v>
      </c>
      <c r="G10" s="82">
        <f>+[3]Table.47!F10</f>
        <v>15722</v>
      </c>
      <c r="H10" s="82">
        <f>+[3]Table.47!G10</f>
        <v>19232</v>
      </c>
    </row>
    <row r="11" spans="1:8">
      <c r="B11" s="2" t="s">
        <v>402</v>
      </c>
      <c r="C11" s="3">
        <f>+[3]Table.47!B11</f>
        <v>1E-3</v>
      </c>
      <c r="D11" s="3">
        <f>+[3]Table.47!C11</f>
        <v>0</v>
      </c>
      <c r="E11" s="3">
        <f>+[3]Table.47!D11</f>
        <v>0</v>
      </c>
      <c r="F11" s="82">
        <f>+[3]Table.47!E11</f>
        <v>528</v>
      </c>
      <c r="G11" s="82">
        <f>+[3]Table.47!F11</f>
        <v>267</v>
      </c>
      <c r="H11" s="82">
        <f>+[3]Table.47!G11</f>
        <v>795</v>
      </c>
    </row>
    <row r="12" spans="1:8">
      <c r="B12" s="2" t="s">
        <v>403</v>
      </c>
      <c r="C12" s="3">
        <f>+[3]Table.47!B12</f>
        <v>0.109</v>
      </c>
      <c r="D12" s="3">
        <f>+[3]Table.47!C12</f>
        <v>2E-3</v>
      </c>
      <c r="E12" s="3">
        <f>+[3]Table.47!D12</f>
        <v>3.3000000000000002E-2</v>
      </c>
      <c r="F12" s="82">
        <f>+[3]Table.47!E12</f>
        <v>105036</v>
      </c>
      <c r="G12" s="82">
        <f>+[3]Table.47!F12</f>
        <v>4303</v>
      </c>
      <c r="H12" s="82">
        <f>+[3]Table.47!G12</f>
        <v>109339</v>
      </c>
    </row>
    <row r="13" spans="1:8">
      <c r="A13" s="28"/>
      <c r="B13" s="193" t="s">
        <v>404</v>
      </c>
      <c r="C13" s="3">
        <f>+[3]Table.47!B13</f>
        <v>0.59</v>
      </c>
      <c r="D13" s="3">
        <f>+[3]Table.47!C13</f>
        <v>0.19900000000000001</v>
      </c>
      <c r="E13" s="3">
        <f>+[3]Table.47!D13</f>
        <v>0.312</v>
      </c>
      <c r="F13" s="82">
        <f>+[3]Table.47!E13</f>
        <v>568595</v>
      </c>
      <c r="G13" s="82">
        <f>+[3]Table.47!F13</f>
        <v>466235</v>
      </c>
      <c r="H13" s="82">
        <f>+[3]Table.47!G13</f>
        <v>1034830</v>
      </c>
    </row>
    <row r="14" spans="1:8">
      <c r="B14" s="2" t="s">
        <v>405</v>
      </c>
      <c r="C14" s="3">
        <f>+[3]Table.47!B14</f>
        <v>2E-3</v>
      </c>
      <c r="D14" s="3">
        <f>+[3]Table.47!C14</f>
        <v>0</v>
      </c>
      <c r="E14" s="3">
        <f>+[3]Table.47!D14</f>
        <v>1E-3</v>
      </c>
      <c r="F14" s="82">
        <f>+[3]Table.47!E14</f>
        <v>1474</v>
      </c>
      <c r="G14" s="82">
        <f>+[3]Table.47!F14</f>
        <v>1095</v>
      </c>
      <c r="H14" s="82">
        <f>+[3]Table.47!G14</f>
        <v>2569</v>
      </c>
    </row>
    <row r="15" spans="1:8">
      <c r="A15" s="28"/>
      <c r="B15" s="2" t="s">
        <v>142</v>
      </c>
      <c r="C15" s="3">
        <f>+[3]Table.47!B15</f>
        <v>3.0000000000000001E-3</v>
      </c>
      <c r="D15" s="3">
        <f>+[3]Table.47!C15</f>
        <v>0</v>
      </c>
      <c r="E15" s="3">
        <f>+[3]Table.47!D15</f>
        <v>1E-3</v>
      </c>
      <c r="F15" s="82">
        <f>+[3]Table.47!E15</f>
        <v>2534</v>
      </c>
      <c r="G15" s="82">
        <f>+[3]Table.47!F15</f>
        <v>663</v>
      </c>
      <c r="H15" s="82">
        <f>+[3]Table.47!G15</f>
        <v>3197</v>
      </c>
    </row>
    <row r="16" spans="1:8">
      <c r="A16" s="28"/>
      <c r="B16" s="2" t="s">
        <v>53</v>
      </c>
      <c r="C16" s="3">
        <f>+[3]Table.47!B16</f>
        <v>1</v>
      </c>
      <c r="D16" s="3">
        <f>+[3]Table.47!C16</f>
        <v>1</v>
      </c>
      <c r="E16" s="3">
        <f>+[3]Table.47!D16</f>
        <v>1</v>
      </c>
      <c r="F16" s="82">
        <f>+[3]Table.47!E16</f>
        <v>964287</v>
      </c>
      <c r="G16" s="82">
        <f>+[3]Table.47!F16</f>
        <v>2348456</v>
      </c>
      <c r="H16" s="82">
        <f>+[3]Table.47!G16</f>
        <v>3312743</v>
      </c>
    </row>
    <row r="17" spans="1:8">
      <c r="A17" s="28"/>
      <c r="B17" s="320" t="s">
        <v>55</v>
      </c>
      <c r="C17" s="321"/>
      <c r="D17" s="321"/>
      <c r="E17" s="321"/>
      <c r="F17" s="321"/>
      <c r="G17" s="321"/>
      <c r="H17" s="322"/>
    </row>
    <row r="18" spans="1:8">
      <c r="B18" s="2" t="s">
        <v>398</v>
      </c>
      <c r="C18" s="3">
        <f>+[3]Table.47!B18</f>
        <v>0.26200000000000001</v>
      </c>
      <c r="D18" s="3">
        <f>+[3]Table.47!C18</f>
        <v>0.72399999999999998</v>
      </c>
      <c r="E18" s="3">
        <f>+[3]Table.47!D18</f>
        <v>0.58499999999999996</v>
      </c>
      <c r="F18" s="82">
        <f>+[3]Table.47!E18</f>
        <v>185725</v>
      </c>
      <c r="G18" s="82">
        <f>+[3]Table.47!F18</f>
        <v>1192108</v>
      </c>
      <c r="H18" s="82">
        <f>+[3]Table.47!G18</f>
        <v>1377833</v>
      </c>
    </row>
    <row r="19" spans="1:8">
      <c r="B19" s="2" t="s">
        <v>399</v>
      </c>
      <c r="C19" s="3">
        <f>+[3]Table.47!B19</f>
        <v>4.0000000000000001E-3</v>
      </c>
      <c r="D19" s="3">
        <f>+[3]Table.47!C19</f>
        <v>4.7E-2</v>
      </c>
      <c r="E19" s="3">
        <f>+[3]Table.47!D19</f>
        <v>3.4000000000000002E-2</v>
      </c>
      <c r="F19" s="82">
        <f>+[3]Table.47!E19</f>
        <v>3067</v>
      </c>
      <c r="G19" s="82">
        <f>+[3]Table.47!F19</f>
        <v>76774</v>
      </c>
      <c r="H19" s="82">
        <f>+[3]Table.47!G19</f>
        <v>79841</v>
      </c>
    </row>
    <row r="20" spans="1:8">
      <c r="A20" s="28"/>
      <c r="B20" s="2" t="s">
        <v>380</v>
      </c>
      <c r="C20" s="3">
        <f>+[3]Table.47!B20</f>
        <v>5.0000000000000001E-3</v>
      </c>
      <c r="D20" s="3">
        <f>+[3]Table.47!C20</f>
        <v>2E-3</v>
      </c>
      <c r="E20" s="3">
        <f>+[3]Table.47!D20</f>
        <v>2E-3</v>
      </c>
      <c r="F20" s="82">
        <f>+[3]Table.47!E20</f>
        <v>3291</v>
      </c>
      <c r="G20" s="82">
        <f>+[3]Table.47!F20</f>
        <v>2475</v>
      </c>
      <c r="H20" s="82">
        <f>+[3]Table.47!G20</f>
        <v>5766</v>
      </c>
    </row>
    <row r="21" spans="1:8">
      <c r="A21" s="28"/>
      <c r="B21" s="2" t="s">
        <v>400</v>
      </c>
      <c r="C21" s="3">
        <f>+[3]Table.47!B21</f>
        <v>5.0000000000000001E-3</v>
      </c>
      <c r="D21" s="3">
        <f>+[3]Table.47!C21</f>
        <v>6.0000000000000001E-3</v>
      </c>
      <c r="E21" s="3">
        <f>+[3]Table.47!D21</f>
        <v>6.0000000000000001E-3</v>
      </c>
      <c r="F21" s="82">
        <f>+[3]Table.47!E21</f>
        <v>3789</v>
      </c>
      <c r="G21" s="82">
        <f>+[3]Table.47!F21</f>
        <v>9784</v>
      </c>
      <c r="H21" s="82">
        <f>+[3]Table.47!G21</f>
        <v>13573</v>
      </c>
    </row>
    <row r="22" spans="1:8">
      <c r="B22" s="2" t="s">
        <v>401</v>
      </c>
      <c r="C22" s="3">
        <f>+[3]Table.47!B22</f>
        <v>4.0000000000000001E-3</v>
      </c>
      <c r="D22" s="3">
        <f>+[3]Table.47!C22</f>
        <v>7.0000000000000001E-3</v>
      </c>
      <c r="E22" s="3">
        <f>+[3]Table.47!D22</f>
        <v>6.0000000000000001E-3</v>
      </c>
      <c r="F22" s="82">
        <f>+[3]Table.47!E22</f>
        <v>2536</v>
      </c>
      <c r="G22" s="82">
        <f>+[3]Table.47!F22</f>
        <v>11623</v>
      </c>
      <c r="H22" s="82">
        <f>+[3]Table.47!G22</f>
        <v>14159</v>
      </c>
    </row>
    <row r="23" spans="1:8">
      <c r="B23" s="2" t="s">
        <v>402</v>
      </c>
      <c r="C23" s="3">
        <f>+[3]Table.47!B23</f>
        <v>1E-3</v>
      </c>
      <c r="D23" s="3">
        <f>+[3]Table.47!C23</f>
        <v>0</v>
      </c>
      <c r="E23" s="3">
        <f>+[3]Table.47!D23</f>
        <v>0</v>
      </c>
      <c r="F23" s="82">
        <f>+[3]Table.47!E23</f>
        <v>412</v>
      </c>
      <c r="G23" s="82">
        <f>+[3]Table.47!F23</f>
        <v>190</v>
      </c>
      <c r="H23" s="82">
        <f>+[3]Table.47!G23</f>
        <v>602</v>
      </c>
    </row>
    <row r="24" spans="1:8">
      <c r="B24" s="2" t="s">
        <v>403</v>
      </c>
      <c r="C24" s="3">
        <f>+[3]Table.47!B24</f>
        <v>0.11899999999999999</v>
      </c>
      <c r="D24" s="3">
        <f>+[3]Table.47!C24</f>
        <v>2E-3</v>
      </c>
      <c r="E24" s="3">
        <f>+[3]Table.47!D24</f>
        <v>3.6999999999999998E-2</v>
      </c>
      <c r="F24" s="82">
        <f>+[3]Table.47!E24</f>
        <v>84650</v>
      </c>
      <c r="G24" s="82">
        <f>+[3]Table.47!F24</f>
        <v>3530</v>
      </c>
      <c r="H24" s="82">
        <f>+[3]Table.47!G24</f>
        <v>88180</v>
      </c>
    </row>
    <row r="25" spans="1:8">
      <c r="A25" s="28"/>
      <c r="B25" s="2" t="s">
        <v>404</v>
      </c>
      <c r="C25" s="3">
        <f>+[3]Table.47!B25</f>
        <v>0.59599999999999997</v>
      </c>
      <c r="D25" s="3">
        <f>+[3]Table.47!C25</f>
        <v>0.21099999999999999</v>
      </c>
      <c r="E25" s="3">
        <f>+[3]Table.47!D25</f>
        <v>0.32700000000000001</v>
      </c>
      <c r="F25" s="82">
        <f>+[3]Table.47!E25</f>
        <v>423091</v>
      </c>
      <c r="G25" s="82">
        <f>+[3]Table.47!F25</f>
        <v>347845</v>
      </c>
      <c r="H25" s="82">
        <f>+[3]Table.47!G25</f>
        <v>770936</v>
      </c>
    </row>
    <row r="26" spans="1:8">
      <c r="B26" s="2" t="s">
        <v>405</v>
      </c>
      <c r="C26" s="3">
        <f>+[3]Table.47!B26</f>
        <v>2E-3</v>
      </c>
      <c r="D26" s="3">
        <f>+[3]Table.47!C26</f>
        <v>0</v>
      </c>
      <c r="E26" s="3">
        <f>+[3]Table.47!D26</f>
        <v>1E-3</v>
      </c>
      <c r="F26" s="82">
        <f>+[3]Table.47!E26</f>
        <v>1153</v>
      </c>
      <c r="G26" s="82">
        <f>+[3]Table.47!F26</f>
        <v>794</v>
      </c>
      <c r="H26" s="82">
        <f>+[3]Table.47!G26</f>
        <v>1947</v>
      </c>
    </row>
    <row r="27" spans="1:8">
      <c r="A27" s="28"/>
      <c r="B27" s="2" t="s">
        <v>142</v>
      </c>
      <c r="C27" s="3">
        <f>+[3]Table.47!B27</f>
        <v>3.0000000000000001E-3</v>
      </c>
      <c r="D27" s="3">
        <f>+[3]Table.47!C27</f>
        <v>0</v>
      </c>
      <c r="E27" s="3">
        <f>+[3]Table.47!D27</f>
        <v>1E-3</v>
      </c>
      <c r="F27" s="82">
        <f>+[3]Table.47!E27</f>
        <v>1951</v>
      </c>
      <c r="G27" s="82">
        <f>+[3]Table.47!F27</f>
        <v>510</v>
      </c>
      <c r="H27" s="82">
        <f>+[3]Table.47!G27</f>
        <v>2461</v>
      </c>
    </row>
    <row r="28" spans="1:8">
      <c r="B28" s="2" t="s">
        <v>53</v>
      </c>
      <c r="C28" s="3">
        <f>+[3]Table.47!B28</f>
        <v>1</v>
      </c>
      <c r="D28" s="3">
        <f>+[3]Table.47!C28</f>
        <v>1</v>
      </c>
      <c r="E28" s="3">
        <f>+[3]Table.47!D28</f>
        <v>1</v>
      </c>
      <c r="F28" s="82">
        <f>+[3]Table.47!E28</f>
        <v>709665</v>
      </c>
      <c r="G28" s="82">
        <f>+[3]Table.47!F28</f>
        <v>1645633</v>
      </c>
      <c r="H28" s="82">
        <f>+[3]Table.47!G28</f>
        <v>2355298</v>
      </c>
    </row>
    <row r="29" spans="1:8">
      <c r="A29" s="28"/>
      <c r="B29" s="320" t="s">
        <v>56</v>
      </c>
      <c r="C29" s="321"/>
      <c r="D29" s="321"/>
      <c r="E29" s="321"/>
      <c r="F29" s="321"/>
      <c r="G29" s="321"/>
      <c r="H29" s="322"/>
    </row>
    <row r="30" spans="1:8">
      <c r="A30" s="28"/>
      <c r="B30" s="2" t="s">
        <v>398</v>
      </c>
      <c r="C30" s="3">
        <f>+[3]Table.47!B30</f>
        <v>0.32500000000000001</v>
      </c>
      <c r="D30" s="3">
        <f>+[3]Table.47!C30</f>
        <v>0.76700000000000002</v>
      </c>
      <c r="E30" s="3">
        <f>+[3]Table.47!D30</f>
        <v>0.64900000000000002</v>
      </c>
      <c r="F30" s="82">
        <f>+[3]Table.47!E30</f>
        <v>82788</v>
      </c>
      <c r="G30" s="82">
        <f>+[3]Table.47!F30</f>
        <v>538964</v>
      </c>
      <c r="H30" s="82">
        <f>+[3]Table.47!G30</f>
        <v>621752</v>
      </c>
    </row>
    <row r="31" spans="1:8">
      <c r="B31" s="2" t="s">
        <v>399</v>
      </c>
      <c r="C31" s="3">
        <f>+[3]Table.47!B31</f>
        <v>8.0000000000000002E-3</v>
      </c>
      <c r="D31" s="3">
        <f>+[3]Table.47!C31</f>
        <v>5.1999999999999998E-2</v>
      </c>
      <c r="E31" s="3">
        <f>+[3]Table.47!D31</f>
        <v>0.04</v>
      </c>
      <c r="F31" s="82">
        <f>+[3]Table.47!E31</f>
        <v>2099</v>
      </c>
      <c r="G31" s="82">
        <f>+[3]Table.47!F31</f>
        <v>36339</v>
      </c>
      <c r="H31" s="82">
        <f>+[3]Table.47!G31</f>
        <v>38438</v>
      </c>
    </row>
    <row r="32" spans="1:8">
      <c r="B32" s="2" t="s">
        <v>380</v>
      </c>
      <c r="C32" s="3">
        <f>+[3]Table.47!B32</f>
        <v>3.0000000000000001E-3</v>
      </c>
      <c r="D32" s="3">
        <f>+[3]Table.47!C32</f>
        <v>1E-3</v>
      </c>
      <c r="E32" s="3">
        <f>+[3]Table.47!D32</f>
        <v>2E-3</v>
      </c>
      <c r="F32" s="82">
        <f>+[3]Table.47!E32</f>
        <v>700</v>
      </c>
      <c r="G32" s="82">
        <f>+[3]Table.47!F32</f>
        <v>762</v>
      </c>
      <c r="H32" s="82">
        <f>+[3]Table.47!G32</f>
        <v>1462</v>
      </c>
    </row>
    <row r="33" spans="1:8">
      <c r="B33" s="2" t="s">
        <v>400</v>
      </c>
      <c r="C33" s="3">
        <f>+[3]Table.47!B33</f>
        <v>5.0000000000000001E-3</v>
      </c>
      <c r="D33" s="3">
        <f>+[3]Table.47!C33</f>
        <v>4.0000000000000001E-3</v>
      </c>
      <c r="E33" s="3">
        <f>+[3]Table.47!D33</f>
        <v>4.0000000000000001E-3</v>
      </c>
      <c r="F33" s="82">
        <f>+[3]Table.47!E33</f>
        <v>1151</v>
      </c>
      <c r="G33" s="82">
        <f>+[3]Table.47!F33</f>
        <v>2965</v>
      </c>
      <c r="H33" s="82">
        <f>+[3]Table.47!G33</f>
        <v>4116</v>
      </c>
    </row>
    <row r="34" spans="1:8">
      <c r="B34" s="2" t="s">
        <v>401</v>
      </c>
      <c r="C34" s="3">
        <f>+[3]Table.47!B34</f>
        <v>4.0000000000000001E-3</v>
      </c>
      <c r="D34" s="3">
        <f>+[3]Table.47!C34</f>
        <v>6.0000000000000001E-3</v>
      </c>
      <c r="E34" s="3">
        <f>+[3]Table.47!D34</f>
        <v>5.0000000000000001E-3</v>
      </c>
      <c r="F34" s="82">
        <f>+[3]Table.47!E34</f>
        <v>974</v>
      </c>
      <c r="G34" s="82">
        <f>+[3]Table.47!F34</f>
        <v>4099</v>
      </c>
      <c r="H34" s="82">
        <f>+[3]Table.47!G34</f>
        <v>5073</v>
      </c>
    </row>
    <row r="35" spans="1:8">
      <c r="A35" s="28"/>
      <c r="B35" s="2" t="s">
        <v>402</v>
      </c>
      <c r="C35" s="3">
        <f>+[3]Table.47!B35</f>
        <v>0</v>
      </c>
      <c r="D35" s="3">
        <f>+[3]Table.47!C35</f>
        <v>0</v>
      </c>
      <c r="E35" s="3">
        <f>+[3]Table.47!D35</f>
        <v>0</v>
      </c>
      <c r="F35" s="82">
        <f>+[3]Table.47!E35</f>
        <v>116</v>
      </c>
      <c r="G35" s="82">
        <f>+[3]Table.47!F35</f>
        <v>77</v>
      </c>
      <c r="H35" s="82">
        <f>+[3]Table.47!G35</f>
        <v>193</v>
      </c>
    </row>
    <row r="36" spans="1:8">
      <c r="B36" s="2" t="s">
        <v>403</v>
      </c>
      <c r="C36" s="3">
        <f>+[3]Table.47!B36</f>
        <v>0.08</v>
      </c>
      <c r="D36" s="3">
        <f>+[3]Table.47!C36</f>
        <v>1E-3</v>
      </c>
      <c r="E36" s="3">
        <f>+[3]Table.47!D36</f>
        <v>2.1999999999999999E-2</v>
      </c>
      <c r="F36" s="82">
        <f>+[3]Table.47!E36</f>
        <v>20386</v>
      </c>
      <c r="G36" s="82">
        <f>+[3]Table.47!F36</f>
        <v>773</v>
      </c>
      <c r="H36" s="82">
        <f>+[3]Table.47!G36</f>
        <v>21159</v>
      </c>
    </row>
    <row r="37" spans="1:8">
      <c r="A37" s="28"/>
      <c r="B37" s="2" t="s">
        <v>404</v>
      </c>
      <c r="C37" s="3">
        <f>+[3]Table.47!B37</f>
        <v>0.57099999999999995</v>
      </c>
      <c r="D37" s="3">
        <f>+[3]Table.47!C37</f>
        <v>0.16800000000000001</v>
      </c>
      <c r="E37" s="3">
        <f>+[3]Table.47!D37</f>
        <v>0.27600000000000002</v>
      </c>
      <c r="F37" s="82">
        <f>+[3]Table.47!E37</f>
        <v>145504</v>
      </c>
      <c r="G37" s="82">
        <f>+[3]Table.47!F37</f>
        <v>118390</v>
      </c>
      <c r="H37" s="82">
        <f>+[3]Table.47!G37</f>
        <v>263894</v>
      </c>
    </row>
    <row r="38" spans="1:8">
      <c r="A38" s="28"/>
      <c r="B38" s="2" t="s">
        <v>405</v>
      </c>
      <c r="C38" s="3">
        <f>+[3]Table.47!B38</f>
        <v>1E-3</v>
      </c>
      <c r="D38" s="3">
        <f>+[3]Table.47!C38</f>
        <v>0</v>
      </c>
      <c r="E38" s="3">
        <f>+[3]Table.47!D38</f>
        <v>1E-3</v>
      </c>
      <c r="F38" s="82">
        <f>+[3]Table.47!E38</f>
        <v>321</v>
      </c>
      <c r="G38" s="82">
        <f>+[3]Table.47!F38</f>
        <v>301</v>
      </c>
      <c r="H38" s="82">
        <f>+[3]Table.47!G38</f>
        <v>622</v>
      </c>
    </row>
    <row r="39" spans="1:8">
      <c r="B39" s="2" t="s">
        <v>142</v>
      </c>
      <c r="C39" s="3">
        <f>+[3]Table.47!B39</f>
        <v>2E-3</v>
      </c>
      <c r="D39" s="3">
        <f>+[3]Table.47!C39</f>
        <v>0</v>
      </c>
      <c r="E39" s="3">
        <f>+[3]Table.47!D39</f>
        <v>1E-3</v>
      </c>
      <c r="F39" s="82">
        <f>+[3]Table.47!E39</f>
        <v>583</v>
      </c>
      <c r="G39" s="82">
        <f>+[3]Table.47!F39</f>
        <v>153</v>
      </c>
      <c r="H39" s="82">
        <f>+[3]Table.47!G39</f>
        <v>736</v>
      </c>
    </row>
    <row r="40" spans="1:8">
      <c r="B40" s="2" t="s">
        <v>53</v>
      </c>
      <c r="C40" s="3">
        <f>+[3]Table.47!B40</f>
        <v>1</v>
      </c>
      <c r="D40" s="3">
        <f>+[3]Table.47!C40</f>
        <v>1</v>
      </c>
      <c r="E40" s="3">
        <f>+[3]Table.47!D40</f>
        <v>1</v>
      </c>
      <c r="F40" s="82">
        <f>+[3]Table.47!E40</f>
        <v>254622</v>
      </c>
      <c r="G40" s="82">
        <f>+[3]Table.47!F40</f>
        <v>702823</v>
      </c>
      <c r="H40" s="82">
        <f>+[3]Table.47!G40</f>
        <v>957445</v>
      </c>
    </row>
    <row r="41" spans="1:8">
      <c r="B41" s="309" t="s">
        <v>28</v>
      </c>
      <c r="C41" s="301"/>
      <c r="D41" s="301"/>
      <c r="E41" s="301"/>
      <c r="F41" s="301"/>
      <c r="G41" s="301"/>
      <c r="H41" s="301"/>
    </row>
    <row r="45" spans="1:8">
      <c r="A45" s="28"/>
    </row>
    <row r="49" spans="1:1">
      <c r="A49" s="28"/>
    </row>
    <row r="53" spans="1:1">
      <c r="A53" s="28"/>
    </row>
    <row r="55" spans="1:1">
      <c r="A55" s="28"/>
    </row>
    <row r="60" spans="1:1">
      <c r="A60" s="28"/>
    </row>
    <row r="69" spans="1:1">
      <c r="A69" s="28"/>
    </row>
    <row r="85" spans="1:1">
      <c r="A85" s="28"/>
    </row>
  </sheetData>
  <mergeCells count="8">
    <mergeCell ref="A1:A2"/>
    <mergeCell ref="B3:B4"/>
    <mergeCell ref="C3:E3"/>
    <mergeCell ref="F3:H3"/>
    <mergeCell ref="B41:H41"/>
    <mergeCell ref="B5:H5"/>
    <mergeCell ref="B17:H17"/>
    <mergeCell ref="B29:H29"/>
  </mergeCell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85"/>
  <sheetViews>
    <sheetView workbookViewId="0">
      <pane xSplit="2" ySplit="4" topLeftCell="C5" activePane="bottomRight" state="frozen"/>
      <selection pane="topRight" activeCell="C1" sqref="C1"/>
      <selection pane="bottomLeft" activeCell="A5" sqref="A5"/>
      <selection pane="bottomRight" activeCell="L17" sqref="L17"/>
    </sheetView>
  </sheetViews>
  <sheetFormatPr defaultColWidth="8.77734375" defaultRowHeight="10.199999999999999"/>
  <cols>
    <col min="1" max="1" width="8.77734375" style="34" customWidth="1"/>
    <col min="2" max="2" width="25.5546875" style="12" customWidth="1"/>
    <col min="3" max="5" width="8.77734375" style="12" bestFit="1" customWidth="1"/>
    <col min="6" max="6" width="9" style="12" bestFit="1" customWidth="1"/>
    <col min="7" max="8" width="8.88671875" style="12" bestFit="1" customWidth="1"/>
    <col min="9" max="16384" width="8.77734375" style="12"/>
  </cols>
  <sheetData>
    <row r="1" spans="1:8">
      <c r="A1" s="295" t="str">
        <f>HYPERLINK("#'List of Tables'!A1","Back to Tables' List")</f>
        <v>Back to Tables' List</v>
      </c>
      <c r="B1" s="258" t="s">
        <v>950</v>
      </c>
    </row>
    <row r="2" spans="1:8">
      <c r="A2" s="295"/>
    </row>
    <row r="3" spans="1:8" s="16" customFormat="1" ht="13.5" customHeight="1">
      <c r="A3" s="31"/>
      <c r="B3" s="313" t="s">
        <v>406</v>
      </c>
      <c r="C3" s="314" t="s">
        <v>110</v>
      </c>
      <c r="D3" s="314" t="s">
        <v>110</v>
      </c>
      <c r="E3" s="314" t="s">
        <v>110</v>
      </c>
      <c r="F3" s="314" t="s">
        <v>27</v>
      </c>
      <c r="G3" s="314" t="s">
        <v>27</v>
      </c>
      <c r="H3" s="314" t="s">
        <v>27</v>
      </c>
    </row>
    <row r="4" spans="1:8" s="31" customFormat="1" ht="13.5" customHeight="1">
      <c r="A4" s="97"/>
      <c r="B4" s="313" t="s">
        <v>406</v>
      </c>
      <c r="C4" s="8" t="s">
        <v>1</v>
      </c>
      <c r="D4" s="8" t="s">
        <v>2</v>
      </c>
      <c r="E4" s="8" t="s">
        <v>25</v>
      </c>
      <c r="F4" s="8" t="s">
        <v>1</v>
      </c>
      <c r="G4" s="8" t="s">
        <v>2</v>
      </c>
      <c r="H4" s="8" t="s">
        <v>25</v>
      </c>
    </row>
    <row r="5" spans="1:8" s="16" customFormat="1" ht="13.05" customHeight="1">
      <c r="A5" s="28"/>
      <c r="B5" s="36" t="s">
        <v>82</v>
      </c>
      <c r="C5" s="37"/>
      <c r="D5" s="37"/>
      <c r="E5" s="37"/>
      <c r="F5" s="37"/>
      <c r="G5" s="37"/>
      <c r="H5" s="38"/>
    </row>
    <row r="6" spans="1:8">
      <c r="B6" s="2" t="s">
        <v>398</v>
      </c>
      <c r="C6" s="3">
        <f>+[3]Table.48!B6</f>
        <v>0.27800000000000002</v>
      </c>
      <c r="D6" s="3">
        <f>+[3]Table.48!C6</f>
        <v>0.73699999999999999</v>
      </c>
      <c r="E6" s="3">
        <f>+[3]Table.48!D6</f>
        <v>0.60399999999999998</v>
      </c>
      <c r="F6" s="82">
        <f>+[3]Table.48!E6</f>
        <v>268513</v>
      </c>
      <c r="G6" s="82">
        <f>+[3]Table.48!F6</f>
        <v>1731072</v>
      </c>
      <c r="H6" s="82">
        <f>+[3]Table.48!G6</f>
        <v>1999585</v>
      </c>
    </row>
    <row r="7" spans="1:8">
      <c r="B7" s="2" t="s">
        <v>399</v>
      </c>
      <c r="C7" s="3">
        <f>+[3]Table.48!B7</f>
        <v>5.0000000000000001E-3</v>
      </c>
      <c r="D7" s="3">
        <f>+[3]Table.48!C7</f>
        <v>4.8000000000000001E-2</v>
      </c>
      <c r="E7" s="3">
        <f>+[3]Table.48!D7</f>
        <v>3.5999999999999997E-2</v>
      </c>
      <c r="F7" s="82">
        <f>+[3]Table.48!E7</f>
        <v>5166</v>
      </c>
      <c r="G7" s="82">
        <f>+[3]Table.48!F7</f>
        <v>113113</v>
      </c>
      <c r="H7" s="82">
        <f>+[3]Table.48!G7</f>
        <v>118279</v>
      </c>
    </row>
    <row r="8" spans="1:8">
      <c r="B8" s="2" t="s">
        <v>380</v>
      </c>
      <c r="C8" s="3">
        <f>+[3]Table.48!B8</f>
        <v>4.0000000000000001E-3</v>
      </c>
      <c r="D8" s="3">
        <f>+[3]Table.48!C8</f>
        <v>1E-3</v>
      </c>
      <c r="E8" s="3">
        <f>+[3]Table.48!D8</f>
        <v>2E-3</v>
      </c>
      <c r="F8" s="82">
        <f>+[3]Table.48!E8</f>
        <v>3991</v>
      </c>
      <c r="G8" s="82">
        <f>+[3]Table.48!F8</f>
        <v>3237</v>
      </c>
      <c r="H8" s="82">
        <f>+[3]Table.48!G8</f>
        <v>7228</v>
      </c>
    </row>
    <row r="9" spans="1:8">
      <c r="B9" s="2" t="s">
        <v>400</v>
      </c>
      <c r="C9" s="3">
        <f>+[3]Table.48!B9</f>
        <v>5.0000000000000001E-3</v>
      </c>
      <c r="D9" s="3">
        <f>+[3]Table.48!C9</f>
        <v>5.0000000000000001E-3</v>
      </c>
      <c r="E9" s="3">
        <f>+[3]Table.48!D9</f>
        <v>5.0000000000000001E-3</v>
      </c>
      <c r="F9" s="82">
        <f>+[3]Table.48!E9</f>
        <v>4940</v>
      </c>
      <c r="G9" s="82">
        <f>+[3]Table.48!F9</f>
        <v>12749</v>
      </c>
      <c r="H9" s="82">
        <f>+[3]Table.48!G9</f>
        <v>17689</v>
      </c>
    </row>
    <row r="10" spans="1:8">
      <c r="A10" s="28"/>
      <c r="B10" s="2" t="s">
        <v>401</v>
      </c>
      <c r="C10" s="3">
        <f>+[3]Table.48!B10</f>
        <v>4.0000000000000001E-3</v>
      </c>
      <c r="D10" s="3">
        <f>+[3]Table.48!C10</f>
        <v>7.0000000000000001E-3</v>
      </c>
      <c r="E10" s="3">
        <f>+[3]Table.48!D10</f>
        <v>6.0000000000000001E-3</v>
      </c>
      <c r="F10" s="82">
        <f>+[3]Table.48!E10</f>
        <v>3510</v>
      </c>
      <c r="G10" s="82">
        <f>+[3]Table.48!F10</f>
        <v>15722</v>
      </c>
      <c r="H10" s="82">
        <f>+[3]Table.48!G10</f>
        <v>19232</v>
      </c>
    </row>
    <row r="11" spans="1:8">
      <c r="B11" s="2" t="s">
        <v>402</v>
      </c>
      <c r="C11" s="3">
        <f>+[3]Table.48!B11</f>
        <v>1E-3</v>
      </c>
      <c r="D11" s="3">
        <f>+[3]Table.48!C11</f>
        <v>0</v>
      </c>
      <c r="E11" s="3">
        <f>+[3]Table.48!D11</f>
        <v>0</v>
      </c>
      <c r="F11" s="82">
        <f>+[3]Table.48!E11</f>
        <v>528</v>
      </c>
      <c r="G11" s="82">
        <f>+[3]Table.48!F11</f>
        <v>267</v>
      </c>
      <c r="H11" s="82">
        <f>+[3]Table.48!G11</f>
        <v>795</v>
      </c>
    </row>
    <row r="12" spans="1:8">
      <c r="B12" s="2" t="s">
        <v>403</v>
      </c>
      <c r="C12" s="3">
        <f>+[3]Table.48!B12</f>
        <v>0.109</v>
      </c>
      <c r="D12" s="3">
        <f>+[3]Table.48!C12</f>
        <v>2E-3</v>
      </c>
      <c r="E12" s="3">
        <f>+[3]Table.48!D12</f>
        <v>3.3000000000000002E-2</v>
      </c>
      <c r="F12" s="82">
        <f>+[3]Table.48!E12</f>
        <v>105036</v>
      </c>
      <c r="G12" s="82">
        <f>+[3]Table.48!F12</f>
        <v>4303</v>
      </c>
      <c r="H12" s="82">
        <f>+[3]Table.48!G12</f>
        <v>109339</v>
      </c>
    </row>
    <row r="13" spans="1:8">
      <c r="A13" s="28"/>
      <c r="B13" s="2" t="s">
        <v>404</v>
      </c>
      <c r="C13" s="3">
        <f>+[3]Table.48!B13</f>
        <v>0.59</v>
      </c>
      <c r="D13" s="3">
        <f>+[3]Table.48!C13</f>
        <v>0.19900000000000001</v>
      </c>
      <c r="E13" s="3">
        <f>+[3]Table.48!D13</f>
        <v>0.312</v>
      </c>
      <c r="F13" s="82">
        <f>+[3]Table.48!E13</f>
        <v>568595</v>
      </c>
      <c r="G13" s="82">
        <f>+[3]Table.48!F13</f>
        <v>466235</v>
      </c>
      <c r="H13" s="82">
        <f>+[3]Table.48!G13</f>
        <v>1034830</v>
      </c>
    </row>
    <row r="14" spans="1:8">
      <c r="B14" s="2" t="s">
        <v>405</v>
      </c>
      <c r="C14" s="3">
        <f>+[3]Table.48!B14</f>
        <v>2E-3</v>
      </c>
      <c r="D14" s="3">
        <f>+[3]Table.48!C14</f>
        <v>0</v>
      </c>
      <c r="E14" s="3">
        <f>+[3]Table.48!D14</f>
        <v>1E-3</v>
      </c>
      <c r="F14" s="82">
        <f>+[3]Table.48!E14</f>
        <v>1474</v>
      </c>
      <c r="G14" s="82">
        <f>+[3]Table.48!F14</f>
        <v>1095</v>
      </c>
      <c r="H14" s="82">
        <f>+[3]Table.48!G14</f>
        <v>2569</v>
      </c>
    </row>
    <row r="15" spans="1:8">
      <c r="A15" s="28"/>
      <c r="B15" s="2" t="s">
        <v>142</v>
      </c>
      <c r="C15" s="3">
        <f>+[3]Table.48!B15</f>
        <v>3.0000000000000001E-3</v>
      </c>
      <c r="D15" s="3">
        <f>+[3]Table.48!C15</f>
        <v>0</v>
      </c>
      <c r="E15" s="3">
        <f>+[3]Table.48!D15</f>
        <v>1E-3</v>
      </c>
      <c r="F15" s="82">
        <f>+[3]Table.48!E15</f>
        <v>2534</v>
      </c>
      <c r="G15" s="82">
        <f>+[3]Table.48!F15</f>
        <v>663</v>
      </c>
      <c r="H15" s="82">
        <f>+[3]Table.48!G15</f>
        <v>3197</v>
      </c>
    </row>
    <row r="16" spans="1:8">
      <c r="A16" s="28"/>
      <c r="B16" s="2" t="s">
        <v>53</v>
      </c>
      <c r="C16" s="3">
        <f>+[3]Table.48!B16</f>
        <v>1</v>
      </c>
      <c r="D16" s="3">
        <f>+[3]Table.48!C16</f>
        <v>1</v>
      </c>
      <c r="E16" s="3">
        <f>+[3]Table.48!D16</f>
        <v>1</v>
      </c>
      <c r="F16" s="82">
        <f>+[3]Table.48!E16</f>
        <v>964287</v>
      </c>
      <c r="G16" s="82">
        <f>+[3]Table.48!F16</f>
        <v>2348456</v>
      </c>
      <c r="H16" s="82">
        <f>+[3]Table.48!G16</f>
        <v>3312743</v>
      </c>
    </row>
    <row r="17" spans="1:8" s="16" customFormat="1" ht="13.05" customHeight="1">
      <c r="A17" s="28"/>
      <c r="B17" s="36" t="s">
        <v>30</v>
      </c>
      <c r="C17" s="37"/>
      <c r="D17" s="37"/>
      <c r="E17" s="37"/>
      <c r="F17" s="37"/>
      <c r="G17" s="37"/>
      <c r="H17" s="38"/>
    </row>
    <row r="18" spans="1:8">
      <c r="B18" s="2" t="s">
        <v>398</v>
      </c>
      <c r="C18" s="3">
        <f>+[3]Table.48!B18</f>
        <v>0.13200000000000001</v>
      </c>
      <c r="D18" s="3">
        <f>+[3]Table.48!C18</f>
        <v>0.61699999999999999</v>
      </c>
      <c r="E18" s="3">
        <f>+[3]Table.48!D18</f>
        <v>0.188</v>
      </c>
      <c r="F18" s="82">
        <f>+[3]Table.48!E18</f>
        <v>56876</v>
      </c>
      <c r="G18" s="82">
        <f>+[3]Table.48!F18</f>
        <v>34793</v>
      </c>
      <c r="H18" s="82">
        <f>+[3]Table.48!G18</f>
        <v>91669</v>
      </c>
    </row>
    <row r="19" spans="1:8">
      <c r="B19" s="2" t="s">
        <v>399</v>
      </c>
      <c r="C19" s="3">
        <f>+[3]Table.48!B19</f>
        <v>1E-3</v>
      </c>
      <c r="D19" s="3">
        <f>+[3]Table.48!C19</f>
        <v>1.2999999999999999E-2</v>
      </c>
      <c r="E19" s="3">
        <f>+[3]Table.48!D19</f>
        <v>2E-3</v>
      </c>
      <c r="F19" s="82">
        <f>+[3]Table.48!E19</f>
        <v>276</v>
      </c>
      <c r="G19" s="82">
        <f>+[3]Table.48!F19</f>
        <v>720</v>
      </c>
      <c r="H19" s="82">
        <f>+[3]Table.48!G19</f>
        <v>996</v>
      </c>
    </row>
    <row r="20" spans="1:8">
      <c r="A20" s="28"/>
      <c r="B20" s="2" t="s">
        <v>380</v>
      </c>
      <c r="C20" s="3">
        <f>+[3]Table.48!B20</f>
        <v>4.0000000000000001E-3</v>
      </c>
      <c r="D20" s="3">
        <f>+[3]Table.48!C20</f>
        <v>2E-3</v>
      </c>
      <c r="E20" s="3">
        <f>+[3]Table.48!D20</f>
        <v>4.0000000000000001E-3</v>
      </c>
      <c r="F20" s="82">
        <f>+[3]Table.48!E20</f>
        <v>1922</v>
      </c>
      <c r="G20" s="82">
        <f>+[3]Table.48!F20</f>
        <v>133</v>
      </c>
      <c r="H20" s="82">
        <f>+[3]Table.48!G20</f>
        <v>2055</v>
      </c>
    </row>
    <row r="21" spans="1:8">
      <c r="A21" s="28"/>
      <c r="B21" s="2" t="s">
        <v>400</v>
      </c>
      <c r="C21" s="3">
        <f>+[3]Table.48!B21</f>
        <v>2E-3</v>
      </c>
      <c r="D21" s="3">
        <f>+[3]Table.48!C21</f>
        <v>1E-3</v>
      </c>
      <c r="E21" s="3">
        <f>+[3]Table.48!D21</f>
        <v>2E-3</v>
      </c>
      <c r="F21" s="82">
        <f>+[3]Table.48!E21</f>
        <v>1059</v>
      </c>
      <c r="G21" s="82">
        <f>+[3]Table.48!F21</f>
        <v>69</v>
      </c>
      <c r="H21" s="82">
        <f>+[3]Table.48!G21</f>
        <v>1128</v>
      </c>
    </row>
    <row r="22" spans="1:8">
      <c r="B22" s="2" t="s">
        <v>401</v>
      </c>
      <c r="C22" s="3">
        <f>+[3]Table.48!B22</f>
        <v>1E-3</v>
      </c>
      <c r="D22" s="3">
        <f>+[3]Table.48!C22</f>
        <v>0</v>
      </c>
      <c r="E22" s="3">
        <f>+[3]Table.48!D22</f>
        <v>1E-3</v>
      </c>
      <c r="F22" s="82">
        <f>+[3]Table.48!E22</f>
        <v>638</v>
      </c>
      <c r="G22" s="82">
        <f>+[3]Table.48!F22</f>
        <v>19</v>
      </c>
      <c r="H22" s="82">
        <f>+[3]Table.48!G22</f>
        <v>657</v>
      </c>
    </row>
    <row r="23" spans="1:8">
      <c r="B23" s="2" t="s">
        <v>402</v>
      </c>
      <c r="C23" s="3">
        <f>+[3]Table.48!B23</f>
        <v>1E-3</v>
      </c>
      <c r="D23" s="3">
        <f>+[3]Table.48!C23</f>
        <v>0</v>
      </c>
      <c r="E23" s="3">
        <f>+[3]Table.48!D23</f>
        <v>1E-3</v>
      </c>
      <c r="F23" s="82">
        <f>+[3]Table.48!E23</f>
        <v>409</v>
      </c>
      <c r="G23" s="82">
        <f>+[3]Table.48!F23</f>
        <v>5</v>
      </c>
      <c r="H23" s="82">
        <f>+[3]Table.48!G23</f>
        <v>414</v>
      </c>
    </row>
    <row r="24" spans="1:8">
      <c r="B24" s="2" t="s">
        <v>403</v>
      </c>
      <c r="C24" s="3">
        <f>+[3]Table.48!B24</f>
        <v>0.186</v>
      </c>
      <c r="D24" s="3">
        <f>+[3]Table.48!C24</f>
        <v>1.2E-2</v>
      </c>
      <c r="E24" s="3">
        <f>+[3]Table.48!D24</f>
        <v>0.16600000000000001</v>
      </c>
      <c r="F24" s="82">
        <f>+[3]Table.48!E24</f>
        <v>80240</v>
      </c>
      <c r="G24" s="82">
        <f>+[3]Table.48!F24</f>
        <v>692</v>
      </c>
      <c r="H24" s="82">
        <f>+[3]Table.48!G24</f>
        <v>80932</v>
      </c>
    </row>
    <row r="25" spans="1:8">
      <c r="A25" s="28"/>
      <c r="B25" s="2" t="s">
        <v>404</v>
      </c>
      <c r="C25" s="3">
        <f>+[3]Table.48!B25</f>
        <v>0.66700000000000004</v>
      </c>
      <c r="D25" s="3">
        <f>+[3]Table.48!C25</f>
        <v>0.35299999999999998</v>
      </c>
      <c r="E25" s="3">
        <f>+[3]Table.48!D25</f>
        <v>0.63100000000000001</v>
      </c>
      <c r="F25" s="82">
        <f>+[3]Table.48!E25</f>
        <v>288358</v>
      </c>
      <c r="G25" s="82">
        <f>+[3]Table.48!F25</f>
        <v>19928</v>
      </c>
      <c r="H25" s="82">
        <f>+[3]Table.48!G25</f>
        <v>308286</v>
      </c>
    </row>
    <row r="26" spans="1:8">
      <c r="B26" s="2" t="s">
        <v>405</v>
      </c>
      <c r="C26" s="3">
        <f>+[3]Table.48!B26</f>
        <v>2E-3</v>
      </c>
      <c r="D26" s="3">
        <f>+[3]Table.48!C26</f>
        <v>1E-3</v>
      </c>
      <c r="E26" s="3">
        <f>+[3]Table.48!D26</f>
        <v>2E-3</v>
      </c>
      <c r="F26" s="82">
        <f>+[3]Table.48!E26</f>
        <v>834</v>
      </c>
      <c r="G26" s="82">
        <f>+[3]Table.48!F26</f>
        <v>33</v>
      </c>
      <c r="H26" s="82">
        <f>+[3]Table.48!G26</f>
        <v>867</v>
      </c>
    </row>
    <row r="27" spans="1:8">
      <c r="A27" s="28"/>
      <c r="B27" s="2" t="s">
        <v>142</v>
      </c>
      <c r="C27" s="3">
        <f>+[3]Table.48!B27</f>
        <v>4.0000000000000001E-3</v>
      </c>
      <c r="D27" s="3">
        <f>+[3]Table.48!C27</f>
        <v>1E-3</v>
      </c>
      <c r="E27" s="3">
        <f>+[3]Table.48!D27</f>
        <v>4.0000000000000001E-3</v>
      </c>
      <c r="F27" s="82">
        <f>+[3]Table.48!E27</f>
        <v>1820</v>
      </c>
      <c r="G27" s="82">
        <f>+[3]Table.48!F27</f>
        <v>44</v>
      </c>
      <c r="H27" s="82">
        <f>+[3]Table.48!G27</f>
        <v>1864</v>
      </c>
    </row>
    <row r="28" spans="1:8">
      <c r="B28" s="2" t="s">
        <v>53</v>
      </c>
      <c r="C28" s="3">
        <f>+[3]Table.48!B28</f>
        <v>1</v>
      </c>
      <c r="D28" s="3">
        <f>+[3]Table.48!C28</f>
        <v>1</v>
      </c>
      <c r="E28" s="3">
        <f>+[3]Table.48!D28</f>
        <v>1</v>
      </c>
      <c r="F28" s="82">
        <f>+[3]Table.48!E28</f>
        <v>432432</v>
      </c>
      <c r="G28" s="82">
        <f>+[3]Table.48!F28</f>
        <v>56436</v>
      </c>
      <c r="H28" s="82">
        <f>+[3]Table.48!G28</f>
        <v>488868</v>
      </c>
    </row>
    <row r="29" spans="1:8" s="16" customFormat="1" ht="13.05" customHeight="1">
      <c r="A29" s="28"/>
      <c r="B29" s="36" t="s">
        <v>31</v>
      </c>
      <c r="C29" s="37"/>
      <c r="D29" s="37"/>
      <c r="E29" s="37"/>
      <c r="F29" s="37"/>
      <c r="G29" s="37"/>
      <c r="H29" s="38"/>
    </row>
    <row r="30" spans="1:8">
      <c r="A30" s="28"/>
      <c r="B30" s="2" t="s">
        <v>398</v>
      </c>
      <c r="C30" s="3">
        <f>+[3]Table.48!B30</f>
        <v>0.317</v>
      </c>
      <c r="D30" s="3">
        <f>+[3]Table.48!C30</f>
        <v>0.69599999999999995</v>
      </c>
      <c r="E30" s="3">
        <f>+[3]Table.48!D30</f>
        <v>0.64200000000000002</v>
      </c>
      <c r="F30" s="82">
        <f>+[3]Table.48!E30</f>
        <v>34458</v>
      </c>
      <c r="G30" s="82">
        <f>+[3]Table.48!F30</f>
        <v>453548</v>
      </c>
      <c r="H30" s="82">
        <f>+[3]Table.48!G30</f>
        <v>488006</v>
      </c>
    </row>
    <row r="31" spans="1:8">
      <c r="B31" s="2" t="s">
        <v>399</v>
      </c>
      <c r="C31" s="3">
        <f>+[3]Table.48!B31</f>
        <v>1.4E-2</v>
      </c>
      <c r="D31" s="3">
        <f>+[3]Table.48!C31</f>
        <v>6.8000000000000005E-2</v>
      </c>
      <c r="E31" s="3">
        <f>+[3]Table.48!D31</f>
        <v>0.06</v>
      </c>
      <c r="F31" s="82">
        <f>+[3]Table.48!E31</f>
        <v>1573</v>
      </c>
      <c r="G31" s="82">
        <f>+[3]Table.48!F31</f>
        <v>44115</v>
      </c>
      <c r="H31" s="82">
        <f>+[3]Table.48!G31</f>
        <v>45688</v>
      </c>
    </row>
    <row r="32" spans="1:8">
      <c r="B32" s="2" t="s">
        <v>380</v>
      </c>
      <c r="C32" s="3">
        <f>+[3]Table.48!B32</f>
        <v>5.0000000000000001E-3</v>
      </c>
      <c r="D32" s="3">
        <f>+[3]Table.48!C32</f>
        <v>1E-3</v>
      </c>
      <c r="E32" s="3">
        <f>+[3]Table.48!D32</f>
        <v>1E-3</v>
      </c>
      <c r="F32" s="82">
        <f>+[3]Table.48!E32</f>
        <v>509</v>
      </c>
      <c r="G32" s="82">
        <f>+[3]Table.48!F32</f>
        <v>399</v>
      </c>
      <c r="H32" s="82">
        <f>+[3]Table.48!G32</f>
        <v>908</v>
      </c>
    </row>
    <row r="33" spans="1:8">
      <c r="B33" s="2" t="s">
        <v>400</v>
      </c>
      <c r="C33" s="3">
        <f>+[3]Table.48!B33</f>
        <v>6.0000000000000001E-3</v>
      </c>
      <c r="D33" s="3">
        <f>+[3]Table.48!C33</f>
        <v>5.0000000000000001E-3</v>
      </c>
      <c r="E33" s="3">
        <f>+[3]Table.48!D33</f>
        <v>5.0000000000000001E-3</v>
      </c>
      <c r="F33" s="82">
        <f>+[3]Table.48!E33</f>
        <v>700</v>
      </c>
      <c r="G33" s="82">
        <f>+[3]Table.48!F33</f>
        <v>3476</v>
      </c>
      <c r="H33" s="82">
        <f>+[3]Table.48!G33</f>
        <v>4176</v>
      </c>
    </row>
    <row r="34" spans="1:8">
      <c r="B34" s="2" t="s">
        <v>401</v>
      </c>
      <c r="C34" s="3">
        <f>+[3]Table.48!B34</f>
        <v>1.9E-2</v>
      </c>
      <c r="D34" s="3">
        <f>+[3]Table.48!C34</f>
        <v>1.6E-2</v>
      </c>
      <c r="E34" s="3">
        <f>+[3]Table.48!D34</f>
        <v>1.6E-2</v>
      </c>
      <c r="F34" s="82">
        <f>+[3]Table.48!E34</f>
        <v>2100</v>
      </c>
      <c r="G34" s="82">
        <f>+[3]Table.48!F34</f>
        <v>10423</v>
      </c>
      <c r="H34" s="82">
        <f>+[3]Table.48!G34</f>
        <v>12523</v>
      </c>
    </row>
    <row r="35" spans="1:8">
      <c r="A35" s="28"/>
      <c r="B35" s="2" t="s">
        <v>402</v>
      </c>
      <c r="C35" s="3">
        <f>+[3]Table.48!B35</f>
        <v>0</v>
      </c>
      <c r="D35" s="3">
        <f>+[3]Table.48!C35</f>
        <v>0</v>
      </c>
      <c r="E35" s="3">
        <f>+[3]Table.48!D35</f>
        <v>0</v>
      </c>
      <c r="F35" s="82">
        <f>+[3]Table.48!E35</f>
        <v>24</v>
      </c>
      <c r="G35" s="82">
        <f>+[3]Table.48!F35</f>
        <v>16</v>
      </c>
      <c r="H35" s="82">
        <f>+[3]Table.48!G35</f>
        <v>40</v>
      </c>
    </row>
    <row r="36" spans="1:8">
      <c r="B36" s="2" t="s">
        <v>403</v>
      </c>
      <c r="C36" s="3">
        <f>+[3]Table.48!B36</f>
        <v>6.0999999999999999E-2</v>
      </c>
      <c r="D36" s="3">
        <f>+[3]Table.48!C36</f>
        <v>1E-3</v>
      </c>
      <c r="E36" s="3">
        <f>+[3]Table.48!D36</f>
        <v>0.01</v>
      </c>
      <c r="F36" s="82">
        <f>+[3]Table.48!E36</f>
        <v>6660</v>
      </c>
      <c r="G36" s="82">
        <f>+[3]Table.48!F36</f>
        <v>806</v>
      </c>
      <c r="H36" s="82">
        <f>+[3]Table.48!G36</f>
        <v>7466</v>
      </c>
    </row>
    <row r="37" spans="1:8">
      <c r="A37" s="28"/>
      <c r="B37" s="2" t="s">
        <v>404</v>
      </c>
      <c r="C37" s="3">
        <f>+[3]Table.48!B37</f>
        <v>0.57399999999999995</v>
      </c>
      <c r="D37" s="3">
        <f>+[3]Table.48!C37</f>
        <v>0.21199999999999999</v>
      </c>
      <c r="E37" s="3">
        <f>+[3]Table.48!D37</f>
        <v>0.26400000000000001</v>
      </c>
      <c r="F37" s="82">
        <f>+[3]Table.48!E37</f>
        <v>62353</v>
      </c>
      <c r="G37" s="82">
        <f>+[3]Table.48!F37</f>
        <v>138099</v>
      </c>
      <c r="H37" s="82">
        <f>+[3]Table.48!G37</f>
        <v>200452</v>
      </c>
    </row>
    <row r="38" spans="1:8">
      <c r="A38" s="28"/>
      <c r="B38" s="2" t="s">
        <v>405</v>
      </c>
      <c r="C38" s="3">
        <f>+[3]Table.48!B38</f>
        <v>2E-3</v>
      </c>
      <c r="D38" s="3">
        <f>+[3]Table.48!C38</f>
        <v>1E-3</v>
      </c>
      <c r="E38" s="3">
        <f>+[3]Table.48!D38</f>
        <v>1E-3</v>
      </c>
      <c r="F38" s="82">
        <f>+[3]Table.48!E38</f>
        <v>173</v>
      </c>
      <c r="G38" s="82">
        <f>+[3]Table.48!F38</f>
        <v>409</v>
      </c>
      <c r="H38" s="82">
        <f>+[3]Table.48!G38</f>
        <v>582</v>
      </c>
    </row>
    <row r="39" spans="1:8">
      <c r="B39" s="2" t="s">
        <v>142</v>
      </c>
      <c r="C39" s="3">
        <f>+[3]Table.48!B39</f>
        <v>2E-3</v>
      </c>
      <c r="D39" s="3">
        <f>+[3]Table.48!C39</f>
        <v>0</v>
      </c>
      <c r="E39" s="3">
        <f>+[3]Table.48!D39</f>
        <v>0</v>
      </c>
      <c r="F39" s="82">
        <f>+[3]Table.48!E39</f>
        <v>169</v>
      </c>
      <c r="G39" s="82">
        <f>+[3]Table.48!F39</f>
        <v>163</v>
      </c>
      <c r="H39" s="82">
        <f>+[3]Table.48!G39</f>
        <v>332</v>
      </c>
    </row>
    <row r="40" spans="1:8">
      <c r="B40" s="2" t="s">
        <v>53</v>
      </c>
      <c r="C40" s="3">
        <f>+[3]Table.48!B40</f>
        <v>1</v>
      </c>
      <c r="D40" s="3">
        <f>+[3]Table.48!C40</f>
        <v>1</v>
      </c>
      <c r="E40" s="3">
        <f>+[3]Table.48!D40</f>
        <v>1</v>
      </c>
      <c r="F40" s="82">
        <f>+[3]Table.48!E40</f>
        <v>108719</v>
      </c>
      <c r="G40" s="82">
        <f>+[3]Table.48!F40</f>
        <v>651454</v>
      </c>
      <c r="H40" s="82">
        <f>+[3]Table.48!G40</f>
        <v>760173</v>
      </c>
    </row>
    <row r="41" spans="1:8" s="16" customFormat="1" ht="13.05" customHeight="1">
      <c r="A41" s="28"/>
      <c r="B41" s="36" t="s">
        <v>32</v>
      </c>
      <c r="C41" s="37"/>
      <c r="D41" s="37"/>
      <c r="E41" s="37"/>
      <c r="F41" s="37"/>
      <c r="G41" s="37"/>
      <c r="H41" s="38"/>
    </row>
    <row r="42" spans="1:8">
      <c r="B42" s="2" t="s">
        <v>398</v>
      </c>
      <c r="C42" s="3">
        <f>+[3]Table.48!B42</f>
        <v>0.46600000000000003</v>
      </c>
      <c r="D42" s="3">
        <f>+[3]Table.48!C42</f>
        <v>0.82499999999999996</v>
      </c>
      <c r="E42" s="3">
        <f>+[3]Table.48!D42</f>
        <v>0.746</v>
      </c>
      <c r="F42" s="82">
        <f>+[3]Table.48!E42</f>
        <v>69254</v>
      </c>
      <c r="G42" s="82">
        <f>+[3]Table.48!F42</f>
        <v>431506</v>
      </c>
      <c r="H42" s="82">
        <f>+[3]Table.48!G42</f>
        <v>500760</v>
      </c>
    </row>
    <row r="43" spans="1:8">
      <c r="B43" s="2" t="s">
        <v>399</v>
      </c>
      <c r="C43" s="3">
        <f>+[3]Table.48!B43</f>
        <v>1E-3</v>
      </c>
      <c r="D43" s="3">
        <f>+[3]Table.48!C43</f>
        <v>5.0000000000000001E-3</v>
      </c>
      <c r="E43" s="3">
        <f>+[3]Table.48!D43</f>
        <v>4.0000000000000001E-3</v>
      </c>
      <c r="F43" s="82">
        <f>+[3]Table.48!E43</f>
        <v>96</v>
      </c>
      <c r="G43" s="82">
        <f>+[3]Table.48!F43</f>
        <v>2628</v>
      </c>
      <c r="H43" s="82">
        <f>+[3]Table.48!G43</f>
        <v>2724</v>
      </c>
    </row>
    <row r="44" spans="1:8">
      <c r="B44" s="2" t="s">
        <v>380</v>
      </c>
      <c r="C44" s="3">
        <f>+[3]Table.48!B44</f>
        <v>1E-3</v>
      </c>
      <c r="D44" s="3">
        <f>+[3]Table.48!C44</f>
        <v>1E-3</v>
      </c>
      <c r="E44" s="3">
        <f>+[3]Table.48!D44</f>
        <v>1E-3</v>
      </c>
      <c r="F44" s="82">
        <f>+[3]Table.48!E44</f>
        <v>214</v>
      </c>
      <c r="G44" s="82">
        <f>+[3]Table.48!F44</f>
        <v>303</v>
      </c>
      <c r="H44" s="82">
        <f>+[3]Table.48!G44</f>
        <v>517</v>
      </c>
    </row>
    <row r="45" spans="1:8">
      <c r="A45" s="28"/>
      <c r="B45" s="2" t="s">
        <v>400</v>
      </c>
      <c r="C45" s="3">
        <f>+[3]Table.48!B45</f>
        <v>1.0999999999999999E-2</v>
      </c>
      <c r="D45" s="3">
        <f>+[3]Table.48!C45</f>
        <v>8.0000000000000002E-3</v>
      </c>
      <c r="E45" s="3">
        <f>+[3]Table.48!D45</f>
        <v>8.9999999999999993E-3</v>
      </c>
      <c r="F45" s="82">
        <f>+[3]Table.48!E45</f>
        <v>1699</v>
      </c>
      <c r="G45" s="82">
        <f>+[3]Table.48!F45</f>
        <v>4411</v>
      </c>
      <c r="H45" s="82">
        <f>+[3]Table.48!G45</f>
        <v>6110</v>
      </c>
    </row>
    <row r="46" spans="1:8">
      <c r="B46" s="2" t="s">
        <v>401</v>
      </c>
      <c r="C46" s="3">
        <f>+[3]Table.48!B46</f>
        <v>4.0000000000000001E-3</v>
      </c>
      <c r="D46" s="3">
        <f>+[3]Table.48!C46</f>
        <v>8.0000000000000002E-3</v>
      </c>
      <c r="E46" s="3">
        <f>+[3]Table.48!D46</f>
        <v>7.0000000000000001E-3</v>
      </c>
      <c r="F46" s="82">
        <f>+[3]Table.48!E46</f>
        <v>528</v>
      </c>
      <c r="G46" s="82">
        <f>+[3]Table.48!F46</f>
        <v>4140</v>
      </c>
      <c r="H46" s="82">
        <f>+[3]Table.48!G46</f>
        <v>4668</v>
      </c>
    </row>
    <row r="47" spans="1:8">
      <c r="B47" s="2" t="s">
        <v>402</v>
      </c>
      <c r="C47" s="3">
        <f>+[3]Table.48!B47</f>
        <v>0</v>
      </c>
      <c r="D47" s="3">
        <f>+[3]Table.48!C47</f>
        <v>0</v>
      </c>
      <c r="E47" s="3">
        <f>+[3]Table.48!D47</f>
        <v>0</v>
      </c>
      <c r="F47" s="82">
        <f>+[3]Table.48!E47</f>
        <v>51</v>
      </c>
      <c r="G47" s="82">
        <f>+[3]Table.48!F47</f>
        <v>209</v>
      </c>
      <c r="H47" s="82">
        <f>+[3]Table.48!G47</f>
        <v>260</v>
      </c>
    </row>
    <row r="48" spans="1:8">
      <c r="B48" s="2" t="s">
        <v>403</v>
      </c>
      <c r="C48" s="3">
        <f>+[3]Table.48!B48</f>
        <v>3.5999999999999997E-2</v>
      </c>
      <c r="D48" s="3">
        <f>+[3]Table.48!C48</f>
        <v>1E-3</v>
      </c>
      <c r="E48" s="3">
        <f>+[3]Table.48!D48</f>
        <v>8.9999999999999993E-3</v>
      </c>
      <c r="F48" s="82">
        <f>+[3]Table.48!E48</f>
        <v>5403</v>
      </c>
      <c r="G48" s="82">
        <f>+[3]Table.48!F48</f>
        <v>440</v>
      </c>
      <c r="H48" s="82">
        <f>+[3]Table.48!G48</f>
        <v>5843</v>
      </c>
    </row>
    <row r="49" spans="1:8">
      <c r="A49" s="28"/>
      <c r="B49" s="2" t="s">
        <v>404</v>
      </c>
      <c r="C49" s="3">
        <f>+[3]Table.48!B49</f>
        <v>0.47799999999999998</v>
      </c>
      <c r="D49" s="3">
        <f>+[3]Table.48!C49</f>
        <v>0.151</v>
      </c>
      <c r="E49" s="3">
        <f>+[3]Table.48!D49</f>
        <v>0.224</v>
      </c>
      <c r="F49" s="82">
        <f>+[3]Table.48!E49</f>
        <v>71108</v>
      </c>
      <c r="G49" s="82">
        <f>+[3]Table.48!F49</f>
        <v>78989</v>
      </c>
      <c r="H49" s="82">
        <f>+[3]Table.48!G49</f>
        <v>150097</v>
      </c>
    </row>
    <row r="50" spans="1:8">
      <c r="B50" s="2" t="s">
        <v>405</v>
      </c>
      <c r="C50" s="3">
        <f>+[3]Table.48!B50</f>
        <v>1E-3</v>
      </c>
      <c r="D50" s="3">
        <f>+[3]Table.48!C50</f>
        <v>0</v>
      </c>
      <c r="E50" s="3">
        <f>+[3]Table.48!D50</f>
        <v>0</v>
      </c>
      <c r="F50" s="82">
        <f>+[3]Table.48!E50</f>
        <v>171</v>
      </c>
      <c r="G50" s="82">
        <f>+[3]Table.48!F50</f>
        <v>149</v>
      </c>
      <c r="H50" s="82">
        <f>+[3]Table.48!G50</f>
        <v>320</v>
      </c>
    </row>
    <row r="51" spans="1:8">
      <c r="B51" s="2" t="s">
        <v>142</v>
      </c>
      <c r="C51" s="3">
        <f>+[3]Table.48!B51</f>
        <v>1E-3</v>
      </c>
      <c r="D51" s="3">
        <f>+[3]Table.48!C51</f>
        <v>0</v>
      </c>
      <c r="E51" s="3">
        <f>+[3]Table.48!D51</f>
        <v>0</v>
      </c>
      <c r="F51" s="82">
        <f>+[3]Table.48!E51</f>
        <v>135</v>
      </c>
      <c r="G51" s="82">
        <f>+[3]Table.48!F51</f>
        <v>72</v>
      </c>
      <c r="H51" s="82">
        <f>+[3]Table.48!G51</f>
        <v>207</v>
      </c>
    </row>
    <row r="52" spans="1:8">
      <c r="B52" s="2" t="s">
        <v>53</v>
      </c>
      <c r="C52" s="3">
        <f>+[3]Table.48!B52</f>
        <v>1</v>
      </c>
      <c r="D52" s="3">
        <f>+[3]Table.48!C52</f>
        <v>1</v>
      </c>
      <c r="E52" s="3">
        <f>+[3]Table.48!D52</f>
        <v>1</v>
      </c>
      <c r="F52" s="82">
        <f>+[3]Table.48!E52</f>
        <v>148659</v>
      </c>
      <c r="G52" s="82">
        <f>+[3]Table.48!F52</f>
        <v>522847</v>
      </c>
      <c r="H52" s="82">
        <f>+[3]Table.48!G52</f>
        <v>671506</v>
      </c>
    </row>
    <row r="53" spans="1:8" s="16" customFormat="1" ht="13.05" customHeight="1">
      <c r="A53" s="28"/>
      <c r="B53" s="36" t="s">
        <v>33</v>
      </c>
      <c r="C53" s="37"/>
      <c r="D53" s="37"/>
      <c r="E53" s="37"/>
      <c r="F53" s="37"/>
      <c r="G53" s="37"/>
      <c r="H53" s="38"/>
    </row>
    <row r="54" spans="1:8">
      <c r="B54" s="2" t="s">
        <v>398</v>
      </c>
      <c r="C54" s="3">
        <f>+[3]Table.48!B54</f>
        <v>0.44500000000000001</v>
      </c>
      <c r="D54" s="3">
        <f>+[3]Table.48!C54</f>
        <v>0.81499999999999995</v>
      </c>
      <c r="E54" s="3">
        <f>+[3]Table.48!D54</f>
        <v>0.751</v>
      </c>
      <c r="F54" s="82">
        <f>+[3]Table.48!E54</f>
        <v>39360</v>
      </c>
      <c r="G54" s="82">
        <f>+[3]Table.48!F54</f>
        <v>340510</v>
      </c>
      <c r="H54" s="82">
        <f>+[3]Table.48!G54</f>
        <v>379870</v>
      </c>
    </row>
    <row r="55" spans="1:8">
      <c r="A55" s="28"/>
      <c r="B55" s="2" t="s">
        <v>399</v>
      </c>
      <c r="C55" s="3">
        <f>+[3]Table.48!B55</f>
        <v>1E-3</v>
      </c>
      <c r="D55" s="3">
        <f>+[3]Table.48!C55</f>
        <v>1.2E-2</v>
      </c>
      <c r="E55" s="3">
        <f>+[3]Table.48!D55</f>
        <v>0.01</v>
      </c>
      <c r="F55" s="82">
        <f>+[3]Table.48!E55</f>
        <v>86</v>
      </c>
      <c r="G55" s="82">
        <f>+[3]Table.48!F55</f>
        <v>5151</v>
      </c>
      <c r="H55" s="82">
        <f>+[3]Table.48!G55</f>
        <v>5237</v>
      </c>
    </row>
    <row r="56" spans="1:8">
      <c r="B56" s="2" t="s">
        <v>380</v>
      </c>
      <c r="C56" s="3">
        <f>+[3]Table.48!B56</f>
        <v>5.0000000000000001E-3</v>
      </c>
      <c r="D56" s="3">
        <f>+[3]Table.48!C56</f>
        <v>1E-3</v>
      </c>
      <c r="E56" s="3">
        <f>+[3]Table.48!D56</f>
        <v>2E-3</v>
      </c>
      <c r="F56" s="82">
        <f>+[3]Table.48!E56</f>
        <v>448</v>
      </c>
      <c r="G56" s="82">
        <f>+[3]Table.48!F56</f>
        <v>421</v>
      </c>
      <c r="H56" s="82">
        <f>+[3]Table.48!G56</f>
        <v>869</v>
      </c>
    </row>
    <row r="57" spans="1:8">
      <c r="B57" s="2" t="s">
        <v>400</v>
      </c>
      <c r="C57" s="3">
        <f>+[3]Table.48!B57</f>
        <v>1.2E-2</v>
      </c>
      <c r="D57" s="3">
        <f>+[3]Table.48!C57</f>
        <v>8.0000000000000002E-3</v>
      </c>
      <c r="E57" s="3">
        <f>+[3]Table.48!D57</f>
        <v>8.9999999999999993E-3</v>
      </c>
      <c r="F57" s="82">
        <f>+[3]Table.48!E57</f>
        <v>1060</v>
      </c>
      <c r="G57" s="82">
        <f>+[3]Table.48!F57</f>
        <v>3487</v>
      </c>
      <c r="H57" s="82">
        <f>+[3]Table.48!G57</f>
        <v>4547</v>
      </c>
    </row>
    <row r="58" spans="1:8">
      <c r="B58" s="2" t="s">
        <v>401</v>
      </c>
      <c r="C58" s="3">
        <f>+[3]Table.48!B58</f>
        <v>1E-3</v>
      </c>
      <c r="D58" s="3">
        <f>+[3]Table.48!C58</f>
        <v>2E-3</v>
      </c>
      <c r="E58" s="3">
        <f>+[3]Table.48!D58</f>
        <v>2E-3</v>
      </c>
      <c r="F58" s="82">
        <f>+[3]Table.48!E58</f>
        <v>92</v>
      </c>
      <c r="G58" s="82">
        <f>+[3]Table.48!F58</f>
        <v>815</v>
      </c>
      <c r="H58" s="82">
        <f>+[3]Table.48!G58</f>
        <v>907</v>
      </c>
    </row>
    <row r="59" spans="1:8">
      <c r="B59" s="2" t="s">
        <v>402</v>
      </c>
      <c r="C59" s="3">
        <f>+[3]Table.48!B59</f>
        <v>0</v>
      </c>
      <c r="D59" s="3">
        <f>+[3]Table.48!C59</f>
        <v>0</v>
      </c>
      <c r="E59" s="3">
        <f>+[3]Table.48!D59</f>
        <v>0</v>
      </c>
      <c r="F59" s="82">
        <f>+[3]Table.48!E59</f>
        <v>14</v>
      </c>
      <c r="G59" s="82">
        <f>+[3]Table.48!F59</f>
        <v>18</v>
      </c>
      <c r="H59" s="82">
        <f>+[3]Table.48!G59</f>
        <v>32</v>
      </c>
    </row>
    <row r="60" spans="1:8">
      <c r="A60" s="28"/>
      <c r="B60" s="2" t="s">
        <v>403</v>
      </c>
      <c r="C60" s="3">
        <f>+[3]Table.48!B60</f>
        <v>4.2999999999999997E-2</v>
      </c>
      <c r="D60" s="3">
        <f>+[3]Table.48!C60</f>
        <v>2E-3</v>
      </c>
      <c r="E60" s="3">
        <f>+[3]Table.48!D60</f>
        <v>8.9999999999999993E-3</v>
      </c>
      <c r="F60" s="82">
        <f>+[3]Table.48!E60</f>
        <v>3817</v>
      </c>
      <c r="G60" s="82">
        <f>+[3]Table.48!F60</f>
        <v>748</v>
      </c>
      <c r="H60" s="82">
        <f>+[3]Table.48!G60</f>
        <v>4565</v>
      </c>
    </row>
    <row r="61" spans="1:8">
      <c r="B61" s="2" t="s">
        <v>404</v>
      </c>
      <c r="C61" s="3">
        <f>+[3]Table.48!B61</f>
        <v>0.49</v>
      </c>
      <c r="D61" s="3">
        <f>+[3]Table.48!C61</f>
        <v>0.159</v>
      </c>
      <c r="E61" s="3">
        <f>+[3]Table.48!D61</f>
        <v>0.217</v>
      </c>
      <c r="F61" s="82">
        <f>+[3]Table.48!E61</f>
        <v>43324</v>
      </c>
      <c r="G61" s="82">
        <f>+[3]Table.48!F61</f>
        <v>66258</v>
      </c>
      <c r="H61" s="82">
        <f>+[3]Table.48!G61</f>
        <v>109582</v>
      </c>
    </row>
    <row r="62" spans="1:8">
      <c r="B62" s="2" t="s">
        <v>405</v>
      </c>
      <c r="C62" s="3">
        <f>+[3]Table.48!B62</f>
        <v>1E-3</v>
      </c>
      <c r="D62" s="3">
        <f>+[3]Table.48!C62</f>
        <v>0</v>
      </c>
      <c r="E62" s="3">
        <f>+[3]Table.48!D62</f>
        <v>1E-3</v>
      </c>
      <c r="F62" s="82">
        <f>+[3]Table.48!E62</f>
        <v>114</v>
      </c>
      <c r="G62" s="82">
        <f>+[3]Table.48!F62</f>
        <v>153</v>
      </c>
      <c r="H62" s="82">
        <f>+[3]Table.48!G62</f>
        <v>267</v>
      </c>
    </row>
    <row r="63" spans="1:8">
      <c r="B63" s="2" t="s">
        <v>142</v>
      </c>
      <c r="C63" s="3">
        <f>+[3]Table.48!B63</f>
        <v>1E-3</v>
      </c>
      <c r="D63" s="3">
        <f>+[3]Table.48!C63</f>
        <v>0</v>
      </c>
      <c r="E63" s="3">
        <f>+[3]Table.48!D63</f>
        <v>0</v>
      </c>
      <c r="F63" s="82">
        <f>+[3]Table.48!E63</f>
        <v>79</v>
      </c>
      <c r="G63" s="82">
        <f>+[3]Table.48!F63</f>
        <v>109</v>
      </c>
      <c r="H63" s="82">
        <f>+[3]Table.48!G63</f>
        <v>188</v>
      </c>
    </row>
    <row r="64" spans="1:8">
      <c r="B64" s="2" t="s">
        <v>53</v>
      </c>
      <c r="C64" s="3">
        <f>+[3]Table.48!B64</f>
        <v>1</v>
      </c>
      <c r="D64" s="3">
        <f>+[3]Table.48!C64</f>
        <v>1</v>
      </c>
      <c r="E64" s="3">
        <f>+[3]Table.48!D64</f>
        <v>1</v>
      </c>
      <c r="F64" s="82">
        <f>+[3]Table.48!E64</f>
        <v>88394</v>
      </c>
      <c r="G64" s="82">
        <f>+[3]Table.48!F64</f>
        <v>417670</v>
      </c>
      <c r="H64" s="82">
        <f>+[3]Table.48!G64</f>
        <v>506064</v>
      </c>
    </row>
    <row r="65" spans="1:8" s="16" customFormat="1" ht="13.05" customHeight="1">
      <c r="A65" s="28"/>
      <c r="B65" s="36" t="s">
        <v>34</v>
      </c>
      <c r="C65" s="37"/>
      <c r="D65" s="37"/>
      <c r="E65" s="37"/>
      <c r="F65" s="37"/>
      <c r="G65" s="37"/>
      <c r="H65" s="38"/>
    </row>
    <row r="66" spans="1:8">
      <c r="B66" s="2" t="s">
        <v>398</v>
      </c>
      <c r="C66" s="3">
        <f>+[3]Table.48!B66</f>
        <v>0.36799999999999999</v>
      </c>
      <c r="D66" s="3">
        <f>+[3]Table.48!C66</f>
        <v>0.67200000000000004</v>
      </c>
      <c r="E66" s="3">
        <f>+[3]Table.48!D66</f>
        <v>0.60899999999999999</v>
      </c>
      <c r="F66" s="82">
        <f>+[3]Table.48!E66</f>
        <v>68565</v>
      </c>
      <c r="G66" s="82">
        <f>+[3]Table.48!F66</f>
        <v>470715</v>
      </c>
      <c r="H66" s="82">
        <f>+[3]Table.48!G66</f>
        <v>539280</v>
      </c>
    </row>
    <row r="67" spans="1:8">
      <c r="B67" s="2" t="s">
        <v>399</v>
      </c>
      <c r="C67" s="3">
        <f>+[3]Table.48!B67</f>
        <v>1.7000000000000001E-2</v>
      </c>
      <c r="D67" s="3">
        <f>+[3]Table.48!C67</f>
        <v>8.5999999999999993E-2</v>
      </c>
      <c r="E67" s="3">
        <f>+[3]Table.48!D67</f>
        <v>7.1999999999999995E-2</v>
      </c>
      <c r="F67" s="82">
        <f>+[3]Table.48!E67</f>
        <v>3135</v>
      </c>
      <c r="G67" s="82">
        <f>+[3]Table.48!F67</f>
        <v>60499</v>
      </c>
      <c r="H67" s="82">
        <f>+[3]Table.48!G67</f>
        <v>63634</v>
      </c>
    </row>
    <row r="68" spans="1:8">
      <c r="B68" s="2" t="s">
        <v>380</v>
      </c>
      <c r="C68" s="3">
        <f>+[3]Table.48!B68</f>
        <v>5.0000000000000001E-3</v>
      </c>
      <c r="D68" s="3">
        <f>+[3]Table.48!C68</f>
        <v>3.0000000000000001E-3</v>
      </c>
      <c r="E68" s="3">
        <f>+[3]Table.48!D68</f>
        <v>3.0000000000000001E-3</v>
      </c>
      <c r="F68" s="82">
        <f>+[3]Table.48!E68</f>
        <v>898</v>
      </c>
      <c r="G68" s="82">
        <f>+[3]Table.48!F68</f>
        <v>1981</v>
      </c>
      <c r="H68" s="82">
        <f>+[3]Table.48!G68</f>
        <v>2879</v>
      </c>
    </row>
    <row r="69" spans="1:8">
      <c r="A69" s="28"/>
      <c r="B69" s="2" t="s">
        <v>400</v>
      </c>
      <c r="C69" s="3">
        <f>+[3]Table.48!B69</f>
        <v>2E-3</v>
      </c>
      <c r="D69" s="3">
        <f>+[3]Table.48!C69</f>
        <v>2E-3</v>
      </c>
      <c r="E69" s="3">
        <f>+[3]Table.48!D69</f>
        <v>2E-3</v>
      </c>
      <c r="F69" s="82">
        <f>+[3]Table.48!E69</f>
        <v>422</v>
      </c>
      <c r="G69" s="82">
        <f>+[3]Table.48!F69</f>
        <v>1306</v>
      </c>
      <c r="H69" s="82">
        <f>+[3]Table.48!G69</f>
        <v>1728</v>
      </c>
    </row>
    <row r="70" spans="1:8">
      <c r="B70" s="2" t="s">
        <v>401</v>
      </c>
      <c r="C70" s="3">
        <f>+[3]Table.48!B70</f>
        <v>1E-3</v>
      </c>
      <c r="D70" s="3">
        <f>+[3]Table.48!C70</f>
        <v>0</v>
      </c>
      <c r="E70" s="3">
        <f>+[3]Table.48!D70</f>
        <v>1E-3</v>
      </c>
      <c r="F70" s="82">
        <f>+[3]Table.48!E70</f>
        <v>152</v>
      </c>
      <c r="G70" s="82">
        <f>+[3]Table.48!F70</f>
        <v>325</v>
      </c>
      <c r="H70" s="82">
        <f>+[3]Table.48!G70</f>
        <v>477</v>
      </c>
    </row>
    <row r="71" spans="1:8">
      <c r="B71" s="2" t="s">
        <v>402</v>
      </c>
      <c r="C71" s="3">
        <f>+[3]Table.48!B71</f>
        <v>0</v>
      </c>
      <c r="D71" s="3">
        <f>+[3]Table.48!C71</f>
        <v>0</v>
      </c>
      <c r="E71" s="3">
        <f>+[3]Table.48!D71</f>
        <v>0</v>
      </c>
      <c r="F71" s="82">
        <f>+[3]Table.48!E71</f>
        <v>30</v>
      </c>
      <c r="G71" s="82">
        <f>+[3]Table.48!F71</f>
        <v>19</v>
      </c>
      <c r="H71" s="82">
        <f>+[3]Table.48!G71</f>
        <v>49</v>
      </c>
    </row>
    <row r="72" spans="1:8">
      <c r="B72" s="2" t="s">
        <v>403</v>
      </c>
      <c r="C72" s="3">
        <f>+[3]Table.48!B72</f>
        <v>4.8000000000000001E-2</v>
      </c>
      <c r="D72" s="3">
        <f>+[3]Table.48!C72</f>
        <v>2E-3</v>
      </c>
      <c r="E72" s="3">
        <f>+[3]Table.48!D72</f>
        <v>1.2E-2</v>
      </c>
      <c r="F72" s="82">
        <f>+[3]Table.48!E72</f>
        <v>8916</v>
      </c>
      <c r="G72" s="82">
        <f>+[3]Table.48!F72</f>
        <v>1617</v>
      </c>
      <c r="H72" s="82">
        <f>+[3]Table.48!G72</f>
        <v>10533</v>
      </c>
    </row>
    <row r="73" spans="1:8">
      <c r="B73" s="2" t="s">
        <v>404</v>
      </c>
      <c r="C73" s="3">
        <f>+[3]Table.48!B73</f>
        <v>0.55600000000000005</v>
      </c>
      <c r="D73" s="3">
        <f>+[3]Table.48!C73</f>
        <v>0.23300000000000001</v>
      </c>
      <c r="E73" s="3">
        <f>+[3]Table.48!D73</f>
        <v>0.30099999999999999</v>
      </c>
      <c r="F73" s="82">
        <f>+[3]Table.48!E73</f>
        <v>103452</v>
      </c>
      <c r="G73" s="82">
        <f>+[3]Table.48!F73</f>
        <v>162961</v>
      </c>
      <c r="H73" s="82">
        <f>+[3]Table.48!G73</f>
        <v>266413</v>
      </c>
    </row>
    <row r="74" spans="1:8">
      <c r="B74" s="2" t="s">
        <v>405</v>
      </c>
      <c r="C74" s="3">
        <f>+[3]Table.48!B74</f>
        <v>1E-3</v>
      </c>
      <c r="D74" s="3">
        <f>+[3]Table.48!C74</f>
        <v>1E-3</v>
      </c>
      <c r="E74" s="3">
        <f>+[3]Table.48!D74</f>
        <v>1E-3</v>
      </c>
      <c r="F74" s="82">
        <f>+[3]Table.48!E74</f>
        <v>182</v>
      </c>
      <c r="G74" s="82">
        <f>+[3]Table.48!F74</f>
        <v>351</v>
      </c>
      <c r="H74" s="82">
        <f>+[3]Table.48!G74</f>
        <v>533</v>
      </c>
    </row>
    <row r="75" spans="1:8">
      <c r="B75" s="2" t="s">
        <v>142</v>
      </c>
      <c r="C75" s="3">
        <f>+[3]Table.48!B75</f>
        <v>2E-3</v>
      </c>
      <c r="D75" s="3">
        <f>+[3]Table.48!C75</f>
        <v>0</v>
      </c>
      <c r="E75" s="3">
        <f>+[3]Table.48!D75</f>
        <v>1E-3</v>
      </c>
      <c r="F75" s="82">
        <f>+[3]Table.48!E75</f>
        <v>331</v>
      </c>
      <c r="G75" s="82">
        <f>+[3]Table.48!F75</f>
        <v>275</v>
      </c>
      <c r="H75" s="82">
        <f>+[3]Table.48!G75</f>
        <v>606</v>
      </c>
    </row>
    <row r="76" spans="1:8">
      <c r="B76" s="2" t="s">
        <v>53</v>
      </c>
      <c r="C76" s="3">
        <f>+[3]Table.48!B76</f>
        <v>1</v>
      </c>
      <c r="D76" s="3">
        <f>+[3]Table.48!C76</f>
        <v>1</v>
      </c>
      <c r="E76" s="3">
        <f>+[3]Table.48!D76</f>
        <v>1</v>
      </c>
      <c r="F76" s="82">
        <f>+[3]Table.48!E76</f>
        <v>186083</v>
      </c>
      <c r="G76" s="82">
        <f>+[3]Table.48!F76</f>
        <v>700049</v>
      </c>
      <c r="H76" s="82">
        <f>+[3]Table.48!G76</f>
        <v>886132</v>
      </c>
    </row>
    <row r="77" spans="1:8">
      <c r="B77" s="309" t="s">
        <v>28</v>
      </c>
      <c r="C77" s="301"/>
      <c r="D77" s="301"/>
      <c r="E77" s="301"/>
      <c r="F77" s="301"/>
      <c r="G77" s="301"/>
      <c r="H77" s="301"/>
    </row>
    <row r="85" spans="1:1">
      <c r="A85" s="28"/>
    </row>
  </sheetData>
  <mergeCells count="5">
    <mergeCell ref="B3:B4"/>
    <mergeCell ref="C3:E3"/>
    <mergeCell ref="F3:H3"/>
    <mergeCell ref="B77:H77"/>
    <mergeCell ref="A1:A2"/>
  </mergeCell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85"/>
  <sheetViews>
    <sheetView workbookViewId="0">
      <pane xSplit="2" ySplit="4" topLeftCell="C5" activePane="bottomRight" state="frozen"/>
      <selection pane="topRight" activeCell="C1" sqref="C1"/>
      <selection pane="bottomLeft" activeCell="A5" sqref="A5"/>
      <selection pane="bottomRight" activeCell="C5" sqref="C5"/>
    </sheetView>
  </sheetViews>
  <sheetFormatPr defaultColWidth="8.77734375" defaultRowHeight="10.199999999999999"/>
  <cols>
    <col min="1" max="1" width="8.77734375" style="34" customWidth="1"/>
    <col min="2" max="2" width="19.109375" style="24" customWidth="1"/>
    <col min="3" max="3" width="8.21875" style="24" customWidth="1"/>
    <col min="4" max="5" width="6.21875" style="24" customWidth="1"/>
    <col min="6" max="6" width="8.77734375" style="24" customWidth="1"/>
    <col min="7" max="7" width="8.21875" style="24" customWidth="1"/>
    <col min="8" max="8" width="8.5546875" style="24" customWidth="1"/>
    <col min="9" max="9" width="6" style="24" customWidth="1"/>
    <col min="10" max="10" width="6.21875" style="24" customWidth="1"/>
    <col min="11" max="11" width="6.33203125" style="24" customWidth="1"/>
    <col min="12" max="12" width="8.21875" style="24" customWidth="1"/>
    <col min="13" max="16384" width="8.77734375" style="24"/>
  </cols>
  <sheetData>
    <row r="1" spans="1:12">
      <c r="A1" s="295" t="str">
        <f>HYPERLINK("#'List of Tables'!A1","Back to Tables' List")</f>
        <v>Back to Tables' List</v>
      </c>
      <c r="B1" s="258" t="s">
        <v>918</v>
      </c>
      <c r="C1" s="12"/>
      <c r="D1" s="12"/>
      <c r="E1" s="12"/>
      <c r="F1" s="12"/>
      <c r="G1" s="12"/>
      <c r="H1" s="12"/>
      <c r="I1" s="12"/>
      <c r="J1" s="12"/>
      <c r="K1" s="12"/>
      <c r="L1" s="12"/>
    </row>
    <row r="2" spans="1:12">
      <c r="A2" s="295"/>
      <c r="B2" s="12"/>
      <c r="C2" s="12"/>
      <c r="D2" s="12"/>
      <c r="E2" s="12"/>
      <c r="F2" s="12"/>
      <c r="G2" s="12"/>
      <c r="H2" s="12"/>
      <c r="I2" s="12"/>
      <c r="J2" s="12"/>
      <c r="K2" s="12"/>
      <c r="L2" s="12"/>
    </row>
    <row r="3" spans="1:12" s="25" customFormat="1">
      <c r="A3" s="31"/>
      <c r="B3" s="313" t="s">
        <v>397</v>
      </c>
      <c r="C3" s="314" t="s">
        <v>110</v>
      </c>
      <c r="D3" s="314" t="s">
        <v>110</v>
      </c>
      <c r="E3" s="314" t="s">
        <v>110</v>
      </c>
      <c r="F3" s="314" t="s">
        <v>110</v>
      </c>
      <c r="G3" s="314" t="s">
        <v>110</v>
      </c>
      <c r="H3" s="314" t="s">
        <v>110</v>
      </c>
      <c r="I3" s="314" t="s">
        <v>110</v>
      </c>
      <c r="J3" s="314" t="s">
        <v>110</v>
      </c>
      <c r="K3" s="314" t="s">
        <v>110</v>
      </c>
      <c r="L3" s="315" t="s">
        <v>27</v>
      </c>
    </row>
    <row r="4" spans="1:12" s="25" customFormat="1" ht="25.5" customHeight="1">
      <c r="A4" s="97"/>
      <c r="B4" s="313" t="s">
        <v>397</v>
      </c>
      <c r="C4" s="23" t="s">
        <v>147</v>
      </c>
      <c r="D4" s="23" t="s">
        <v>148</v>
      </c>
      <c r="E4" s="23" t="s">
        <v>149</v>
      </c>
      <c r="F4" s="23" t="s">
        <v>169</v>
      </c>
      <c r="G4" s="23" t="s">
        <v>151</v>
      </c>
      <c r="H4" s="23" t="s">
        <v>152</v>
      </c>
      <c r="I4" s="23" t="s">
        <v>153</v>
      </c>
      <c r="J4" s="23" t="s">
        <v>134</v>
      </c>
      <c r="K4" s="23" t="s">
        <v>82</v>
      </c>
      <c r="L4" s="316"/>
    </row>
    <row r="5" spans="1:12">
      <c r="A5" s="28"/>
      <c r="B5" s="36" t="s">
        <v>6</v>
      </c>
      <c r="C5" s="37"/>
      <c r="D5" s="37"/>
      <c r="E5" s="37"/>
      <c r="F5" s="37"/>
      <c r="G5" s="37"/>
      <c r="H5" s="37"/>
      <c r="I5" s="37"/>
      <c r="J5" s="37"/>
      <c r="K5" s="37"/>
      <c r="L5" s="38"/>
    </row>
    <row r="6" spans="1:12">
      <c r="B6" s="2" t="s">
        <v>398</v>
      </c>
      <c r="C6" s="3">
        <f>+[3]Table.49!B6</f>
        <v>0.29499999999999998</v>
      </c>
      <c r="D6" s="3">
        <f>+[3]Table.49!C6</f>
        <v>1E-3</v>
      </c>
      <c r="E6" s="3">
        <f>+[3]Table.49!D6</f>
        <v>0.61599999999999999</v>
      </c>
      <c r="F6" s="3">
        <f>+[3]Table.49!E6</f>
        <v>0.01</v>
      </c>
      <c r="G6" s="3">
        <f>+[3]Table.49!F6</f>
        <v>4.5999999999999999E-2</v>
      </c>
      <c r="H6" s="3">
        <f>+[3]Table.49!G6</f>
        <v>2.5999999999999999E-2</v>
      </c>
      <c r="I6" s="3">
        <f>+[3]Table.49!H6</f>
        <v>6.0000000000000001E-3</v>
      </c>
      <c r="J6" s="3">
        <f>+[3]Table.49!I6</f>
        <v>0</v>
      </c>
      <c r="K6" s="3">
        <f>+[3]Table.49!J6</f>
        <v>1</v>
      </c>
      <c r="L6" s="82">
        <f>+[3]Table.49!K6</f>
        <v>1999585</v>
      </c>
    </row>
    <row r="7" spans="1:12">
      <c r="B7" s="193" t="s">
        <v>399</v>
      </c>
      <c r="C7" s="3">
        <f>+[3]Table.49!B7</f>
        <v>0.28100000000000003</v>
      </c>
      <c r="D7" s="3">
        <f>+[3]Table.49!C7</f>
        <v>1E-3</v>
      </c>
      <c r="E7" s="3">
        <f>+[3]Table.49!D7</f>
        <v>0.63100000000000001</v>
      </c>
      <c r="F7" s="3">
        <f>+[3]Table.49!E7</f>
        <v>1.4999999999999999E-2</v>
      </c>
      <c r="G7" s="3">
        <f>+[3]Table.49!F7</f>
        <v>4.3999999999999997E-2</v>
      </c>
      <c r="H7" s="3">
        <f>+[3]Table.49!G7</f>
        <v>2.1999999999999999E-2</v>
      </c>
      <c r="I7" s="3">
        <f>+[3]Table.49!H7</f>
        <v>5.0000000000000001E-3</v>
      </c>
      <c r="J7" s="3">
        <f>+[3]Table.49!I7</f>
        <v>0</v>
      </c>
      <c r="K7" s="3">
        <f>+[3]Table.49!J7</f>
        <v>1</v>
      </c>
      <c r="L7" s="82">
        <f>+[3]Table.49!K7</f>
        <v>118279</v>
      </c>
    </row>
    <row r="8" spans="1:12">
      <c r="B8" s="2" t="s">
        <v>380</v>
      </c>
      <c r="C8" s="3">
        <f>+[3]Table.49!B8</f>
        <v>0.11</v>
      </c>
      <c r="D8" s="3">
        <f>+[3]Table.49!C8</f>
        <v>4.0000000000000001E-3</v>
      </c>
      <c r="E8" s="3">
        <f>+[3]Table.49!D8</f>
        <v>0.45</v>
      </c>
      <c r="F8" s="3">
        <f>+[3]Table.49!E8</f>
        <v>2.3E-2</v>
      </c>
      <c r="G8" s="3">
        <f>+[3]Table.49!F8</f>
        <v>8.2000000000000003E-2</v>
      </c>
      <c r="H8" s="3">
        <f>+[3]Table.49!G8</f>
        <v>0.13700000000000001</v>
      </c>
      <c r="I8" s="3">
        <f>+[3]Table.49!H8</f>
        <v>0.193</v>
      </c>
      <c r="J8" s="3">
        <f>+[3]Table.49!I8</f>
        <v>1E-3</v>
      </c>
      <c r="K8" s="3">
        <f>+[3]Table.49!J8</f>
        <v>1</v>
      </c>
      <c r="L8" s="82">
        <f>+[3]Table.49!K8</f>
        <v>7228</v>
      </c>
    </row>
    <row r="9" spans="1:12">
      <c r="B9" s="2" t="s">
        <v>400</v>
      </c>
      <c r="C9" s="3">
        <f>+[3]Table.49!B9</f>
        <v>0.187</v>
      </c>
      <c r="D9" s="3">
        <f>+[3]Table.49!C9</f>
        <v>1E-3</v>
      </c>
      <c r="E9" s="3">
        <f>+[3]Table.49!D9</f>
        <v>0.60599999999999998</v>
      </c>
      <c r="F9" s="3">
        <f>+[3]Table.49!E9</f>
        <v>1.9E-2</v>
      </c>
      <c r="G9" s="3">
        <f>+[3]Table.49!F9</f>
        <v>7.2999999999999995E-2</v>
      </c>
      <c r="H9" s="3">
        <f>+[3]Table.49!G9</f>
        <v>7.0999999999999994E-2</v>
      </c>
      <c r="I9" s="3">
        <f>+[3]Table.49!H9</f>
        <v>4.2999999999999997E-2</v>
      </c>
      <c r="J9" s="3">
        <f>+[3]Table.49!I9</f>
        <v>0</v>
      </c>
      <c r="K9" s="3">
        <f>+[3]Table.49!J9</f>
        <v>1</v>
      </c>
      <c r="L9" s="82">
        <f>+[3]Table.49!K9</f>
        <v>17689</v>
      </c>
    </row>
    <row r="10" spans="1:12">
      <c r="A10" s="28"/>
      <c r="B10" s="2" t="s">
        <v>401</v>
      </c>
      <c r="C10" s="3">
        <f>+[3]Table.49!B10</f>
        <v>0.14899999999999999</v>
      </c>
      <c r="D10" s="3">
        <f>+[3]Table.49!C10</f>
        <v>1E-3</v>
      </c>
      <c r="E10" s="3">
        <f>+[3]Table.49!D10</f>
        <v>0.66700000000000004</v>
      </c>
      <c r="F10" s="3">
        <f>+[3]Table.49!E10</f>
        <v>3.3000000000000002E-2</v>
      </c>
      <c r="G10" s="3">
        <f>+[3]Table.49!F10</f>
        <v>5.8999999999999997E-2</v>
      </c>
      <c r="H10" s="3">
        <f>+[3]Table.49!G10</f>
        <v>5.3999999999999999E-2</v>
      </c>
      <c r="I10" s="3">
        <f>+[3]Table.49!H10</f>
        <v>3.6999999999999998E-2</v>
      </c>
      <c r="J10" s="3">
        <f>+[3]Table.49!I10</f>
        <v>0</v>
      </c>
      <c r="K10" s="3">
        <f>+[3]Table.49!J10</f>
        <v>1</v>
      </c>
      <c r="L10" s="82">
        <f>+[3]Table.49!K10</f>
        <v>19232</v>
      </c>
    </row>
    <row r="11" spans="1:12">
      <c r="B11" s="2" t="s">
        <v>402</v>
      </c>
      <c r="C11" s="3">
        <f>+[3]Table.49!B11</f>
        <v>0.157</v>
      </c>
      <c r="D11" s="3">
        <f>+[3]Table.49!C11</f>
        <v>3.0000000000000001E-3</v>
      </c>
      <c r="E11" s="3">
        <f>+[3]Table.49!D11</f>
        <v>0.32600000000000001</v>
      </c>
      <c r="F11" s="3">
        <f>+[3]Table.49!E11</f>
        <v>8.0000000000000002E-3</v>
      </c>
      <c r="G11" s="3">
        <f>+[3]Table.49!F11</f>
        <v>7.1999999999999995E-2</v>
      </c>
      <c r="H11" s="3">
        <f>+[3]Table.49!G11</f>
        <v>0.104</v>
      </c>
      <c r="I11" s="3">
        <f>+[3]Table.49!H11</f>
        <v>0.33</v>
      </c>
      <c r="J11" s="3">
        <f>+[3]Table.49!I11</f>
        <v>1E-3</v>
      </c>
      <c r="K11" s="3">
        <f>+[3]Table.49!J11</f>
        <v>1</v>
      </c>
      <c r="L11" s="82">
        <f>+[3]Table.49!K11</f>
        <v>795</v>
      </c>
    </row>
    <row r="12" spans="1:12">
      <c r="B12" s="2" t="s">
        <v>407</v>
      </c>
      <c r="C12" s="3">
        <f>+[3]Table.49!B12</f>
        <v>2.4E-2</v>
      </c>
      <c r="D12" s="3">
        <f>+[3]Table.49!C12</f>
        <v>1E-3</v>
      </c>
      <c r="E12" s="3">
        <f>+[3]Table.49!D12</f>
        <v>0.188</v>
      </c>
      <c r="F12" s="3">
        <f>+[3]Table.49!E12</f>
        <v>1.4999999999999999E-2</v>
      </c>
      <c r="G12" s="3">
        <f>+[3]Table.49!F12</f>
        <v>7.1999999999999995E-2</v>
      </c>
      <c r="H12" s="3">
        <f>+[3]Table.49!G12</f>
        <v>0.185</v>
      </c>
      <c r="I12" s="3">
        <f>+[3]Table.49!H12</f>
        <v>0.51200000000000001</v>
      </c>
      <c r="J12" s="3">
        <f>+[3]Table.49!I12</f>
        <v>2E-3</v>
      </c>
      <c r="K12" s="3">
        <f>+[3]Table.49!J12</f>
        <v>1</v>
      </c>
      <c r="L12" s="82">
        <f>+[3]Table.49!K12</f>
        <v>109339</v>
      </c>
    </row>
    <row r="13" spans="1:12">
      <c r="A13" s="28"/>
      <c r="B13" s="2" t="s">
        <v>404</v>
      </c>
      <c r="C13" s="3">
        <f>+[3]Table.49!B13</f>
        <v>0.112</v>
      </c>
      <c r="D13" s="3">
        <f>+[3]Table.49!C13</f>
        <v>1E-3</v>
      </c>
      <c r="E13" s="3">
        <f>+[3]Table.49!D13</f>
        <v>0.497</v>
      </c>
      <c r="F13" s="3">
        <f>+[3]Table.49!E13</f>
        <v>2.3E-2</v>
      </c>
      <c r="G13" s="3">
        <f>+[3]Table.49!F13</f>
        <v>0.10199999999999999</v>
      </c>
      <c r="H13" s="3">
        <f>+[3]Table.49!G13</f>
        <v>0.154</v>
      </c>
      <c r="I13" s="3">
        <f>+[3]Table.49!H13</f>
        <v>0.111</v>
      </c>
      <c r="J13" s="3">
        <f>+[3]Table.49!I13</f>
        <v>1E-3</v>
      </c>
      <c r="K13" s="3">
        <f>+[3]Table.49!J13</f>
        <v>1</v>
      </c>
      <c r="L13" s="82">
        <f>+[3]Table.49!K13</f>
        <v>1034830</v>
      </c>
    </row>
    <row r="14" spans="1:12">
      <c r="B14" s="2" t="s">
        <v>405</v>
      </c>
      <c r="C14" s="3">
        <f>+[3]Table.49!B14</f>
        <v>0.16</v>
      </c>
      <c r="D14" s="3">
        <f>+[3]Table.49!C14</f>
        <v>3.0000000000000001E-3</v>
      </c>
      <c r="E14" s="3">
        <f>+[3]Table.49!D14</f>
        <v>0.51300000000000001</v>
      </c>
      <c r="F14" s="3">
        <f>+[3]Table.49!E14</f>
        <v>1.9E-2</v>
      </c>
      <c r="G14" s="3">
        <f>+[3]Table.49!F14</f>
        <v>8.3000000000000004E-2</v>
      </c>
      <c r="H14" s="3">
        <f>+[3]Table.49!G14</f>
        <v>0.10100000000000001</v>
      </c>
      <c r="I14" s="3">
        <f>+[3]Table.49!H14</f>
        <v>0.12</v>
      </c>
      <c r="J14" s="3">
        <f>+[3]Table.49!I14</f>
        <v>1E-3</v>
      </c>
      <c r="K14" s="3">
        <f>+[3]Table.49!J14</f>
        <v>1</v>
      </c>
      <c r="L14" s="82">
        <f>+[3]Table.49!K14</f>
        <v>2569</v>
      </c>
    </row>
    <row r="15" spans="1:12">
      <c r="A15" s="28"/>
      <c r="B15" s="2" t="s">
        <v>142</v>
      </c>
      <c r="C15" s="3">
        <f>+[3]Table.49!B15</f>
        <v>6.7000000000000004E-2</v>
      </c>
      <c r="D15" s="3">
        <f>+[3]Table.49!C15</f>
        <v>2E-3</v>
      </c>
      <c r="E15" s="3">
        <f>+[3]Table.49!D15</f>
        <v>0.35099999999999998</v>
      </c>
      <c r="F15" s="3">
        <f>+[3]Table.49!E15</f>
        <v>2.1999999999999999E-2</v>
      </c>
      <c r="G15" s="3">
        <f>+[3]Table.49!F15</f>
        <v>0.09</v>
      </c>
      <c r="H15" s="3">
        <f>+[3]Table.49!G15</f>
        <v>0.17699999999999999</v>
      </c>
      <c r="I15" s="3">
        <f>+[3]Table.49!H15</f>
        <v>0.26100000000000001</v>
      </c>
      <c r="J15" s="3">
        <f>+[3]Table.49!I15</f>
        <v>0.03</v>
      </c>
      <c r="K15" s="3">
        <f>+[3]Table.49!J15</f>
        <v>1</v>
      </c>
      <c r="L15" s="82">
        <f>+[3]Table.49!K15</f>
        <v>3197</v>
      </c>
    </row>
    <row r="16" spans="1:12">
      <c r="A16" s="28"/>
      <c r="B16" s="2" t="s">
        <v>53</v>
      </c>
      <c r="C16" s="3">
        <f>+[3]Table.49!B16</f>
        <v>0.22600000000000001</v>
      </c>
      <c r="D16" s="3">
        <f>+[3]Table.49!C16</f>
        <v>1E-3</v>
      </c>
      <c r="E16" s="3">
        <f>+[3]Table.49!D16</f>
        <v>0.56399999999999995</v>
      </c>
      <c r="F16" s="3">
        <f>+[3]Table.49!E16</f>
        <v>1.4999999999999999E-2</v>
      </c>
      <c r="G16" s="3">
        <f>+[3]Table.49!F16</f>
        <v>6.4000000000000001E-2</v>
      </c>
      <c r="H16" s="3">
        <f>+[3]Table.49!G16</f>
        <v>7.1999999999999995E-2</v>
      </c>
      <c r="I16" s="3">
        <f>+[3]Table.49!H16</f>
        <v>5.7000000000000002E-2</v>
      </c>
      <c r="J16" s="3">
        <f>+[3]Table.49!I16</f>
        <v>1E-3</v>
      </c>
      <c r="K16" s="3">
        <f>+[3]Table.49!J16</f>
        <v>1</v>
      </c>
      <c r="L16" s="82">
        <f>+[3]Table.49!K16</f>
        <v>3312743</v>
      </c>
    </row>
    <row r="17" spans="1:12">
      <c r="A17" s="28"/>
      <c r="B17" s="36" t="s">
        <v>55</v>
      </c>
      <c r="C17" s="37"/>
      <c r="D17" s="37"/>
      <c r="E17" s="37"/>
      <c r="F17" s="37"/>
      <c r="G17" s="37"/>
      <c r="H17" s="37"/>
      <c r="I17" s="37"/>
      <c r="J17" s="37"/>
      <c r="K17" s="37"/>
      <c r="L17" s="38"/>
    </row>
    <row r="18" spans="1:12">
      <c r="B18" s="2" t="s">
        <v>398</v>
      </c>
      <c r="C18" s="3">
        <f>+[3]Table.49!B18</f>
        <v>0.224</v>
      </c>
      <c r="D18" s="3">
        <f>+[3]Table.49!C18</f>
        <v>1E-3</v>
      </c>
      <c r="E18" s="3">
        <f>+[3]Table.49!D18</f>
        <v>0.67</v>
      </c>
      <c r="F18" s="3">
        <f>+[3]Table.49!E18</f>
        <v>1.0999999999999999E-2</v>
      </c>
      <c r="G18" s="3">
        <f>+[3]Table.49!F18</f>
        <v>5.3999999999999999E-2</v>
      </c>
      <c r="H18" s="3">
        <f>+[3]Table.49!G18</f>
        <v>3.2000000000000001E-2</v>
      </c>
      <c r="I18" s="3">
        <f>+[3]Table.49!H18</f>
        <v>8.0000000000000002E-3</v>
      </c>
      <c r="J18" s="3">
        <f>+[3]Table.49!I18</f>
        <v>0</v>
      </c>
      <c r="K18" s="3">
        <f>+[3]Table.49!J18</f>
        <v>1</v>
      </c>
      <c r="L18" s="82">
        <f>+[3]Table.49!K18</f>
        <v>1377833</v>
      </c>
    </row>
    <row r="19" spans="1:12">
      <c r="B19" s="2" t="s">
        <v>399</v>
      </c>
      <c r="C19" s="3">
        <f>+[3]Table.49!B19</f>
        <v>0.21199999999999999</v>
      </c>
      <c r="D19" s="3">
        <f>+[3]Table.49!C19</f>
        <v>1E-3</v>
      </c>
      <c r="E19" s="3">
        <f>+[3]Table.49!D19</f>
        <v>0.68600000000000005</v>
      </c>
      <c r="F19" s="3">
        <f>+[3]Table.49!E19</f>
        <v>1.6E-2</v>
      </c>
      <c r="G19" s="3">
        <f>+[3]Table.49!F19</f>
        <v>5.1999999999999998E-2</v>
      </c>
      <c r="H19" s="3">
        <f>+[3]Table.49!G19</f>
        <v>2.5999999999999999E-2</v>
      </c>
      <c r="I19" s="3">
        <f>+[3]Table.49!H19</f>
        <v>6.0000000000000001E-3</v>
      </c>
      <c r="J19" s="3">
        <f>+[3]Table.49!I19</f>
        <v>0</v>
      </c>
      <c r="K19" s="3">
        <f>+[3]Table.49!J19</f>
        <v>1</v>
      </c>
      <c r="L19" s="82">
        <f>+[3]Table.49!K19</f>
        <v>79841</v>
      </c>
    </row>
    <row r="20" spans="1:12">
      <c r="A20" s="28"/>
      <c r="B20" s="2" t="s">
        <v>380</v>
      </c>
      <c r="C20" s="3">
        <f>+[3]Table.49!B20</f>
        <v>7.6999999999999999E-2</v>
      </c>
      <c r="D20" s="3">
        <f>+[3]Table.49!C20</f>
        <v>5.0000000000000001E-3</v>
      </c>
      <c r="E20" s="3">
        <f>+[3]Table.49!D20</f>
        <v>0.45300000000000001</v>
      </c>
      <c r="F20" s="3">
        <f>+[3]Table.49!E20</f>
        <v>2.4E-2</v>
      </c>
      <c r="G20" s="3">
        <f>+[3]Table.49!F20</f>
        <v>8.5000000000000006E-2</v>
      </c>
      <c r="H20" s="3">
        <f>+[3]Table.49!G20</f>
        <v>0.14000000000000001</v>
      </c>
      <c r="I20" s="3">
        <f>+[3]Table.49!H20</f>
        <v>0.217</v>
      </c>
      <c r="J20" s="3">
        <f>+[3]Table.49!I20</f>
        <v>1E-3</v>
      </c>
      <c r="K20" s="3">
        <f>+[3]Table.49!J20</f>
        <v>1</v>
      </c>
      <c r="L20" s="82">
        <f>+[3]Table.49!K20</f>
        <v>5766</v>
      </c>
    </row>
    <row r="21" spans="1:12">
      <c r="A21" s="28"/>
      <c r="B21" s="2" t="s">
        <v>400</v>
      </c>
      <c r="C21" s="3">
        <f>+[3]Table.49!B21</f>
        <v>0.14000000000000001</v>
      </c>
      <c r="D21" s="3">
        <f>+[3]Table.49!C21</f>
        <v>1E-3</v>
      </c>
      <c r="E21" s="3">
        <f>+[3]Table.49!D21</f>
        <v>0.63100000000000001</v>
      </c>
      <c r="F21" s="3">
        <f>+[3]Table.49!E21</f>
        <v>1.9E-2</v>
      </c>
      <c r="G21" s="3">
        <f>+[3]Table.49!F21</f>
        <v>7.9000000000000001E-2</v>
      </c>
      <c r="H21" s="3">
        <f>+[3]Table.49!G21</f>
        <v>0.08</v>
      </c>
      <c r="I21" s="3">
        <f>+[3]Table.49!H21</f>
        <v>0.05</v>
      </c>
      <c r="J21" s="3">
        <f>+[3]Table.49!I21</f>
        <v>0</v>
      </c>
      <c r="K21" s="3">
        <f>+[3]Table.49!J21</f>
        <v>1</v>
      </c>
      <c r="L21" s="82">
        <f>+[3]Table.49!K21</f>
        <v>13573</v>
      </c>
    </row>
    <row r="22" spans="1:12">
      <c r="B22" s="2" t="s">
        <v>401</v>
      </c>
      <c r="C22" s="3">
        <f>+[3]Table.49!B22</f>
        <v>0.114</v>
      </c>
      <c r="D22" s="3">
        <f>+[3]Table.49!C22</f>
        <v>1E-3</v>
      </c>
      <c r="E22" s="3">
        <f>+[3]Table.49!D22</f>
        <v>0.68799999999999994</v>
      </c>
      <c r="F22" s="3">
        <f>+[3]Table.49!E22</f>
        <v>3.3000000000000002E-2</v>
      </c>
      <c r="G22" s="3">
        <f>+[3]Table.49!F22</f>
        <v>6.2E-2</v>
      </c>
      <c r="H22" s="3">
        <f>+[3]Table.49!G22</f>
        <v>6.0999999999999999E-2</v>
      </c>
      <c r="I22" s="3">
        <f>+[3]Table.49!H22</f>
        <v>4.2000000000000003E-2</v>
      </c>
      <c r="J22" s="3">
        <f>+[3]Table.49!I22</f>
        <v>0</v>
      </c>
      <c r="K22" s="3">
        <f>+[3]Table.49!J22</f>
        <v>1</v>
      </c>
      <c r="L22" s="82">
        <f>+[3]Table.49!K22</f>
        <v>14159</v>
      </c>
    </row>
    <row r="23" spans="1:12">
      <c r="B23" s="2" t="s">
        <v>402</v>
      </c>
      <c r="C23" s="3">
        <f>+[3]Table.49!B23</f>
        <v>0.121</v>
      </c>
      <c r="D23" s="3">
        <f>+[3]Table.49!C23</f>
        <v>2E-3</v>
      </c>
      <c r="E23" s="3">
        <f>+[3]Table.49!D23</f>
        <v>0.35</v>
      </c>
      <c r="F23" s="3">
        <f>+[3]Table.49!E23</f>
        <v>0.01</v>
      </c>
      <c r="G23" s="3">
        <f>+[3]Table.49!F23</f>
        <v>7.4999999999999997E-2</v>
      </c>
      <c r="H23" s="3">
        <f>+[3]Table.49!G23</f>
        <v>0.105</v>
      </c>
      <c r="I23" s="3">
        <f>+[3]Table.49!H23</f>
        <v>0.33600000000000002</v>
      </c>
      <c r="J23" s="3">
        <f>+[3]Table.49!I23</f>
        <v>2E-3</v>
      </c>
      <c r="K23" s="3">
        <f>+[3]Table.49!J23</f>
        <v>1</v>
      </c>
      <c r="L23" s="82">
        <f>+[3]Table.49!K23</f>
        <v>602</v>
      </c>
    </row>
    <row r="24" spans="1:12">
      <c r="B24" s="2" t="s">
        <v>407</v>
      </c>
      <c r="C24" s="3">
        <f>+[3]Table.49!B24</f>
        <v>1.6E-2</v>
      </c>
      <c r="D24" s="3">
        <f>+[3]Table.49!C24</f>
        <v>1E-3</v>
      </c>
      <c r="E24" s="3">
        <f>+[3]Table.49!D24</f>
        <v>0.183</v>
      </c>
      <c r="F24" s="3">
        <f>+[3]Table.49!E24</f>
        <v>1.4999999999999999E-2</v>
      </c>
      <c r="G24" s="3">
        <f>+[3]Table.49!F24</f>
        <v>6.8000000000000005E-2</v>
      </c>
      <c r="H24" s="3">
        <f>+[3]Table.49!G24</f>
        <v>0.17499999999999999</v>
      </c>
      <c r="I24" s="3">
        <f>+[3]Table.49!H24</f>
        <v>0.54</v>
      </c>
      <c r="J24" s="3">
        <f>+[3]Table.49!I24</f>
        <v>2E-3</v>
      </c>
      <c r="K24" s="3">
        <f>+[3]Table.49!J24</f>
        <v>1</v>
      </c>
      <c r="L24" s="82">
        <f>+[3]Table.49!K24</f>
        <v>88180</v>
      </c>
    </row>
    <row r="25" spans="1:12">
      <c r="A25" s="28"/>
      <c r="B25" s="2" t="s">
        <v>404</v>
      </c>
      <c r="C25" s="3">
        <f>+[3]Table.49!B25</f>
        <v>0.08</v>
      </c>
      <c r="D25" s="3">
        <f>+[3]Table.49!C25</f>
        <v>1E-3</v>
      </c>
      <c r="E25" s="3">
        <f>+[3]Table.49!D25</f>
        <v>0.51</v>
      </c>
      <c r="F25" s="3">
        <f>+[3]Table.49!E25</f>
        <v>2.3E-2</v>
      </c>
      <c r="G25" s="3">
        <f>+[3]Table.49!F25</f>
        <v>0.10299999999999999</v>
      </c>
      <c r="H25" s="3">
        <f>+[3]Table.49!G25</f>
        <v>0.157</v>
      </c>
      <c r="I25" s="3">
        <f>+[3]Table.49!H25</f>
        <v>0.125</v>
      </c>
      <c r="J25" s="3">
        <f>+[3]Table.49!I25</f>
        <v>1E-3</v>
      </c>
      <c r="K25" s="3">
        <f>+[3]Table.49!J25</f>
        <v>1</v>
      </c>
      <c r="L25" s="82">
        <f>+[3]Table.49!K25</f>
        <v>770936</v>
      </c>
    </row>
    <row r="26" spans="1:12">
      <c r="B26" s="2" t="s">
        <v>405</v>
      </c>
      <c r="C26" s="3">
        <f>+[3]Table.49!B26</f>
        <v>0.128</v>
      </c>
      <c r="D26" s="3">
        <f>+[3]Table.49!C26</f>
        <v>3.0000000000000001E-3</v>
      </c>
      <c r="E26" s="3">
        <f>+[3]Table.49!D26</f>
        <v>0.51300000000000001</v>
      </c>
      <c r="F26" s="3">
        <f>+[3]Table.49!E26</f>
        <v>2.1000000000000001E-2</v>
      </c>
      <c r="G26" s="3">
        <f>+[3]Table.49!F26</f>
        <v>8.7999999999999995E-2</v>
      </c>
      <c r="H26" s="3">
        <f>+[3]Table.49!G26</f>
        <v>0.108</v>
      </c>
      <c r="I26" s="3">
        <f>+[3]Table.49!H26</f>
        <v>0.13700000000000001</v>
      </c>
      <c r="J26" s="3">
        <f>+[3]Table.49!I26</f>
        <v>1E-3</v>
      </c>
      <c r="K26" s="3">
        <f>+[3]Table.49!J26</f>
        <v>1</v>
      </c>
      <c r="L26" s="82">
        <f>+[3]Table.49!K26</f>
        <v>1947</v>
      </c>
    </row>
    <row r="27" spans="1:12">
      <c r="A27" s="28"/>
      <c r="B27" s="2" t="s">
        <v>142</v>
      </c>
      <c r="C27" s="3">
        <f>+[3]Table.49!B27</f>
        <v>5.0999999999999997E-2</v>
      </c>
      <c r="D27" s="3">
        <f>+[3]Table.49!C27</f>
        <v>2E-3</v>
      </c>
      <c r="E27" s="3">
        <f>+[3]Table.49!D27</f>
        <v>0.35</v>
      </c>
      <c r="F27" s="3">
        <f>+[3]Table.49!E27</f>
        <v>2.4E-2</v>
      </c>
      <c r="G27" s="3">
        <f>+[3]Table.49!F27</f>
        <v>8.6999999999999994E-2</v>
      </c>
      <c r="H27" s="3">
        <f>+[3]Table.49!G27</f>
        <v>0.17599999999999999</v>
      </c>
      <c r="I27" s="3">
        <f>+[3]Table.49!H27</f>
        <v>0.28100000000000003</v>
      </c>
      <c r="J27" s="3">
        <f>+[3]Table.49!I27</f>
        <v>0.03</v>
      </c>
      <c r="K27" s="3">
        <f>+[3]Table.49!J27</f>
        <v>1</v>
      </c>
      <c r="L27" s="82">
        <f>+[3]Table.49!K27</f>
        <v>2461</v>
      </c>
    </row>
    <row r="28" spans="1:12">
      <c r="B28" s="2" t="s">
        <v>53</v>
      </c>
      <c r="C28" s="3">
        <f>+[3]Table.49!B28</f>
        <v>0.16700000000000001</v>
      </c>
      <c r="D28" s="3">
        <f>+[3]Table.49!C28</f>
        <v>1E-3</v>
      </c>
      <c r="E28" s="3">
        <f>+[3]Table.49!D28</f>
        <v>0.59899999999999998</v>
      </c>
      <c r="F28" s="3">
        <f>+[3]Table.49!E28</f>
        <v>1.4999999999999999E-2</v>
      </c>
      <c r="G28" s="3">
        <f>+[3]Table.49!F28</f>
        <v>7.0999999999999994E-2</v>
      </c>
      <c r="H28" s="3">
        <f>+[3]Table.49!G28</f>
        <v>7.9000000000000001E-2</v>
      </c>
      <c r="I28" s="3">
        <f>+[3]Table.49!H28</f>
        <v>6.7000000000000004E-2</v>
      </c>
      <c r="J28" s="3">
        <f>+[3]Table.49!I28</f>
        <v>1E-3</v>
      </c>
      <c r="K28" s="3">
        <f>+[3]Table.49!J28</f>
        <v>1</v>
      </c>
      <c r="L28" s="82">
        <f>+[3]Table.49!K28</f>
        <v>2355298</v>
      </c>
    </row>
    <row r="29" spans="1:12">
      <c r="A29" s="28"/>
      <c r="B29" s="36" t="s">
        <v>56</v>
      </c>
      <c r="C29" s="37"/>
      <c r="D29" s="37"/>
      <c r="E29" s="37"/>
      <c r="F29" s="37"/>
      <c r="G29" s="37"/>
      <c r="H29" s="37"/>
      <c r="I29" s="37"/>
      <c r="J29" s="37"/>
      <c r="K29" s="37"/>
      <c r="L29" s="38"/>
    </row>
    <row r="30" spans="1:12">
      <c r="A30" s="28"/>
      <c r="B30" s="2" t="s">
        <v>398</v>
      </c>
      <c r="C30" s="3">
        <f>+[3]Table.49!B30</f>
        <v>0.45300000000000001</v>
      </c>
      <c r="D30" s="3">
        <f>+[3]Table.49!C30</f>
        <v>1E-3</v>
      </c>
      <c r="E30" s="3">
        <f>+[3]Table.49!D30</f>
        <v>0.495</v>
      </c>
      <c r="F30" s="3">
        <f>+[3]Table.49!E30</f>
        <v>8.9999999999999993E-3</v>
      </c>
      <c r="G30" s="3">
        <f>+[3]Table.49!F30</f>
        <v>2.8000000000000001E-2</v>
      </c>
      <c r="H30" s="3">
        <f>+[3]Table.49!G30</f>
        <v>1.0999999999999999E-2</v>
      </c>
      <c r="I30" s="3">
        <f>+[3]Table.49!H30</f>
        <v>3.0000000000000001E-3</v>
      </c>
      <c r="J30" s="3">
        <f>+[3]Table.49!I30</f>
        <v>0</v>
      </c>
      <c r="K30" s="3">
        <f>+[3]Table.49!J30</f>
        <v>1</v>
      </c>
      <c r="L30" s="82">
        <f>+[3]Table.49!K30</f>
        <v>621752</v>
      </c>
    </row>
    <row r="31" spans="1:12">
      <c r="B31" s="2" t="s">
        <v>399</v>
      </c>
      <c r="C31" s="3">
        <f>+[3]Table.49!B31</f>
        <v>0.42599999999999999</v>
      </c>
      <c r="D31" s="3">
        <f>+[3]Table.49!C31</f>
        <v>1E-3</v>
      </c>
      <c r="E31" s="3">
        <f>+[3]Table.49!D31</f>
        <v>0.51700000000000002</v>
      </c>
      <c r="F31" s="3">
        <f>+[3]Table.49!E31</f>
        <v>1.4E-2</v>
      </c>
      <c r="G31" s="3">
        <f>+[3]Table.49!F31</f>
        <v>2.7E-2</v>
      </c>
      <c r="H31" s="3">
        <f>+[3]Table.49!G31</f>
        <v>1.2E-2</v>
      </c>
      <c r="I31" s="3">
        <f>+[3]Table.49!H31</f>
        <v>3.0000000000000001E-3</v>
      </c>
      <c r="J31" s="3">
        <f>+[3]Table.49!I31</f>
        <v>0</v>
      </c>
      <c r="K31" s="3">
        <f>+[3]Table.49!J31</f>
        <v>1</v>
      </c>
      <c r="L31" s="82">
        <f>+[3]Table.49!K31</f>
        <v>38438</v>
      </c>
    </row>
    <row r="32" spans="1:12">
      <c r="B32" s="2" t="s">
        <v>380</v>
      </c>
      <c r="C32" s="3">
        <f>+[3]Table.49!B32</f>
        <v>0.23899999999999999</v>
      </c>
      <c r="D32" s="3">
        <f>+[3]Table.49!C32</f>
        <v>1E-3</v>
      </c>
      <c r="E32" s="3">
        <f>+[3]Table.49!D32</f>
        <v>0.438</v>
      </c>
      <c r="F32" s="3">
        <f>+[3]Table.49!E32</f>
        <v>2.3E-2</v>
      </c>
      <c r="G32" s="3">
        <f>+[3]Table.49!F32</f>
        <v>7.2999999999999995E-2</v>
      </c>
      <c r="H32" s="3">
        <f>+[3]Table.49!G32</f>
        <v>0.129</v>
      </c>
      <c r="I32" s="3">
        <f>+[3]Table.49!H32</f>
        <v>9.8000000000000004E-2</v>
      </c>
      <c r="J32" s="3">
        <f>+[3]Table.49!I32</f>
        <v>1E-3</v>
      </c>
      <c r="K32" s="3">
        <f>+[3]Table.49!J32</f>
        <v>1</v>
      </c>
      <c r="L32" s="82">
        <f>+[3]Table.49!K32</f>
        <v>1462</v>
      </c>
    </row>
    <row r="33" spans="1:12">
      <c r="B33" s="2" t="s">
        <v>400</v>
      </c>
      <c r="C33" s="3">
        <f>+[3]Table.49!B33</f>
        <v>0.34200000000000003</v>
      </c>
      <c r="D33" s="3">
        <f>+[3]Table.49!C33</f>
        <v>2E-3</v>
      </c>
      <c r="E33" s="3">
        <f>+[3]Table.49!D33</f>
        <v>0.52300000000000002</v>
      </c>
      <c r="F33" s="3">
        <f>+[3]Table.49!E33</f>
        <v>1.7000000000000001E-2</v>
      </c>
      <c r="G33" s="3">
        <f>+[3]Table.49!F33</f>
        <v>5.5E-2</v>
      </c>
      <c r="H33" s="3">
        <f>+[3]Table.49!G33</f>
        <v>4.1000000000000002E-2</v>
      </c>
      <c r="I33" s="3">
        <f>+[3]Table.49!H33</f>
        <v>0.02</v>
      </c>
      <c r="J33" s="3">
        <f>+[3]Table.49!I33</f>
        <v>0</v>
      </c>
      <c r="K33" s="3">
        <f>+[3]Table.49!J33</f>
        <v>1</v>
      </c>
      <c r="L33" s="82">
        <f>+[3]Table.49!K33</f>
        <v>4116</v>
      </c>
    </row>
    <row r="34" spans="1:12">
      <c r="B34" s="2" t="s">
        <v>401</v>
      </c>
      <c r="C34" s="3">
        <f>+[3]Table.49!B34</f>
        <v>0.245</v>
      </c>
      <c r="D34" s="3">
        <f>+[3]Table.49!C34</f>
        <v>1E-3</v>
      </c>
      <c r="E34" s="3">
        <f>+[3]Table.49!D34</f>
        <v>0.60899999999999999</v>
      </c>
      <c r="F34" s="3">
        <f>+[3]Table.49!E34</f>
        <v>3.4000000000000002E-2</v>
      </c>
      <c r="G34" s="3">
        <f>+[3]Table.49!F34</f>
        <v>5.0999999999999997E-2</v>
      </c>
      <c r="H34" s="3">
        <f>+[3]Table.49!G34</f>
        <v>3.6999999999999998E-2</v>
      </c>
      <c r="I34" s="3">
        <f>+[3]Table.49!H34</f>
        <v>2.3E-2</v>
      </c>
      <c r="J34" s="3">
        <f>+[3]Table.49!I34</f>
        <v>0</v>
      </c>
      <c r="K34" s="3">
        <f>+[3]Table.49!J34</f>
        <v>1</v>
      </c>
      <c r="L34" s="82">
        <f>+[3]Table.49!K34</f>
        <v>5073</v>
      </c>
    </row>
    <row r="35" spans="1:12">
      <c r="A35" s="28"/>
      <c r="B35" s="2" t="s">
        <v>402</v>
      </c>
      <c r="C35" s="3">
        <f>+[3]Table.49!B35</f>
        <v>0.26900000000000002</v>
      </c>
      <c r="D35" s="3">
        <f>+[3]Table.49!C35</f>
        <v>5.0000000000000001E-3</v>
      </c>
      <c r="E35" s="3">
        <f>+[3]Table.49!D35</f>
        <v>0.249</v>
      </c>
      <c r="F35" s="3">
        <f>+[3]Table.49!E35</f>
        <v>0</v>
      </c>
      <c r="G35" s="3">
        <f>+[3]Table.49!F35</f>
        <v>6.2E-2</v>
      </c>
      <c r="H35" s="3">
        <f>+[3]Table.49!G35</f>
        <v>0.104</v>
      </c>
      <c r="I35" s="3">
        <f>+[3]Table.49!H35</f>
        <v>0.311</v>
      </c>
      <c r="J35" s="3">
        <f>+[3]Table.49!I35</f>
        <v>0</v>
      </c>
      <c r="K35" s="3">
        <f>+[3]Table.49!J35</f>
        <v>1</v>
      </c>
      <c r="L35" s="82">
        <f>+[3]Table.49!K35</f>
        <v>193</v>
      </c>
    </row>
    <row r="36" spans="1:12">
      <c r="B36" s="2" t="s">
        <v>407</v>
      </c>
      <c r="C36" s="3">
        <f>+[3]Table.49!B36</f>
        <v>5.8000000000000003E-2</v>
      </c>
      <c r="D36" s="3">
        <f>+[3]Table.49!C36</f>
        <v>1E-3</v>
      </c>
      <c r="E36" s="3">
        <f>+[3]Table.49!D36</f>
        <v>0.20799999999999999</v>
      </c>
      <c r="F36" s="3">
        <f>+[3]Table.49!E36</f>
        <v>1.7999999999999999E-2</v>
      </c>
      <c r="G36" s="3">
        <f>+[3]Table.49!F36</f>
        <v>8.8999999999999996E-2</v>
      </c>
      <c r="H36" s="3">
        <f>+[3]Table.49!G36</f>
        <v>0.22800000000000001</v>
      </c>
      <c r="I36" s="3">
        <f>+[3]Table.49!H36</f>
        <v>0.39600000000000002</v>
      </c>
      <c r="J36" s="3">
        <f>+[3]Table.49!I36</f>
        <v>3.0000000000000001E-3</v>
      </c>
      <c r="K36" s="3">
        <f>+[3]Table.49!J36</f>
        <v>1</v>
      </c>
      <c r="L36" s="82">
        <f>+[3]Table.49!K36</f>
        <v>21159</v>
      </c>
    </row>
    <row r="37" spans="1:12">
      <c r="A37" s="28"/>
      <c r="B37" s="2" t="s">
        <v>404</v>
      </c>
      <c r="C37" s="3">
        <f>+[3]Table.49!B37</f>
        <v>0.20599999999999999</v>
      </c>
      <c r="D37" s="3">
        <f>+[3]Table.49!C37</f>
        <v>1E-3</v>
      </c>
      <c r="E37" s="3">
        <f>+[3]Table.49!D37</f>
        <v>0.45700000000000002</v>
      </c>
      <c r="F37" s="3">
        <f>+[3]Table.49!E37</f>
        <v>2.1999999999999999E-2</v>
      </c>
      <c r="G37" s="3">
        <f>+[3]Table.49!F37</f>
        <v>9.7000000000000003E-2</v>
      </c>
      <c r="H37" s="3">
        <f>+[3]Table.49!G37</f>
        <v>0.14499999999999999</v>
      </c>
      <c r="I37" s="3">
        <f>+[3]Table.49!H37</f>
        <v>7.0999999999999994E-2</v>
      </c>
      <c r="J37" s="3">
        <f>+[3]Table.49!I37</f>
        <v>1E-3</v>
      </c>
      <c r="K37" s="3">
        <f>+[3]Table.49!J37</f>
        <v>1</v>
      </c>
      <c r="L37" s="82">
        <f>+[3]Table.49!K37</f>
        <v>263894</v>
      </c>
    </row>
    <row r="38" spans="1:12">
      <c r="A38" s="28"/>
      <c r="B38" s="2" t="s">
        <v>405</v>
      </c>
      <c r="C38" s="3">
        <f>+[3]Table.49!B38</f>
        <v>0.25900000000000001</v>
      </c>
      <c r="D38" s="3">
        <f>+[3]Table.49!C38</f>
        <v>3.0000000000000001E-3</v>
      </c>
      <c r="E38" s="3">
        <f>+[3]Table.49!D38</f>
        <v>0.51400000000000001</v>
      </c>
      <c r="F38" s="3">
        <f>+[3]Table.49!E38</f>
        <v>1.4E-2</v>
      </c>
      <c r="G38" s="3">
        <f>+[3]Table.49!F38</f>
        <v>6.4000000000000001E-2</v>
      </c>
      <c r="H38" s="3">
        <f>+[3]Table.49!G38</f>
        <v>7.6999999999999999E-2</v>
      </c>
      <c r="I38" s="3">
        <f>+[3]Table.49!H38</f>
        <v>6.8000000000000005E-2</v>
      </c>
      <c r="J38" s="3">
        <f>+[3]Table.49!I38</f>
        <v>0</v>
      </c>
      <c r="K38" s="3">
        <f>+[3]Table.49!J38</f>
        <v>1</v>
      </c>
      <c r="L38" s="82">
        <f>+[3]Table.49!K38</f>
        <v>622</v>
      </c>
    </row>
    <row r="39" spans="1:12">
      <c r="B39" s="2" t="s">
        <v>142</v>
      </c>
      <c r="C39" s="3">
        <f>+[3]Table.49!B39</f>
        <v>0.122</v>
      </c>
      <c r="D39" s="3">
        <f>+[3]Table.49!C39</f>
        <v>1E-3</v>
      </c>
      <c r="E39" s="3">
        <f>+[3]Table.49!D39</f>
        <v>0.35199999999999998</v>
      </c>
      <c r="F39" s="3">
        <f>+[3]Table.49!E39</f>
        <v>1.4999999999999999E-2</v>
      </c>
      <c r="G39" s="3">
        <f>+[3]Table.49!F39</f>
        <v>0.10100000000000001</v>
      </c>
      <c r="H39" s="3">
        <f>+[3]Table.49!G39</f>
        <v>0.18099999999999999</v>
      </c>
      <c r="I39" s="3">
        <f>+[3]Table.49!H39</f>
        <v>0.19600000000000001</v>
      </c>
      <c r="J39" s="3">
        <f>+[3]Table.49!I39</f>
        <v>3.3000000000000002E-2</v>
      </c>
      <c r="K39" s="3">
        <f>+[3]Table.49!J39</f>
        <v>1</v>
      </c>
      <c r="L39" s="82">
        <f>+[3]Table.49!K39</f>
        <v>736</v>
      </c>
    </row>
    <row r="40" spans="1:12">
      <c r="B40" s="2" t="s">
        <v>53</v>
      </c>
      <c r="C40" s="3">
        <f>+[3]Table.49!B40</f>
        <v>0.372</v>
      </c>
      <c r="D40" s="3">
        <f>+[3]Table.49!C40</f>
        <v>1E-3</v>
      </c>
      <c r="E40" s="3">
        <f>+[3]Table.49!D40</f>
        <v>0.48</v>
      </c>
      <c r="F40" s="3">
        <f>+[3]Table.49!E40</f>
        <v>1.2999999999999999E-2</v>
      </c>
      <c r="G40" s="3">
        <f>+[3]Table.49!F40</f>
        <v>4.8000000000000001E-2</v>
      </c>
      <c r="H40" s="3">
        <f>+[3]Table.49!G40</f>
        <v>5.3999999999999999E-2</v>
      </c>
      <c r="I40" s="3">
        <f>+[3]Table.49!H40</f>
        <v>3.1E-2</v>
      </c>
      <c r="J40" s="3">
        <f>+[3]Table.49!I40</f>
        <v>0</v>
      </c>
      <c r="K40" s="3">
        <f>+[3]Table.49!J40</f>
        <v>1</v>
      </c>
      <c r="L40" s="82">
        <f>+[3]Table.49!K40</f>
        <v>957445</v>
      </c>
    </row>
    <row r="41" spans="1:12">
      <c r="A41" s="28"/>
      <c r="B41" s="309" t="s">
        <v>28</v>
      </c>
      <c r="C41" s="301"/>
      <c r="D41" s="301"/>
      <c r="E41" s="301"/>
      <c r="F41" s="301"/>
      <c r="G41" s="301"/>
      <c r="H41" s="301"/>
      <c r="I41" s="301"/>
      <c r="J41" s="301"/>
      <c r="K41" s="301"/>
      <c r="L41" s="301"/>
    </row>
    <row r="45" spans="1:12">
      <c r="A45" s="28"/>
    </row>
    <row r="49" spans="1:1">
      <c r="A49" s="28"/>
    </row>
    <row r="53" spans="1:1">
      <c r="A53" s="28"/>
    </row>
    <row r="55" spans="1:1">
      <c r="A55" s="28"/>
    </row>
    <row r="60" spans="1:1">
      <c r="A60" s="28"/>
    </row>
    <row r="65" spans="1:1">
      <c r="A65" s="28"/>
    </row>
    <row r="69" spans="1:1">
      <c r="A69" s="28"/>
    </row>
    <row r="85" spans="1:1">
      <c r="A85" s="28"/>
    </row>
  </sheetData>
  <mergeCells count="5">
    <mergeCell ref="B3:B4"/>
    <mergeCell ref="C3:K3"/>
    <mergeCell ref="B41:L41"/>
    <mergeCell ref="L3:L4"/>
    <mergeCell ref="A1:A2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85"/>
  <sheetViews>
    <sheetView workbookViewId="0">
      <pane xSplit="2" ySplit="4" topLeftCell="C5" activePane="bottomRight" state="frozen"/>
      <selection pane="topRight" activeCell="C1" sqref="C1"/>
      <selection pane="bottomLeft" activeCell="A5" sqref="A5"/>
      <selection pane="bottomRight" activeCell="B1" sqref="B1"/>
    </sheetView>
  </sheetViews>
  <sheetFormatPr defaultColWidth="8.77734375" defaultRowHeight="10.199999999999999"/>
  <cols>
    <col min="1" max="1" width="8.77734375" style="34" customWidth="1"/>
    <col min="2" max="2" width="21.21875" style="24" customWidth="1"/>
    <col min="3" max="8" width="9.44140625" style="24" customWidth="1"/>
    <col min="9" max="16384" width="8.77734375" style="24"/>
  </cols>
  <sheetData>
    <row r="1" spans="1:8">
      <c r="A1" s="295" t="str">
        <f>HYPERLINK("#'List of Tables'!A1","Back to Tables' List")</f>
        <v>Back to Tables' List</v>
      </c>
      <c r="B1" s="258" t="s">
        <v>951</v>
      </c>
    </row>
    <row r="2" spans="1:8">
      <c r="A2" s="295"/>
      <c r="C2" s="26"/>
      <c r="D2" s="26"/>
      <c r="E2" s="26"/>
      <c r="F2" s="26"/>
      <c r="G2" s="26"/>
      <c r="H2" s="26"/>
    </row>
    <row r="3" spans="1:8" s="25" customFormat="1">
      <c r="A3" s="31"/>
      <c r="B3" s="313" t="s">
        <v>408</v>
      </c>
      <c r="C3" s="314" t="s">
        <v>27</v>
      </c>
      <c r="D3" s="314" t="s">
        <v>27</v>
      </c>
      <c r="E3" s="314" t="s">
        <v>27</v>
      </c>
      <c r="F3" s="314" t="s">
        <v>110</v>
      </c>
      <c r="G3" s="314" t="s">
        <v>110</v>
      </c>
      <c r="H3" s="314" t="s">
        <v>110</v>
      </c>
    </row>
    <row r="4" spans="1:8" s="25" customFormat="1">
      <c r="A4" s="97"/>
      <c r="B4" s="313" t="s">
        <v>408</v>
      </c>
      <c r="C4" s="35" t="s">
        <v>1</v>
      </c>
      <c r="D4" s="35" t="s">
        <v>2</v>
      </c>
      <c r="E4" s="35" t="s">
        <v>144</v>
      </c>
      <c r="F4" s="35" t="s">
        <v>1</v>
      </c>
      <c r="G4" s="35" t="s">
        <v>2</v>
      </c>
      <c r="H4" s="35" t="s">
        <v>144</v>
      </c>
    </row>
    <row r="5" spans="1:8" ht="13.5" customHeight="1">
      <c r="A5" s="28"/>
      <c r="B5" s="75" t="s">
        <v>6</v>
      </c>
      <c r="C5" s="80"/>
      <c r="D5" s="80"/>
      <c r="E5" s="80"/>
      <c r="F5" s="80"/>
      <c r="G5" s="80"/>
      <c r="H5" s="81"/>
    </row>
    <row r="6" spans="1:8">
      <c r="B6" s="2" t="s">
        <v>201</v>
      </c>
      <c r="C6" s="4">
        <f>+[2]Table.03!B6</f>
        <v>560355</v>
      </c>
      <c r="D6" s="4">
        <f>+[2]Table.03!C6</f>
        <v>102209</v>
      </c>
      <c r="E6" s="4">
        <f>+[2]Table.03!D6</f>
        <v>662564</v>
      </c>
      <c r="F6" s="3">
        <f>+[2]Table.03!E6</f>
        <v>0.58099999999999996</v>
      </c>
      <c r="G6" s="3">
        <f>+[2]Table.03!F6</f>
        <v>4.3999999999999997E-2</v>
      </c>
      <c r="H6" s="3">
        <f>+[2]Table.03!G6</f>
        <v>0.2</v>
      </c>
    </row>
    <row r="7" spans="1:8">
      <c r="B7" s="2" t="s">
        <v>202</v>
      </c>
      <c r="C7" s="4">
        <f>+[2]Table.03!B7</f>
        <v>189252</v>
      </c>
      <c r="D7" s="4">
        <f>+[2]Table.03!C7</f>
        <v>411233</v>
      </c>
      <c r="E7" s="4">
        <f>+[2]Table.03!D7</f>
        <v>600485</v>
      </c>
      <c r="F7" s="3">
        <f>+[2]Table.03!E7</f>
        <v>0.19600000000000001</v>
      </c>
      <c r="G7" s="3">
        <f>+[2]Table.03!F7</f>
        <v>0.17499999999999999</v>
      </c>
      <c r="H7" s="3">
        <f>+[2]Table.03!G7</f>
        <v>0.18099999999999999</v>
      </c>
    </row>
    <row r="8" spans="1:8">
      <c r="B8" s="2" t="s">
        <v>203</v>
      </c>
      <c r="C8" s="4">
        <f>+[2]Table.03!B8</f>
        <v>90304</v>
      </c>
      <c r="D8" s="4">
        <f>+[2]Table.03!C8</f>
        <v>553206</v>
      </c>
      <c r="E8" s="4">
        <f>+[2]Table.03!D8</f>
        <v>643510</v>
      </c>
      <c r="F8" s="3">
        <f>+[2]Table.03!E8</f>
        <v>9.4E-2</v>
      </c>
      <c r="G8" s="3">
        <f>+[2]Table.03!F8</f>
        <v>0.23599999999999999</v>
      </c>
      <c r="H8" s="3">
        <f>+[2]Table.03!G8</f>
        <v>0.19400000000000001</v>
      </c>
    </row>
    <row r="9" spans="1:8">
      <c r="B9" s="2" t="s">
        <v>204</v>
      </c>
      <c r="C9" s="4">
        <f>+[2]Table.03!B9</f>
        <v>59159</v>
      </c>
      <c r="D9" s="4">
        <f>+[2]Table.03!C9</f>
        <v>454368</v>
      </c>
      <c r="E9" s="4">
        <f>+[2]Table.03!D9</f>
        <v>513527</v>
      </c>
      <c r="F9" s="3">
        <f>+[2]Table.03!E9</f>
        <v>6.0999999999999999E-2</v>
      </c>
      <c r="G9" s="3">
        <f>+[2]Table.03!F9</f>
        <v>0.193</v>
      </c>
      <c r="H9" s="3">
        <f>+[2]Table.03!G9</f>
        <v>0.155</v>
      </c>
    </row>
    <row r="10" spans="1:8">
      <c r="A10" s="28"/>
      <c r="B10" s="2" t="s">
        <v>205</v>
      </c>
      <c r="C10" s="4">
        <f>+[2]Table.03!B10</f>
        <v>65217</v>
      </c>
      <c r="D10" s="4">
        <f>+[2]Table.03!C10</f>
        <v>827440</v>
      </c>
      <c r="E10" s="4">
        <f>+[2]Table.03!D10</f>
        <v>892657</v>
      </c>
      <c r="F10" s="3">
        <f>+[2]Table.03!E10</f>
        <v>6.8000000000000005E-2</v>
      </c>
      <c r="G10" s="3">
        <f>+[2]Table.03!F10</f>
        <v>0.35199999999999998</v>
      </c>
      <c r="H10" s="3">
        <f>+[2]Table.03!G10</f>
        <v>0.26900000000000002</v>
      </c>
    </row>
    <row r="11" spans="1:8">
      <c r="B11" s="2" t="s">
        <v>53</v>
      </c>
      <c r="C11" s="4">
        <f>+[2]Table.03!B11</f>
        <v>964287</v>
      </c>
      <c r="D11" s="4">
        <f>+[2]Table.03!C11</f>
        <v>2348456</v>
      </c>
      <c r="E11" s="4">
        <f>+[2]Table.03!D11</f>
        <v>3312743</v>
      </c>
      <c r="F11" s="3">
        <f>+[2]Table.03!E11</f>
        <v>1</v>
      </c>
      <c r="G11" s="3">
        <f>+[2]Table.03!F11</f>
        <v>1</v>
      </c>
      <c r="H11" s="3">
        <f>+[2]Table.03!G11</f>
        <v>1</v>
      </c>
    </row>
    <row r="12" spans="1:8" ht="13.5" customHeight="1">
      <c r="A12" s="28"/>
      <c r="B12" s="75" t="s">
        <v>55</v>
      </c>
      <c r="C12" s="80"/>
      <c r="D12" s="80"/>
      <c r="E12" s="80"/>
      <c r="F12" s="80"/>
      <c r="G12" s="80"/>
      <c r="H12" s="81"/>
    </row>
    <row r="13" spans="1:8">
      <c r="A13" s="28"/>
      <c r="B13" s="2" t="s">
        <v>201</v>
      </c>
      <c r="C13" s="4">
        <f>+[2]Table.03!B13</f>
        <v>429954</v>
      </c>
      <c r="D13" s="4">
        <f>+[2]Table.03!C13</f>
        <v>78904</v>
      </c>
      <c r="E13" s="4">
        <f>+[2]Table.03!D13</f>
        <v>508858</v>
      </c>
      <c r="F13" s="3">
        <f>+[2]Table.03!E13</f>
        <v>0.60599999999999998</v>
      </c>
      <c r="G13" s="3">
        <f>+[2]Table.03!F13</f>
        <v>4.8000000000000001E-2</v>
      </c>
      <c r="H13" s="3">
        <f>+[2]Table.03!G13</f>
        <v>0.216</v>
      </c>
    </row>
    <row r="14" spans="1:8">
      <c r="B14" s="2" t="s">
        <v>202</v>
      </c>
      <c r="C14" s="4">
        <f>+[2]Table.03!B14</f>
        <v>136858</v>
      </c>
      <c r="D14" s="4">
        <f>+[2]Table.03!C14</f>
        <v>306858</v>
      </c>
      <c r="E14" s="4">
        <f>+[2]Table.03!D14</f>
        <v>443716</v>
      </c>
      <c r="F14" s="3">
        <f>+[2]Table.03!E14</f>
        <v>0.193</v>
      </c>
      <c r="G14" s="3">
        <f>+[2]Table.03!F14</f>
        <v>0.186</v>
      </c>
      <c r="H14" s="3">
        <f>+[2]Table.03!G14</f>
        <v>0.188</v>
      </c>
    </row>
    <row r="15" spans="1:8">
      <c r="A15" s="28"/>
      <c r="B15" s="2" t="s">
        <v>203</v>
      </c>
      <c r="C15" s="4">
        <f>+[2]Table.03!B15</f>
        <v>62482</v>
      </c>
      <c r="D15" s="4">
        <f>+[2]Table.03!C15</f>
        <v>399080</v>
      </c>
      <c r="E15" s="4">
        <f>+[2]Table.03!D15</f>
        <v>461562</v>
      </c>
      <c r="F15" s="3">
        <f>+[2]Table.03!E15</f>
        <v>8.7999999999999995E-2</v>
      </c>
      <c r="G15" s="3">
        <f>+[2]Table.03!F15</f>
        <v>0.24299999999999999</v>
      </c>
      <c r="H15" s="3">
        <f>+[2]Table.03!G15</f>
        <v>0.19600000000000001</v>
      </c>
    </row>
    <row r="16" spans="1:8">
      <c r="A16" s="28"/>
      <c r="B16" s="2" t="s">
        <v>204</v>
      </c>
      <c r="C16" s="4">
        <f>+[2]Table.03!B16</f>
        <v>39320</v>
      </c>
      <c r="D16" s="4">
        <f>+[2]Table.03!C16</f>
        <v>312703</v>
      </c>
      <c r="E16" s="4">
        <f>+[2]Table.03!D16</f>
        <v>352023</v>
      </c>
      <c r="F16" s="3">
        <f>+[2]Table.03!E16</f>
        <v>5.5E-2</v>
      </c>
      <c r="G16" s="3">
        <f>+[2]Table.03!F16</f>
        <v>0.19</v>
      </c>
      <c r="H16" s="3">
        <f>+[2]Table.03!G16</f>
        <v>0.14899999999999999</v>
      </c>
    </row>
    <row r="17" spans="1:8">
      <c r="A17" s="28"/>
      <c r="B17" s="2" t="s">
        <v>205</v>
      </c>
      <c r="C17" s="4">
        <f>+[2]Table.03!B17</f>
        <v>41051</v>
      </c>
      <c r="D17" s="4">
        <f>+[2]Table.03!C17</f>
        <v>548088</v>
      </c>
      <c r="E17" s="4">
        <f>+[2]Table.03!D17</f>
        <v>589139</v>
      </c>
      <c r="F17" s="3">
        <f>+[2]Table.03!E17</f>
        <v>5.8000000000000003E-2</v>
      </c>
      <c r="G17" s="3">
        <f>+[2]Table.03!F17</f>
        <v>0.33300000000000002</v>
      </c>
      <c r="H17" s="3">
        <f>+[2]Table.03!G17</f>
        <v>0.25</v>
      </c>
    </row>
    <row r="18" spans="1:8">
      <c r="B18" s="2" t="s">
        <v>53</v>
      </c>
      <c r="C18" s="4">
        <f>+[2]Table.03!B18</f>
        <v>709665</v>
      </c>
      <c r="D18" s="4">
        <f>+[2]Table.03!C18</f>
        <v>1645633</v>
      </c>
      <c r="E18" s="4">
        <f>+[2]Table.03!D18</f>
        <v>2355298</v>
      </c>
      <c r="F18" s="3">
        <f>+[2]Table.03!E18</f>
        <v>1</v>
      </c>
      <c r="G18" s="3">
        <f>+[2]Table.03!F18</f>
        <v>1</v>
      </c>
      <c r="H18" s="3">
        <f>+[2]Table.03!G18</f>
        <v>1</v>
      </c>
    </row>
    <row r="19" spans="1:8" ht="13.5" customHeight="1">
      <c r="A19" s="28"/>
      <c r="B19" s="75" t="s">
        <v>56</v>
      </c>
      <c r="C19" s="80"/>
      <c r="D19" s="80"/>
      <c r="E19" s="80"/>
      <c r="F19" s="80"/>
      <c r="G19" s="80"/>
      <c r="H19" s="81"/>
    </row>
    <row r="20" spans="1:8">
      <c r="A20" s="28"/>
      <c r="B20" s="2" t="s">
        <v>201</v>
      </c>
      <c r="C20" s="4">
        <f>+[2]Table.03!B20</f>
        <v>130401</v>
      </c>
      <c r="D20" s="4">
        <f>+[2]Table.03!C20</f>
        <v>23305</v>
      </c>
      <c r="E20" s="4">
        <f>+[2]Table.03!D20</f>
        <v>153706</v>
      </c>
      <c r="F20" s="3">
        <f>+[2]Table.03!E20</f>
        <v>0.51200000000000001</v>
      </c>
      <c r="G20" s="3">
        <f>+[2]Table.03!F20</f>
        <v>3.3000000000000002E-2</v>
      </c>
      <c r="H20" s="3">
        <f>+[2]Table.03!G20</f>
        <v>0.161</v>
      </c>
    </row>
    <row r="21" spans="1:8">
      <c r="A21" s="28"/>
      <c r="B21" s="2" t="s">
        <v>202</v>
      </c>
      <c r="C21" s="4">
        <f>+[2]Table.03!B21</f>
        <v>52394</v>
      </c>
      <c r="D21" s="4">
        <f>+[2]Table.03!C21</f>
        <v>104375</v>
      </c>
      <c r="E21" s="4">
        <f>+[2]Table.03!D21</f>
        <v>156769</v>
      </c>
      <c r="F21" s="3">
        <f>+[2]Table.03!E21</f>
        <v>0.20599999999999999</v>
      </c>
      <c r="G21" s="3">
        <f>+[2]Table.03!F21</f>
        <v>0.14899999999999999</v>
      </c>
      <c r="H21" s="3">
        <f>+[2]Table.03!G21</f>
        <v>0.16400000000000001</v>
      </c>
    </row>
    <row r="22" spans="1:8">
      <c r="B22" s="2" t="s">
        <v>203</v>
      </c>
      <c r="C22" s="4">
        <f>+[2]Table.03!B22</f>
        <v>27822</v>
      </c>
      <c r="D22" s="4">
        <f>+[2]Table.03!C22</f>
        <v>154126</v>
      </c>
      <c r="E22" s="4">
        <f>+[2]Table.03!D22</f>
        <v>181948</v>
      </c>
      <c r="F22" s="3">
        <f>+[2]Table.03!E22</f>
        <v>0.109</v>
      </c>
      <c r="G22" s="3">
        <f>+[2]Table.03!F22</f>
        <v>0.219</v>
      </c>
      <c r="H22" s="3">
        <f>+[2]Table.03!G22</f>
        <v>0.19</v>
      </c>
    </row>
    <row r="23" spans="1:8">
      <c r="B23" s="2" t="s">
        <v>204</v>
      </c>
      <c r="C23" s="4">
        <f>+[2]Table.03!B23</f>
        <v>19839</v>
      </c>
      <c r="D23" s="4">
        <f>+[2]Table.03!C23</f>
        <v>141665</v>
      </c>
      <c r="E23" s="4">
        <f>+[2]Table.03!D23</f>
        <v>161504</v>
      </c>
      <c r="F23" s="3">
        <f>+[2]Table.03!E23</f>
        <v>7.8E-2</v>
      </c>
      <c r="G23" s="3">
        <f>+[2]Table.03!F23</f>
        <v>0.20200000000000001</v>
      </c>
      <c r="H23" s="3">
        <f>+[2]Table.03!G23</f>
        <v>0.16900000000000001</v>
      </c>
    </row>
    <row r="24" spans="1:8">
      <c r="B24" s="2" t="s">
        <v>205</v>
      </c>
      <c r="C24" s="4">
        <f>+[2]Table.03!B24</f>
        <v>24166</v>
      </c>
      <c r="D24" s="4">
        <f>+[2]Table.03!C24</f>
        <v>279352</v>
      </c>
      <c r="E24" s="4">
        <f>+[2]Table.03!D24</f>
        <v>303518</v>
      </c>
      <c r="F24" s="3">
        <f>+[2]Table.03!E24</f>
        <v>9.5000000000000001E-2</v>
      </c>
      <c r="G24" s="3">
        <f>+[2]Table.03!F24</f>
        <v>0.39700000000000002</v>
      </c>
      <c r="H24" s="3">
        <f>+[2]Table.03!G24</f>
        <v>0.317</v>
      </c>
    </row>
    <row r="25" spans="1:8">
      <c r="A25" s="28"/>
      <c r="B25" s="2" t="s">
        <v>53</v>
      </c>
      <c r="C25" s="4">
        <f>+[2]Table.03!B25</f>
        <v>254622</v>
      </c>
      <c r="D25" s="4">
        <f>+[2]Table.03!C25</f>
        <v>702823</v>
      </c>
      <c r="E25" s="4">
        <f>+[2]Table.03!D25</f>
        <v>957445</v>
      </c>
      <c r="F25" s="3">
        <f>+[2]Table.03!E25</f>
        <v>1</v>
      </c>
      <c r="G25" s="3">
        <f>+[2]Table.03!F25</f>
        <v>1</v>
      </c>
      <c r="H25" s="3">
        <f>+[2]Table.03!G25</f>
        <v>1</v>
      </c>
    </row>
    <row r="26" spans="1:8">
      <c r="B26" s="301" t="s">
        <v>28</v>
      </c>
      <c r="C26" s="301"/>
      <c r="D26" s="301"/>
      <c r="E26" s="301"/>
      <c r="F26" s="301"/>
      <c r="G26" s="301"/>
      <c r="H26" s="301"/>
    </row>
    <row r="27" spans="1:8">
      <c r="A27" s="28"/>
    </row>
    <row r="29" spans="1:8">
      <c r="A29" s="28"/>
    </row>
    <row r="30" spans="1:8">
      <c r="A30" s="28"/>
    </row>
    <row r="35" spans="1:1">
      <c r="A35" s="28"/>
    </row>
    <row r="37" spans="1:1">
      <c r="A37" s="28"/>
    </row>
    <row r="38" spans="1:1">
      <c r="A38" s="28"/>
    </row>
    <row r="41" spans="1:1">
      <c r="A41" s="28"/>
    </row>
    <row r="45" spans="1:1">
      <c r="A45" s="28"/>
    </row>
    <row r="49" spans="1:1">
      <c r="A49" s="28"/>
    </row>
    <row r="53" spans="1:1">
      <c r="A53" s="28"/>
    </row>
    <row r="55" spans="1:1">
      <c r="A55" s="28"/>
    </row>
    <row r="60" spans="1:1">
      <c r="A60" s="28"/>
    </row>
    <row r="65" spans="1:1">
      <c r="A65" s="28"/>
    </row>
    <row r="69" spans="1:1">
      <c r="A69" s="28"/>
    </row>
    <row r="85" spans="1:1">
      <c r="A85" s="28"/>
    </row>
  </sheetData>
  <mergeCells count="5">
    <mergeCell ref="F3:H3"/>
    <mergeCell ref="B26:H26"/>
    <mergeCell ref="B3:B4"/>
    <mergeCell ref="C3:E3"/>
    <mergeCell ref="A1:A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85"/>
  <sheetViews>
    <sheetView workbookViewId="0">
      <pane xSplit="2" ySplit="4" topLeftCell="C5" activePane="bottomRight" state="frozen"/>
      <selection pane="topRight" activeCell="C1" sqref="C1"/>
      <selection pane="bottomLeft" activeCell="A5" sqref="A5"/>
      <selection pane="bottomRight" activeCell="L13" sqref="L13"/>
    </sheetView>
  </sheetViews>
  <sheetFormatPr defaultColWidth="8.77734375" defaultRowHeight="10.199999999999999"/>
  <cols>
    <col min="1" max="1" width="8.77734375" style="34" customWidth="1"/>
    <col min="2" max="2" width="16.5546875" style="12" customWidth="1"/>
    <col min="3" max="4" width="10.44140625" style="12" customWidth="1"/>
    <col min="5" max="5" width="8.5546875" style="12" customWidth="1"/>
    <col min="6" max="6" width="9.109375" style="12" customWidth="1"/>
    <col min="7" max="7" width="8.77734375" style="12"/>
    <col min="8" max="8" width="9.44140625" style="12" customWidth="1"/>
    <col min="9" max="16384" width="8.77734375" style="12"/>
  </cols>
  <sheetData>
    <row r="1" spans="1:8">
      <c r="A1" s="295" t="str">
        <f>HYPERLINK("#'List of Tables'!A1","Back to Tables' List")</f>
        <v>Back to Tables' List</v>
      </c>
      <c r="B1" s="258" t="s">
        <v>952</v>
      </c>
      <c r="C1" s="11"/>
      <c r="D1" s="11"/>
      <c r="E1" s="11"/>
      <c r="F1" s="11"/>
      <c r="G1" s="11"/>
      <c r="H1" s="11"/>
    </row>
    <row r="2" spans="1:8">
      <c r="A2" s="295"/>
      <c r="C2" s="11"/>
      <c r="D2" s="11"/>
      <c r="E2" s="11"/>
      <c r="F2" s="11"/>
      <c r="G2" s="11"/>
      <c r="H2" s="11"/>
    </row>
    <row r="3" spans="1:8" s="16" customFormat="1" ht="13.05" customHeight="1">
      <c r="A3" s="31"/>
      <c r="B3" s="313" t="s">
        <v>409</v>
      </c>
      <c r="C3" s="298" t="s">
        <v>27</v>
      </c>
      <c r="D3" s="298" t="s">
        <v>27</v>
      </c>
      <c r="E3" s="298" t="s">
        <v>27</v>
      </c>
      <c r="F3" s="298" t="s">
        <v>110</v>
      </c>
      <c r="G3" s="298" t="s">
        <v>110</v>
      </c>
      <c r="H3" s="298" t="s">
        <v>110</v>
      </c>
    </row>
    <row r="4" spans="1:8" s="16" customFormat="1" ht="13.05" customHeight="1">
      <c r="A4" s="97"/>
      <c r="B4" s="313" t="s">
        <v>409</v>
      </c>
      <c r="C4" s="35" t="s">
        <v>1</v>
      </c>
      <c r="D4" s="35" t="s">
        <v>2</v>
      </c>
      <c r="E4" s="35" t="s">
        <v>25</v>
      </c>
      <c r="F4" s="35" t="s">
        <v>1</v>
      </c>
      <c r="G4" s="35" t="s">
        <v>2</v>
      </c>
      <c r="H4" s="35" t="s">
        <v>25</v>
      </c>
    </row>
    <row r="5" spans="1:8" ht="12.45" customHeight="1">
      <c r="A5" s="28"/>
      <c r="B5" s="36" t="s">
        <v>82</v>
      </c>
      <c r="C5" s="37"/>
      <c r="D5" s="37"/>
      <c r="E5" s="37"/>
      <c r="F5" s="37"/>
      <c r="G5" s="37"/>
      <c r="H5" s="38"/>
    </row>
    <row r="6" spans="1:8">
      <c r="B6" s="2" t="s">
        <v>201</v>
      </c>
      <c r="C6" s="4">
        <f>+[2]Table.04!B6</f>
        <v>560355</v>
      </c>
      <c r="D6" s="4">
        <f>+[2]Table.04!C6</f>
        <v>102209</v>
      </c>
      <c r="E6" s="4">
        <f>+[2]Table.04!D6</f>
        <v>662564</v>
      </c>
      <c r="F6" s="3">
        <f>+[2]Table.04!E6</f>
        <v>0.58099999999999996</v>
      </c>
      <c r="G6" s="3">
        <f>+[2]Table.04!F6</f>
        <v>4.3999999999999997E-2</v>
      </c>
      <c r="H6" s="3">
        <f>+[2]Table.04!G6</f>
        <v>0.2</v>
      </c>
    </row>
    <row r="7" spans="1:8">
      <c r="B7" s="2" t="s">
        <v>202</v>
      </c>
      <c r="C7" s="4">
        <f>+[2]Table.04!B7</f>
        <v>189252</v>
      </c>
      <c r="D7" s="4">
        <f>+[2]Table.04!C7</f>
        <v>411233</v>
      </c>
      <c r="E7" s="4">
        <f>+[2]Table.04!D7</f>
        <v>600485</v>
      </c>
      <c r="F7" s="3">
        <f>+[2]Table.04!E7</f>
        <v>0.19600000000000001</v>
      </c>
      <c r="G7" s="3">
        <f>+[2]Table.04!F7</f>
        <v>0.17499999999999999</v>
      </c>
      <c r="H7" s="3">
        <f>+[2]Table.04!G7</f>
        <v>0.18099999999999999</v>
      </c>
    </row>
    <row r="8" spans="1:8">
      <c r="B8" s="2" t="s">
        <v>203</v>
      </c>
      <c r="C8" s="4">
        <f>+[2]Table.04!B8</f>
        <v>90304</v>
      </c>
      <c r="D8" s="4">
        <f>+[2]Table.04!C8</f>
        <v>553206</v>
      </c>
      <c r="E8" s="4">
        <f>+[2]Table.04!D8</f>
        <v>643510</v>
      </c>
      <c r="F8" s="3">
        <f>+[2]Table.04!E8</f>
        <v>9.4E-2</v>
      </c>
      <c r="G8" s="3">
        <f>+[2]Table.04!F8</f>
        <v>0.23599999999999999</v>
      </c>
      <c r="H8" s="3">
        <f>+[2]Table.04!G8</f>
        <v>0.19400000000000001</v>
      </c>
    </row>
    <row r="9" spans="1:8">
      <c r="B9" s="2" t="s">
        <v>204</v>
      </c>
      <c r="C9" s="4">
        <f>+[2]Table.04!B9</f>
        <v>59159</v>
      </c>
      <c r="D9" s="4">
        <f>+[2]Table.04!C9</f>
        <v>454368</v>
      </c>
      <c r="E9" s="4">
        <f>+[2]Table.04!D9</f>
        <v>513527</v>
      </c>
      <c r="F9" s="3">
        <f>+[2]Table.04!E9</f>
        <v>6.0999999999999999E-2</v>
      </c>
      <c r="G9" s="3">
        <f>+[2]Table.04!F9</f>
        <v>0.193</v>
      </c>
      <c r="H9" s="3">
        <f>+[2]Table.04!G9</f>
        <v>0.155</v>
      </c>
    </row>
    <row r="10" spans="1:8">
      <c r="A10" s="28"/>
      <c r="B10" s="2" t="s">
        <v>205</v>
      </c>
      <c r="C10" s="4">
        <f>+[2]Table.04!B10</f>
        <v>65217</v>
      </c>
      <c r="D10" s="4">
        <f>+[2]Table.04!C10</f>
        <v>827440</v>
      </c>
      <c r="E10" s="4">
        <f>+[2]Table.04!D10</f>
        <v>892657</v>
      </c>
      <c r="F10" s="3">
        <f>+[2]Table.04!E10</f>
        <v>6.8000000000000005E-2</v>
      </c>
      <c r="G10" s="3">
        <f>+[2]Table.04!F10</f>
        <v>0.35199999999999998</v>
      </c>
      <c r="H10" s="3">
        <f>+[2]Table.04!G10</f>
        <v>0.26900000000000002</v>
      </c>
    </row>
    <row r="11" spans="1:8">
      <c r="B11" s="2" t="s">
        <v>53</v>
      </c>
      <c r="C11" s="4">
        <f>+[2]Table.04!B11</f>
        <v>964287</v>
      </c>
      <c r="D11" s="4">
        <f>+[2]Table.04!C11</f>
        <v>2348456</v>
      </c>
      <c r="E11" s="4">
        <f>+[2]Table.04!D11</f>
        <v>3312743</v>
      </c>
      <c r="F11" s="3">
        <f>+[2]Table.04!E11</f>
        <v>1</v>
      </c>
      <c r="G11" s="3">
        <f>+[2]Table.04!F11</f>
        <v>1</v>
      </c>
      <c r="H11" s="3">
        <f>+[2]Table.04!G11</f>
        <v>1</v>
      </c>
    </row>
    <row r="12" spans="1:8" ht="12.45" customHeight="1">
      <c r="A12" s="28"/>
      <c r="B12" s="36" t="s">
        <v>30</v>
      </c>
      <c r="C12" s="37"/>
      <c r="D12" s="37"/>
      <c r="E12" s="37"/>
      <c r="F12" s="37"/>
      <c r="G12" s="37"/>
      <c r="H12" s="38"/>
    </row>
    <row r="13" spans="1:8">
      <c r="A13" s="28"/>
      <c r="B13" s="2" t="s">
        <v>201</v>
      </c>
      <c r="C13" s="4">
        <f>+[2]Table.04!B13</f>
        <v>339087</v>
      </c>
      <c r="D13" s="4">
        <f>+[2]Table.04!C13</f>
        <v>6629</v>
      </c>
      <c r="E13" s="4">
        <f>+[2]Table.04!D13</f>
        <v>345716</v>
      </c>
      <c r="F13" s="3">
        <f>+[2]Table.04!E13</f>
        <v>0.78400000000000003</v>
      </c>
      <c r="G13" s="3">
        <f>+[2]Table.04!F13</f>
        <v>0.11700000000000001</v>
      </c>
      <c r="H13" s="3">
        <f>+[2]Table.04!G13</f>
        <v>0.70699999999999996</v>
      </c>
    </row>
    <row r="14" spans="1:8">
      <c r="B14" s="2" t="s">
        <v>202</v>
      </c>
      <c r="C14" s="4">
        <f>+[2]Table.04!B14</f>
        <v>61721</v>
      </c>
      <c r="D14" s="4">
        <f>+[2]Table.04!C14</f>
        <v>15847</v>
      </c>
      <c r="E14" s="4">
        <f>+[2]Table.04!D14</f>
        <v>77568</v>
      </c>
      <c r="F14" s="3">
        <f>+[2]Table.04!E14</f>
        <v>0.14299999999999999</v>
      </c>
      <c r="G14" s="3">
        <f>+[2]Table.04!F14</f>
        <v>0.28100000000000003</v>
      </c>
      <c r="H14" s="3">
        <f>+[2]Table.04!G14</f>
        <v>0.159</v>
      </c>
    </row>
    <row r="15" spans="1:8">
      <c r="A15" s="28"/>
      <c r="B15" s="2" t="s">
        <v>203</v>
      </c>
      <c r="C15" s="4">
        <f>+[2]Table.04!B15</f>
        <v>16803</v>
      </c>
      <c r="D15" s="4">
        <f>+[2]Table.04!C15</f>
        <v>11088</v>
      </c>
      <c r="E15" s="4">
        <f>+[2]Table.04!D15</f>
        <v>27891</v>
      </c>
      <c r="F15" s="3">
        <f>+[2]Table.04!E15</f>
        <v>3.9E-2</v>
      </c>
      <c r="G15" s="3">
        <f>+[2]Table.04!F15</f>
        <v>0.19600000000000001</v>
      </c>
      <c r="H15" s="3">
        <f>+[2]Table.04!G15</f>
        <v>5.7000000000000002E-2</v>
      </c>
    </row>
    <row r="16" spans="1:8">
      <c r="A16" s="28"/>
      <c r="B16" s="2" t="s">
        <v>204</v>
      </c>
      <c r="C16" s="4">
        <f>+[2]Table.04!B16</f>
        <v>8257</v>
      </c>
      <c r="D16" s="4">
        <f>+[2]Table.04!C16</f>
        <v>11203</v>
      </c>
      <c r="E16" s="4">
        <f>+[2]Table.04!D16</f>
        <v>19460</v>
      </c>
      <c r="F16" s="3">
        <f>+[2]Table.04!E16</f>
        <v>1.9E-2</v>
      </c>
      <c r="G16" s="3">
        <f>+[2]Table.04!F16</f>
        <v>0.19900000000000001</v>
      </c>
      <c r="H16" s="3">
        <f>+[2]Table.04!G16</f>
        <v>0.04</v>
      </c>
    </row>
    <row r="17" spans="1:8">
      <c r="A17" s="28"/>
      <c r="B17" s="2" t="s">
        <v>205</v>
      </c>
      <c r="C17" s="4">
        <f>+[2]Table.04!B17</f>
        <v>6564</v>
      </c>
      <c r="D17" s="4">
        <f>+[2]Table.04!C17</f>
        <v>11669</v>
      </c>
      <c r="E17" s="4">
        <f>+[2]Table.04!D17</f>
        <v>18233</v>
      </c>
      <c r="F17" s="3">
        <f>+[2]Table.04!E17</f>
        <v>1.4999999999999999E-2</v>
      </c>
      <c r="G17" s="3">
        <f>+[2]Table.04!F17</f>
        <v>0.20699999999999999</v>
      </c>
      <c r="H17" s="3">
        <f>+[2]Table.04!G17</f>
        <v>3.6999999999999998E-2</v>
      </c>
    </row>
    <row r="18" spans="1:8">
      <c r="B18" s="2" t="s">
        <v>53</v>
      </c>
      <c r="C18" s="4">
        <f>+[2]Table.04!B18</f>
        <v>432432</v>
      </c>
      <c r="D18" s="4">
        <f>+[2]Table.04!C18</f>
        <v>56436</v>
      </c>
      <c r="E18" s="4">
        <f>+[2]Table.04!D18</f>
        <v>488868</v>
      </c>
      <c r="F18" s="3">
        <f>+[2]Table.04!E18</f>
        <v>1</v>
      </c>
      <c r="G18" s="3">
        <f>+[2]Table.04!F18</f>
        <v>1</v>
      </c>
      <c r="H18" s="3">
        <f>+[2]Table.04!G18</f>
        <v>1</v>
      </c>
    </row>
    <row r="19" spans="1:8" ht="12.45" customHeight="1">
      <c r="A19" s="28"/>
      <c r="B19" s="36" t="s">
        <v>31</v>
      </c>
      <c r="C19" s="37"/>
      <c r="D19" s="37"/>
      <c r="E19" s="37"/>
      <c r="F19" s="37"/>
      <c r="G19" s="37"/>
      <c r="H19" s="38"/>
    </row>
    <row r="20" spans="1:8">
      <c r="A20" s="28"/>
      <c r="B20" s="2" t="s">
        <v>201</v>
      </c>
      <c r="C20" s="4">
        <f>+[2]Table.04!B20</f>
        <v>49776</v>
      </c>
      <c r="D20" s="4">
        <f>+[2]Table.04!C20</f>
        <v>23893</v>
      </c>
      <c r="E20" s="4">
        <f>+[2]Table.04!D20</f>
        <v>73669</v>
      </c>
      <c r="F20" s="3">
        <f>+[2]Table.04!E20</f>
        <v>0.45800000000000002</v>
      </c>
      <c r="G20" s="3">
        <f>+[2]Table.04!F20</f>
        <v>3.6999999999999998E-2</v>
      </c>
      <c r="H20" s="3">
        <f>+[2]Table.04!G20</f>
        <v>9.7000000000000003E-2</v>
      </c>
    </row>
    <row r="21" spans="1:8">
      <c r="A21" s="28"/>
      <c r="B21" s="2" t="s">
        <v>202</v>
      </c>
      <c r="C21" s="4">
        <f>+[2]Table.04!B21</f>
        <v>24257</v>
      </c>
      <c r="D21" s="4">
        <f>+[2]Table.04!C21</f>
        <v>95477</v>
      </c>
      <c r="E21" s="4">
        <f>+[2]Table.04!D21</f>
        <v>119734</v>
      </c>
      <c r="F21" s="3">
        <f>+[2]Table.04!E21</f>
        <v>0.223</v>
      </c>
      <c r="G21" s="3">
        <f>+[2]Table.04!F21</f>
        <v>0.14699999999999999</v>
      </c>
      <c r="H21" s="3">
        <f>+[2]Table.04!G21</f>
        <v>0.158</v>
      </c>
    </row>
    <row r="22" spans="1:8">
      <c r="B22" s="2" t="s">
        <v>203</v>
      </c>
      <c r="C22" s="4">
        <f>+[2]Table.04!B22</f>
        <v>13422</v>
      </c>
      <c r="D22" s="4">
        <f>+[2]Table.04!C22</f>
        <v>153941</v>
      </c>
      <c r="E22" s="4">
        <f>+[2]Table.04!D22</f>
        <v>167363</v>
      </c>
      <c r="F22" s="3">
        <f>+[2]Table.04!E22</f>
        <v>0.123</v>
      </c>
      <c r="G22" s="3">
        <f>+[2]Table.04!F22</f>
        <v>0.23599999999999999</v>
      </c>
      <c r="H22" s="3">
        <f>+[2]Table.04!G22</f>
        <v>0.22</v>
      </c>
    </row>
    <row r="23" spans="1:8">
      <c r="B23" s="2" t="s">
        <v>204</v>
      </c>
      <c r="C23" s="4">
        <f>+[2]Table.04!B23</f>
        <v>7631</v>
      </c>
      <c r="D23" s="4">
        <f>+[2]Table.04!C23</f>
        <v>106097</v>
      </c>
      <c r="E23" s="4">
        <f>+[2]Table.04!D23</f>
        <v>113728</v>
      </c>
      <c r="F23" s="3">
        <f>+[2]Table.04!E23</f>
        <v>7.0000000000000007E-2</v>
      </c>
      <c r="G23" s="3">
        <f>+[2]Table.04!F23</f>
        <v>0.16300000000000001</v>
      </c>
      <c r="H23" s="3">
        <f>+[2]Table.04!G23</f>
        <v>0.15</v>
      </c>
    </row>
    <row r="24" spans="1:8">
      <c r="B24" s="2" t="s">
        <v>205</v>
      </c>
      <c r="C24" s="4">
        <f>+[2]Table.04!B24</f>
        <v>13633</v>
      </c>
      <c r="D24" s="4">
        <f>+[2]Table.04!C24</f>
        <v>272046</v>
      </c>
      <c r="E24" s="4">
        <f>+[2]Table.04!D24</f>
        <v>285679</v>
      </c>
      <c r="F24" s="3">
        <f>+[2]Table.04!E24</f>
        <v>0.125</v>
      </c>
      <c r="G24" s="3">
        <f>+[2]Table.04!F24</f>
        <v>0.41799999999999998</v>
      </c>
      <c r="H24" s="3">
        <f>+[2]Table.04!G24</f>
        <v>0.376</v>
      </c>
    </row>
    <row r="25" spans="1:8">
      <c r="A25" s="28"/>
      <c r="B25" s="2" t="s">
        <v>53</v>
      </c>
      <c r="C25" s="4">
        <f>+[2]Table.04!B25</f>
        <v>108719</v>
      </c>
      <c r="D25" s="4">
        <f>+[2]Table.04!C25</f>
        <v>651454</v>
      </c>
      <c r="E25" s="4">
        <f>+[2]Table.04!D25</f>
        <v>760173</v>
      </c>
      <c r="F25" s="3">
        <f>+[2]Table.04!E25</f>
        <v>1</v>
      </c>
      <c r="G25" s="3">
        <f>+[2]Table.04!F25</f>
        <v>1</v>
      </c>
      <c r="H25" s="3">
        <f>+[2]Table.04!G25</f>
        <v>1</v>
      </c>
    </row>
    <row r="26" spans="1:8" ht="12.45" customHeight="1">
      <c r="A26" s="28"/>
      <c r="B26" s="36" t="s">
        <v>32</v>
      </c>
      <c r="C26" s="37"/>
      <c r="D26" s="37"/>
      <c r="E26" s="37"/>
      <c r="F26" s="37"/>
      <c r="G26" s="37"/>
      <c r="H26" s="38"/>
    </row>
    <row r="27" spans="1:8">
      <c r="A27" s="28"/>
      <c r="B27" s="2" t="s">
        <v>201</v>
      </c>
      <c r="C27" s="4">
        <f>+[2]Table.04!B27</f>
        <v>61990</v>
      </c>
      <c r="D27" s="4">
        <f>+[2]Table.04!C27</f>
        <v>18838</v>
      </c>
      <c r="E27" s="4">
        <f>+[2]Table.04!D27</f>
        <v>80828</v>
      </c>
      <c r="F27" s="3">
        <f>+[2]Table.04!E27</f>
        <v>0.41699999999999998</v>
      </c>
      <c r="G27" s="3">
        <f>+[2]Table.04!F27</f>
        <v>3.5999999999999997E-2</v>
      </c>
      <c r="H27" s="3">
        <f>+[2]Table.04!G27</f>
        <v>0.12</v>
      </c>
    </row>
    <row r="28" spans="1:8">
      <c r="B28" s="2" t="s">
        <v>202</v>
      </c>
      <c r="C28" s="4">
        <f>+[2]Table.04!B28</f>
        <v>35506</v>
      </c>
      <c r="D28" s="4">
        <f>+[2]Table.04!C28</f>
        <v>76280</v>
      </c>
      <c r="E28" s="4">
        <f>+[2]Table.04!D28</f>
        <v>111786</v>
      </c>
      <c r="F28" s="3">
        <f>+[2]Table.04!E28</f>
        <v>0.23899999999999999</v>
      </c>
      <c r="G28" s="3">
        <f>+[2]Table.04!F28</f>
        <v>0.14599999999999999</v>
      </c>
      <c r="H28" s="3">
        <f>+[2]Table.04!G28</f>
        <v>0.16600000000000001</v>
      </c>
    </row>
    <row r="29" spans="1:8">
      <c r="A29" s="28"/>
      <c r="B29" s="2" t="s">
        <v>203</v>
      </c>
      <c r="C29" s="4">
        <f>+[2]Table.04!B29</f>
        <v>22950</v>
      </c>
      <c r="D29" s="4">
        <f>+[2]Table.04!C29</f>
        <v>115857</v>
      </c>
      <c r="E29" s="4">
        <f>+[2]Table.04!D29</f>
        <v>138807</v>
      </c>
      <c r="F29" s="3">
        <f>+[2]Table.04!E29</f>
        <v>0.154</v>
      </c>
      <c r="G29" s="3">
        <f>+[2]Table.04!F29</f>
        <v>0.222</v>
      </c>
      <c r="H29" s="3">
        <f>+[2]Table.04!G29</f>
        <v>0.20699999999999999</v>
      </c>
    </row>
    <row r="30" spans="1:8">
      <c r="A30" s="28"/>
      <c r="B30" s="2" t="s">
        <v>204</v>
      </c>
      <c r="C30" s="4">
        <f>+[2]Table.04!B30</f>
        <v>11554</v>
      </c>
      <c r="D30" s="4">
        <f>+[2]Table.04!C30</f>
        <v>73492</v>
      </c>
      <c r="E30" s="4">
        <f>+[2]Table.04!D30</f>
        <v>85046</v>
      </c>
      <c r="F30" s="3">
        <f>+[2]Table.04!E30</f>
        <v>7.8E-2</v>
      </c>
      <c r="G30" s="3">
        <f>+[2]Table.04!F30</f>
        <v>0.14099999999999999</v>
      </c>
      <c r="H30" s="3">
        <f>+[2]Table.04!G30</f>
        <v>0.127</v>
      </c>
    </row>
    <row r="31" spans="1:8">
      <c r="B31" s="2" t="s">
        <v>205</v>
      </c>
      <c r="C31" s="4">
        <f>+[2]Table.04!B31</f>
        <v>16659</v>
      </c>
      <c r="D31" s="4">
        <f>+[2]Table.04!C31</f>
        <v>238380</v>
      </c>
      <c r="E31" s="4">
        <f>+[2]Table.04!D31</f>
        <v>255039</v>
      </c>
      <c r="F31" s="3">
        <f>+[2]Table.04!E31</f>
        <v>0.112</v>
      </c>
      <c r="G31" s="3">
        <f>+[2]Table.04!F31</f>
        <v>0.45600000000000002</v>
      </c>
      <c r="H31" s="3">
        <f>+[2]Table.04!G31</f>
        <v>0.38</v>
      </c>
    </row>
    <row r="32" spans="1:8">
      <c r="B32" s="2" t="s">
        <v>53</v>
      </c>
      <c r="C32" s="4">
        <f>+[2]Table.04!B32</f>
        <v>148659</v>
      </c>
      <c r="D32" s="4">
        <f>+[2]Table.04!C32</f>
        <v>522847</v>
      </c>
      <c r="E32" s="4">
        <f>+[2]Table.04!D32</f>
        <v>671506</v>
      </c>
      <c r="F32" s="3">
        <f>+[2]Table.04!E32</f>
        <v>1</v>
      </c>
      <c r="G32" s="3">
        <f>+[2]Table.04!F32</f>
        <v>1</v>
      </c>
      <c r="H32" s="3">
        <f>+[2]Table.04!G32</f>
        <v>1</v>
      </c>
    </row>
    <row r="33" spans="1:8" ht="12.45" customHeight="1">
      <c r="A33" s="28"/>
      <c r="B33" s="36" t="s">
        <v>33</v>
      </c>
      <c r="C33" s="37"/>
      <c r="D33" s="37"/>
      <c r="E33" s="37"/>
      <c r="F33" s="37"/>
      <c r="G33" s="37"/>
      <c r="H33" s="38"/>
    </row>
    <row r="34" spans="1:8">
      <c r="B34" s="2" t="s">
        <v>201</v>
      </c>
      <c r="C34" s="4">
        <f>+[2]Table.04!B34</f>
        <v>36717</v>
      </c>
      <c r="D34" s="4">
        <f>+[2]Table.04!C34</f>
        <v>15468</v>
      </c>
      <c r="E34" s="4">
        <f>+[2]Table.04!D34</f>
        <v>52185</v>
      </c>
      <c r="F34" s="3">
        <f>+[2]Table.04!E34</f>
        <v>0.41499999999999998</v>
      </c>
      <c r="G34" s="3">
        <f>+[2]Table.04!F34</f>
        <v>3.6999999999999998E-2</v>
      </c>
      <c r="H34" s="3">
        <f>+[2]Table.04!G34</f>
        <v>0.10299999999999999</v>
      </c>
    </row>
    <row r="35" spans="1:8">
      <c r="A35" s="28"/>
      <c r="B35" s="2" t="s">
        <v>202</v>
      </c>
      <c r="C35" s="4">
        <f>+[2]Table.04!B35</f>
        <v>18849</v>
      </c>
      <c r="D35" s="4">
        <f>+[2]Table.04!C35</f>
        <v>64115</v>
      </c>
      <c r="E35" s="4">
        <f>+[2]Table.04!D35</f>
        <v>82964</v>
      </c>
      <c r="F35" s="3">
        <f>+[2]Table.04!E35</f>
        <v>0.21299999999999999</v>
      </c>
      <c r="G35" s="3">
        <f>+[2]Table.04!F35</f>
        <v>0.154</v>
      </c>
      <c r="H35" s="3">
        <f>+[2]Table.04!G35</f>
        <v>0.16400000000000001</v>
      </c>
    </row>
    <row r="36" spans="1:8">
      <c r="B36" s="2" t="s">
        <v>203</v>
      </c>
      <c r="C36" s="4">
        <f>+[2]Table.04!B36</f>
        <v>12581</v>
      </c>
      <c r="D36" s="4">
        <f>+[2]Table.04!C36</f>
        <v>108231</v>
      </c>
      <c r="E36" s="4">
        <f>+[2]Table.04!D36</f>
        <v>120812</v>
      </c>
      <c r="F36" s="3">
        <f>+[2]Table.04!E36</f>
        <v>0.14199999999999999</v>
      </c>
      <c r="G36" s="3">
        <f>+[2]Table.04!F36</f>
        <v>0.25900000000000001</v>
      </c>
      <c r="H36" s="3">
        <f>+[2]Table.04!G36</f>
        <v>0.23899999999999999</v>
      </c>
    </row>
    <row r="37" spans="1:8">
      <c r="A37" s="28"/>
      <c r="B37" s="2" t="s">
        <v>204</v>
      </c>
      <c r="C37" s="4">
        <f>+[2]Table.04!B37</f>
        <v>9656</v>
      </c>
      <c r="D37" s="4">
        <f>+[2]Table.04!C37</f>
        <v>88947</v>
      </c>
      <c r="E37" s="4">
        <f>+[2]Table.04!D37</f>
        <v>98603</v>
      </c>
      <c r="F37" s="3">
        <f>+[2]Table.04!E37</f>
        <v>0.109</v>
      </c>
      <c r="G37" s="3">
        <f>+[2]Table.04!F37</f>
        <v>0.21299999999999999</v>
      </c>
      <c r="H37" s="3">
        <f>+[2]Table.04!G37</f>
        <v>0.19500000000000001</v>
      </c>
    </row>
    <row r="38" spans="1:8">
      <c r="A38" s="28"/>
      <c r="B38" s="2" t="s">
        <v>205</v>
      </c>
      <c r="C38" s="4">
        <f>+[2]Table.04!B38</f>
        <v>10591</v>
      </c>
      <c r="D38" s="4">
        <f>+[2]Table.04!C38</f>
        <v>140909</v>
      </c>
      <c r="E38" s="4">
        <f>+[2]Table.04!D38</f>
        <v>151500</v>
      </c>
      <c r="F38" s="3">
        <f>+[2]Table.04!E38</f>
        <v>0.12</v>
      </c>
      <c r="G38" s="3">
        <f>+[2]Table.04!F38</f>
        <v>0.33700000000000002</v>
      </c>
      <c r="H38" s="3">
        <f>+[2]Table.04!G38</f>
        <v>0.29899999999999999</v>
      </c>
    </row>
    <row r="39" spans="1:8">
      <c r="B39" s="2" t="s">
        <v>53</v>
      </c>
      <c r="C39" s="4">
        <f>+[2]Table.04!B39</f>
        <v>88394</v>
      </c>
      <c r="D39" s="4">
        <f>+[2]Table.04!C39</f>
        <v>417670</v>
      </c>
      <c r="E39" s="4">
        <f>+[2]Table.04!D39</f>
        <v>506064</v>
      </c>
      <c r="F39" s="3">
        <f>+[2]Table.04!E39</f>
        <v>1</v>
      </c>
      <c r="G39" s="3">
        <f>+[2]Table.04!F39</f>
        <v>1</v>
      </c>
      <c r="H39" s="3">
        <f>+[2]Table.04!G39</f>
        <v>1</v>
      </c>
    </row>
    <row r="40" spans="1:8" ht="12.45" customHeight="1">
      <c r="A40" s="28"/>
      <c r="B40" s="36" t="s">
        <v>34</v>
      </c>
      <c r="C40" s="37"/>
      <c r="D40" s="37"/>
      <c r="E40" s="37"/>
      <c r="F40" s="37"/>
      <c r="G40" s="37"/>
      <c r="H40" s="38"/>
    </row>
    <row r="41" spans="1:8">
      <c r="A41" s="28"/>
      <c r="B41" s="2" t="s">
        <v>201</v>
      </c>
      <c r="C41" s="4">
        <f>+[2]Table.04!B41</f>
        <v>72785</v>
      </c>
      <c r="D41" s="4">
        <f>+[2]Table.04!C41</f>
        <v>37381</v>
      </c>
      <c r="E41" s="4">
        <f>+[2]Table.04!D41</f>
        <v>110166</v>
      </c>
      <c r="F41" s="3">
        <f>+[2]Table.04!E41</f>
        <v>0.39100000000000001</v>
      </c>
      <c r="G41" s="3">
        <f>+[2]Table.04!F41</f>
        <v>5.2999999999999999E-2</v>
      </c>
      <c r="H41" s="3">
        <f>+[2]Table.04!G41</f>
        <v>0.124</v>
      </c>
    </row>
    <row r="42" spans="1:8">
      <c r="B42" s="2" t="s">
        <v>202</v>
      </c>
      <c r="C42" s="4">
        <f>+[2]Table.04!B42</f>
        <v>48919</v>
      </c>
      <c r="D42" s="4">
        <f>+[2]Table.04!C42</f>
        <v>159514</v>
      </c>
      <c r="E42" s="4">
        <f>+[2]Table.04!D42</f>
        <v>208433</v>
      </c>
      <c r="F42" s="3">
        <f>+[2]Table.04!E42</f>
        <v>0.26300000000000001</v>
      </c>
      <c r="G42" s="3">
        <f>+[2]Table.04!F42</f>
        <v>0.22800000000000001</v>
      </c>
      <c r="H42" s="3">
        <f>+[2]Table.04!G42</f>
        <v>0.23499999999999999</v>
      </c>
    </row>
    <row r="43" spans="1:8">
      <c r="B43" s="2" t="s">
        <v>203</v>
      </c>
      <c r="C43" s="4">
        <f>+[2]Table.04!B43</f>
        <v>24548</v>
      </c>
      <c r="D43" s="4">
        <f>+[2]Table.04!C43</f>
        <v>164089</v>
      </c>
      <c r="E43" s="4">
        <f>+[2]Table.04!D43</f>
        <v>188637</v>
      </c>
      <c r="F43" s="3">
        <f>+[2]Table.04!E43</f>
        <v>0.13200000000000001</v>
      </c>
      <c r="G43" s="3">
        <f>+[2]Table.04!F43</f>
        <v>0.23400000000000001</v>
      </c>
      <c r="H43" s="3">
        <f>+[2]Table.04!G43</f>
        <v>0.21299999999999999</v>
      </c>
    </row>
    <row r="44" spans="1:8">
      <c r="B44" s="2" t="s">
        <v>204</v>
      </c>
      <c r="C44" s="4">
        <f>+[2]Table.04!B44</f>
        <v>22061</v>
      </c>
      <c r="D44" s="4">
        <f>+[2]Table.04!C44</f>
        <v>174629</v>
      </c>
      <c r="E44" s="4">
        <f>+[2]Table.04!D44</f>
        <v>196690</v>
      </c>
      <c r="F44" s="3">
        <f>+[2]Table.04!E44</f>
        <v>0.11899999999999999</v>
      </c>
      <c r="G44" s="3">
        <f>+[2]Table.04!F44</f>
        <v>0.249</v>
      </c>
      <c r="H44" s="3">
        <f>+[2]Table.04!G44</f>
        <v>0.222</v>
      </c>
    </row>
    <row r="45" spans="1:8">
      <c r="A45" s="28"/>
      <c r="B45" s="2" t="s">
        <v>205</v>
      </c>
      <c r="C45" s="4">
        <f>+[2]Table.04!B45</f>
        <v>17770</v>
      </c>
      <c r="D45" s="4">
        <f>+[2]Table.04!C45</f>
        <v>164436</v>
      </c>
      <c r="E45" s="4">
        <f>+[2]Table.04!D45</f>
        <v>182206</v>
      </c>
      <c r="F45" s="3">
        <f>+[2]Table.04!E45</f>
        <v>9.5000000000000001E-2</v>
      </c>
      <c r="G45" s="3">
        <f>+[2]Table.04!F45</f>
        <v>0.23499999999999999</v>
      </c>
      <c r="H45" s="3">
        <f>+[2]Table.04!G45</f>
        <v>0.20599999999999999</v>
      </c>
    </row>
    <row r="46" spans="1:8">
      <c r="B46" s="2" t="s">
        <v>53</v>
      </c>
      <c r="C46" s="4">
        <f>+[2]Table.04!B46</f>
        <v>186083</v>
      </c>
      <c r="D46" s="4">
        <f>+[2]Table.04!C46</f>
        <v>700049</v>
      </c>
      <c r="E46" s="4">
        <f>+[2]Table.04!D46</f>
        <v>886132</v>
      </c>
      <c r="F46" s="3">
        <f>+[2]Table.04!E46</f>
        <v>1</v>
      </c>
      <c r="G46" s="3">
        <f>+[2]Table.04!F46</f>
        <v>1</v>
      </c>
      <c r="H46" s="3">
        <f>+[2]Table.04!G46</f>
        <v>1</v>
      </c>
    </row>
    <row r="47" spans="1:8">
      <c r="B47" s="301" t="s">
        <v>28</v>
      </c>
      <c r="C47" s="301"/>
      <c r="D47" s="301"/>
      <c r="E47" s="301"/>
      <c r="F47" s="301"/>
      <c r="G47" s="301"/>
      <c r="H47" s="301"/>
    </row>
    <row r="49" spans="1:1">
      <c r="A49" s="28"/>
    </row>
    <row r="53" spans="1:1">
      <c r="A53" s="28"/>
    </row>
    <row r="55" spans="1:1">
      <c r="A55" s="28"/>
    </row>
    <row r="60" spans="1:1">
      <c r="A60" s="28"/>
    </row>
    <row r="65" spans="1:1">
      <c r="A65" s="28"/>
    </row>
    <row r="69" spans="1:1">
      <c r="A69" s="28"/>
    </row>
    <row r="85" spans="1:1">
      <c r="A85" s="28"/>
    </row>
  </sheetData>
  <mergeCells count="5">
    <mergeCell ref="B3:B4"/>
    <mergeCell ref="C3:E3"/>
    <mergeCell ref="F3:H3"/>
    <mergeCell ref="B47:H47"/>
    <mergeCell ref="A1:A2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85"/>
  <sheetViews>
    <sheetView workbookViewId="0">
      <pane xSplit="2" ySplit="4" topLeftCell="C5" activePane="bottomRight" state="frozen"/>
      <selection pane="topRight" activeCell="C1" sqref="C1"/>
      <selection pane="bottomLeft" activeCell="A5" sqref="A5"/>
      <selection pane="bottomRight" activeCell="P20" sqref="P20"/>
    </sheetView>
  </sheetViews>
  <sheetFormatPr defaultColWidth="8.77734375" defaultRowHeight="10.199999999999999"/>
  <cols>
    <col min="1" max="1" width="8.77734375" style="34" customWidth="1"/>
    <col min="2" max="2" width="16.44140625" style="195" customWidth="1"/>
    <col min="3" max="3" width="8.21875" style="195" customWidth="1"/>
    <col min="4" max="4" width="7.21875" style="195" customWidth="1"/>
    <col min="5" max="5" width="7.33203125" style="195" customWidth="1"/>
    <col min="6" max="6" width="8.88671875" style="195" customWidth="1"/>
    <col min="7" max="8" width="8.21875" style="195" customWidth="1"/>
    <col min="9" max="9" width="6.77734375" style="195" customWidth="1"/>
    <col min="10" max="10" width="6.88671875" style="195" customWidth="1"/>
    <col min="11" max="11" width="7" style="195" customWidth="1"/>
    <col min="12" max="12" width="9" style="195" bestFit="1" customWidth="1"/>
    <col min="13" max="16384" width="8.77734375" style="195"/>
  </cols>
  <sheetData>
    <row r="1" spans="1:12">
      <c r="A1" s="295" t="str">
        <f>HYPERLINK("#'List of Tables'!A1","Back to Tables' List")</f>
        <v>Back to Tables' List</v>
      </c>
      <c r="B1" s="258" t="s">
        <v>927</v>
      </c>
      <c r="C1" s="194"/>
      <c r="D1" s="194"/>
      <c r="E1" s="194"/>
      <c r="F1" s="194"/>
      <c r="G1" s="194"/>
      <c r="H1" s="194"/>
      <c r="I1" s="194"/>
      <c r="J1" s="194"/>
      <c r="K1" s="194"/>
      <c r="L1" s="194"/>
    </row>
    <row r="2" spans="1:12">
      <c r="A2" s="295"/>
      <c r="C2" s="194"/>
      <c r="D2" s="194"/>
      <c r="E2" s="194"/>
      <c r="F2" s="194"/>
      <c r="G2" s="194"/>
      <c r="H2" s="194"/>
      <c r="I2" s="194"/>
      <c r="J2" s="194"/>
      <c r="K2" s="194"/>
      <c r="L2" s="194"/>
    </row>
    <row r="3" spans="1:12" s="196" customFormat="1" ht="15.45" customHeight="1">
      <c r="A3" s="31"/>
      <c r="B3" s="323" t="s">
        <v>408</v>
      </c>
      <c r="C3" s="324" t="s">
        <v>110</v>
      </c>
      <c r="D3" s="324" t="s">
        <v>110</v>
      </c>
      <c r="E3" s="324" t="s">
        <v>110</v>
      </c>
      <c r="F3" s="324" t="s">
        <v>110</v>
      </c>
      <c r="G3" s="324" t="s">
        <v>110</v>
      </c>
      <c r="H3" s="324" t="s">
        <v>110</v>
      </c>
      <c r="I3" s="324" t="s">
        <v>110</v>
      </c>
      <c r="J3" s="324" t="s">
        <v>110</v>
      </c>
      <c r="K3" s="324" t="s">
        <v>110</v>
      </c>
      <c r="L3" s="325" t="s">
        <v>27</v>
      </c>
    </row>
    <row r="4" spans="1:12" s="196" customFormat="1" ht="30.6">
      <c r="A4" s="97"/>
      <c r="B4" s="323" t="s">
        <v>408</v>
      </c>
      <c r="C4" s="197" t="s">
        <v>147</v>
      </c>
      <c r="D4" s="197" t="s">
        <v>148</v>
      </c>
      <c r="E4" s="197" t="s">
        <v>149</v>
      </c>
      <c r="F4" s="197" t="s">
        <v>169</v>
      </c>
      <c r="G4" s="197" t="s">
        <v>151</v>
      </c>
      <c r="H4" s="197" t="s">
        <v>152</v>
      </c>
      <c r="I4" s="197" t="s">
        <v>153</v>
      </c>
      <c r="J4" s="197" t="s">
        <v>134</v>
      </c>
      <c r="K4" s="197" t="s">
        <v>82</v>
      </c>
      <c r="L4" s="326"/>
    </row>
    <row r="5" spans="1:12" ht="12.45" customHeight="1">
      <c r="A5" s="28"/>
      <c r="B5" s="201" t="s">
        <v>6</v>
      </c>
      <c r="C5" s="202"/>
      <c r="D5" s="202"/>
      <c r="E5" s="202"/>
      <c r="F5" s="202"/>
      <c r="G5" s="202"/>
      <c r="H5" s="202"/>
      <c r="I5" s="202"/>
      <c r="J5" s="202"/>
      <c r="K5" s="202"/>
      <c r="L5" s="203"/>
    </row>
    <row r="6" spans="1:12">
      <c r="B6" s="198" t="s">
        <v>201</v>
      </c>
      <c r="C6" s="199">
        <f>+[2]Table.05!B6</f>
        <v>4.7E-2</v>
      </c>
      <c r="D6" s="199">
        <f>+[2]Table.05!C6</f>
        <v>0.151</v>
      </c>
      <c r="E6" s="199">
        <f>+[2]Table.05!D6</f>
        <v>0.127</v>
      </c>
      <c r="F6" s="199">
        <f>+[2]Table.05!E6</f>
        <v>0.26800000000000002</v>
      </c>
      <c r="G6" s="199">
        <f>+[2]Table.05!F6</f>
        <v>0.36699999999999999</v>
      </c>
      <c r="H6" s="199">
        <f>+[2]Table.05!G6</f>
        <v>0.58899999999999997</v>
      </c>
      <c r="I6" s="199">
        <f>+[2]Table.05!H6</f>
        <v>0.83399999999999996</v>
      </c>
      <c r="J6" s="199">
        <f>+[2]Table.05!I6</f>
        <v>0.66700000000000004</v>
      </c>
      <c r="K6" s="199">
        <f>+[2]Table.05!J6</f>
        <v>0.2</v>
      </c>
      <c r="L6" s="200">
        <f>+[2]Table.05!K6</f>
        <v>662564</v>
      </c>
    </row>
    <row r="7" spans="1:12">
      <c r="B7" s="198" t="s">
        <v>202</v>
      </c>
      <c r="C7" s="199">
        <f>+[2]Table.05!B7</f>
        <v>0.13900000000000001</v>
      </c>
      <c r="D7" s="199">
        <f>+[2]Table.05!C7</f>
        <v>0.192</v>
      </c>
      <c r="E7" s="199">
        <f>+[2]Table.05!D7</f>
        <v>0.19400000000000001</v>
      </c>
      <c r="F7" s="199">
        <f>+[2]Table.05!E7</f>
        <v>0.27200000000000002</v>
      </c>
      <c r="G7" s="199">
        <f>+[2]Table.05!F7</f>
        <v>0.221</v>
      </c>
      <c r="H7" s="199">
        <f>+[2]Table.05!G7</f>
        <v>0.21199999999999999</v>
      </c>
      <c r="I7" s="199">
        <f>+[2]Table.05!H7</f>
        <v>0.109</v>
      </c>
      <c r="J7" s="199">
        <f>+[2]Table.05!I7</f>
        <v>0.14199999999999999</v>
      </c>
      <c r="K7" s="199">
        <f>+[2]Table.05!J7</f>
        <v>0.18099999999999999</v>
      </c>
      <c r="L7" s="200">
        <f>+[2]Table.05!K7</f>
        <v>600485</v>
      </c>
    </row>
    <row r="8" spans="1:12">
      <c r="B8" s="198" t="s">
        <v>203</v>
      </c>
      <c r="C8" s="199">
        <f>+[2]Table.05!B8</f>
        <v>0.216</v>
      </c>
      <c r="D8" s="199">
        <f>+[2]Table.05!C8</f>
        <v>0.223</v>
      </c>
      <c r="E8" s="199">
        <f>+[2]Table.05!D8</f>
        <v>0.219</v>
      </c>
      <c r="F8" s="199">
        <f>+[2]Table.05!E8</f>
        <v>0.19700000000000001</v>
      </c>
      <c r="G8" s="199">
        <f>+[2]Table.05!F8</f>
        <v>0.158</v>
      </c>
      <c r="H8" s="199">
        <f>+[2]Table.05!G8</f>
        <v>9.2999999999999999E-2</v>
      </c>
      <c r="I8" s="199">
        <f>+[2]Table.05!H8</f>
        <v>2.9000000000000001E-2</v>
      </c>
      <c r="J8" s="199">
        <f>+[2]Table.05!I8</f>
        <v>7.1999999999999995E-2</v>
      </c>
      <c r="K8" s="199">
        <f>+[2]Table.05!J8</f>
        <v>0.19400000000000001</v>
      </c>
      <c r="L8" s="200">
        <f>+[2]Table.05!K8</f>
        <v>643510</v>
      </c>
    </row>
    <row r="9" spans="1:12">
      <c r="B9" s="198" t="s">
        <v>204</v>
      </c>
      <c r="C9" s="199">
        <f>+[2]Table.05!B9</f>
        <v>0.19900000000000001</v>
      </c>
      <c r="D9" s="199">
        <f>+[2]Table.05!C9</f>
        <v>0.17699999999999999</v>
      </c>
      <c r="E9" s="199">
        <f>+[2]Table.05!D9</f>
        <v>0.17199999999999999</v>
      </c>
      <c r="F9" s="199">
        <f>+[2]Table.05!E9</f>
        <v>0.106</v>
      </c>
      <c r="G9" s="199">
        <f>+[2]Table.05!F9</f>
        <v>0.11</v>
      </c>
      <c r="H9" s="199">
        <f>+[2]Table.05!G9</f>
        <v>0.05</v>
      </c>
      <c r="I9" s="199">
        <f>+[2]Table.05!H9</f>
        <v>1.2999999999999999E-2</v>
      </c>
      <c r="J9" s="199">
        <f>+[2]Table.05!I9</f>
        <v>3.7999999999999999E-2</v>
      </c>
      <c r="K9" s="199">
        <f>+[2]Table.05!J9</f>
        <v>0.155</v>
      </c>
      <c r="L9" s="200">
        <f>+[2]Table.05!K9</f>
        <v>513527</v>
      </c>
    </row>
    <row r="10" spans="1:12">
      <c r="A10" s="28"/>
      <c r="B10" s="198" t="s">
        <v>205</v>
      </c>
      <c r="C10" s="199">
        <f>+[2]Table.05!B10</f>
        <v>0.39800000000000002</v>
      </c>
      <c r="D10" s="199">
        <f>+[2]Table.05!C10</f>
        <v>0.25700000000000001</v>
      </c>
      <c r="E10" s="199">
        <f>+[2]Table.05!D10</f>
        <v>0.28799999999999998</v>
      </c>
      <c r="F10" s="199">
        <f>+[2]Table.05!E10</f>
        <v>0.156</v>
      </c>
      <c r="G10" s="199">
        <f>+[2]Table.05!F10</f>
        <v>0.14399999999999999</v>
      </c>
      <c r="H10" s="199">
        <f>+[2]Table.05!G10</f>
        <v>5.5E-2</v>
      </c>
      <c r="I10" s="199">
        <f>+[2]Table.05!H10</f>
        <v>1.4999999999999999E-2</v>
      </c>
      <c r="J10" s="199">
        <f>+[2]Table.05!I10</f>
        <v>0.08</v>
      </c>
      <c r="K10" s="199">
        <f>+[2]Table.05!J10</f>
        <v>0.26900000000000002</v>
      </c>
      <c r="L10" s="200">
        <f>+[2]Table.05!K10</f>
        <v>892657</v>
      </c>
    </row>
    <row r="11" spans="1:12">
      <c r="B11" s="198" t="s">
        <v>53</v>
      </c>
      <c r="C11" s="199">
        <f>+[2]Table.05!B11</f>
        <v>1</v>
      </c>
      <c r="D11" s="199">
        <f>+[2]Table.05!C11</f>
        <v>1</v>
      </c>
      <c r="E11" s="199">
        <f>+[2]Table.05!D11</f>
        <v>1</v>
      </c>
      <c r="F11" s="199">
        <f>+[2]Table.05!E11</f>
        <v>1</v>
      </c>
      <c r="G11" s="199">
        <f>+[2]Table.05!F11</f>
        <v>1</v>
      </c>
      <c r="H11" s="199">
        <f>+[2]Table.05!G11</f>
        <v>1</v>
      </c>
      <c r="I11" s="199">
        <f>+[2]Table.05!H11</f>
        <v>1</v>
      </c>
      <c r="J11" s="199">
        <f>+[2]Table.05!I11</f>
        <v>1</v>
      </c>
      <c r="K11" s="199">
        <f>+[2]Table.05!J11</f>
        <v>1</v>
      </c>
      <c r="L11" s="200">
        <f>+[2]Table.05!K11</f>
        <v>3312743</v>
      </c>
    </row>
    <row r="12" spans="1:12" ht="12.45" customHeight="1">
      <c r="A12" s="28"/>
      <c r="B12" s="201" t="s">
        <v>55</v>
      </c>
      <c r="C12" s="202"/>
      <c r="D12" s="202"/>
      <c r="E12" s="202"/>
      <c r="F12" s="202"/>
      <c r="G12" s="202"/>
      <c r="H12" s="202"/>
      <c r="I12" s="202"/>
      <c r="J12" s="202"/>
      <c r="K12" s="202"/>
      <c r="L12" s="203"/>
    </row>
    <row r="13" spans="1:12">
      <c r="A13" s="28"/>
      <c r="B13" s="198" t="s">
        <v>201</v>
      </c>
      <c r="C13" s="199">
        <f>+[2]Table.05!B13</f>
        <v>4.9000000000000002E-2</v>
      </c>
      <c r="D13" s="199">
        <f>+[2]Table.05!C13</f>
        <v>0.15</v>
      </c>
      <c r="E13" s="199">
        <f>+[2]Table.05!D13</f>
        <v>0.13</v>
      </c>
      <c r="F13" s="199">
        <f>+[2]Table.05!E13</f>
        <v>0.27500000000000002</v>
      </c>
      <c r="G13" s="199">
        <f>+[2]Table.05!F13</f>
        <v>0.35399999999999998</v>
      </c>
      <c r="H13" s="199">
        <f>+[2]Table.05!G13</f>
        <v>0.56299999999999994</v>
      </c>
      <c r="I13" s="199">
        <f>+[2]Table.05!H13</f>
        <v>0.82699999999999996</v>
      </c>
      <c r="J13" s="199">
        <f>+[2]Table.05!I13</f>
        <v>0.68100000000000005</v>
      </c>
      <c r="K13" s="199">
        <f>+[2]Table.05!J13</f>
        <v>0.216</v>
      </c>
      <c r="L13" s="200">
        <f>+[2]Table.05!K13</f>
        <v>508858</v>
      </c>
    </row>
    <row r="14" spans="1:12">
      <c r="B14" s="198" t="s">
        <v>202</v>
      </c>
      <c r="C14" s="199">
        <f>+[2]Table.05!B14</f>
        <v>0.14099999999999999</v>
      </c>
      <c r="D14" s="199">
        <f>+[2]Table.05!C14</f>
        <v>0.20100000000000001</v>
      </c>
      <c r="E14" s="199">
        <f>+[2]Table.05!D14</f>
        <v>0.2</v>
      </c>
      <c r="F14" s="199">
        <f>+[2]Table.05!E14</f>
        <v>0.27500000000000002</v>
      </c>
      <c r="G14" s="199">
        <f>+[2]Table.05!F14</f>
        <v>0.22</v>
      </c>
      <c r="H14" s="199">
        <f>+[2]Table.05!G14</f>
        <v>0.219</v>
      </c>
      <c r="I14" s="199">
        <f>+[2]Table.05!H14</f>
        <v>0.115</v>
      </c>
      <c r="J14" s="199">
        <f>+[2]Table.05!I14</f>
        <v>0.13500000000000001</v>
      </c>
      <c r="K14" s="199">
        <f>+[2]Table.05!J14</f>
        <v>0.188</v>
      </c>
      <c r="L14" s="200">
        <f>+[2]Table.05!K14</f>
        <v>443716</v>
      </c>
    </row>
    <row r="15" spans="1:12">
      <c r="A15" s="28"/>
      <c r="B15" s="198" t="s">
        <v>203</v>
      </c>
      <c r="C15" s="199">
        <f>+[2]Table.05!B15</f>
        <v>0.22</v>
      </c>
      <c r="D15" s="199">
        <f>+[2]Table.05!C15</f>
        <v>0.23300000000000001</v>
      </c>
      <c r="E15" s="199">
        <f>+[2]Table.05!D15</f>
        <v>0.224</v>
      </c>
      <c r="F15" s="199">
        <f>+[2]Table.05!E15</f>
        <v>0.2</v>
      </c>
      <c r="G15" s="199">
        <f>+[2]Table.05!F15</f>
        <v>0.16400000000000001</v>
      </c>
      <c r="H15" s="199">
        <f>+[2]Table.05!G15</f>
        <v>0.10199999999999999</v>
      </c>
      <c r="I15" s="199">
        <f>+[2]Table.05!H15</f>
        <v>3.1E-2</v>
      </c>
      <c r="J15" s="199">
        <f>+[2]Table.05!I15</f>
        <v>7.1999999999999995E-2</v>
      </c>
      <c r="K15" s="199">
        <f>+[2]Table.05!J15</f>
        <v>0.19600000000000001</v>
      </c>
      <c r="L15" s="200">
        <f>+[2]Table.05!K15</f>
        <v>461562</v>
      </c>
    </row>
    <row r="16" spans="1:12">
      <c r="A16" s="28"/>
      <c r="B16" s="198" t="s">
        <v>204</v>
      </c>
      <c r="C16" s="199">
        <f>+[2]Table.05!B16</f>
        <v>0.19900000000000001</v>
      </c>
      <c r="D16" s="199">
        <f>+[2]Table.05!C16</f>
        <v>0.17599999999999999</v>
      </c>
      <c r="E16" s="199">
        <f>+[2]Table.05!D16</f>
        <v>0.16900000000000001</v>
      </c>
      <c r="F16" s="199">
        <f>+[2]Table.05!E16</f>
        <v>0.10199999999999999</v>
      </c>
      <c r="G16" s="199">
        <f>+[2]Table.05!F16</f>
        <v>0.115</v>
      </c>
      <c r="H16" s="199">
        <f>+[2]Table.05!G16</f>
        <v>5.6000000000000001E-2</v>
      </c>
      <c r="I16" s="199">
        <f>+[2]Table.05!H16</f>
        <v>1.2999999999999999E-2</v>
      </c>
      <c r="J16" s="199">
        <f>+[2]Table.05!I16</f>
        <v>3.5000000000000003E-2</v>
      </c>
      <c r="K16" s="199">
        <f>+[2]Table.05!J16</f>
        <v>0.14899999999999999</v>
      </c>
      <c r="L16" s="200">
        <f>+[2]Table.05!K16</f>
        <v>352023</v>
      </c>
    </row>
    <row r="17" spans="1:12">
      <c r="A17" s="28"/>
      <c r="B17" s="198" t="s">
        <v>205</v>
      </c>
      <c r="C17" s="199">
        <f>+[2]Table.05!B17</f>
        <v>0.39100000000000001</v>
      </c>
      <c r="D17" s="199">
        <f>+[2]Table.05!C17</f>
        <v>0.24099999999999999</v>
      </c>
      <c r="E17" s="199">
        <f>+[2]Table.05!D17</f>
        <v>0.27800000000000002</v>
      </c>
      <c r="F17" s="199">
        <f>+[2]Table.05!E17</f>
        <v>0.14799999999999999</v>
      </c>
      <c r="G17" s="199">
        <f>+[2]Table.05!F17</f>
        <v>0.14699999999999999</v>
      </c>
      <c r="H17" s="199">
        <f>+[2]Table.05!G17</f>
        <v>0.06</v>
      </c>
      <c r="I17" s="199">
        <f>+[2]Table.05!H17</f>
        <v>1.4E-2</v>
      </c>
      <c r="J17" s="199">
        <f>+[2]Table.05!I17</f>
        <v>7.5999999999999998E-2</v>
      </c>
      <c r="K17" s="199">
        <f>+[2]Table.05!J17</f>
        <v>0.25</v>
      </c>
      <c r="L17" s="200">
        <f>+[2]Table.05!K17</f>
        <v>589139</v>
      </c>
    </row>
    <row r="18" spans="1:12">
      <c r="B18" s="198" t="s">
        <v>53</v>
      </c>
      <c r="C18" s="199">
        <f>+[2]Table.05!B18</f>
        <v>1</v>
      </c>
      <c r="D18" s="199">
        <f>+[2]Table.05!C18</f>
        <v>1</v>
      </c>
      <c r="E18" s="199">
        <f>+[2]Table.05!D18</f>
        <v>1</v>
      </c>
      <c r="F18" s="199">
        <f>+[2]Table.05!E18</f>
        <v>1</v>
      </c>
      <c r="G18" s="199">
        <f>+[2]Table.05!F18</f>
        <v>1</v>
      </c>
      <c r="H18" s="199">
        <f>+[2]Table.05!G18</f>
        <v>1</v>
      </c>
      <c r="I18" s="199">
        <f>+[2]Table.05!H18</f>
        <v>1</v>
      </c>
      <c r="J18" s="199">
        <f>+[2]Table.05!I18</f>
        <v>1</v>
      </c>
      <c r="K18" s="199">
        <f>+[2]Table.05!J18</f>
        <v>1</v>
      </c>
      <c r="L18" s="200">
        <f>+[2]Table.05!K18</f>
        <v>2355298</v>
      </c>
    </row>
    <row r="19" spans="1:12" ht="12.45" customHeight="1">
      <c r="A19" s="28"/>
      <c r="B19" s="201" t="s">
        <v>56</v>
      </c>
      <c r="C19" s="202"/>
      <c r="D19" s="202"/>
      <c r="E19" s="202"/>
      <c r="F19" s="202"/>
      <c r="G19" s="202"/>
      <c r="H19" s="202"/>
      <c r="I19" s="202"/>
      <c r="J19" s="202"/>
      <c r="K19" s="202"/>
      <c r="L19" s="203"/>
    </row>
    <row r="20" spans="1:12">
      <c r="A20" s="28"/>
      <c r="B20" s="198" t="s">
        <v>201</v>
      </c>
      <c r="C20" s="199">
        <f>+[2]Table.05!B20</f>
        <v>4.4999999999999998E-2</v>
      </c>
      <c r="D20" s="199">
        <f>+[2]Table.05!C20</f>
        <v>0.154</v>
      </c>
      <c r="E20" s="199">
        <f>+[2]Table.05!D20</f>
        <v>0.11799999999999999</v>
      </c>
      <c r="F20" s="199">
        <f>+[2]Table.05!E20</f>
        <v>0.249</v>
      </c>
      <c r="G20" s="199">
        <f>+[2]Table.05!F20</f>
        <v>0.41399999999999998</v>
      </c>
      <c r="H20" s="199">
        <f>+[2]Table.05!G20</f>
        <v>0.68400000000000005</v>
      </c>
      <c r="I20" s="199">
        <f>+[2]Table.05!H20</f>
        <v>0.874</v>
      </c>
      <c r="J20" s="199">
        <f>+[2]Table.05!I20</f>
        <v>0.61899999999999999</v>
      </c>
      <c r="K20" s="199">
        <f>+[2]Table.05!J20</f>
        <v>0.161</v>
      </c>
      <c r="L20" s="200">
        <f>+[2]Table.05!K20</f>
        <v>153706</v>
      </c>
    </row>
    <row r="21" spans="1:12">
      <c r="A21" s="28"/>
      <c r="B21" s="198" t="s">
        <v>202</v>
      </c>
      <c r="C21" s="199">
        <f>+[2]Table.05!B21</f>
        <v>0.13700000000000001</v>
      </c>
      <c r="D21" s="199">
        <f>+[2]Table.05!C21</f>
        <v>0.17299999999999999</v>
      </c>
      <c r="E21" s="199">
        <f>+[2]Table.05!D21</f>
        <v>0.17799999999999999</v>
      </c>
      <c r="F21" s="199">
        <f>+[2]Table.05!E21</f>
        <v>0.26400000000000001</v>
      </c>
      <c r="G21" s="199">
        <f>+[2]Table.05!F21</f>
        <v>0.22500000000000001</v>
      </c>
      <c r="H21" s="199">
        <f>+[2]Table.05!G21</f>
        <v>0.187</v>
      </c>
      <c r="I21" s="199">
        <f>+[2]Table.05!H21</f>
        <v>7.5999999999999998E-2</v>
      </c>
      <c r="J21" s="199">
        <f>+[2]Table.05!I21</f>
        <v>0.16600000000000001</v>
      </c>
      <c r="K21" s="199">
        <f>+[2]Table.05!J21</f>
        <v>0.16400000000000001</v>
      </c>
      <c r="L21" s="200">
        <f>+[2]Table.05!K21</f>
        <v>156769</v>
      </c>
    </row>
    <row r="22" spans="1:12">
      <c r="B22" s="198" t="s">
        <v>203</v>
      </c>
      <c r="C22" s="199">
        <f>+[2]Table.05!B22</f>
        <v>0.21199999999999999</v>
      </c>
      <c r="D22" s="199">
        <f>+[2]Table.05!C22</f>
        <v>0.20200000000000001</v>
      </c>
      <c r="E22" s="199">
        <f>+[2]Table.05!D22</f>
        <v>0.20300000000000001</v>
      </c>
      <c r="F22" s="199">
        <f>+[2]Table.05!E22</f>
        <v>0.19</v>
      </c>
      <c r="G22" s="199">
        <f>+[2]Table.05!F22</f>
        <v>0.13700000000000001</v>
      </c>
      <c r="H22" s="199">
        <f>+[2]Table.05!G22</f>
        <v>6.0999999999999999E-2</v>
      </c>
      <c r="I22" s="199">
        <f>+[2]Table.05!H22</f>
        <v>2.1000000000000001E-2</v>
      </c>
      <c r="J22" s="199">
        <f>+[2]Table.05!I22</f>
        <v>7.0000000000000007E-2</v>
      </c>
      <c r="K22" s="199">
        <f>+[2]Table.05!J22</f>
        <v>0.19</v>
      </c>
      <c r="L22" s="200">
        <f>+[2]Table.05!K22</f>
        <v>181948</v>
      </c>
    </row>
    <row r="23" spans="1:12">
      <c r="B23" s="198" t="s">
        <v>204</v>
      </c>
      <c r="C23" s="199">
        <f>+[2]Table.05!B23</f>
        <v>0.19900000000000001</v>
      </c>
      <c r="D23" s="199">
        <f>+[2]Table.05!C23</f>
        <v>0.18</v>
      </c>
      <c r="E23" s="199">
        <f>+[2]Table.05!D23</f>
        <v>0.18</v>
      </c>
      <c r="F23" s="199">
        <f>+[2]Table.05!E23</f>
        <v>0.11899999999999999</v>
      </c>
      <c r="G23" s="199">
        <f>+[2]Table.05!F23</f>
        <v>9.5000000000000001E-2</v>
      </c>
      <c r="H23" s="199">
        <f>+[2]Table.05!G23</f>
        <v>0.03</v>
      </c>
      <c r="I23" s="199">
        <f>+[2]Table.05!H23</f>
        <v>1.2E-2</v>
      </c>
      <c r="J23" s="199">
        <f>+[2]Table.05!I23</f>
        <v>4.9000000000000002E-2</v>
      </c>
      <c r="K23" s="199">
        <f>+[2]Table.05!J23</f>
        <v>0.16900000000000001</v>
      </c>
      <c r="L23" s="200">
        <f>+[2]Table.05!K23</f>
        <v>161504</v>
      </c>
    </row>
    <row r="24" spans="1:12">
      <c r="B24" s="198" t="s">
        <v>205</v>
      </c>
      <c r="C24" s="199">
        <f>+[2]Table.05!B24</f>
        <v>0.40699999999999997</v>
      </c>
      <c r="D24" s="199">
        <f>+[2]Table.05!C24</f>
        <v>0.29199999999999998</v>
      </c>
      <c r="E24" s="199">
        <f>+[2]Table.05!D24</f>
        <v>0.32100000000000001</v>
      </c>
      <c r="F24" s="199">
        <f>+[2]Table.05!E24</f>
        <v>0.17799999999999999</v>
      </c>
      <c r="G24" s="199">
        <f>+[2]Table.05!F24</f>
        <v>0.13</v>
      </c>
      <c r="H24" s="199">
        <f>+[2]Table.05!G24</f>
        <v>3.6999999999999998E-2</v>
      </c>
      <c r="I24" s="199">
        <f>+[2]Table.05!H24</f>
        <v>1.7000000000000001E-2</v>
      </c>
      <c r="J24" s="199">
        <f>+[2]Table.05!I24</f>
        <v>9.6000000000000002E-2</v>
      </c>
      <c r="K24" s="199">
        <f>+[2]Table.05!J24</f>
        <v>0.317</v>
      </c>
      <c r="L24" s="200">
        <f>+[2]Table.05!K24</f>
        <v>303518</v>
      </c>
    </row>
    <row r="25" spans="1:12">
      <c r="A25" s="28"/>
      <c r="B25" s="198" t="s">
        <v>53</v>
      </c>
      <c r="C25" s="199">
        <f>+[2]Table.05!B25</f>
        <v>1</v>
      </c>
      <c r="D25" s="199">
        <f>+[2]Table.05!C25</f>
        <v>1</v>
      </c>
      <c r="E25" s="199">
        <f>+[2]Table.05!D25</f>
        <v>1</v>
      </c>
      <c r="F25" s="199">
        <f>+[2]Table.05!E25</f>
        <v>1</v>
      </c>
      <c r="G25" s="199">
        <f>+[2]Table.05!F25</f>
        <v>1</v>
      </c>
      <c r="H25" s="199">
        <f>+[2]Table.05!G25</f>
        <v>1</v>
      </c>
      <c r="I25" s="199">
        <f>+[2]Table.05!H25</f>
        <v>1</v>
      </c>
      <c r="J25" s="199">
        <f>+[2]Table.05!I25</f>
        <v>1</v>
      </c>
      <c r="K25" s="199">
        <f>+[2]Table.05!J25</f>
        <v>1</v>
      </c>
      <c r="L25" s="200">
        <f>+[2]Table.05!K25</f>
        <v>957445</v>
      </c>
    </row>
    <row r="26" spans="1:12">
      <c r="A26" s="28"/>
      <c r="B26" s="327" t="s">
        <v>28</v>
      </c>
      <c r="C26" s="327"/>
      <c r="D26" s="327"/>
      <c r="E26" s="327"/>
      <c r="F26" s="327"/>
      <c r="G26" s="327"/>
      <c r="H26" s="327"/>
      <c r="I26" s="327"/>
      <c r="J26" s="327"/>
      <c r="K26" s="327"/>
      <c r="L26" s="327"/>
    </row>
    <row r="27" spans="1:12">
      <c r="A27" s="28"/>
    </row>
    <row r="29" spans="1:12">
      <c r="A29" s="28"/>
    </row>
    <row r="30" spans="1:12">
      <c r="A30" s="28"/>
    </row>
    <row r="33" spans="1:1">
      <c r="A33" s="28"/>
    </row>
    <row r="35" spans="1:1">
      <c r="A35" s="28"/>
    </row>
    <row r="37" spans="1:1">
      <c r="A37" s="28"/>
    </row>
    <row r="38" spans="1:1">
      <c r="A38" s="28"/>
    </row>
    <row r="40" spans="1:1">
      <c r="A40" s="28"/>
    </row>
    <row r="41" spans="1:1">
      <c r="A41" s="28"/>
    </row>
    <row r="45" spans="1:1">
      <c r="A45" s="28"/>
    </row>
    <row r="49" spans="1:1">
      <c r="A49" s="28"/>
    </row>
    <row r="53" spans="1:1">
      <c r="A53" s="28"/>
    </row>
    <row r="55" spans="1:1">
      <c r="A55" s="28"/>
    </row>
    <row r="60" spans="1:1">
      <c r="A60" s="28"/>
    </row>
    <row r="65" spans="1:1">
      <c r="A65" s="28"/>
    </row>
    <row r="69" spans="1:1">
      <c r="A69" s="28"/>
    </row>
    <row r="85" spans="1:1">
      <c r="A85" s="28"/>
    </row>
  </sheetData>
  <mergeCells count="5">
    <mergeCell ref="B3:B4"/>
    <mergeCell ref="C3:K3"/>
    <mergeCell ref="L3:L4"/>
    <mergeCell ref="B26:L26"/>
    <mergeCell ref="A1: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85"/>
  <sheetViews>
    <sheetView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L15" sqref="L15"/>
    </sheetView>
  </sheetViews>
  <sheetFormatPr defaultColWidth="8.77734375" defaultRowHeight="10.199999999999999"/>
  <cols>
    <col min="1" max="1" width="8.77734375" style="34" customWidth="1"/>
    <col min="2" max="2" width="28.44140625" style="12" customWidth="1"/>
    <col min="3" max="16384" width="8.77734375" style="12"/>
  </cols>
  <sheetData>
    <row r="1" spans="1:8">
      <c r="A1" s="295" t="str">
        <f>HYPERLINK("#'List of Tables'!A1","Back to Tables' List")</f>
        <v>Back to Tables' List</v>
      </c>
      <c r="B1" s="258" t="s">
        <v>953</v>
      </c>
      <c r="C1" s="11"/>
      <c r="D1" s="11"/>
      <c r="E1" s="11"/>
      <c r="F1" s="11"/>
      <c r="G1" s="11"/>
      <c r="H1" s="11"/>
    </row>
    <row r="2" spans="1:8">
      <c r="A2" s="295"/>
      <c r="C2" s="11"/>
      <c r="D2" s="11"/>
      <c r="E2" s="11"/>
      <c r="F2" s="11"/>
      <c r="G2" s="11"/>
      <c r="H2" s="11"/>
    </row>
    <row r="3" spans="1:8" s="16" customFormat="1">
      <c r="A3" s="31"/>
      <c r="B3" s="313" t="s">
        <v>410</v>
      </c>
      <c r="C3" s="298" t="s">
        <v>27</v>
      </c>
      <c r="D3" s="298" t="s">
        <v>27</v>
      </c>
      <c r="E3" s="298" t="s">
        <v>27</v>
      </c>
      <c r="F3" s="298" t="s">
        <v>110</v>
      </c>
      <c r="G3" s="298" t="s">
        <v>110</v>
      </c>
      <c r="H3" s="298" t="s">
        <v>110</v>
      </c>
    </row>
    <row r="4" spans="1:8" s="16" customFormat="1">
      <c r="A4" s="97"/>
      <c r="B4" s="313" t="s">
        <v>410</v>
      </c>
      <c r="C4" s="8" t="s">
        <v>1</v>
      </c>
      <c r="D4" s="8" t="s">
        <v>2</v>
      </c>
      <c r="E4" s="8" t="s">
        <v>25</v>
      </c>
      <c r="F4" s="8" t="s">
        <v>1</v>
      </c>
      <c r="G4" s="8" t="s">
        <v>2</v>
      </c>
      <c r="H4" s="8" t="s">
        <v>25</v>
      </c>
    </row>
    <row r="5" spans="1:8" ht="12" customHeight="1">
      <c r="A5" s="28"/>
      <c r="B5" s="320" t="s">
        <v>82</v>
      </c>
      <c r="C5" s="321"/>
      <c r="D5" s="321"/>
      <c r="E5" s="321"/>
      <c r="F5" s="321"/>
      <c r="G5" s="321"/>
      <c r="H5" s="322"/>
    </row>
    <row r="6" spans="1:8">
      <c r="B6" s="2" t="s">
        <v>201</v>
      </c>
      <c r="C6" s="4">
        <f>+[2]Table.06!B6</f>
        <v>560355</v>
      </c>
      <c r="D6" s="4">
        <f>+[2]Table.06!C6</f>
        <v>102209</v>
      </c>
      <c r="E6" s="4">
        <f>+[2]Table.06!D6</f>
        <v>662564</v>
      </c>
      <c r="F6" s="3">
        <f>+[2]Table.06!E6</f>
        <v>0.58099999999999996</v>
      </c>
      <c r="G6" s="3">
        <f>+[2]Table.06!F6</f>
        <v>4.3999999999999997E-2</v>
      </c>
      <c r="H6" s="3">
        <f>+[2]Table.06!G6</f>
        <v>0.2</v>
      </c>
    </row>
    <row r="7" spans="1:8">
      <c r="B7" s="2" t="s">
        <v>202</v>
      </c>
      <c r="C7" s="4">
        <f>+[2]Table.06!B7</f>
        <v>189252</v>
      </c>
      <c r="D7" s="4">
        <f>+[2]Table.06!C7</f>
        <v>411233</v>
      </c>
      <c r="E7" s="4">
        <f>+[2]Table.06!D7</f>
        <v>600485</v>
      </c>
      <c r="F7" s="3">
        <f>+[2]Table.06!E7</f>
        <v>0.19600000000000001</v>
      </c>
      <c r="G7" s="3">
        <f>+[2]Table.06!F7</f>
        <v>0.17499999999999999</v>
      </c>
      <c r="H7" s="3">
        <f>+[2]Table.06!G7</f>
        <v>0.18099999999999999</v>
      </c>
    </row>
    <row r="8" spans="1:8">
      <c r="B8" s="2" t="s">
        <v>203</v>
      </c>
      <c r="C8" s="4">
        <f>+[2]Table.06!B8</f>
        <v>90304</v>
      </c>
      <c r="D8" s="4">
        <f>+[2]Table.06!C8</f>
        <v>553206</v>
      </c>
      <c r="E8" s="4">
        <f>+[2]Table.06!D8</f>
        <v>643510</v>
      </c>
      <c r="F8" s="3">
        <f>+[2]Table.06!E8</f>
        <v>9.4E-2</v>
      </c>
      <c r="G8" s="3">
        <f>+[2]Table.06!F8</f>
        <v>0.23599999999999999</v>
      </c>
      <c r="H8" s="3">
        <f>+[2]Table.06!G8</f>
        <v>0.19400000000000001</v>
      </c>
    </row>
    <row r="9" spans="1:8">
      <c r="B9" s="2" t="s">
        <v>204</v>
      </c>
      <c r="C9" s="4">
        <f>+[2]Table.06!B9</f>
        <v>59159</v>
      </c>
      <c r="D9" s="4">
        <f>+[2]Table.06!C9</f>
        <v>454368</v>
      </c>
      <c r="E9" s="4">
        <f>+[2]Table.06!D9</f>
        <v>513527</v>
      </c>
      <c r="F9" s="3">
        <f>+[2]Table.06!E9</f>
        <v>6.0999999999999999E-2</v>
      </c>
      <c r="G9" s="3">
        <f>+[2]Table.06!F9</f>
        <v>0.193</v>
      </c>
      <c r="H9" s="3">
        <f>+[2]Table.06!G9</f>
        <v>0.155</v>
      </c>
    </row>
    <row r="10" spans="1:8">
      <c r="A10" s="28"/>
      <c r="B10" s="2" t="s">
        <v>205</v>
      </c>
      <c r="C10" s="4">
        <f>+[2]Table.06!B10</f>
        <v>65217</v>
      </c>
      <c r="D10" s="4">
        <f>+[2]Table.06!C10</f>
        <v>827440</v>
      </c>
      <c r="E10" s="4">
        <f>+[2]Table.06!D10</f>
        <v>892657</v>
      </c>
      <c r="F10" s="3">
        <f>+[2]Table.06!E10</f>
        <v>6.8000000000000005E-2</v>
      </c>
      <c r="G10" s="3">
        <f>+[2]Table.06!F10</f>
        <v>0.35199999999999998</v>
      </c>
      <c r="H10" s="3">
        <f>+[2]Table.06!G10</f>
        <v>0.26900000000000002</v>
      </c>
    </row>
    <row r="11" spans="1:8">
      <c r="B11" s="2" t="s">
        <v>53</v>
      </c>
      <c r="C11" s="4">
        <f>+[2]Table.06!B11</f>
        <v>964287</v>
      </c>
      <c r="D11" s="4">
        <f>+[2]Table.06!C11</f>
        <v>2348456</v>
      </c>
      <c r="E11" s="4">
        <f>+[2]Table.06!D11</f>
        <v>3312743</v>
      </c>
      <c r="F11" s="3">
        <f>+[2]Table.06!E11</f>
        <v>1</v>
      </c>
      <c r="G11" s="3">
        <f>+[2]Table.06!F11</f>
        <v>1</v>
      </c>
      <c r="H11" s="3">
        <f>+[2]Table.06!G11</f>
        <v>1</v>
      </c>
    </row>
    <row r="12" spans="1:8" ht="12" customHeight="1">
      <c r="A12" s="28"/>
      <c r="B12" s="320" t="s">
        <v>417</v>
      </c>
      <c r="C12" s="321"/>
      <c r="D12" s="321"/>
      <c r="E12" s="321"/>
      <c r="F12" s="321"/>
      <c r="G12" s="321"/>
      <c r="H12" s="322"/>
    </row>
    <row r="13" spans="1:8">
      <c r="A13" s="28"/>
      <c r="B13" s="2" t="s">
        <v>201</v>
      </c>
      <c r="C13" s="4">
        <f>+[2]Table.06!B13</f>
        <v>163689</v>
      </c>
      <c r="D13" s="4">
        <f>+[2]Table.06!C13</f>
        <v>80629</v>
      </c>
      <c r="E13" s="4">
        <f>+[2]Table.06!D13</f>
        <v>244318</v>
      </c>
      <c r="F13" s="3">
        <f>+[2]Table.06!E13</f>
        <v>0.40200000000000002</v>
      </c>
      <c r="G13" s="3">
        <f>+[2]Table.06!F13</f>
        <v>4.5999999999999999E-2</v>
      </c>
      <c r="H13" s="3">
        <f>+[2]Table.06!G13</f>
        <v>0.113</v>
      </c>
    </row>
    <row r="14" spans="1:8">
      <c r="B14" s="2" t="s">
        <v>202</v>
      </c>
      <c r="C14" s="4">
        <f>+[2]Table.06!B14</f>
        <v>102888</v>
      </c>
      <c r="D14" s="4">
        <f>+[2]Table.06!C14</f>
        <v>325311</v>
      </c>
      <c r="E14" s="4">
        <f>+[2]Table.06!D14</f>
        <v>428199</v>
      </c>
      <c r="F14" s="3">
        <f>+[2]Table.06!E14</f>
        <v>0.252</v>
      </c>
      <c r="G14" s="3">
        <f>+[2]Table.06!F14</f>
        <v>0.185</v>
      </c>
      <c r="H14" s="3">
        <f>+[2]Table.06!G14</f>
        <v>0.19800000000000001</v>
      </c>
    </row>
    <row r="15" spans="1:8">
      <c r="A15" s="28"/>
      <c r="B15" s="2" t="s">
        <v>203</v>
      </c>
      <c r="C15" s="4">
        <f>+[2]Table.06!B15</f>
        <v>58400</v>
      </c>
      <c r="D15" s="4">
        <f>+[2]Table.06!C15</f>
        <v>436759</v>
      </c>
      <c r="E15" s="4">
        <f>+[2]Table.06!D15</f>
        <v>495159</v>
      </c>
      <c r="F15" s="3">
        <f>+[2]Table.06!E15</f>
        <v>0.14299999999999999</v>
      </c>
      <c r="G15" s="3">
        <f>+[2]Table.06!F15</f>
        <v>0.248</v>
      </c>
      <c r="H15" s="3">
        <f>+[2]Table.06!G15</f>
        <v>0.22900000000000001</v>
      </c>
    </row>
    <row r="16" spans="1:8">
      <c r="A16" s="28"/>
      <c r="B16" s="2" t="s">
        <v>204</v>
      </c>
      <c r="C16" s="4">
        <f>+[2]Table.06!B16</f>
        <v>40320</v>
      </c>
      <c r="D16" s="4">
        <f>+[2]Table.06!C16</f>
        <v>351700</v>
      </c>
      <c r="E16" s="4">
        <f>+[2]Table.06!D16</f>
        <v>392020</v>
      </c>
      <c r="F16" s="3">
        <f>+[2]Table.06!E16</f>
        <v>9.9000000000000005E-2</v>
      </c>
      <c r="G16" s="3">
        <f>+[2]Table.06!F16</f>
        <v>0.2</v>
      </c>
      <c r="H16" s="3">
        <f>+[2]Table.06!G16</f>
        <v>0.18099999999999999</v>
      </c>
    </row>
    <row r="17" spans="1:8">
      <c r="A17" s="28"/>
      <c r="B17" s="2" t="s">
        <v>205</v>
      </c>
      <c r="C17" s="4">
        <f>+[2]Table.06!B17</f>
        <v>42308</v>
      </c>
      <c r="D17" s="4">
        <f>+[2]Table.06!C17</f>
        <v>563449</v>
      </c>
      <c r="E17" s="4">
        <f>+[2]Table.06!D17</f>
        <v>605757</v>
      </c>
      <c r="F17" s="3">
        <f>+[2]Table.06!E17</f>
        <v>0.104</v>
      </c>
      <c r="G17" s="3">
        <f>+[2]Table.06!F17</f>
        <v>0.32100000000000001</v>
      </c>
      <c r="H17" s="3">
        <f>+[2]Table.06!G17</f>
        <v>0.28000000000000003</v>
      </c>
    </row>
    <row r="18" spans="1:8">
      <c r="B18" s="2" t="s">
        <v>53</v>
      </c>
      <c r="C18" s="4">
        <f>+[2]Table.06!B18</f>
        <v>407605</v>
      </c>
      <c r="D18" s="4">
        <f>+[2]Table.06!C18</f>
        <v>1757848</v>
      </c>
      <c r="E18" s="4">
        <f>+[2]Table.06!D18</f>
        <v>2165453</v>
      </c>
      <c r="F18" s="3">
        <f>+[2]Table.06!E18</f>
        <v>1</v>
      </c>
      <c r="G18" s="3">
        <f>+[2]Table.06!F18</f>
        <v>1</v>
      </c>
      <c r="H18" s="3">
        <f>+[2]Table.06!G18</f>
        <v>1</v>
      </c>
    </row>
    <row r="19" spans="1:8" ht="12" customHeight="1">
      <c r="A19" s="28"/>
      <c r="B19" s="320" t="s">
        <v>411</v>
      </c>
      <c r="C19" s="321"/>
      <c r="D19" s="321"/>
      <c r="E19" s="321"/>
      <c r="F19" s="321"/>
      <c r="G19" s="321"/>
      <c r="H19" s="322"/>
    </row>
    <row r="20" spans="1:8">
      <c r="A20" s="28"/>
      <c r="B20" s="2" t="s">
        <v>201</v>
      </c>
      <c r="C20" s="4">
        <f>+[2]Table.06!B20</f>
        <v>7502</v>
      </c>
      <c r="D20" s="4">
        <f>+[2]Table.06!C20</f>
        <v>2832</v>
      </c>
      <c r="E20" s="4">
        <f>+[2]Table.06!D20</f>
        <v>10334</v>
      </c>
      <c r="F20" s="3">
        <f>+[2]Table.06!E20</f>
        <v>0.71199999999999997</v>
      </c>
      <c r="G20" s="3">
        <f>+[2]Table.06!F20</f>
        <v>0.17100000000000001</v>
      </c>
      <c r="H20" s="3">
        <f>+[2]Table.06!G20</f>
        <v>0.38100000000000001</v>
      </c>
    </row>
    <row r="21" spans="1:8">
      <c r="A21" s="28"/>
      <c r="B21" s="2" t="s">
        <v>202</v>
      </c>
      <c r="C21" s="4">
        <f>+[2]Table.06!B21</f>
        <v>1978</v>
      </c>
      <c r="D21" s="4">
        <f>+[2]Table.06!C21</f>
        <v>7081</v>
      </c>
      <c r="E21" s="4">
        <f>+[2]Table.06!D21</f>
        <v>9059</v>
      </c>
      <c r="F21" s="3">
        <f>+[2]Table.06!E21</f>
        <v>0.188</v>
      </c>
      <c r="G21" s="3">
        <f>+[2]Table.06!F21</f>
        <v>0.42699999999999999</v>
      </c>
      <c r="H21" s="3">
        <f>+[2]Table.06!G21</f>
        <v>0.33400000000000002</v>
      </c>
    </row>
    <row r="22" spans="1:8">
      <c r="B22" s="2" t="s">
        <v>203</v>
      </c>
      <c r="C22" s="4">
        <f>+[2]Table.06!B22</f>
        <v>628</v>
      </c>
      <c r="D22" s="4">
        <f>+[2]Table.06!C22</f>
        <v>3539</v>
      </c>
      <c r="E22" s="4">
        <f>+[2]Table.06!D22</f>
        <v>4167</v>
      </c>
      <c r="F22" s="3">
        <f>+[2]Table.06!E22</f>
        <v>0.06</v>
      </c>
      <c r="G22" s="3">
        <f>+[2]Table.06!F22</f>
        <v>0.214</v>
      </c>
      <c r="H22" s="3">
        <f>+[2]Table.06!G22</f>
        <v>0.154</v>
      </c>
    </row>
    <row r="23" spans="1:8">
      <c r="B23" s="2" t="s">
        <v>204</v>
      </c>
      <c r="C23" s="4">
        <f>+[2]Table.06!B23</f>
        <v>250</v>
      </c>
      <c r="D23" s="4">
        <f>+[2]Table.06!C23</f>
        <v>1763</v>
      </c>
      <c r="E23" s="4">
        <f>+[2]Table.06!D23</f>
        <v>2013</v>
      </c>
      <c r="F23" s="3">
        <f>+[2]Table.06!E23</f>
        <v>2.4E-2</v>
      </c>
      <c r="G23" s="3">
        <f>+[2]Table.06!F23</f>
        <v>0.106</v>
      </c>
      <c r="H23" s="3">
        <f>+[2]Table.06!G23</f>
        <v>7.3999999999999996E-2</v>
      </c>
    </row>
    <row r="24" spans="1:8">
      <c r="B24" s="2" t="s">
        <v>205</v>
      </c>
      <c r="C24" s="4">
        <f>+[2]Table.06!B24</f>
        <v>172</v>
      </c>
      <c r="D24" s="4">
        <f>+[2]Table.06!C24</f>
        <v>1360</v>
      </c>
      <c r="E24" s="4">
        <f>+[2]Table.06!D24</f>
        <v>1532</v>
      </c>
      <c r="F24" s="3">
        <f>+[2]Table.06!E24</f>
        <v>1.6E-2</v>
      </c>
      <c r="G24" s="3">
        <f>+[2]Table.06!F24</f>
        <v>8.2000000000000003E-2</v>
      </c>
      <c r="H24" s="3">
        <f>+[2]Table.06!G24</f>
        <v>5.7000000000000002E-2</v>
      </c>
    </row>
    <row r="25" spans="1:8">
      <c r="A25" s="28"/>
      <c r="B25" s="2" t="s">
        <v>53</v>
      </c>
      <c r="C25" s="4">
        <f>+[2]Table.06!B25</f>
        <v>10530</v>
      </c>
      <c r="D25" s="4">
        <f>+[2]Table.06!C25</f>
        <v>16575</v>
      </c>
      <c r="E25" s="4">
        <f>+[2]Table.06!D25</f>
        <v>27105</v>
      </c>
      <c r="F25" s="3">
        <f>+[2]Table.06!E25</f>
        <v>1</v>
      </c>
      <c r="G25" s="3">
        <f>+[2]Table.06!F25</f>
        <v>1</v>
      </c>
      <c r="H25" s="3">
        <f>+[2]Table.06!G25</f>
        <v>1</v>
      </c>
    </row>
    <row r="26" spans="1:8" ht="12" customHeight="1">
      <c r="A26" s="28"/>
      <c r="B26" s="320" t="s">
        <v>412</v>
      </c>
      <c r="C26" s="321"/>
      <c r="D26" s="321"/>
      <c r="E26" s="321"/>
      <c r="F26" s="321"/>
      <c r="G26" s="321"/>
      <c r="H26" s="322"/>
    </row>
    <row r="27" spans="1:8">
      <c r="A27" s="28"/>
      <c r="B27" s="2" t="s">
        <v>201</v>
      </c>
      <c r="C27" s="4">
        <f>+[2]Table.06!B27</f>
        <v>15299</v>
      </c>
      <c r="D27" s="4">
        <f>+[2]Table.06!C27</f>
        <v>4241</v>
      </c>
      <c r="E27" s="4">
        <f>+[2]Table.06!D27</f>
        <v>19540</v>
      </c>
      <c r="F27" s="3">
        <f>+[2]Table.06!E27</f>
        <v>0.59899999999999998</v>
      </c>
      <c r="G27" s="3">
        <f>+[2]Table.06!F27</f>
        <v>8.4000000000000005E-2</v>
      </c>
      <c r="H27" s="3">
        <f>+[2]Table.06!G27</f>
        <v>0.25700000000000001</v>
      </c>
    </row>
    <row r="28" spans="1:8">
      <c r="B28" s="2" t="s">
        <v>202</v>
      </c>
      <c r="C28" s="4">
        <f>+[2]Table.06!B28</f>
        <v>4406</v>
      </c>
      <c r="D28" s="4">
        <f>+[2]Table.06!C28</f>
        <v>14204</v>
      </c>
      <c r="E28" s="4">
        <f>+[2]Table.06!D28</f>
        <v>18610</v>
      </c>
      <c r="F28" s="3">
        <f>+[2]Table.06!E28</f>
        <v>0.17199999999999999</v>
      </c>
      <c r="G28" s="3">
        <f>+[2]Table.06!F28</f>
        <v>0.28100000000000003</v>
      </c>
      <c r="H28" s="3">
        <f>+[2]Table.06!G28</f>
        <v>0.245</v>
      </c>
    </row>
    <row r="29" spans="1:8">
      <c r="A29" s="28"/>
      <c r="B29" s="2" t="s">
        <v>203</v>
      </c>
      <c r="C29" s="4">
        <f>+[2]Table.06!B29</f>
        <v>2329</v>
      </c>
      <c r="D29" s="4">
        <f>+[2]Table.06!C29</f>
        <v>10050</v>
      </c>
      <c r="E29" s="4">
        <f>+[2]Table.06!D29</f>
        <v>12379</v>
      </c>
      <c r="F29" s="3">
        <f>+[2]Table.06!E29</f>
        <v>9.0999999999999998E-2</v>
      </c>
      <c r="G29" s="3">
        <f>+[2]Table.06!F29</f>
        <v>0.19900000000000001</v>
      </c>
      <c r="H29" s="3">
        <f>+[2]Table.06!G29</f>
        <v>0.16300000000000001</v>
      </c>
    </row>
    <row r="30" spans="1:8">
      <c r="A30" s="28"/>
      <c r="B30" s="2" t="s">
        <v>204</v>
      </c>
      <c r="C30" s="4">
        <f>+[2]Table.06!B30</f>
        <v>1362</v>
      </c>
      <c r="D30" s="4">
        <f>+[2]Table.06!C30</f>
        <v>6398</v>
      </c>
      <c r="E30" s="4">
        <f>+[2]Table.06!D30</f>
        <v>7760</v>
      </c>
      <c r="F30" s="3">
        <f>+[2]Table.06!E30</f>
        <v>5.2999999999999999E-2</v>
      </c>
      <c r="G30" s="3">
        <f>+[2]Table.06!F30</f>
        <v>0.127</v>
      </c>
      <c r="H30" s="3">
        <f>+[2]Table.06!G30</f>
        <v>0.10199999999999999</v>
      </c>
    </row>
    <row r="31" spans="1:8">
      <c r="B31" s="2" t="s">
        <v>205</v>
      </c>
      <c r="C31" s="4">
        <f>+[2]Table.06!B31</f>
        <v>2149</v>
      </c>
      <c r="D31" s="4">
        <f>+[2]Table.06!C31</f>
        <v>15615</v>
      </c>
      <c r="E31" s="4">
        <f>+[2]Table.06!D31</f>
        <v>17764</v>
      </c>
      <c r="F31" s="3">
        <f>+[2]Table.06!E31</f>
        <v>8.4000000000000005E-2</v>
      </c>
      <c r="G31" s="3">
        <f>+[2]Table.06!F31</f>
        <v>0.309</v>
      </c>
      <c r="H31" s="3">
        <f>+[2]Table.06!G31</f>
        <v>0.23400000000000001</v>
      </c>
    </row>
    <row r="32" spans="1:8">
      <c r="B32" s="2" t="s">
        <v>53</v>
      </c>
      <c r="C32" s="4">
        <f>+[2]Table.06!B32</f>
        <v>25545</v>
      </c>
      <c r="D32" s="4">
        <f>+[2]Table.06!C32</f>
        <v>50508</v>
      </c>
      <c r="E32" s="4">
        <f>+[2]Table.06!D32</f>
        <v>76053</v>
      </c>
      <c r="F32" s="3">
        <f>+[2]Table.06!E32</f>
        <v>1</v>
      </c>
      <c r="G32" s="3">
        <f>+[2]Table.06!F32</f>
        <v>1</v>
      </c>
      <c r="H32" s="3">
        <f>+[2]Table.06!G32</f>
        <v>1</v>
      </c>
    </row>
    <row r="33" spans="1:8" ht="12" customHeight="1">
      <c r="A33" s="28"/>
      <c r="B33" s="320" t="s">
        <v>413</v>
      </c>
      <c r="C33" s="321">
        <f>+[2]Table.06!B33</f>
        <v>0</v>
      </c>
      <c r="D33" s="321">
        <f>+[2]Table.06!C33</f>
        <v>0</v>
      </c>
      <c r="E33" s="321">
        <f>+[2]Table.06!D33</f>
        <v>0</v>
      </c>
      <c r="F33" s="321">
        <f>+[2]Table.06!E33</f>
        <v>0</v>
      </c>
      <c r="G33" s="321">
        <f>+[2]Table.06!F33</f>
        <v>0</v>
      </c>
      <c r="H33" s="322">
        <f>+[2]Table.06!G33</f>
        <v>0</v>
      </c>
    </row>
    <row r="34" spans="1:8">
      <c r="B34" s="2" t="s">
        <v>201</v>
      </c>
      <c r="C34" s="4">
        <f>+[2]Table.06!B34</f>
        <v>8037</v>
      </c>
      <c r="D34" s="4">
        <f>+[2]Table.06!C34</f>
        <v>8780</v>
      </c>
      <c r="E34" s="4">
        <f>+[2]Table.06!D34</f>
        <v>16817</v>
      </c>
      <c r="F34" s="3">
        <f>+[2]Table.06!E34</f>
        <v>0.17899999999999999</v>
      </c>
      <c r="G34" s="3">
        <f>+[2]Table.06!F34</f>
        <v>0.02</v>
      </c>
      <c r="H34" s="3">
        <f>+[2]Table.06!G34</f>
        <v>3.4000000000000002E-2</v>
      </c>
    </row>
    <row r="35" spans="1:8">
      <c r="A35" s="28"/>
      <c r="B35" s="2" t="s">
        <v>202</v>
      </c>
      <c r="C35" s="4">
        <f>+[2]Table.06!B35</f>
        <v>10805</v>
      </c>
      <c r="D35" s="4">
        <f>+[2]Table.06!C35</f>
        <v>49808</v>
      </c>
      <c r="E35" s="4">
        <f>+[2]Table.06!D35</f>
        <v>60613</v>
      </c>
      <c r="F35" s="3">
        <f>+[2]Table.06!E35</f>
        <v>0.24</v>
      </c>
      <c r="G35" s="3">
        <f>+[2]Table.06!F35</f>
        <v>0.111</v>
      </c>
      <c r="H35" s="3">
        <f>+[2]Table.06!G35</f>
        <v>0.123</v>
      </c>
    </row>
    <row r="36" spans="1:8">
      <c r="B36" s="2" t="s">
        <v>203</v>
      </c>
      <c r="C36" s="4">
        <f>+[2]Table.06!B36</f>
        <v>8236</v>
      </c>
      <c r="D36" s="4">
        <f>+[2]Table.06!C36</f>
        <v>87679</v>
      </c>
      <c r="E36" s="4">
        <f>+[2]Table.06!D36</f>
        <v>95915</v>
      </c>
      <c r="F36" s="3">
        <f>+[2]Table.06!E36</f>
        <v>0.183</v>
      </c>
      <c r="G36" s="3">
        <f>+[2]Table.06!F36</f>
        <v>0.19500000000000001</v>
      </c>
      <c r="H36" s="3">
        <f>+[2]Table.06!G36</f>
        <v>0.19400000000000001</v>
      </c>
    </row>
    <row r="37" spans="1:8">
      <c r="A37" s="28"/>
      <c r="B37" s="2" t="s">
        <v>204</v>
      </c>
      <c r="C37" s="4">
        <f>+[2]Table.06!B37</f>
        <v>6999</v>
      </c>
      <c r="D37" s="4">
        <f>+[2]Table.06!C37</f>
        <v>81364</v>
      </c>
      <c r="E37" s="4">
        <f>+[2]Table.06!D37</f>
        <v>88363</v>
      </c>
      <c r="F37" s="3">
        <f>+[2]Table.06!E37</f>
        <v>0.156</v>
      </c>
      <c r="G37" s="3">
        <f>+[2]Table.06!F37</f>
        <v>0.18099999999999999</v>
      </c>
      <c r="H37" s="3">
        <f>+[2]Table.06!G37</f>
        <v>0.17899999999999999</v>
      </c>
    </row>
    <row r="38" spans="1:8">
      <c r="A38" s="28"/>
      <c r="B38" s="2" t="s">
        <v>205</v>
      </c>
      <c r="C38" s="4">
        <f>+[2]Table.06!B38</f>
        <v>10924</v>
      </c>
      <c r="D38" s="4">
        <f>+[2]Table.06!C38</f>
        <v>221975</v>
      </c>
      <c r="E38" s="4">
        <f>+[2]Table.06!D38</f>
        <v>232899</v>
      </c>
      <c r="F38" s="3">
        <f>+[2]Table.06!E38</f>
        <v>0.24299999999999999</v>
      </c>
      <c r="G38" s="3">
        <f>+[2]Table.06!F38</f>
        <v>0.49399999999999999</v>
      </c>
      <c r="H38" s="3">
        <f>+[2]Table.06!G38</f>
        <v>0.47099999999999997</v>
      </c>
    </row>
    <row r="39" spans="1:8">
      <c r="B39" s="2" t="s">
        <v>53</v>
      </c>
      <c r="C39" s="4">
        <f>+[2]Table.06!B39</f>
        <v>45001</v>
      </c>
      <c r="D39" s="4">
        <f>+[2]Table.06!C39</f>
        <v>449606</v>
      </c>
      <c r="E39" s="4">
        <f>+[2]Table.06!D39</f>
        <v>494607</v>
      </c>
      <c r="F39" s="3">
        <f>+[2]Table.06!E39</f>
        <v>1</v>
      </c>
      <c r="G39" s="3">
        <f>+[2]Table.06!F39</f>
        <v>1</v>
      </c>
      <c r="H39" s="3">
        <f>+[2]Table.06!G39</f>
        <v>1</v>
      </c>
    </row>
    <row r="40" spans="1:8">
      <c r="A40" s="28"/>
      <c r="B40" s="2" t="s">
        <v>414</v>
      </c>
      <c r="C40" s="4"/>
      <c r="D40" s="4"/>
      <c r="E40" s="4"/>
      <c r="F40" s="3"/>
      <c r="G40" s="3"/>
      <c r="H40" s="3"/>
    </row>
    <row r="41" spans="1:8">
      <c r="A41" s="28"/>
      <c r="B41" s="2" t="s">
        <v>201</v>
      </c>
      <c r="C41" s="4">
        <f>+[2]Table.06!B41</f>
        <v>189006</v>
      </c>
      <c r="D41" s="4">
        <f>+[2]Table.06!C41</f>
        <v>957</v>
      </c>
      <c r="E41" s="4">
        <f>+[2]Table.06!D41</f>
        <v>189963</v>
      </c>
      <c r="F41" s="3">
        <f>+[2]Table.06!E41</f>
        <v>0.83499999999999996</v>
      </c>
      <c r="G41" s="3">
        <f>+[2]Table.06!F41</f>
        <v>0.39900000000000002</v>
      </c>
      <c r="H41" s="3">
        <f>+[2]Table.06!G41</f>
        <v>0.83</v>
      </c>
    </row>
    <row r="42" spans="1:8">
      <c r="B42" s="2" t="s">
        <v>202</v>
      </c>
      <c r="C42" s="4">
        <f>+[2]Table.06!B42</f>
        <v>25302</v>
      </c>
      <c r="D42" s="4">
        <f>+[2]Table.06!C42</f>
        <v>849</v>
      </c>
      <c r="E42" s="4">
        <f>+[2]Table.06!D42</f>
        <v>26151</v>
      </c>
      <c r="F42" s="3">
        <f>+[2]Table.06!E42</f>
        <v>0.112</v>
      </c>
      <c r="G42" s="3">
        <f>+[2]Table.06!F42</f>
        <v>0.35399999999999998</v>
      </c>
      <c r="H42" s="3">
        <f>+[2]Table.06!G42</f>
        <v>0.114</v>
      </c>
    </row>
    <row r="43" spans="1:8">
      <c r="B43" s="2" t="s">
        <v>203</v>
      </c>
      <c r="C43" s="4">
        <f>+[2]Table.06!B43</f>
        <v>7471</v>
      </c>
      <c r="D43" s="4">
        <f>+[2]Table.06!C43</f>
        <v>369</v>
      </c>
      <c r="E43" s="4">
        <f>+[2]Table.06!D43</f>
        <v>7840</v>
      </c>
      <c r="F43" s="3">
        <f>+[2]Table.06!E43</f>
        <v>3.3000000000000002E-2</v>
      </c>
      <c r="G43" s="3">
        <f>+[2]Table.06!F43</f>
        <v>0.154</v>
      </c>
      <c r="H43" s="3">
        <f>+[2]Table.06!G43</f>
        <v>3.4000000000000002E-2</v>
      </c>
    </row>
    <row r="44" spans="1:8">
      <c r="B44" s="2" t="s">
        <v>204</v>
      </c>
      <c r="C44" s="4">
        <f>+[2]Table.06!B44</f>
        <v>2849</v>
      </c>
      <c r="D44" s="4">
        <f>+[2]Table.06!C44</f>
        <v>112</v>
      </c>
      <c r="E44" s="4">
        <f>+[2]Table.06!D44</f>
        <v>2961</v>
      </c>
      <c r="F44" s="3">
        <f>+[2]Table.06!E44</f>
        <v>1.2999999999999999E-2</v>
      </c>
      <c r="G44" s="3">
        <f>+[2]Table.06!F44</f>
        <v>4.7E-2</v>
      </c>
      <c r="H44" s="3">
        <f>+[2]Table.06!G44</f>
        <v>1.2999999999999999E-2</v>
      </c>
    </row>
    <row r="45" spans="1:8">
      <c r="A45" s="28"/>
      <c r="B45" s="2" t="s">
        <v>205</v>
      </c>
      <c r="C45" s="4">
        <f>+[2]Table.06!B45</f>
        <v>1800</v>
      </c>
      <c r="D45" s="4">
        <f>+[2]Table.06!C45</f>
        <v>110</v>
      </c>
      <c r="E45" s="4">
        <f>+[2]Table.06!D45</f>
        <v>1910</v>
      </c>
      <c r="F45" s="3">
        <f>+[2]Table.06!E45</f>
        <v>8.0000000000000002E-3</v>
      </c>
      <c r="G45" s="3">
        <f>+[2]Table.06!F45</f>
        <v>4.5999999999999999E-2</v>
      </c>
      <c r="H45" s="3">
        <f>+[2]Table.06!G45</f>
        <v>8.0000000000000002E-3</v>
      </c>
    </row>
    <row r="46" spans="1:8">
      <c r="B46" s="2" t="s">
        <v>53</v>
      </c>
      <c r="C46" s="4">
        <f>+[2]Table.06!B46</f>
        <v>226428</v>
      </c>
      <c r="D46" s="4">
        <f>+[2]Table.06!C46</f>
        <v>2397</v>
      </c>
      <c r="E46" s="4">
        <f>+[2]Table.06!D46</f>
        <v>228825</v>
      </c>
      <c r="F46" s="3">
        <f>+[2]Table.06!E46</f>
        <v>1</v>
      </c>
      <c r="G46" s="3">
        <f>+[2]Table.06!F46</f>
        <v>1</v>
      </c>
      <c r="H46" s="3">
        <f>+[2]Table.06!G46</f>
        <v>1</v>
      </c>
    </row>
    <row r="47" spans="1:8" ht="12" customHeight="1">
      <c r="A47" s="28"/>
      <c r="B47" s="320" t="s">
        <v>415</v>
      </c>
      <c r="C47" s="321"/>
      <c r="D47" s="321"/>
      <c r="E47" s="321"/>
      <c r="F47" s="321"/>
      <c r="G47" s="321"/>
      <c r="H47" s="322"/>
    </row>
    <row r="48" spans="1:8">
      <c r="B48" s="2" t="s">
        <v>201</v>
      </c>
      <c r="C48" s="4">
        <f>+[2]Table.06!B48</f>
        <v>169670</v>
      </c>
      <c r="D48" s="4">
        <f>+[2]Table.06!C48</f>
        <v>3150</v>
      </c>
      <c r="E48" s="4">
        <f>+[2]Table.06!D48</f>
        <v>172820</v>
      </c>
      <c r="F48" s="3">
        <f>+[2]Table.06!E48</f>
        <v>0.71499999999999997</v>
      </c>
      <c r="G48" s="3">
        <f>+[2]Table.06!F48</f>
        <v>5.6000000000000001E-2</v>
      </c>
      <c r="H48" s="3">
        <f>+[2]Table.06!G48</f>
        <v>0.58899999999999997</v>
      </c>
    </row>
    <row r="49" spans="1:8">
      <c r="A49" s="28"/>
      <c r="B49" s="2" t="s">
        <v>202</v>
      </c>
      <c r="C49" s="4">
        <f>+[2]Table.06!B49</f>
        <v>41458</v>
      </c>
      <c r="D49" s="4">
        <f>+[2]Table.06!C49</f>
        <v>9938</v>
      </c>
      <c r="E49" s="4">
        <f>+[2]Table.06!D49</f>
        <v>51396</v>
      </c>
      <c r="F49" s="3">
        <f>+[2]Table.06!E49</f>
        <v>0.17499999999999999</v>
      </c>
      <c r="G49" s="3">
        <f>+[2]Table.06!F49</f>
        <v>0.17699999999999999</v>
      </c>
      <c r="H49" s="3">
        <f>+[2]Table.06!G49</f>
        <v>0.17499999999999999</v>
      </c>
    </row>
    <row r="50" spans="1:8">
      <c r="B50" s="2" t="s">
        <v>203</v>
      </c>
      <c r="C50" s="4">
        <f>+[2]Table.06!B50</f>
        <v>12137</v>
      </c>
      <c r="D50" s="4">
        <f>+[2]Table.06!C50</f>
        <v>11192</v>
      </c>
      <c r="E50" s="4">
        <f>+[2]Table.06!D50</f>
        <v>23329</v>
      </c>
      <c r="F50" s="3">
        <f>+[2]Table.06!E50</f>
        <v>5.0999999999999997E-2</v>
      </c>
      <c r="G50" s="3">
        <f>+[2]Table.06!F50</f>
        <v>0.19900000000000001</v>
      </c>
      <c r="H50" s="3">
        <f>+[2]Table.06!G50</f>
        <v>7.9000000000000001E-2</v>
      </c>
    </row>
    <row r="51" spans="1:8">
      <c r="B51" s="2" t="s">
        <v>204</v>
      </c>
      <c r="C51" s="4">
        <f>+[2]Table.06!B51</f>
        <v>6891</v>
      </c>
      <c r="D51" s="4">
        <f>+[2]Table.06!C51</f>
        <v>11186</v>
      </c>
      <c r="E51" s="4">
        <f>+[2]Table.06!D51</f>
        <v>18077</v>
      </c>
      <c r="F51" s="3">
        <f>+[2]Table.06!E51</f>
        <v>2.9000000000000001E-2</v>
      </c>
      <c r="G51" s="3">
        <f>+[2]Table.06!F51</f>
        <v>0.19900000000000001</v>
      </c>
      <c r="H51" s="3">
        <f>+[2]Table.06!G51</f>
        <v>6.2E-2</v>
      </c>
    </row>
    <row r="52" spans="1:8">
      <c r="B52" s="2" t="s">
        <v>205</v>
      </c>
      <c r="C52" s="4">
        <f>+[2]Table.06!B52</f>
        <v>7292</v>
      </c>
      <c r="D52" s="4">
        <f>+[2]Table.06!C52</f>
        <v>20745</v>
      </c>
      <c r="E52" s="4">
        <f>+[2]Table.06!D52</f>
        <v>28037</v>
      </c>
      <c r="F52" s="3">
        <f>+[2]Table.06!E52</f>
        <v>3.1E-2</v>
      </c>
      <c r="G52" s="3">
        <f>+[2]Table.06!F52</f>
        <v>0.36899999999999999</v>
      </c>
      <c r="H52" s="3">
        <f>+[2]Table.06!G52</f>
        <v>9.5000000000000001E-2</v>
      </c>
    </row>
    <row r="53" spans="1:8">
      <c r="A53" s="28"/>
      <c r="B53" s="2" t="s">
        <v>53</v>
      </c>
      <c r="C53" s="4">
        <f>+[2]Table.06!B53</f>
        <v>237448</v>
      </c>
      <c r="D53" s="4">
        <f>+[2]Table.06!C53</f>
        <v>56211</v>
      </c>
      <c r="E53" s="4">
        <f>+[2]Table.06!D53</f>
        <v>293659</v>
      </c>
      <c r="F53" s="3">
        <f>+[2]Table.06!E53</f>
        <v>1</v>
      </c>
      <c r="G53" s="3">
        <f>+[2]Table.06!F53</f>
        <v>1</v>
      </c>
      <c r="H53" s="3">
        <f>+[2]Table.06!G53</f>
        <v>1</v>
      </c>
    </row>
    <row r="54" spans="1:8" ht="12" customHeight="1">
      <c r="A54" s="28"/>
      <c r="B54" s="320" t="s">
        <v>416</v>
      </c>
      <c r="C54" s="321"/>
      <c r="D54" s="321"/>
      <c r="E54" s="321"/>
      <c r="F54" s="321"/>
      <c r="G54" s="321"/>
      <c r="H54" s="322"/>
    </row>
    <row r="55" spans="1:8">
      <c r="A55" s="28"/>
      <c r="B55" s="2" t="s">
        <v>201</v>
      </c>
      <c r="C55" s="4">
        <f>+[2]Table.06!B55</f>
        <v>7109</v>
      </c>
      <c r="D55" s="4">
        <f>+[2]Table.06!C55</f>
        <v>1560</v>
      </c>
      <c r="E55" s="4">
        <f>+[2]Table.06!D55</f>
        <v>8669</v>
      </c>
      <c r="F55" s="3">
        <f>+[2]Table.06!E55</f>
        <v>0.60799999999999998</v>
      </c>
      <c r="G55" s="3">
        <f>+[2]Table.06!F55</f>
        <v>0.10199999999999999</v>
      </c>
      <c r="H55" s="3">
        <f>+[2]Table.06!G55</f>
        <v>0.32200000000000001</v>
      </c>
    </row>
    <row r="56" spans="1:8">
      <c r="B56" s="2" t="s">
        <v>202</v>
      </c>
      <c r="C56" s="4">
        <f>+[2]Table.06!B56</f>
        <v>2415</v>
      </c>
      <c r="D56" s="4">
        <f>+[2]Table.06!C56</f>
        <v>4042</v>
      </c>
      <c r="E56" s="4">
        <f>+[2]Table.06!D56</f>
        <v>6457</v>
      </c>
      <c r="F56" s="3">
        <f>+[2]Table.06!E56</f>
        <v>0.20699999999999999</v>
      </c>
      <c r="G56" s="3">
        <f>+[2]Table.06!F56</f>
        <v>0.26500000000000001</v>
      </c>
      <c r="H56" s="3">
        <f>+[2]Table.06!G56</f>
        <v>0.24</v>
      </c>
    </row>
    <row r="57" spans="1:8">
      <c r="B57" s="2" t="s">
        <v>203</v>
      </c>
      <c r="C57" s="4">
        <f>+[2]Table.06!B57</f>
        <v>1103</v>
      </c>
      <c r="D57" s="4">
        <f>+[2]Table.06!C57</f>
        <v>3618</v>
      </c>
      <c r="E57" s="4">
        <f>+[2]Table.06!D57</f>
        <v>4721</v>
      </c>
      <c r="F57" s="3">
        <f>+[2]Table.06!E57</f>
        <v>9.4E-2</v>
      </c>
      <c r="G57" s="3">
        <f>+[2]Table.06!F57</f>
        <v>0.23699999999999999</v>
      </c>
      <c r="H57" s="3">
        <f>+[2]Table.06!G57</f>
        <v>0.17499999999999999</v>
      </c>
    </row>
    <row r="58" spans="1:8">
      <c r="B58" s="2" t="s">
        <v>204</v>
      </c>
      <c r="C58" s="4">
        <f>+[2]Table.06!B58</f>
        <v>488</v>
      </c>
      <c r="D58" s="4">
        <f>+[2]Table.06!C58</f>
        <v>1845</v>
      </c>
      <c r="E58" s="4">
        <f>+[2]Table.06!D58</f>
        <v>2333</v>
      </c>
      <c r="F58" s="3">
        <f>+[2]Table.06!E58</f>
        <v>4.2000000000000003E-2</v>
      </c>
      <c r="G58" s="3">
        <f>+[2]Table.06!F58</f>
        <v>0.121</v>
      </c>
      <c r="H58" s="3">
        <f>+[2]Table.06!G58</f>
        <v>8.6999999999999994E-2</v>
      </c>
    </row>
    <row r="59" spans="1:8">
      <c r="B59" s="2" t="s">
        <v>205</v>
      </c>
      <c r="C59" s="4">
        <f>+[2]Table.06!B59</f>
        <v>572</v>
      </c>
      <c r="D59" s="4">
        <f>+[2]Table.06!C59</f>
        <v>4186</v>
      </c>
      <c r="E59" s="4">
        <f>+[2]Table.06!D59</f>
        <v>4758</v>
      </c>
      <c r="F59" s="3">
        <f>+[2]Table.06!E59</f>
        <v>4.9000000000000002E-2</v>
      </c>
      <c r="G59" s="3">
        <f>+[2]Table.06!F59</f>
        <v>0.27400000000000002</v>
      </c>
      <c r="H59" s="3">
        <f>+[2]Table.06!G59</f>
        <v>0.17699999999999999</v>
      </c>
    </row>
    <row r="60" spans="1:8">
      <c r="A60" s="28"/>
      <c r="B60" s="2" t="s">
        <v>53</v>
      </c>
      <c r="C60" s="4">
        <f>+[2]Table.06!B60</f>
        <v>11687</v>
      </c>
      <c r="D60" s="4">
        <f>+[2]Table.06!C60</f>
        <v>15251</v>
      </c>
      <c r="E60" s="4">
        <f>+[2]Table.06!D60</f>
        <v>26938</v>
      </c>
      <c r="F60" s="3">
        <f>+[2]Table.06!E60</f>
        <v>1</v>
      </c>
      <c r="G60" s="3">
        <f>+[2]Table.06!F60</f>
        <v>1</v>
      </c>
      <c r="H60" s="3">
        <f>+[2]Table.06!G60</f>
        <v>1</v>
      </c>
    </row>
    <row r="61" spans="1:8" ht="12" customHeight="1">
      <c r="A61" s="28"/>
      <c r="B61" s="320" t="s">
        <v>134</v>
      </c>
      <c r="C61" s="321"/>
      <c r="D61" s="321"/>
      <c r="E61" s="321"/>
      <c r="F61" s="321"/>
      <c r="G61" s="321"/>
      <c r="H61" s="322"/>
    </row>
    <row r="62" spans="1:8">
      <c r="B62" s="2" t="s">
        <v>201</v>
      </c>
      <c r="C62" s="4">
        <f>+[2]Table.06!B62</f>
        <v>43</v>
      </c>
      <c r="D62" s="4">
        <f>+[2]Table.06!C62</f>
        <v>60</v>
      </c>
      <c r="E62" s="4">
        <f>+[2]Table.06!D62</f>
        <v>103</v>
      </c>
      <c r="F62" s="3">
        <f>+[2]Table.06!E62</f>
        <v>1</v>
      </c>
      <c r="G62" s="3">
        <f>+[2]Table.06!F62</f>
        <v>1</v>
      </c>
      <c r="H62" s="3">
        <f>+[2]Table.06!G62</f>
        <v>1</v>
      </c>
    </row>
    <row r="63" spans="1:8">
      <c r="B63" s="2" t="s">
        <v>53</v>
      </c>
      <c r="C63" s="4">
        <f>+[2]Table.06!B63</f>
        <v>43</v>
      </c>
      <c r="D63" s="4">
        <f>+[2]Table.06!C63</f>
        <v>60</v>
      </c>
      <c r="E63" s="4">
        <f>+[2]Table.06!D63</f>
        <v>103</v>
      </c>
      <c r="F63" s="3">
        <f>+[2]Table.06!E63</f>
        <v>1</v>
      </c>
      <c r="G63" s="3">
        <f>+[2]Table.06!F63</f>
        <v>1</v>
      </c>
      <c r="H63" s="3">
        <f>+[2]Table.06!G63</f>
        <v>1</v>
      </c>
    </row>
    <row r="64" spans="1:8">
      <c r="B64" s="311" t="s">
        <v>28</v>
      </c>
      <c r="C64" s="311"/>
      <c r="D64" s="311"/>
      <c r="E64" s="311"/>
      <c r="F64" s="311"/>
      <c r="G64" s="311"/>
      <c r="H64" s="311"/>
    </row>
    <row r="65" spans="1:1">
      <c r="A65" s="28"/>
    </row>
    <row r="69" spans="1:1">
      <c r="A69" s="28"/>
    </row>
    <row r="85" spans="1:1">
      <c r="A85" s="28"/>
    </row>
  </sheetData>
  <mergeCells count="13">
    <mergeCell ref="A1:A2"/>
    <mergeCell ref="B3:B4"/>
    <mergeCell ref="C3:E3"/>
    <mergeCell ref="F3:H3"/>
    <mergeCell ref="B64:H64"/>
    <mergeCell ref="B5:H5"/>
    <mergeCell ref="B12:H12"/>
    <mergeCell ref="B19:H19"/>
    <mergeCell ref="B33:H33"/>
    <mergeCell ref="B26:H26"/>
    <mergeCell ref="B47:H47"/>
    <mergeCell ref="B54:H54"/>
    <mergeCell ref="B61:H61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2"/>
  <sheetViews>
    <sheetView workbookViewId="0">
      <pane xSplit="2" ySplit="4" topLeftCell="C5" activePane="bottomRight" state="frozen"/>
      <selection pane="topRight" activeCell="C1" sqref="C1"/>
      <selection pane="bottomLeft" activeCell="A5" sqref="A5"/>
      <selection pane="bottomRight" activeCell="L14" sqref="L14"/>
    </sheetView>
  </sheetViews>
  <sheetFormatPr defaultColWidth="8.77734375" defaultRowHeight="10.199999999999999"/>
  <cols>
    <col min="1" max="1" width="8.77734375" style="12" customWidth="1"/>
    <col min="2" max="2" width="28.77734375" style="12" customWidth="1"/>
    <col min="3" max="4" width="8.77734375" style="12"/>
    <col min="5" max="5" width="11.77734375" style="12" customWidth="1"/>
    <col min="6" max="7" width="8.77734375" style="12"/>
    <col min="8" max="8" width="10.33203125" style="12" customWidth="1"/>
    <col min="9" max="16384" width="8.77734375" style="12"/>
  </cols>
  <sheetData>
    <row r="1" spans="1:8">
      <c r="A1" s="295" t="str">
        <f>HYPERLINK("#'List of Tables'!A1","Back to Tables' List")</f>
        <v>Back to Tables' List</v>
      </c>
      <c r="B1" s="258" t="s">
        <v>954</v>
      </c>
    </row>
    <row r="2" spans="1:8">
      <c r="A2" s="295"/>
    </row>
    <row r="3" spans="1:8" s="16" customFormat="1" ht="14.55" customHeight="1">
      <c r="B3" s="313" t="s">
        <v>155</v>
      </c>
      <c r="C3" s="314" t="s">
        <v>27</v>
      </c>
      <c r="D3" s="314" t="s">
        <v>27</v>
      </c>
      <c r="E3" s="314" t="s">
        <v>27</v>
      </c>
      <c r="F3" s="298" t="s">
        <v>110</v>
      </c>
      <c r="G3" s="298" t="s">
        <v>110</v>
      </c>
      <c r="H3" s="298" t="s">
        <v>110</v>
      </c>
    </row>
    <row r="4" spans="1:8" s="16" customFormat="1" ht="14.55" customHeight="1">
      <c r="B4" s="313" t="s">
        <v>155</v>
      </c>
      <c r="C4" s="8" t="s">
        <v>1</v>
      </c>
      <c r="D4" s="8" t="s">
        <v>2</v>
      </c>
      <c r="E4" s="8" t="s">
        <v>82</v>
      </c>
      <c r="F4" s="8" t="s">
        <v>1</v>
      </c>
      <c r="G4" s="8" t="s">
        <v>2</v>
      </c>
      <c r="H4" s="8" t="s">
        <v>82</v>
      </c>
    </row>
    <row r="5" spans="1:8" ht="11.55" customHeight="1">
      <c r="B5" s="36" t="s">
        <v>6</v>
      </c>
      <c r="C5" s="266"/>
      <c r="D5" s="266"/>
      <c r="E5" s="266"/>
      <c r="F5" s="266"/>
      <c r="G5" s="266"/>
      <c r="H5" s="267"/>
    </row>
    <row r="6" spans="1:8" ht="11.55" customHeight="1">
      <c r="B6" s="268" t="s">
        <v>418</v>
      </c>
      <c r="C6" s="269"/>
      <c r="D6" s="269"/>
      <c r="E6" s="269"/>
      <c r="F6" s="269"/>
      <c r="G6" s="269"/>
      <c r="H6" s="270"/>
    </row>
    <row r="7" spans="1:8">
      <c r="B7" s="2" t="s">
        <v>156</v>
      </c>
      <c r="C7" s="4">
        <f>+[3]Table.52!B6</f>
        <v>74045</v>
      </c>
      <c r="D7" s="4">
        <f>+[3]Table.52!C6</f>
        <v>8003</v>
      </c>
      <c r="E7" s="4">
        <f>+[3]Table.52!D6</f>
        <v>82048</v>
      </c>
      <c r="F7" s="204">
        <f>+[3]Table.52!E6</f>
        <v>7.6999999999999999E-2</v>
      </c>
      <c r="G7" s="204">
        <f>+[3]Table.52!F6</f>
        <v>3.0000000000000001E-3</v>
      </c>
      <c r="H7" s="204">
        <f>+[3]Table.52!G6</f>
        <v>2.5000000000000001E-2</v>
      </c>
    </row>
    <row r="8" spans="1:8">
      <c r="B8" s="2" t="s">
        <v>157</v>
      </c>
      <c r="C8" s="4">
        <f>+[3]Table.52!B7</f>
        <v>14600</v>
      </c>
      <c r="D8" s="4">
        <f>+[3]Table.52!C7</f>
        <v>6168</v>
      </c>
      <c r="E8" s="4">
        <f>+[3]Table.52!D7</f>
        <v>20768</v>
      </c>
      <c r="F8" s="204">
        <f>+[3]Table.52!E7</f>
        <v>1.4999999999999999E-2</v>
      </c>
      <c r="G8" s="204">
        <f>+[3]Table.52!F7</f>
        <v>3.0000000000000001E-3</v>
      </c>
      <c r="H8" s="204">
        <f>+[3]Table.52!G7</f>
        <v>6.0000000000000001E-3</v>
      </c>
    </row>
    <row r="9" spans="1:8">
      <c r="B9" s="2" t="s">
        <v>158</v>
      </c>
      <c r="C9" s="4">
        <f>+[3]Table.52!B8</f>
        <v>303701</v>
      </c>
      <c r="D9" s="4">
        <f>+[3]Table.52!C8</f>
        <v>77151</v>
      </c>
      <c r="E9" s="4">
        <f>+[3]Table.52!D8</f>
        <v>380852</v>
      </c>
      <c r="F9" s="204">
        <f>+[3]Table.52!E8</f>
        <v>0.315</v>
      </c>
      <c r="G9" s="204">
        <f>+[3]Table.52!F8</f>
        <v>3.3000000000000002E-2</v>
      </c>
      <c r="H9" s="204">
        <f>+[3]Table.52!G8</f>
        <v>0.115</v>
      </c>
    </row>
    <row r="10" spans="1:8">
      <c r="B10" s="2" t="s">
        <v>159</v>
      </c>
      <c r="C10" s="4">
        <f>+[3]Table.52!B9</f>
        <v>77141</v>
      </c>
      <c r="D10" s="4">
        <f>+[3]Table.52!C9</f>
        <v>41122</v>
      </c>
      <c r="E10" s="4">
        <f>+[3]Table.52!D9</f>
        <v>118263</v>
      </c>
      <c r="F10" s="204">
        <f>+[3]Table.52!E9</f>
        <v>0.08</v>
      </c>
      <c r="G10" s="204">
        <f>+[3]Table.52!F9</f>
        <v>1.7999999999999999E-2</v>
      </c>
      <c r="H10" s="204">
        <f>+[3]Table.52!G9</f>
        <v>3.5999999999999997E-2</v>
      </c>
    </row>
    <row r="11" spans="1:8">
      <c r="B11" s="2" t="s">
        <v>160</v>
      </c>
      <c r="C11" s="4">
        <f>+[3]Table.52!B10</f>
        <v>307224</v>
      </c>
      <c r="D11" s="4">
        <f>+[3]Table.52!C10</f>
        <v>767773</v>
      </c>
      <c r="E11" s="4">
        <f>+[3]Table.52!D10</f>
        <v>1074997</v>
      </c>
      <c r="F11" s="204">
        <f>+[3]Table.52!E10</f>
        <v>0.31900000000000001</v>
      </c>
      <c r="G11" s="204">
        <f>+[3]Table.52!F10</f>
        <v>0.32700000000000001</v>
      </c>
      <c r="H11" s="204">
        <f>+[3]Table.52!G10</f>
        <v>0.32500000000000001</v>
      </c>
    </row>
    <row r="12" spans="1:8">
      <c r="B12" s="2" t="s">
        <v>161</v>
      </c>
      <c r="C12" s="4">
        <f>+[3]Table.52!B11</f>
        <v>21164</v>
      </c>
      <c r="D12" s="4">
        <f>+[3]Table.52!C11</f>
        <v>80016</v>
      </c>
      <c r="E12" s="4">
        <f>+[3]Table.52!D11</f>
        <v>101180</v>
      </c>
      <c r="F12" s="204">
        <f>+[3]Table.52!E11</f>
        <v>2.1999999999999999E-2</v>
      </c>
      <c r="G12" s="204">
        <f>+[3]Table.52!F11</f>
        <v>3.4000000000000002E-2</v>
      </c>
      <c r="H12" s="204">
        <f>+[3]Table.52!G11</f>
        <v>3.1E-2</v>
      </c>
    </row>
    <row r="13" spans="1:8">
      <c r="B13" s="2" t="s">
        <v>162</v>
      </c>
      <c r="C13" s="4">
        <f>+[3]Table.52!B12</f>
        <v>120695</v>
      </c>
      <c r="D13" s="4">
        <f>+[3]Table.52!C12</f>
        <v>794992</v>
      </c>
      <c r="E13" s="4">
        <f>+[3]Table.52!D12</f>
        <v>915687</v>
      </c>
      <c r="F13" s="204">
        <f>+[3]Table.52!E12</f>
        <v>0.125</v>
      </c>
      <c r="G13" s="204">
        <f>+[3]Table.52!F12</f>
        <v>0.33900000000000002</v>
      </c>
      <c r="H13" s="204">
        <f>+[3]Table.52!G12</f>
        <v>0.27600000000000002</v>
      </c>
    </row>
    <row r="14" spans="1:8">
      <c r="B14" s="2" t="s">
        <v>163</v>
      </c>
      <c r="C14" s="4">
        <f>+[3]Table.52!B13</f>
        <v>5240</v>
      </c>
      <c r="D14" s="4">
        <f>+[3]Table.52!C13</f>
        <v>27075</v>
      </c>
      <c r="E14" s="4">
        <f>+[3]Table.52!D13</f>
        <v>32315</v>
      </c>
      <c r="F14" s="204">
        <f>+[3]Table.52!E13</f>
        <v>5.0000000000000001E-3</v>
      </c>
      <c r="G14" s="204">
        <f>+[3]Table.52!F13</f>
        <v>1.2E-2</v>
      </c>
      <c r="H14" s="204">
        <f>+[3]Table.52!G13</f>
        <v>0.01</v>
      </c>
    </row>
    <row r="15" spans="1:8">
      <c r="B15" s="2" t="s">
        <v>164</v>
      </c>
      <c r="C15" s="4">
        <f>+[3]Table.52!B14</f>
        <v>362</v>
      </c>
      <c r="D15" s="4">
        <f>+[3]Table.52!C14</f>
        <v>895</v>
      </c>
      <c r="E15" s="4">
        <f>+[3]Table.52!D14</f>
        <v>1257</v>
      </c>
      <c r="F15" s="204">
        <f>+[3]Table.52!E14</f>
        <v>0</v>
      </c>
      <c r="G15" s="204">
        <f>+[3]Table.52!F14</f>
        <v>0</v>
      </c>
      <c r="H15" s="204">
        <f>+[3]Table.52!G14</f>
        <v>0</v>
      </c>
    </row>
    <row r="16" spans="1:8" s="18" customFormat="1">
      <c r="B16" s="263" t="s">
        <v>926</v>
      </c>
      <c r="C16" s="271">
        <f>SUM(C7:C15)</f>
        <v>924172</v>
      </c>
      <c r="D16" s="271">
        <f t="shared" ref="D16:E16" si="0">SUM(D7:D15)</f>
        <v>1803195</v>
      </c>
      <c r="E16" s="271">
        <f t="shared" si="0"/>
        <v>2727367</v>
      </c>
      <c r="F16" s="272">
        <f>SUM(F7:F15)</f>
        <v>0.95800000000000007</v>
      </c>
      <c r="G16" s="272">
        <f>SUM(G7:G15)</f>
        <v>0.76900000000000013</v>
      </c>
      <c r="H16" s="273">
        <f>SUM(H7:H15)</f>
        <v>0.82400000000000007</v>
      </c>
    </row>
    <row r="17" spans="2:8" ht="11.55" customHeight="1">
      <c r="B17" s="268" t="s">
        <v>171</v>
      </c>
      <c r="C17" s="269"/>
      <c r="D17" s="269"/>
      <c r="E17" s="269"/>
      <c r="F17" s="274"/>
      <c r="G17" s="274"/>
      <c r="H17" s="275"/>
    </row>
    <row r="18" spans="2:8">
      <c r="B18" s="2" t="s">
        <v>165</v>
      </c>
      <c r="C18" s="4">
        <f>+[3]Table.52!B15</f>
        <v>19574</v>
      </c>
      <c r="D18" s="4">
        <f>+[3]Table.52!C15</f>
        <v>354926</v>
      </c>
      <c r="E18" s="4">
        <f>+[3]Table.52!D15</f>
        <v>374500</v>
      </c>
      <c r="F18" s="204">
        <f>+[3]Table.52!E15</f>
        <v>0.02</v>
      </c>
      <c r="G18" s="204">
        <f>+[3]Table.52!F15</f>
        <v>0.151</v>
      </c>
      <c r="H18" s="204">
        <f>+[3]Table.52!G15</f>
        <v>0.113</v>
      </c>
    </row>
    <row r="19" spans="2:8">
      <c r="B19" s="2" t="s">
        <v>166</v>
      </c>
      <c r="C19" s="4">
        <f>+[3]Table.52!B16</f>
        <v>19643</v>
      </c>
      <c r="D19" s="4">
        <f>+[3]Table.52!C16</f>
        <v>187655</v>
      </c>
      <c r="E19" s="4">
        <f>+[3]Table.52!D16</f>
        <v>207298</v>
      </c>
      <c r="F19" s="204">
        <f>+[3]Table.52!E16</f>
        <v>0.02</v>
      </c>
      <c r="G19" s="204">
        <f>+[3]Table.52!F16</f>
        <v>0.08</v>
      </c>
      <c r="H19" s="204">
        <f>+[3]Table.52!G16</f>
        <v>6.3E-2</v>
      </c>
    </row>
    <row r="20" spans="2:8">
      <c r="B20" s="2" t="s">
        <v>167</v>
      </c>
      <c r="C20" s="4">
        <f>+[3]Table.52!B17</f>
        <v>854</v>
      </c>
      <c r="D20" s="4">
        <f>+[3]Table.52!C17</f>
        <v>2617</v>
      </c>
      <c r="E20" s="4">
        <f>+[3]Table.52!D17</f>
        <v>3471</v>
      </c>
      <c r="F20" s="204">
        <f>+[3]Table.52!E17</f>
        <v>1E-3</v>
      </c>
      <c r="G20" s="204">
        <f>+[3]Table.52!F17</f>
        <v>1E-3</v>
      </c>
      <c r="H20" s="204">
        <f>+[3]Table.52!G17</f>
        <v>1E-3</v>
      </c>
    </row>
    <row r="21" spans="2:8">
      <c r="B21" s="2" t="s">
        <v>168</v>
      </c>
      <c r="C21" s="4">
        <f>+[3]Table.52!B18</f>
        <v>44</v>
      </c>
      <c r="D21" s="4">
        <f>+[3]Table.52!C18</f>
        <v>63</v>
      </c>
      <c r="E21" s="4">
        <f>+[3]Table.52!D18</f>
        <v>107</v>
      </c>
      <c r="F21" s="204">
        <f>+[3]Table.52!E18</f>
        <v>0</v>
      </c>
      <c r="G21" s="204">
        <f>+[3]Table.52!F18</f>
        <v>0</v>
      </c>
      <c r="H21" s="204">
        <f>+[3]Table.52!G18</f>
        <v>0</v>
      </c>
    </row>
    <row r="22" spans="2:8" s="18" customFormat="1">
      <c r="B22" s="263" t="s">
        <v>925</v>
      </c>
      <c r="C22" s="19">
        <f t="shared" ref="C22:H22" si="1">SUM(C18:C21)</f>
        <v>40115</v>
      </c>
      <c r="D22" s="19">
        <f t="shared" si="1"/>
        <v>545261</v>
      </c>
      <c r="E22" s="19">
        <f t="shared" si="1"/>
        <v>585376</v>
      </c>
      <c r="F22" s="276">
        <f t="shared" si="1"/>
        <v>4.1000000000000002E-2</v>
      </c>
      <c r="G22" s="276">
        <f t="shared" si="1"/>
        <v>0.23199999999999998</v>
      </c>
      <c r="H22" s="276">
        <f t="shared" si="1"/>
        <v>0.17699999999999999</v>
      </c>
    </row>
    <row r="23" spans="2:8" s="16" customFormat="1">
      <c r="B23" s="6" t="s">
        <v>53</v>
      </c>
      <c r="C23" s="264">
        <f>+[3]Table.52!B19</f>
        <v>964287</v>
      </c>
      <c r="D23" s="264">
        <f>+[3]Table.52!C19</f>
        <v>2348456</v>
      </c>
      <c r="E23" s="264">
        <f>+[3]Table.52!D19</f>
        <v>3312743</v>
      </c>
      <c r="F23" s="265">
        <f>+[3]Table.52!E19</f>
        <v>1</v>
      </c>
      <c r="G23" s="265">
        <f>+[3]Table.52!F19</f>
        <v>1</v>
      </c>
      <c r="H23" s="265">
        <f>+[3]Table.52!G19</f>
        <v>1</v>
      </c>
    </row>
    <row r="24" spans="2:8" ht="11.55" customHeight="1">
      <c r="B24" s="36" t="s">
        <v>55</v>
      </c>
      <c r="C24" s="266"/>
      <c r="D24" s="266"/>
      <c r="E24" s="266"/>
      <c r="F24" s="277"/>
      <c r="G24" s="277"/>
      <c r="H24" s="278"/>
    </row>
    <row r="25" spans="2:8" ht="11.55" customHeight="1">
      <c r="B25" s="268" t="s">
        <v>418</v>
      </c>
      <c r="C25" s="269"/>
      <c r="D25" s="269"/>
      <c r="E25" s="269"/>
      <c r="F25" s="274"/>
      <c r="G25" s="274"/>
      <c r="H25" s="275"/>
    </row>
    <row r="26" spans="2:8">
      <c r="B26" s="2" t="s">
        <v>156</v>
      </c>
      <c r="C26" s="4">
        <f>+[3]Table.52!B21</f>
        <v>59506</v>
      </c>
      <c r="D26" s="4">
        <f>+[3]Table.52!C21</f>
        <v>6166</v>
      </c>
      <c r="E26" s="4">
        <f>+[3]Table.52!D21</f>
        <v>65672</v>
      </c>
      <c r="F26" s="204">
        <f>+[3]Table.52!E21</f>
        <v>8.4000000000000005E-2</v>
      </c>
      <c r="G26" s="204">
        <f>+[3]Table.52!F21</f>
        <v>4.0000000000000001E-3</v>
      </c>
      <c r="H26" s="204">
        <f>+[3]Table.52!G21</f>
        <v>2.8000000000000001E-2</v>
      </c>
    </row>
    <row r="27" spans="2:8">
      <c r="B27" s="2" t="s">
        <v>157</v>
      </c>
      <c r="C27" s="4">
        <f>+[3]Table.52!B22</f>
        <v>11387</v>
      </c>
      <c r="D27" s="4">
        <f>+[3]Table.52!C22</f>
        <v>4930</v>
      </c>
      <c r="E27" s="4">
        <f>+[3]Table.52!D22</f>
        <v>16317</v>
      </c>
      <c r="F27" s="204">
        <f>+[3]Table.52!E22</f>
        <v>1.6E-2</v>
      </c>
      <c r="G27" s="204">
        <f>+[3]Table.52!F22</f>
        <v>3.0000000000000001E-3</v>
      </c>
      <c r="H27" s="204">
        <f>+[3]Table.52!G22</f>
        <v>7.0000000000000001E-3</v>
      </c>
    </row>
    <row r="28" spans="2:8">
      <c r="B28" s="2" t="s">
        <v>158</v>
      </c>
      <c r="C28" s="4">
        <f>+[3]Table.52!B23</f>
        <v>230538</v>
      </c>
      <c r="D28" s="4">
        <f>+[3]Table.52!C23</f>
        <v>59948</v>
      </c>
      <c r="E28" s="4">
        <f>+[3]Table.52!D23</f>
        <v>290486</v>
      </c>
      <c r="F28" s="204">
        <f>+[3]Table.52!E23</f>
        <v>0.32500000000000001</v>
      </c>
      <c r="G28" s="204">
        <f>+[3]Table.52!F23</f>
        <v>3.5999999999999997E-2</v>
      </c>
      <c r="H28" s="204">
        <f>+[3]Table.52!G23</f>
        <v>0.123</v>
      </c>
    </row>
    <row r="29" spans="2:8">
      <c r="B29" s="2" t="s">
        <v>159</v>
      </c>
      <c r="C29" s="4">
        <f>+[3]Table.52!B24</f>
        <v>56103</v>
      </c>
      <c r="D29" s="4">
        <f>+[3]Table.52!C24</f>
        <v>27944</v>
      </c>
      <c r="E29" s="4">
        <f>+[3]Table.52!D24</f>
        <v>84047</v>
      </c>
      <c r="F29" s="204">
        <f>+[3]Table.52!E24</f>
        <v>7.9000000000000001E-2</v>
      </c>
      <c r="G29" s="204">
        <f>+[3]Table.52!F24</f>
        <v>1.7000000000000001E-2</v>
      </c>
      <c r="H29" s="204">
        <f>+[3]Table.52!G24</f>
        <v>3.5999999999999997E-2</v>
      </c>
    </row>
    <row r="30" spans="2:8">
      <c r="B30" s="2" t="s">
        <v>160</v>
      </c>
      <c r="C30" s="4">
        <f>+[3]Table.52!B25</f>
        <v>219481</v>
      </c>
      <c r="D30" s="4">
        <f>+[3]Table.52!C25</f>
        <v>539233</v>
      </c>
      <c r="E30" s="4">
        <f>+[3]Table.52!D25</f>
        <v>758714</v>
      </c>
      <c r="F30" s="204">
        <f>+[3]Table.52!E25</f>
        <v>0.309</v>
      </c>
      <c r="G30" s="204">
        <f>+[3]Table.52!F25</f>
        <v>0.32800000000000001</v>
      </c>
      <c r="H30" s="204">
        <f>+[3]Table.52!G25</f>
        <v>0.32200000000000001</v>
      </c>
    </row>
    <row r="31" spans="2:8">
      <c r="B31" s="2" t="s">
        <v>161</v>
      </c>
      <c r="C31" s="4">
        <f>+[3]Table.52!B26</f>
        <v>14944</v>
      </c>
      <c r="D31" s="4">
        <f>+[3]Table.52!C26</f>
        <v>56572</v>
      </c>
      <c r="E31" s="4">
        <f>+[3]Table.52!D26</f>
        <v>71516</v>
      </c>
      <c r="F31" s="204">
        <f>+[3]Table.52!E26</f>
        <v>2.1000000000000001E-2</v>
      </c>
      <c r="G31" s="204">
        <f>+[3]Table.52!F26</f>
        <v>3.4000000000000002E-2</v>
      </c>
      <c r="H31" s="204">
        <f>+[3]Table.52!G26</f>
        <v>0.03</v>
      </c>
    </row>
    <row r="32" spans="2:8">
      <c r="B32" s="2" t="s">
        <v>162</v>
      </c>
      <c r="C32" s="4">
        <f>+[3]Table.52!B27</f>
        <v>85958</v>
      </c>
      <c r="D32" s="4">
        <f>+[3]Table.52!C27</f>
        <v>551463</v>
      </c>
      <c r="E32" s="4">
        <f>+[3]Table.52!D27</f>
        <v>637421</v>
      </c>
      <c r="F32" s="204">
        <f>+[3]Table.52!E27</f>
        <v>0.121</v>
      </c>
      <c r="G32" s="204">
        <f>+[3]Table.52!F27</f>
        <v>0.33500000000000002</v>
      </c>
      <c r="H32" s="204">
        <f>+[3]Table.52!G27</f>
        <v>0.27100000000000002</v>
      </c>
    </row>
    <row r="33" spans="2:8">
      <c r="B33" s="2" t="s">
        <v>163</v>
      </c>
      <c r="C33" s="4">
        <f>+[3]Table.52!B28</f>
        <v>3757</v>
      </c>
      <c r="D33" s="4">
        <f>+[3]Table.52!C28</f>
        <v>19250</v>
      </c>
      <c r="E33" s="4">
        <f>+[3]Table.52!D28</f>
        <v>23007</v>
      </c>
      <c r="F33" s="204">
        <f>+[3]Table.52!E28</f>
        <v>5.0000000000000001E-3</v>
      </c>
      <c r="G33" s="204">
        <f>+[3]Table.52!F28</f>
        <v>1.2E-2</v>
      </c>
      <c r="H33" s="204">
        <f>+[3]Table.52!G28</f>
        <v>0.01</v>
      </c>
    </row>
    <row r="34" spans="2:8">
      <c r="B34" s="2" t="s">
        <v>164</v>
      </c>
      <c r="C34" s="4">
        <f>+[3]Table.52!B29</f>
        <v>277</v>
      </c>
      <c r="D34" s="4">
        <f>+[3]Table.52!C29</f>
        <v>631</v>
      </c>
      <c r="E34" s="4">
        <f>+[3]Table.52!D29</f>
        <v>908</v>
      </c>
      <c r="F34" s="204">
        <f>+[3]Table.52!E29</f>
        <v>0</v>
      </c>
      <c r="G34" s="204">
        <f>+[3]Table.52!F29</f>
        <v>0</v>
      </c>
      <c r="H34" s="204">
        <f>+[3]Table.52!G29</f>
        <v>0</v>
      </c>
    </row>
    <row r="35" spans="2:8" s="16" customFormat="1">
      <c r="B35" s="263" t="s">
        <v>926</v>
      </c>
      <c r="C35" s="19">
        <f>SUM(C26:C34)</f>
        <v>681951</v>
      </c>
      <c r="D35" s="19">
        <f t="shared" ref="D35:E35" si="2">SUM(D26:D34)</f>
        <v>1266137</v>
      </c>
      <c r="E35" s="19">
        <f t="shared" si="2"/>
        <v>1948088</v>
      </c>
      <c r="F35" s="276">
        <f>SUM(F26:F34)</f>
        <v>0.96</v>
      </c>
      <c r="G35" s="276">
        <f t="shared" ref="G35:H35" si="3">SUM(G26:G34)</f>
        <v>0.76900000000000013</v>
      </c>
      <c r="H35" s="276">
        <f t="shared" si="3"/>
        <v>0.82700000000000007</v>
      </c>
    </row>
    <row r="36" spans="2:8" ht="11.55" customHeight="1">
      <c r="B36" s="268" t="s">
        <v>171</v>
      </c>
      <c r="C36" s="269"/>
      <c r="D36" s="269"/>
      <c r="E36" s="269"/>
      <c r="F36" s="274"/>
      <c r="G36" s="274"/>
      <c r="H36" s="275"/>
    </row>
    <row r="37" spans="2:8">
      <c r="B37" s="2" t="s">
        <v>165</v>
      </c>
      <c r="C37" s="4">
        <f>+[3]Table.52!B30</f>
        <v>13425</v>
      </c>
      <c r="D37" s="4">
        <f>+[3]Table.52!C30</f>
        <v>246171</v>
      </c>
      <c r="E37" s="4">
        <f>+[3]Table.52!D30</f>
        <v>259596</v>
      </c>
      <c r="F37" s="204">
        <f>+[3]Table.52!E30</f>
        <v>1.9E-2</v>
      </c>
      <c r="G37" s="204">
        <f>+[3]Table.52!F30</f>
        <v>0.15</v>
      </c>
      <c r="H37" s="204">
        <f>+[3]Table.52!G30</f>
        <v>0.11</v>
      </c>
    </row>
    <row r="38" spans="2:8">
      <c r="B38" s="2" t="s">
        <v>166</v>
      </c>
      <c r="C38" s="4">
        <f>+[3]Table.52!B31</f>
        <v>13672</v>
      </c>
      <c r="D38" s="4">
        <f>+[3]Table.52!C31</f>
        <v>131503</v>
      </c>
      <c r="E38" s="4">
        <f>+[3]Table.52!D31</f>
        <v>145175</v>
      </c>
      <c r="F38" s="204">
        <f>+[3]Table.52!E31</f>
        <v>1.9E-2</v>
      </c>
      <c r="G38" s="204">
        <f>+[3]Table.52!F31</f>
        <v>0.08</v>
      </c>
      <c r="H38" s="204">
        <f>+[3]Table.52!G31</f>
        <v>6.2E-2</v>
      </c>
    </row>
    <row r="39" spans="2:8">
      <c r="B39" s="2" t="s">
        <v>167</v>
      </c>
      <c r="C39" s="4">
        <f>+[3]Table.52!B32</f>
        <v>581</v>
      </c>
      <c r="D39" s="4">
        <f>+[3]Table.52!C32</f>
        <v>1777</v>
      </c>
      <c r="E39" s="4">
        <f>+[3]Table.52!D32</f>
        <v>2358</v>
      </c>
      <c r="F39" s="204">
        <f>+[3]Table.52!E32</f>
        <v>1E-3</v>
      </c>
      <c r="G39" s="204">
        <f>+[3]Table.52!F32</f>
        <v>1E-3</v>
      </c>
      <c r="H39" s="204">
        <f>+[3]Table.52!G32</f>
        <v>1E-3</v>
      </c>
    </row>
    <row r="40" spans="2:8">
      <c r="B40" s="2" t="s">
        <v>168</v>
      </c>
      <c r="C40" s="4">
        <f>+[3]Table.52!B33</f>
        <v>36</v>
      </c>
      <c r="D40" s="4">
        <f>+[3]Table.52!C33</f>
        <v>45</v>
      </c>
      <c r="E40" s="4">
        <f>+[3]Table.52!D33</f>
        <v>81</v>
      </c>
      <c r="F40" s="204">
        <f>+[3]Table.52!E33</f>
        <v>0</v>
      </c>
      <c r="G40" s="204">
        <f>+[3]Table.52!F33</f>
        <v>0</v>
      </c>
      <c r="H40" s="204">
        <f>+[3]Table.52!G33</f>
        <v>0</v>
      </c>
    </row>
    <row r="41" spans="2:8">
      <c r="B41" s="263" t="s">
        <v>925</v>
      </c>
      <c r="C41" s="19">
        <f>SUM(C37:C40)</f>
        <v>27714</v>
      </c>
      <c r="D41" s="19">
        <f t="shared" ref="D41:E41" si="4">SUM(D37:D40)</f>
        <v>379496</v>
      </c>
      <c r="E41" s="19">
        <f t="shared" si="4"/>
        <v>407210</v>
      </c>
      <c r="F41" s="276">
        <f>SUM(F37:F40)</f>
        <v>3.9E-2</v>
      </c>
      <c r="G41" s="276">
        <f t="shared" ref="G41:H41" si="5">SUM(G37:G40)</f>
        <v>0.23099999999999998</v>
      </c>
      <c r="H41" s="276">
        <f t="shared" si="5"/>
        <v>0.17299999999999999</v>
      </c>
    </row>
    <row r="42" spans="2:8" s="16" customFormat="1">
      <c r="B42" s="6" t="s">
        <v>53</v>
      </c>
      <c r="C42" s="264">
        <f>+[3]Table.52!B34</f>
        <v>709665</v>
      </c>
      <c r="D42" s="264">
        <f>+[3]Table.52!C34</f>
        <v>1645633</v>
      </c>
      <c r="E42" s="264">
        <f>+[3]Table.52!D34</f>
        <v>2355298</v>
      </c>
      <c r="F42" s="265">
        <f>+[3]Table.52!E34</f>
        <v>1</v>
      </c>
      <c r="G42" s="265">
        <f>+[3]Table.52!F34</f>
        <v>1</v>
      </c>
      <c r="H42" s="265">
        <f>+[3]Table.52!G34</f>
        <v>1</v>
      </c>
    </row>
    <row r="43" spans="2:8" ht="11.55" customHeight="1">
      <c r="B43" s="36" t="s">
        <v>56</v>
      </c>
      <c r="C43" s="266"/>
      <c r="D43" s="266"/>
      <c r="E43" s="266"/>
      <c r="F43" s="277"/>
      <c r="G43" s="277"/>
      <c r="H43" s="278"/>
    </row>
    <row r="44" spans="2:8" ht="11.55" customHeight="1">
      <c r="B44" s="268" t="s">
        <v>418</v>
      </c>
      <c r="C44" s="269"/>
      <c r="D44" s="269"/>
      <c r="E44" s="269"/>
      <c r="F44" s="274"/>
      <c r="G44" s="274"/>
      <c r="H44" s="275"/>
    </row>
    <row r="45" spans="2:8">
      <c r="B45" s="2" t="s">
        <v>156</v>
      </c>
      <c r="C45" s="4">
        <f>+[3]Table.52!B36</f>
        <v>14539</v>
      </c>
      <c r="D45" s="4">
        <f>+[3]Table.52!C36</f>
        <v>1837</v>
      </c>
      <c r="E45" s="4">
        <f>+[3]Table.52!D36</f>
        <v>16376</v>
      </c>
      <c r="F45" s="204">
        <f>+[3]Table.52!E36</f>
        <v>5.7000000000000002E-2</v>
      </c>
      <c r="G45" s="204">
        <f>+[3]Table.52!F36</f>
        <v>3.0000000000000001E-3</v>
      </c>
      <c r="H45" s="204">
        <f>+[3]Table.52!G36</f>
        <v>1.7000000000000001E-2</v>
      </c>
    </row>
    <row r="46" spans="2:8">
      <c r="B46" s="2" t="s">
        <v>157</v>
      </c>
      <c r="C46" s="4">
        <f>+[3]Table.52!B37</f>
        <v>3213</v>
      </c>
      <c r="D46" s="4">
        <f>+[3]Table.52!C37</f>
        <v>1238</v>
      </c>
      <c r="E46" s="4">
        <f>+[3]Table.52!D37</f>
        <v>4451</v>
      </c>
      <c r="F46" s="204">
        <f>+[3]Table.52!E37</f>
        <v>1.2999999999999999E-2</v>
      </c>
      <c r="G46" s="204">
        <f>+[3]Table.52!F37</f>
        <v>2E-3</v>
      </c>
      <c r="H46" s="204">
        <f>+[3]Table.52!G37</f>
        <v>5.0000000000000001E-3</v>
      </c>
    </row>
    <row r="47" spans="2:8">
      <c r="B47" s="2" t="s">
        <v>158</v>
      </c>
      <c r="C47" s="4">
        <f>+[3]Table.52!B38</f>
        <v>73163</v>
      </c>
      <c r="D47" s="4">
        <f>+[3]Table.52!C38</f>
        <v>17203</v>
      </c>
      <c r="E47" s="4">
        <f>+[3]Table.52!D38</f>
        <v>90366</v>
      </c>
      <c r="F47" s="204">
        <f>+[3]Table.52!E38</f>
        <v>0.28699999999999998</v>
      </c>
      <c r="G47" s="204">
        <f>+[3]Table.52!F38</f>
        <v>2.4E-2</v>
      </c>
      <c r="H47" s="204">
        <f>+[3]Table.52!G38</f>
        <v>9.4E-2</v>
      </c>
    </row>
    <row r="48" spans="2:8">
      <c r="B48" s="2" t="s">
        <v>159</v>
      </c>
      <c r="C48" s="4">
        <f>+[3]Table.52!B39</f>
        <v>21038</v>
      </c>
      <c r="D48" s="4">
        <f>+[3]Table.52!C39</f>
        <v>13178</v>
      </c>
      <c r="E48" s="4">
        <f>+[3]Table.52!D39</f>
        <v>34216</v>
      </c>
      <c r="F48" s="204">
        <f>+[3]Table.52!E39</f>
        <v>8.3000000000000004E-2</v>
      </c>
      <c r="G48" s="204">
        <f>+[3]Table.52!F39</f>
        <v>1.9E-2</v>
      </c>
      <c r="H48" s="204">
        <f>+[3]Table.52!G39</f>
        <v>3.5999999999999997E-2</v>
      </c>
    </row>
    <row r="49" spans="2:8">
      <c r="B49" s="2" t="s">
        <v>160</v>
      </c>
      <c r="C49" s="4">
        <f>+[3]Table.52!B40</f>
        <v>87743</v>
      </c>
      <c r="D49" s="4">
        <f>+[3]Table.52!C40</f>
        <v>228540</v>
      </c>
      <c r="E49" s="4">
        <f>+[3]Table.52!D40</f>
        <v>316283</v>
      </c>
      <c r="F49" s="204">
        <f>+[3]Table.52!E40</f>
        <v>0.34499999999999997</v>
      </c>
      <c r="G49" s="204">
        <f>+[3]Table.52!F40</f>
        <v>0.32500000000000001</v>
      </c>
      <c r="H49" s="204">
        <f>+[3]Table.52!G40</f>
        <v>0.33</v>
      </c>
    </row>
    <row r="50" spans="2:8">
      <c r="B50" s="2" t="s">
        <v>161</v>
      </c>
      <c r="C50" s="4">
        <f>+[3]Table.52!B41</f>
        <v>6220</v>
      </c>
      <c r="D50" s="4">
        <f>+[3]Table.52!C41</f>
        <v>23444</v>
      </c>
      <c r="E50" s="4">
        <f>+[3]Table.52!D41</f>
        <v>29664</v>
      </c>
      <c r="F50" s="204">
        <f>+[3]Table.52!E41</f>
        <v>2.4E-2</v>
      </c>
      <c r="G50" s="204">
        <f>+[3]Table.52!F41</f>
        <v>3.3000000000000002E-2</v>
      </c>
      <c r="H50" s="204">
        <f>+[3]Table.52!G41</f>
        <v>3.1E-2</v>
      </c>
    </row>
    <row r="51" spans="2:8">
      <c r="B51" s="2" t="s">
        <v>162</v>
      </c>
      <c r="C51" s="4">
        <f>+[3]Table.52!B42</f>
        <v>34737</v>
      </c>
      <c r="D51" s="4">
        <f>+[3]Table.52!C42</f>
        <v>243529</v>
      </c>
      <c r="E51" s="4">
        <f>+[3]Table.52!D42</f>
        <v>278266</v>
      </c>
      <c r="F51" s="204">
        <f>+[3]Table.52!E42</f>
        <v>0.13600000000000001</v>
      </c>
      <c r="G51" s="204">
        <f>+[3]Table.52!F42</f>
        <v>0.34699999999999998</v>
      </c>
      <c r="H51" s="204">
        <f>+[3]Table.52!G42</f>
        <v>0.29099999999999998</v>
      </c>
    </row>
    <row r="52" spans="2:8">
      <c r="B52" s="2" t="s">
        <v>163</v>
      </c>
      <c r="C52" s="4">
        <f>+[3]Table.52!B43</f>
        <v>1483</v>
      </c>
      <c r="D52" s="4">
        <f>+[3]Table.52!C43</f>
        <v>7825</v>
      </c>
      <c r="E52" s="4">
        <f>+[3]Table.52!D43</f>
        <v>9308</v>
      </c>
      <c r="F52" s="204">
        <f>+[3]Table.52!E43</f>
        <v>6.0000000000000001E-3</v>
      </c>
      <c r="G52" s="204">
        <f>+[3]Table.52!F43</f>
        <v>1.0999999999999999E-2</v>
      </c>
      <c r="H52" s="204">
        <f>+[3]Table.52!G43</f>
        <v>0.01</v>
      </c>
    </row>
    <row r="53" spans="2:8">
      <c r="B53" s="2" t="s">
        <v>164</v>
      </c>
      <c r="C53" s="4">
        <f>+[3]Table.52!B44</f>
        <v>85</v>
      </c>
      <c r="D53" s="4">
        <f>+[3]Table.52!C44</f>
        <v>264</v>
      </c>
      <c r="E53" s="4">
        <f>+[3]Table.52!D44</f>
        <v>349</v>
      </c>
      <c r="F53" s="204">
        <f>+[3]Table.52!E44</f>
        <v>0</v>
      </c>
      <c r="G53" s="204">
        <f>+[3]Table.52!F44</f>
        <v>0</v>
      </c>
      <c r="H53" s="204">
        <f>+[3]Table.52!G44</f>
        <v>0</v>
      </c>
    </row>
    <row r="54" spans="2:8">
      <c r="B54" s="17" t="s">
        <v>926</v>
      </c>
      <c r="C54" s="271">
        <f>SUM(C45:C53)</f>
        <v>242221</v>
      </c>
      <c r="D54" s="271">
        <f t="shared" ref="D54:E54" si="6">SUM(D45:D53)</f>
        <v>537058</v>
      </c>
      <c r="E54" s="271">
        <f t="shared" si="6"/>
        <v>779279</v>
      </c>
      <c r="F54" s="272">
        <f>SUM(F45:F53)</f>
        <v>0.95099999999999996</v>
      </c>
      <c r="G54" s="272">
        <f t="shared" ref="G54:H54" si="7">SUM(G45:G53)</f>
        <v>0.76400000000000001</v>
      </c>
      <c r="H54" s="272">
        <f t="shared" si="7"/>
        <v>0.81400000000000006</v>
      </c>
    </row>
    <row r="55" spans="2:8" ht="11.55" customHeight="1">
      <c r="B55" s="268" t="s">
        <v>171</v>
      </c>
      <c r="C55" s="269"/>
      <c r="D55" s="269"/>
      <c r="E55" s="269"/>
      <c r="F55" s="274"/>
      <c r="G55" s="274"/>
      <c r="H55" s="275"/>
    </row>
    <row r="56" spans="2:8">
      <c r="B56" s="2" t="s">
        <v>165</v>
      </c>
      <c r="C56" s="4">
        <f>+[3]Table.52!B45</f>
        <v>6149</v>
      </c>
      <c r="D56" s="4">
        <f>+[3]Table.52!C45</f>
        <v>108755</v>
      </c>
      <c r="E56" s="4">
        <f>+[3]Table.52!D45</f>
        <v>114904</v>
      </c>
      <c r="F56" s="204">
        <f>+[3]Table.52!E45</f>
        <v>2.4E-2</v>
      </c>
      <c r="G56" s="204">
        <f>+[3]Table.52!F45</f>
        <v>0.155</v>
      </c>
      <c r="H56" s="204">
        <f>+[3]Table.52!G45</f>
        <v>0.12</v>
      </c>
    </row>
    <row r="57" spans="2:8">
      <c r="B57" s="2" t="s">
        <v>166</v>
      </c>
      <c r="C57" s="4">
        <f>+[3]Table.52!B46</f>
        <v>5971</v>
      </c>
      <c r="D57" s="4">
        <f>+[3]Table.52!C46</f>
        <v>56152</v>
      </c>
      <c r="E57" s="4">
        <f>+[3]Table.52!D46</f>
        <v>62123</v>
      </c>
      <c r="F57" s="204">
        <f>+[3]Table.52!E46</f>
        <v>2.3E-2</v>
      </c>
      <c r="G57" s="204">
        <f>+[3]Table.52!F46</f>
        <v>0.08</v>
      </c>
      <c r="H57" s="204">
        <f>+[3]Table.52!G46</f>
        <v>6.5000000000000002E-2</v>
      </c>
    </row>
    <row r="58" spans="2:8">
      <c r="B58" s="2" t="s">
        <v>167</v>
      </c>
      <c r="C58" s="4">
        <f>+[3]Table.52!B47</f>
        <v>273</v>
      </c>
      <c r="D58" s="4">
        <f>+[3]Table.52!C47</f>
        <v>840</v>
      </c>
      <c r="E58" s="4">
        <f>+[3]Table.52!D47</f>
        <v>1113</v>
      </c>
      <c r="F58" s="204">
        <f>+[3]Table.52!E47</f>
        <v>1E-3</v>
      </c>
      <c r="G58" s="204">
        <f>+[3]Table.52!F47</f>
        <v>1E-3</v>
      </c>
      <c r="H58" s="204">
        <f>+[3]Table.52!G47</f>
        <v>1E-3</v>
      </c>
    </row>
    <row r="59" spans="2:8">
      <c r="B59" s="2" t="s">
        <v>168</v>
      </c>
      <c r="C59" s="4">
        <f>+[3]Table.52!B48</f>
        <v>8</v>
      </c>
      <c r="D59" s="4">
        <f>+[3]Table.52!C48</f>
        <v>18</v>
      </c>
      <c r="E59" s="4">
        <f>+[3]Table.52!D48</f>
        <v>26</v>
      </c>
      <c r="F59" s="204">
        <f>+[3]Table.52!E48</f>
        <v>0</v>
      </c>
      <c r="G59" s="204">
        <f>+[3]Table.52!F48</f>
        <v>0</v>
      </c>
      <c r="H59" s="204">
        <f>+[3]Table.52!G48</f>
        <v>0</v>
      </c>
    </row>
    <row r="60" spans="2:8">
      <c r="B60" s="263" t="s">
        <v>925</v>
      </c>
      <c r="C60" s="19">
        <f>SUM(C56:C59)</f>
        <v>12401</v>
      </c>
      <c r="D60" s="19">
        <f t="shared" ref="D60:E60" si="8">SUM(D56:D59)</f>
        <v>165765</v>
      </c>
      <c r="E60" s="19">
        <f t="shared" si="8"/>
        <v>178166</v>
      </c>
      <c r="F60" s="276">
        <f>SUM(F56:F59)</f>
        <v>4.8000000000000001E-2</v>
      </c>
      <c r="G60" s="276">
        <f t="shared" ref="G60:H60" si="9">SUM(G56:G59)</f>
        <v>0.23599999999999999</v>
      </c>
      <c r="H60" s="276">
        <f t="shared" si="9"/>
        <v>0.186</v>
      </c>
    </row>
    <row r="61" spans="2:8" s="16" customFormat="1">
      <c r="B61" s="6" t="s">
        <v>53</v>
      </c>
      <c r="C61" s="264">
        <f>+[3]Table.52!B49</f>
        <v>254622</v>
      </c>
      <c r="D61" s="264">
        <f>+[3]Table.52!C49</f>
        <v>702823</v>
      </c>
      <c r="E61" s="264">
        <f>+[3]Table.52!D49</f>
        <v>957445</v>
      </c>
      <c r="F61" s="265">
        <f>+[3]Table.52!E49</f>
        <v>1</v>
      </c>
      <c r="G61" s="265">
        <f>+[3]Table.52!F49</f>
        <v>1</v>
      </c>
      <c r="H61" s="265">
        <f>+[3]Table.52!G49</f>
        <v>1</v>
      </c>
    </row>
    <row r="62" spans="2:8">
      <c r="B62" s="301" t="s">
        <v>28</v>
      </c>
      <c r="C62" s="301"/>
      <c r="D62" s="301"/>
      <c r="E62" s="301"/>
      <c r="F62" s="301"/>
      <c r="G62" s="301"/>
      <c r="H62" s="301"/>
    </row>
  </sheetData>
  <mergeCells count="5">
    <mergeCell ref="B62:H62"/>
    <mergeCell ref="A1:A2"/>
    <mergeCell ref="B3:B4"/>
    <mergeCell ref="C3:E3"/>
    <mergeCell ref="F3:H3"/>
  </mergeCell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0"/>
  <sheetViews>
    <sheetView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L16" sqref="L16"/>
    </sheetView>
  </sheetViews>
  <sheetFormatPr defaultColWidth="8.77734375" defaultRowHeight="10.199999999999999"/>
  <cols>
    <col min="1" max="1" width="8.77734375" style="12" customWidth="1"/>
    <col min="2" max="2" width="40" style="12" customWidth="1"/>
    <col min="3" max="8" width="9.21875" style="12" customWidth="1"/>
    <col min="9" max="16384" width="8.77734375" style="12"/>
  </cols>
  <sheetData>
    <row r="1" spans="1:8">
      <c r="A1" s="295" t="str">
        <f>HYPERLINK("#'List of Tables'!A1","Back to Tables' List")</f>
        <v>Back to Tables' List</v>
      </c>
      <c r="B1" s="258" t="s">
        <v>955</v>
      </c>
    </row>
    <row r="2" spans="1:8">
      <c r="A2" s="295"/>
    </row>
    <row r="3" spans="1:8" s="16" customFormat="1" ht="15.45" customHeight="1">
      <c r="B3" s="313" t="s">
        <v>419</v>
      </c>
      <c r="C3" s="314" t="s">
        <v>27</v>
      </c>
      <c r="D3" s="314" t="s">
        <v>27</v>
      </c>
      <c r="E3" s="314" t="s">
        <v>27</v>
      </c>
      <c r="F3" s="314" t="s">
        <v>110</v>
      </c>
      <c r="G3" s="314" t="s">
        <v>110</v>
      </c>
      <c r="H3" s="314" t="s">
        <v>110</v>
      </c>
    </row>
    <row r="4" spans="1:8" s="31" customFormat="1" ht="15.45" customHeight="1">
      <c r="B4" s="313" t="s">
        <v>419</v>
      </c>
      <c r="C4" s="8" t="s">
        <v>1</v>
      </c>
      <c r="D4" s="8" t="s">
        <v>2</v>
      </c>
      <c r="E4" s="8" t="s">
        <v>82</v>
      </c>
      <c r="F4" s="8" t="s">
        <v>1</v>
      </c>
      <c r="G4" s="8" t="s">
        <v>2</v>
      </c>
      <c r="H4" s="8" t="s">
        <v>82</v>
      </c>
    </row>
    <row r="5" spans="1:8" ht="12" customHeight="1">
      <c r="B5" s="328" t="s">
        <v>6</v>
      </c>
      <c r="C5" s="329"/>
      <c r="D5" s="329"/>
      <c r="E5" s="329"/>
      <c r="F5" s="329"/>
      <c r="G5" s="329"/>
      <c r="H5" s="330"/>
    </row>
    <row r="6" spans="1:8" ht="11.55" customHeight="1">
      <c r="B6" s="331" t="s">
        <v>219</v>
      </c>
      <c r="C6" s="332"/>
      <c r="D6" s="332"/>
      <c r="E6" s="332"/>
      <c r="F6" s="332"/>
      <c r="G6" s="332"/>
      <c r="H6" s="333"/>
    </row>
    <row r="7" spans="1:8">
      <c r="B7" s="2" t="s">
        <v>420</v>
      </c>
      <c r="C7" s="4">
        <f>+[4]Table.59!B6</f>
        <v>93783</v>
      </c>
      <c r="D7" s="4">
        <f>+[4]Table.59!C6</f>
        <v>6147</v>
      </c>
      <c r="E7" s="4">
        <f>+[4]Table.59!D6</f>
        <v>99930</v>
      </c>
      <c r="F7" s="3">
        <f>+[4]Table.59!E6</f>
        <v>9.7000000000000003E-2</v>
      </c>
      <c r="G7" s="3">
        <f>+[4]Table.59!F6</f>
        <v>3.0000000000000001E-3</v>
      </c>
      <c r="H7" s="3">
        <f>+[4]Table.59!G6</f>
        <v>0.03</v>
      </c>
    </row>
    <row r="8" spans="1:8">
      <c r="B8" s="2" t="s">
        <v>421</v>
      </c>
      <c r="C8" s="4">
        <f>+[4]Table.59!B7</f>
        <v>13412</v>
      </c>
      <c r="D8" s="4">
        <f>+[4]Table.59!C7</f>
        <v>1216</v>
      </c>
      <c r="E8" s="4">
        <f>+[4]Table.59!D7</f>
        <v>14628</v>
      </c>
      <c r="F8" s="3">
        <f>+[4]Table.59!E7</f>
        <v>1.4E-2</v>
      </c>
      <c r="G8" s="3">
        <f>+[4]Table.59!F7</f>
        <v>1E-3</v>
      </c>
      <c r="H8" s="3">
        <f>+[4]Table.59!G7</f>
        <v>4.0000000000000001E-3</v>
      </c>
    </row>
    <row r="9" spans="1:8">
      <c r="B9" s="2" t="s">
        <v>422</v>
      </c>
      <c r="C9" s="4">
        <f>+[4]Table.59!B8</f>
        <v>445952</v>
      </c>
      <c r="D9" s="4">
        <f>+[4]Table.59!C8</f>
        <v>1833525</v>
      </c>
      <c r="E9" s="4">
        <f>+[4]Table.59!D8</f>
        <v>2279477</v>
      </c>
      <c r="F9" s="3">
        <f>+[4]Table.59!E8</f>
        <v>0.46200000000000002</v>
      </c>
      <c r="G9" s="3">
        <f>+[4]Table.59!F8</f>
        <v>0.78100000000000003</v>
      </c>
      <c r="H9" s="3">
        <f>+[4]Table.59!G8</f>
        <v>0.68799999999999994</v>
      </c>
    </row>
    <row r="10" spans="1:8">
      <c r="B10" s="2" t="s">
        <v>423</v>
      </c>
      <c r="C10" s="4">
        <f>+[4]Table.59!B9</f>
        <v>364740</v>
      </c>
      <c r="D10" s="4">
        <f>+[4]Table.59!C9</f>
        <v>295693</v>
      </c>
      <c r="E10" s="4">
        <f>+[4]Table.59!D9</f>
        <v>660433</v>
      </c>
      <c r="F10" s="3">
        <f>+[4]Table.59!E9</f>
        <v>0.378</v>
      </c>
      <c r="G10" s="3">
        <f>+[4]Table.59!F9</f>
        <v>0.126</v>
      </c>
      <c r="H10" s="3">
        <f>+[4]Table.59!G9</f>
        <v>0.19900000000000001</v>
      </c>
    </row>
    <row r="11" spans="1:8" s="18" customFormat="1">
      <c r="B11" s="263" t="s">
        <v>926</v>
      </c>
      <c r="C11" s="271">
        <f>SUM(C7:C10)</f>
        <v>917887</v>
      </c>
      <c r="D11" s="271">
        <f t="shared" ref="D11:E11" si="0">SUM(D7:D10)</f>
        <v>2136581</v>
      </c>
      <c r="E11" s="271">
        <f t="shared" si="0"/>
        <v>3054468</v>
      </c>
      <c r="F11" s="272">
        <f>SUM(F7:F10)</f>
        <v>0.95100000000000007</v>
      </c>
      <c r="G11" s="272">
        <f t="shared" ref="G11:H11" si="1">SUM(G7:G10)</f>
        <v>0.91100000000000003</v>
      </c>
      <c r="H11" s="273">
        <f t="shared" si="1"/>
        <v>0.92100000000000004</v>
      </c>
    </row>
    <row r="12" spans="1:8" ht="11.55" customHeight="1">
      <c r="B12" s="331" t="s">
        <v>220</v>
      </c>
      <c r="C12" s="332"/>
      <c r="D12" s="332"/>
      <c r="E12" s="332"/>
      <c r="F12" s="332"/>
      <c r="G12" s="332"/>
      <c r="H12" s="333"/>
    </row>
    <row r="13" spans="1:8">
      <c r="B13" s="2" t="s">
        <v>424</v>
      </c>
      <c r="C13" s="4">
        <f>+[4]Table.59!B10</f>
        <v>26814</v>
      </c>
      <c r="D13" s="4">
        <f>+[4]Table.59!C10</f>
        <v>161004</v>
      </c>
      <c r="E13" s="4">
        <f>+[4]Table.59!D10</f>
        <v>187818</v>
      </c>
      <c r="F13" s="3">
        <f>+[4]Table.59!E10</f>
        <v>2.8000000000000001E-2</v>
      </c>
      <c r="G13" s="3">
        <f>+[4]Table.59!F10</f>
        <v>6.9000000000000006E-2</v>
      </c>
      <c r="H13" s="3">
        <f>+[4]Table.59!G10</f>
        <v>5.7000000000000002E-2</v>
      </c>
    </row>
    <row r="14" spans="1:8">
      <c r="B14" s="2" t="s">
        <v>425</v>
      </c>
      <c r="C14" s="4">
        <f>+[4]Table.59!B11</f>
        <v>8958</v>
      </c>
      <c r="D14" s="4">
        <f>+[4]Table.59!C11</f>
        <v>26563</v>
      </c>
      <c r="E14" s="4">
        <f>+[4]Table.59!D11</f>
        <v>35521</v>
      </c>
      <c r="F14" s="3">
        <f>+[4]Table.59!E11</f>
        <v>8.9999999999999993E-3</v>
      </c>
      <c r="G14" s="3">
        <f>+[4]Table.59!F11</f>
        <v>1.0999999999999999E-2</v>
      </c>
      <c r="H14" s="3">
        <f>+[4]Table.59!G11</f>
        <v>1.0999999999999999E-2</v>
      </c>
    </row>
    <row r="15" spans="1:8">
      <c r="B15" s="2" t="s">
        <v>426</v>
      </c>
      <c r="C15" s="4">
        <f>+[4]Table.59!B12</f>
        <v>1562</v>
      </c>
      <c r="D15" s="4">
        <f>+[4]Table.59!C12</f>
        <v>11405</v>
      </c>
      <c r="E15" s="4">
        <f>+[4]Table.59!D12</f>
        <v>12967</v>
      </c>
      <c r="F15" s="3">
        <f>+[4]Table.59!E12</f>
        <v>2E-3</v>
      </c>
      <c r="G15" s="3">
        <f>+[4]Table.59!F12</f>
        <v>5.0000000000000001E-3</v>
      </c>
      <c r="H15" s="3">
        <f>+[4]Table.59!G12</f>
        <v>4.0000000000000001E-3</v>
      </c>
    </row>
    <row r="16" spans="1:8">
      <c r="B16" s="2" t="s">
        <v>427</v>
      </c>
      <c r="C16" s="4">
        <f>+[4]Table.59!B13</f>
        <v>1864</v>
      </c>
      <c r="D16" s="4">
        <f>+[4]Table.59!C13</f>
        <v>7839</v>
      </c>
      <c r="E16" s="4">
        <f>+[4]Table.59!D13</f>
        <v>9703</v>
      </c>
      <c r="F16" s="3">
        <f>+[4]Table.59!E13</f>
        <v>2E-3</v>
      </c>
      <c r="G16" s="3">
        <f>+[4]Table.59!F13</f>
        <v>3.0000000000000001E-3</v>
      </c>
      <c r="H16" s="3">
        <f>+[4]Table.59!G13</f>
        <v>3.0000000000000001E-3</v>
      </c>
    </row>
    <row r="17" spans="2:8">
      <c r="B17" s="2" t="s">
        <v>142</v>
      </c>
      <c r="C17" s="4">
        <f>+[4]Table.59!B14</f>
        <v>7202</v>
      </c>
      <c r="D17" s="4">
        <f>+[4]Table.59!C14</f>
        <v>5064</v>
      </c>
      <c r="E17" s="4">
        <f>+[4]Table.59!D14</f>
        <v>12266</v>
      </c>
      <c r="F17" s="3">
        <f>+[4]Table.59!E14</f>
        <v>7.0000000000000001E-3</v>
      </c>
      <c r="G17" s="3">
        <f>+[4]Table.59!F14</f>
        <v>2E-3</v>
      </c>
      <c r="H17" s="3">
        <f>+[4]Table.59!G14</f>
        <v>4.0000000000000001E-3</v>
      </c>
    </row>
    <row r="18" spans="2:8" s="18" customFormat="1">
      <c r="B18" s="263" t="s">
        <v>925</v>
      </c>
      <c r="C18" s="271">
        <f>SUM(C13:C17)</f>
        <v>46400</v>
      </c>
      <c r="D18" s="271">
        <f t="shared" ref="D18:E18" si="2">SUM(D13:D17)</f>
        <v>211875</v>
      </c>
      <c r="E18" s="271">
        <f t="shared" si="2"/>
        <v>258275</v>
      </c>
      <c r="F18" s="272">
        <f>SUM(F13:F17)</f>
        <v>4.8000000000000001E-2</v>
      </c>
      <c r="G18" s="272">
        <f t="shared" ref="G18:H18" si="3">SUM(G13:G17)</f>
        <v>9.0000000000000011E-2</v>
      </c>
      <c r="H18" s="273">
        <f t="shared" si="3"/>
        <v>7.9000000000000015E-2</v>
      </c>
    </row>
    <row r="19" spans="2:8" s="16" customFormat="1">
      <c r="B19" s="6" t="s">
        <v>53</v>
      </c>
      <c r="C19" s="264">
        <f>+[4]Table.59!B15</f>
        <v>964287</v>
      </c>
      <c r="D19" s="264">
        <f>+[4]Table.59!C15</f>
        <v>2348456</v>
      </c>
      <c r="E19" s="264">
        <f>+[4]Table.59!D15</f>
        <v>3312743</v>
      </c>
      <c r="F19" s="7">
        <f>+[4]Table.59!E15</f>
        <v>1</v>
      </c>
      <c r="G19" s="7">
        <f>+[4]Table.59!F15</f>
        <v>1</v>
      </c>
      <c r="H19" s="7">
        <f>+[4]Table.59!G15</f>
        <v>1</v>
      </c>
    </row>
    <row r="20" spans="2:8" ht="12" customHeight="1">
      <c r="B20" s="328" t="s">
        <v>55</v>
      </c>
      <c r="C20" s="329"/>
      <c r="D20" s="329"/>
      <c r="E20" s="329"/>
      <c r="F20" s="329"/>
      <c r="G20" s="329"/>
      <c r="H20" s="330"/>
    </row>
    <row r="21" spans="2:8" ht="11.55" customHeight="1">
      <c r="B21" s="331" t="s">
        <v>219</v>
      </c>
      <c r="C21" s="332"/>
      <c r="D21" s="332"/>
      <c r="E21" s="332"/>
      <c r="F21" s="332"/>
      <c r="G21" s="332"/>
      <c r="H21" s="333"/>
    </row>
    <row r="22" spans="2:8">
      <c r="B22" s="2" t="s">
        <v>420</v>
      </c>
      <c r="C22" s="4">
        <f>+[4]Table.59!B17</f>
        <v>74824</v>
      </c>
      <c r="D22" s="4">
        <f>+[4]Table.59!C17</f>
        <v>4652</v>
      </c>
      <c r="E22" s="4">
        <f>+[4]Table.59!D17</f>
        <v>79476</v>
      </c>
      <c r="F22" s="3">
        <f>+[4]Table.59!E17</f>
        <v>0.105</v>
      </c>
      <c r="G22" s="3">
        <f>+[4]Table.59!F17</f>
        <v>3.0000000000000001E-3</v>
      </c>
      <c r="H22" s="3">
        <f>+[4]Table.59!G17</f>
        <v>3.4000000000000002E-2</v>
      </c>
    </row>
    <row r="23" spans="2:8">
      <c r="B23" s="2" t="s">
        <v>421</v>
      </c>
      <c r="C23" s="4">
        <f>+[4]Table.59!B18</f>
        <v>9859</v>
      </c>
      <c r="D23" s="4">
        <f>+[4]Table.59!C18</f>
        <v>872</v>
      </c>
      <c r="E23" s="4">
        <f>+[4]Table.59!D18</f>
        <v>10731</v>
      </c>
      <c r="F23" s="3">
        <f>+[4]Table.59!E18</f>
        <v>1.4E-2</v>
      </c>
      <c r="G23" s="3">
        <f>+[4]Table.59!F18</f>
        <v>1E-3</v>
      </c>
      <c r="H23" s="3">
        <f>+[4]Table.59!G18</f>
        <v>5.0000000000000001E-3</v>
      </c>
    </row>
    <row r="24" spans="2:8">
      <c r="B24" s="2" t="s">
        <v>422</v>
      </c>
      <c r="C24" s="4">
        <f>+[4]Table.59!B19</f>
        <v>330507</v>
      </c>
      <c r="D24" s="4">
        <f>+[4]Table.59!C19</f>
        <v>1317890</v>
      </c>
      <c r="E24" s="4">
        <f>+[4]Table.59!D19</f>
        <v>1648397</v>
      </c>
      <c r="F24" s="3">
        <f>+[4]Table.59!E19</f>
        <v>0.46600000000000003</v>
      </c>
      <c r="G24" s="3">
        <f>+[4]Table.59!F19</f>
        <v>0.80100000000000005</v>
      </c>
      <c r="H24" s="3">
        <f>+[4]Table.59!G19</f>
        <v>0.7</v>
      </c>
    </row>
    <row r="25" spans="2:8">
      <c r="B25" s="2" t="s">
        <v>423</v>
      </c>
      <c r="C25" s="4">
        <f>+[4]Table.59!B20</f>
        <v>263230</v>
      </c>
      <c r="D25" s="4">
        <f>+[4]Table.59!C20</f>
        <v>188503</v>
      </c>
      <c r="E25" s="4">
        <f>+[4]Table.59!D20</f>
        <v>451733</v>
      </c>
      <c r="F25" s="3">
        <f>+[4]Table.59!E20</f>
        <v>0.371</v>
      </c>
      <c r="G25" s="3">
        <f>+[4]Table.59!F20</f>
        <v>0.115</v>
      </c>
      <c r="H25" s="3">
        <f>+[4]Table.59!G20</f>
        <v>0.192</v>
      </c>
    </row>
    <row r="26" spans="2:8" s="18" customFormat="1">
      <c r="B26" s="263" t="s">
        <v>926</v>
      </c>
      <c r="C26" s="271">
        <f>SUM(C22:C25)</f>
        <v>678420</v>
      </c>
      <c r="D26" s="271">
        <f t="shared" ref="D26:E26" si="4">SUM(D22:D25)</f>
        <v>1511917</v>
      </c>
      <c r="E26" s="271">
        <f t="shared" si="4"/>
        <v>2190337</v>
      </c>
      <c r="F26" s="272">
        <f>SUM(F22:F25)</f>
        <v>0.95599999999999996</v>
      </c>
      <c r="G26" s="272">
        <f t="shared" ref="G26:H26" si="5">SUM(G22:G25)</f>
        <v>0.92</v>
      </c>
      <c r="H26" s="273">
        <f t="shared" si="5"/>
        <v>0.93100000000000005</v>
      </c>
    </row>
    <row r="27" spans="2:8" ht="11.55" customHeight="1">
      <c r="B27" s="331" t="s">
        <v>220</v>
      </c>
      <c r="C27" s="332"/>
      <c r="D27" s="332"/>
      <c r="E27" s="332"/>
      <c r="F27" s="332"/>
      <c r="G27" s="332"/>
      <c r="H27" s="333"/>
    </row>
    <row r="28" spans="2:8">
      <c r="B28" s="2" t="s">
        <v>424</v>
      </c>
      <c r="C28" s="4">
        <f>+[4]Table.59!B21</f>
        <v>18004</v>
      </c>
      <c r="D28" s="4">
        <f>+[4]Table.59!C21</f>
        <v>103123</v>
      </c>
      <c r="E28" s="4">
        <f>+[4]Table.59!D21</f>
        <v>121127</v>
      </c>
      <c r="F28" s="3">
        <f>+[4]Table.59!E21</f>
        <v>2.5000000000000001E-2</v>
      </c>
      <c r="G28" s="3">
        <f>+[4]Table.59!F21</f>
        <v>6.3E-2</v>
      </c>
      <c r="H28" s="3">
        <f>+[4]Table.59!G21</f>
        <v>5.0999999999999997E-2</v>
      </c>
    </row>
    <row r="29" spans="2:8">
      <c r="B29" s="2" t="s">
        <v>425</v>
      </c>
      <c r="C29" s="4">
        <f>+[4]Table.59!B22</f>
        <v>5850</v>
      </c>
      <c r="D29" s="4">
        <f>+[4]Table.59!C22</f>
        <v>15940</v>
      </c>
      <c r="E29" s="4">
        <f>+[4]Table.59!D22</f>
        <v>21790</v>
      </c>
      <c r="F29" s="3">
        <f>+[4]Table.59!E22</f>
        <v>8.0000000000000002E-3</v>
      </c>
      <c r="G29" s="3">
        <f>+[4]Table.59!F22</f>
        <v>0.01</v>
      </c>
      <c r="H29" s="3">
        <f>+[4]Table.59!G22</f>
        <v>8.9999999999999993E-3</v>
      </c>
    </row>
    <row r="30" spans="2:8">
      <c r="B30" s="2" t="s">
        <v>426</v>
      </c>
      <c r="C30" s="4">
        <f>+[4]Table.59!B23</f>
        <v>972</v>
      </c>
      <c r="D30" s="4">
        <f>+[4]Table.59!C23</f>
        <v>6791</v>
      </c>
      <c r="E30" s="4">
        <f>+[4]Table.59!D23</f>
        <v>7763</v>
      </c>
      <c r="F30" s="3">
        <f>+[4]Table.59!E23</f>
        <v>1E-3</v>
      </c>
      <c r="G30" s="3">
        <f>+[4]Table.59!F23</f>
        <v>4.0000000000000001E-3</v>
      </c>
      <c r="H30" s="3">
        <f>+[4]Table.59!G23</f>
        <v>3.0000000000000001E-3</v>
      </c>
    </row>
    <row r="31" spans="2:8">
      <c r="B31" s="2" t="s">
        <v>427</v>
      </c>
      <c r="C31" s="4">
        <f>+[4]Table.59!B24</f>
        <v>1221</v>
      </c>
      <c r="D31" s="4">
        <f>+[4]Table.59!C24</f>
        <v>4641</v>
      </c>
      <c r="E31" s="4">
        <f>+[4]Table.59!D24</f>
        <v>5862</v>
      </c>
      <c r="F31" s="3">
        <f>+[4]Table.59!E24</f>
        <v>2E-3</v>
      </c>
      <c r="G31" s="3">
        <f>+[4]Table.59!F24</f>
        <v>3.0000000000000001E-3</v>
      </c>
      <c r="H31" s="3">
        <f>+[4]Table.59!G24</f>
        <v>2E-3</v>
      </c>
    </row>
    <row r="32" spans="2:8">
      <c r="B32" s="2" t="s">
        <v>142</v>
      </c>
      <c r="C32" s="4">
        <f>+[4]Table.59!B25</f>
        <v>5198</v>
      </c>
      <c r="D32" s="4">
        <f>+[4]Table.59!C25</f>
        <v>3221</v>
      </c>
      <c r="E32" s="4">
        <f>+[4]Table.59!D25</f>
        <v>8419</v>
      </c>
      <c r="F32" s="3">
        <f>+[4]Table.59!E25</f>
        <v>7.0000000000000001E-3</v>
      </c>
      <c r="G32" s="3">
        <f>+[4]Table.59!F25</f>
        <v>2E-3</v>
      </c>
      <c r="H32" s="3">
        <f>+[4]Table.59!G25</f>
        <v>4.0000000000000001E-3</v>
      </c>
    </row>
    <row r="33" spans="2:8" s="18" customFormat="1">
      <c r="B33" s="263" t="s">
        <v>925</v>
      </c>
      <c r="C33" s="271">
        <f>SUM(C28:C32)</f>
        <v>31245</v>
      </c>
      <c r="D33" s="271">
        <f t="shared" ref="D33:E33" si="6">SUM(D28:D32)</f>
        <v>133716</v>
      </c>
      <c r="E33" s="271">
        <f t="shared" si="6"/>
        <v>164961</v>
      </c>
      <c r="F33" s="272">
        <f>SUM(F28:F32)</f>
        <v>4.3000000000000003E-2</v>
      </c>
      <c r="G33" s="272">
        <f t="shared" ref="G33:H33" si="7">SUM(G28:G32)</f>
        <v>8.2000000000000003E-2</v>
      </c>
      <c r="H33" s="273">
        <f t="shared" si="7"/>
        <v>6.9000000000000006E-2</v>
      </c>
    </row>
    <row r="34" spans="2:8">
      <c r="B34" s="2" t="s">
        <v>53</v>
      </c>
      <c r="C34" s="4">
        <f>+[4]Table.59!B26</f>
        <v>709665</v>
      </c>
      <c r="D34" s="4">
        <f>+[4]Table.59!C26</f>
        <v>1645633</v>
      </c>
      <c r="E34" s="4">
        <f>+[4]Table.59!D26</f>
        <v>2355298</v>
      </c>
      <c r="F34" s="3">
        <f>+[4]Table.59!E26</f>
        <v>1</v>
      </c>
      <c r="G34" s="3">
        <f>+[4]Table.59!F26</f>
        <v>1</v>
      </c>
      <c r="H34" s="3">
        <f>+[4]Table.59!G26</f>
        <v>1</v>
      </c>
    </row>
    <row r="35" spans="2:8" ht="12" customHeight="1">
      <c r="B35" s="328" t="s">
        <v>56</v>
      </c>
      <c r="C35" s="329"/>
      <c r="D35" s="329"/>
      <c r="E35" s="329"/>
      <c r="F35" s="329"/>
      <c r="G35" s="329"/>
      <c r="H35" s="330"/>
    </row>
    <row r="36" spans="2:8" ht="11.55" customHeight="1">
      <c r="B36" s="331" t="s">
        <v>219</v>
      </c>
      <c r="C36" s="332"/>
      <c r="D36" s="332"/>
      <c r="E36" s="332"/>
      <c r="F36" s="332"/>
      <c r="G36" s="332"/>
      <c r="H36" s="333"/>
    </row>
    <row r="37" spans="2:8">
      <c r="B37" s="2" t="s">
        <v>420</v>
      </c>
      <c r="C37" s="4">
        <f>+[4]Table.59!B28</f>
        <v>18959</v>
      </c>
      <c r="D37" s="4">
        <f>+[4]Table.59!C28</f>
        <v>1495</v>
      </c>
      <c r="E37" s="4">
        <f>+[4]Table.59!D28</f>
        <v>20454</v>
      </c>
      <c r="F37" s="3">
        <f>+[4]Table.59!E28</f>
        <v>7.3999999999999996E-2</v>
      </c>
      <c r="G37" s="3">
        <f>+[4]Table.59!F28</f>
        <v>2E-3</v>
      </c>
      <c r="H37" s="3">
        <f>+[4]Table.59!G28</f>
        <v>2.1000000000000001E-2</v>
      </c>
    </row>
    <row r="38" spans="2:8">
      <c r="B38" s="2" t="s">
        <v>421</v>
      </c>
      <c r="C38" s="4">
        <f>+[4]Table.59!B29</f>
        <v>3553</v>
      </c>
      <c r="D38" s="4">
        <f>+[4]Table.59!C29</f>
        <v>344</v>
      </c>
      <c r="E38" s="4">
        <f>+[4]Table.59!D29</f>
        <v>3897</v>
      </c>
      <c r="F38" s="3">
        <f>+[4]Table.59!E29</f>
        <v>1.4E-2</v>
      </c>
      <c r="G38" s="3">
        <f>+[4]Table.59!F29</f>
        <v>0</v>
      </c>
      <c r="H38" s="3">
        <f>+[4]Table.59!G29</f>
        <v>4.0000000000000001E-3</v>
      </c>
    </row>
    <row r="39" spans="2:8">
      <c r="B39" s="2" t="s">
        <v>422</v>
      </c>
      <c r="C39" s="4">
        <f>+[4]Table.59!B30</f>
        <v>115445</v>
      </c>
      <c r="D39" s="4">
        <f>+[4]Table.59!C30</f>
        <v>515635</v>
      </c>
      <c r="E39" s="4">
        <f>+[4]Table.59!D30</f>
        <v>631080</v>
      </c>
      <c r="F39" s="3">
        <f>+[4]Table.59!E30</f>
        <v>0.45300000000000001</v>
      </c>
      <c r="G39" s="3">
        <f>+[4]Table.59!F30</f>
        <v>0.73399999999999999</v>
      </c>
      <c r="H39" s="3">
        <f>+[4]Table.59!G30</f>
        <v>0.65900000000000003</v>
      </c>
    </row>
    <row r="40" spans="2:8">
      <c r="B40" s="2" t="s">
        <v>423</v>
      </c>
      <c r="C40" s="4">
        <f>+[4]Table.59!B31</f>
        <v>101510</v>
      </c>
      <c r="D40" s="4">
        <f>+[4]Table.59!C31</f>
        <v>107190</v>
      </c>
      <c r="E40" s="4">
        <f>+[4]Table.59!D31</f>
        <v>208700</v>
      </c>
      <c r="F40" s="3">
        <f>+[4]Table.59!E31</f>
        <v>0.39900000000000002</v>
      </c>
      <c r="G40" s="3">
        <f>+[4]Table.59!F31</f>
        <v>0.153</v>
      </c>
      <c r="H40" s="3">
        <f>+[4]Table.59!G31</f>
        <v>0.218</v>
      </c>
    </row>
    <row r="41" spans="2:8" s="18" customFormat="1">
      <c r="B41" s="263" t="s">
        <v>926</v>
      </c>
      <c r="C41" s="271">
        <f>SUM(C37:C40)</f>
        <v>239467</v>
      </c>
      <c r="D41" s="271">
        <f t="shared" ref="D41:E41" si="8">SUM(D37:D40)</f>
        <v>624664</v>
      </c>
      <c r="E41" s="271">
        <f t="shared" si="8"/>
        <v>864131</v>
      </c>
      <c r="F41" s="272">
        <f>SUM(F37:F40)</f>
        <v>0.94000000000000006</v>
      </c>
      <c r="G41" s="272">
        <f t="shared" ref="G41:H41" si="9">SUM(G37:G40)</f>
        <v>0.88900000000000001</v>
      </c>
      <c r="H41" s="273">
        <f t="shared" si="9"/>
        <v>0.90200000000000002</v>
      </c>
    </row>
    <row r="42" spans="2:8" ht="11.55" customHeight="1">
      <c r="B42" s="331" t="s">
        <v>220</v>
      </c>
      <c r="C42" s="332"/>
      <c r="D42" s="332"/>
      <c r="E42" s="332"/>
      <c r="F42" s="332"/>
      <c r="G42" s="332"/>
      <c r="H42" s="333"/>
    </row>
    <row r="43" spans="2:8">
      <c r="B43" s="2" t="s">
        <v>424</v>
      </c>
      <c r="C43" s="4">
        <f>+[4]Table.59!B32</f>
        <v>8810</v>
      </c>
      <c r="D43" s="4">
        <f>+[4]Table.59!C32</f>
        <v>57881</v>
      </c>
      <c r="E43" s="4">
        <f>+[4]Table.59!D32</f>
        <v>66691</v>
      </c>
      <c r="F43" s="3">
        <f>+[4]Table.59!E32</f>
        <v>3.5000000000000003E-2</v>
      </c>
      <c r="G43" s="3">
        <f>+[4]Table.59!F32</f>
        <v>8.2000000000000003E-2</v>
      </c>
      <c r="H43" s="3">
        <f>+[4]Table.59!G32</f>
        <v>7.0000000000000007E-2</v>
      </c>
    </row>
    <row r="44" spans="2:8">
      <c r="B44" s="2" t="s">
        <v>425</v>
      </c>
      <c r="C44" s="4">
        <f>+[4]Table.59!B33</f>
        <v>3108</v>
      </c>
      <c r="D44" s="4">
        <f>+[4]Table.59!C33</f>
        <v>10623</v>
      </c>
      <c r="E44" s="4">
        <f>+[4]Table.59!D33</f>
        <v>13731</v>
      </c>
      <c r="F44" s="3">
        <f>+[4]Table.59!E33</f>
        <v>1.2E-2</v>
      </c>
      <c r="G44" s="3">
        <f>+[4]Table.59!F33</f>
        <v>1.4999999999999999E-2</v>
      </c>
      <c r="H44" s="3">
        <f>+[4]Table.59!G33</f>
        <v>1.4E-2</v>
      </c>
    </row>
    <row r="45" spans="2:8">
      <c r="B45" s="2" t="s">
        <v>426</v>
      </c>
      <c r="C45" s="4">
        <f>+[4]Table.59!B34</f>
        <v>590</v>
      </c>
      <c r="D45" s="4">
        <f>+[4]Table.59!C34</f>
        <v>4614</v>
      </c>
      <c r="E45" s="4">
        <f>+[4]Table.59!D34</f>
        <v>5204</v>
      </c>
      <c r="F45" s="3">
        <f>+[4]Table.59!E34</f>
        <v>2E-3</v>
      </c>
      <c r="G45" s="3">
        <f>+[4]Table.59!F34</f>
        <v>7.0000000000000001E-3</v>
      </c>
      <c r="H45" s="3">
        <f>+[4]Table.59!G34</f>
        <v>5.0000000000000001E-3</v>
      </c>
    </row>
    <row r="46" spans="2:8">
      <c r="B46" s="2" t="s">
        <v>427</v>
      </c>
      <c r="C46" s="4">
        <f>+[4]Table.59!B35</f>
        <v>643</v>
      </c>
      <c r="D46" s="4">
        <f>+[4]Table.59!C35</f>
        <v>3198</v>
      </c>
      <c r="E46" s="4">
        <f>+[4]Table.59!D35</f>
        <v>3841</v>
      </c>
      <c r="F46" s="3">
        <f>+[4]Table.59!E35</f>
        <v>3.0000000000000001E-3</v>
      </c>
      <c r="G46" s="3">
        <f>+[4]Table.59!F35</f>
        <v>5.0000000000000001E-3</v>
      </c>
      <c r="H46" s="3">
        <f>+[4]Table.59!G35</f>
        <v>4.0000000000000001E-3</v>
      </c>
    </row>
    <row r="47" spans="2:8">
      <c r="B47" s="2" t="s">
        <v>142</v>
      </c>
      <c r="C47" s="4">
        <f>+[4]Table.59!B36</f>
        <v>2004</v>
      </c>
      <c r="D47" s="4">
        <f>+[4]Table.59!C36</f>
        <v>1843</v>
      </c>
      <c r="E47" s="4">
        <f>+[4]Table.59!D36</f>
        <v>3847</v>
      </c>
      <c r="F47" s="3">
        <f>+[4]Table.59!E36</f>
        <v>8.0000000000000002E-3</v>
      </c>
      <c r="G47" s="3">
        <f>+[4]Table.59!F36</f>
        <v>3.0000000000000001E-3</v>
      </c>
      <c r="H47" s="3">
        <f>+[4]Table.59!G36</f>
        <v>4.0000000000000001E-3</v>
      </c>
    </row>
    <row r="48" spans="2:8" s="18" customFormat="1">
      <c r="B48" s="263" t="s">
        <v>925</v>
      </c>
      <c r="C48" s="271">
        <f>SUM(C43:C47)</f>
        <v>15155</v>
      </c>
      <c r="D48" s="271">
        <f t="shared" ref="D48:E48" si="10">SUM(D43:D47)</f>
        <v>78159</v>
      </c>
      <c r="E48" s="271">
        <f t="shared" si="10"/>
        <v>93314</v>
      </c>
      <c r="F48" s="272">
        <f>SUM(F43:F47)</f>
        <v>6.0000000000000005E-2</v>
      </c>
      <c r="G48" s="272">
        <f t="shared" ref="G48:H48" si="11">SUM(G43:G47)</f>
        <v>0.11200000000000002</v>
      </c>
      <c r="H48" s="273">
        <f t="shared" si="11"/>
        <v>9.7000000000000017E-2</v>
      </c>
    </row>
    <row r="49" spans="2:8">
      <c r="B49" s="2" t="s">
        <v>53</v>
      </c>
      <c r="C49" s="4">
        <f>+[4]Table.59!B37</f>
        <v>254622</v>
      </c>
      <c r="D49" s="4">
        <f>+[4]Table.59!C37</f>
        <v>702823</v>
      </c>
      <c r="E49" s="4">
        <f>+[4]Table.59!D37</f>
        <v>957445</v>
      </c>
      <c r="F49" s="3">
        <f>+[4]Table.59!E37</f>
        <v>1</v>
      </c>
      <c r="G49" s="3">
        <f>+[4]Table.59!F37</f>
        <v>1</v>
      </c>
      <c r="H49" s="3">
        <f>+[4]Table.59!G37</f>
        <v>1</v>
      </c>
    </row>
    <row r="50" spans="2:8">
      <c r="B50" s="301" t="s">
        <v>28</v>
      </c>
      <c r="C50" s="301"/>
      <c r="D50" s="301"/>
      <c r="E50" s="301"/>
      <c r="F50" s="301"/>
      <c r="G50" s="301"/>
      <c r="H50" s="301"/>
    </row>
  </sheetData>
  <mergeCells count="14">
    <mergeCell ref="B50:H50"/>
    <mergeCell ref="B3:B4"/>
    <mergeCell ref="C3:E3"/>
    <mergeCell ref="F3:H3"/>
    <mergeCell ref="A1:A2"/>
    <mergeCell ref="B5:H5"/>
    <mergeCell ref="B20:H20"/>
    <mergeCell ref="B35:H35"/>
    <mergeCell ref="B36:H36"/>
    <mergeCell ref="B27:H27"/>
    <mergeCell ref="B21:H21"/>
    <mergeCell ref="B42:H42"/>
    <mergeCell ref="B6:H6"/>
    <mergeCell ref="B12:H12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32"/>
  <sheetViews>
    <sheetView workbookViewId="0">
      <pane xSplit="2" ySplit="3" topLeftCell="C4" activePane="bottomRight" state="frozen"/>
      <selection pane="topRight" activeCell="C1" sqref="C1"/>
      <selection pane="bottomLeft" activeCell="A4" sqref="A4"/>
      <selection pane="bottomRight" sqref="A1:A2"/>
    </sheetView>
  </sheetViews>
  <sheetFormatPr defaultColWidth="8.77734375" defaultRowHeight="10.199999999999999"/>
  <cols>
    <col min="1" max="1" width="8.77734375" style="12" customWidth="1"/>
    <col min="2" max="2" width="11.77734375" style="12" customWidth="1"/>
    <col min="3" max="4" width="36.77734375" style="12" customWidth="1"/>
    <col min="5" max="16384" width="8.77734375" style="12"/>
  </cols>
  <sheetData>
    <row r="1" spans="1:4" ht="15" customHeight="1">
      <c r="A1" s="295" t="str">
        <f>HYPERLINK("#'List of Tables'!A1","Back to Tables' List")</f>
        <v>Back to Tables' List</v>
      </c>
      <c r="B1" s="258" t="s">
        <v>909</v>
      </c>
    </row>
    <row r="2" spans="1:4" ht="10.050000000000001" customHeight="1">
      <c r="A2" s="295"/>
    </row>
    <row r="3" spans="1:4" ht="15.45" customHeight="1">
      <c r="A3" s="254"/>
      <c r="B3" s="151" t="s">
        <v>308</v>
      </c>
      <c r="C3" s="151" t="s">
        <v>309</v>
      </c>
      <c r="D3" s="151" t="s">
        <v>310</v>
      </c>
    </row>
    <row r="4" spans="1:4" ht="10.5" customHeight="1">
      <c r="A4" s="254"/>
      <c r="B4" s="152">
        <v>1978</v>
      </c>
      <c r="C4" s="153">
        <v>1055950</v>
      </c>
      <c r="D4" s="154" t="s">
        <v>311</v>
      </c>
    </row>
    <row r="5" spans="1:4">
      <c r="A5" s="28"/>
      <c r="B5" s="152">
        <v>1991</v>
      </c>
      <c r="C5" s="153">
        <v>1502153</v>
      </c>
      <c r="D5" s="155">
        <v>0.42299999999999999</v>
      </c>
    </row>
    <row r="6" spans="1:4">
      <c r="B6" s="152">
        <v>2002</v>
      </c>
      <c r="C6" s="153">
        <v>1757426</v>
      </c>
      <c r="D6" s="155">
        <v>0.16</v>
      </c>
    </row>
    <row r="7" spans="1:4">
      <c r="B7" s="152">
        <v>2012</v>
      </c>
      <c r="C7" s="153">
        <v>2406176</v>
      </c>
      <c r="D7" s="155">
        <v>0.37</v>
      </c>
    </row>
    <row r="8" spans="1:4" s="16" customFormat="1">
      <c r="B8" s="158">
        <v>2022</v>
      </c>
      <c r="C8" s="156">
        <f>+[1]Table.01!$D$7</f>
        <v>3312743</v>
      </c>
      <c r="D8" s="157">
        <f>((C8-C7)/C7)*100</f>
        <v>37.67667036825236</v>
      </c>
    </row>
    <row r="9" spans="1:4">
      <c r="A9" s="28"/>
      <c r="B9" s="296" t="s">
        <v>312</v>
      </c>
      <c r="C9" s="296"/>
      <c r="D9" s="296"/>
    </row>
    <row r="11" spans="1:4">
      <c r="A11" s="28"/>
    </row>
    <row r="15" spans="1:4">
      <c r="A15" s="28"/>
    </row>
    <row r="18" spans="1:1">
      <c r="A18" s="28"/>
    </row>
    <row r="19" spans="1:1">
      <c r="A19" s="28"/>
    </row>
    <row r="23" spans="1:1">
      <c r="A23" s="28"/>
    </row>
    <row r="26" spans="1:1">
      <c r="A26" s="28"/>
    </row>
    <row r="32" spans="1:1">
      <c r="A32" s="28"/>
    </row>
  </sheetData>
  <mergeCells count="2">
    <mergeCell ref="B9:D9"/>
    <mergeCell ref="A1:A2"/>
  </mergeCells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95"/>
  <sheetViews>
    <sheetView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L18" sqref="L18"/>
    </sheetView>
  </sheetViews>
  <sheetFormatPr defaultColWidth="8.77734375" defaultRowHeight="10.199999999999999"/>
  <cols>
    <col min="1" max="1" width="8.77734375" style="12" customWidth="1"/>
    <col min="2" max="2" width="39.77734375" style="12" customWidth="1"/>
    <col min="3" max="16384" width="8.77734375" style="12"/>
  </cols>
  <sheetData>
    <row r="1" spans="1:8">
      <c r="A1" s="295" t="str">
        <f>HYPERLINK("#'List of Tables'!A1","Back to Tables' List")</f>
        <v>Back to Tables' List</v>
      </c>
      <c r="B1" s="258" t="s">
        <v>956</v>
      </c>
    </row>
    <row r="2" spans="1:8">
      <c r="A2" s="295"/>
    </row>
    <row r="3" spans="1:8" s="31" customFormat="1" ht="14.55" customHeight="1">
      <c r="A3" s="16"/>
      <c r="B3" s="297" t="s">
        <v>428</v>
      </c>
      <c r="C3" s="298" t="s">
        <v>27</v>
      </c>
      <c r="D3" s="298" t="s">
        <v>27</v>
      </c>
      <c r="E3" s="298" t="s">
        <v>27</v>
      </c>
      <c r="F3" s="298" t="s">
        <v>110</v>
      </c>
      <c r="G3" s="298" t="s">
        <v>110</v>
      </c>
      <c r="H3" s="298" t="s">
        <v>110</v>
      </c>
    </row>
    <row r="4" spans="1:8" s="31" customFormat="1" ht="14.55" customHeight="1">
      <c r="B4" s="297" t="s">
        <v>428</v>
      </c>
      <c r="C4" s="8" t="s">
        <v>1</v>
      </c>
      <c r="D4" s="8" t="s">
        <v>2</v>
      </c>
      <c r="E4" s="8" t="s">
        <v>82</v>
      </c>
      <c r="F4" s="8" t="s">
        <v>1</v>
      </c>
      <c r="G4" s="8" t="s">
        <v>2</v>
      </c>
      <c r="H4" s="8" t="s">
        <v>82</v>
      </c>
    </row>
    <row r="5" spans="1:8" ht="12" customHeight="1">
      <c r="B5" s="281" t="s">
        <v>82</v>
      </c>
      <c r="C5" s="282"/>
      <c r="D5" s="282"/>
      <c r="E5" s="282"/>
      <c r="F5" s="282"/>
      <c r="G5" s="282"/>
      <c r="H5" s="283"/>
    </row>
    <row r="6" spans="1:8" ht="11.55" customHeight="1">
      <c r="B6" s="331" t="s">
        <v>219</v>
      </c>
      <c r="C6" s="332"/>
      <c r="D6" s="332"/>
      <c r="E6" s="332"/>
      <c r="F6" s="332"/>
      <c r="G6" s="332"/>
      <c r="H6" s="333"/>
    </row>
    <row r="7" spans="1:8">
      <c r="B7" s="2" t="s">
        <v>420</v>
      </c>
      <c r="C7" s="4">
        <f>+[4]Table.60!B6</f>
        <v>93783</v>
      </c>
      <c r="D7" s="4">
        <f>+[4]Table.60!C6</f>
        <v>6147</v>
      </c>
      <c r="E7" s="4">
        <f>+[4]Table.60!D6</f>
        <v>99930</v>
      </c>
      <c r="F7" s="204">
        <f>+[4]Table.60!E6</f>
        <v>9.7000000000000003E-2</v>
      </c>
      <c r="G7" s="204">
        <f>+[4]Table.60!F6</f>
        <v>3.0000000000000001E-3</v>
      </c>
      <c r="H7" s="204">
        <f>+[4]Table.60!G6</f>
        <v>0.03</v>
      </c>
    </row>
    <row r="8" spans="1:8">
      <c r="B8" s="2" t="s">
        <v>421</v>
      </c>
      <c r="C8" s="4">
        <f>+[4]Table.60!B7</f>
        <v>13412</v>
      </c>
      <c r="D8" s="4">
        <f>+[4]Table.60!C7</f>
        <v>1216</v>
      </c>
      <c r="E8" s="4">
        <f>+[4]Table.60!D7</f>
        <v>14628</v>
      </c>
      <c r="F8" s="204">
        <f>+[4]Table.60!E7</f>
        <v>1.4E-2</v>
      </c>
      <c r="G8" s="204">
        <f>+[4]Table.60!F7</f>
        <v>1E-3</v>
      </c>
      <c r="H8" s="204">
        <f>+[4]Table.60!G7</f>
        <v>4.0000000000000001E-3</v>
      </c>
    </row>
    <row r="9" spans="1:8">
      <c r="B9" s="2" t="s">
        <v>422</v>
      </c>
      <c r="C9" s="4">
        <f>+[4]Table.60!B8</f>
        <v>445952</v>
      </c>
      <c r="D9" s="4">
        <f>+[4]Table.60!C8</f>
        <v>1833525</v>
      </c>
      <c r="E9" s="4">
        <f>+[4]Table.60!D8</f>
        <v>2279477</v>
      </c>
      <c r="F9" s="204">
        <f>+[4]Table.60!E8</f>
        <v>0.46200000000000002</v>
      </c>
      <c r="G9" s="204">
        <f>+[4]Table.60!F8</f>
        <v>0.78100000000000003</v>
      </c>
      <c r="H9" s="204">
        <f>+[4]Table.60!G8</f>
        <v>0.68799999999999994</v>
      </c>
    </row>
    <row r="10" spans="1:8">
      <c r="B10" s="2" t="s">
        <v>423</v>
      </c>
      <c r="C10" s="4">
        <f>+[4]Table.60!B9</f>
        <v>364740</v>
      </c>
      <c r="D10" s="4">
        <f>+[4]Table.60!C9</f>
        <v>295693</v>
      </c>
      <c r="E10" s="4">
        <f>+[4]Table.60!D9</f>
        <v>660433</v>
      </c>
      <c r="F10" s="204">
        <f>+[4]Table.60!E9</f>
        <v>0.378</v>
      </c>
      <c r="G10" s="204">
        <f>+[4]Table.60!F9</f>
        <v>0.126</v>
      </c>
      <c r="H10" s="204">
        <f>+[4]Table.60!G9</f>
        <v>0.19900000000000001</v>
      </c>
    </row>
    <row r="11" spans="1:8" s="18" customFormat="1">
      <c r="B11" s="263" t="s">
        <v>926</v>
      </c>
      <c r="C11" s="271">
        <f>SUM(C7:C10)</f>
        <v>917887</v>
      </c>
      <c r="D11" s="271">
        <f t="shared" ref="D11:E11" si="0">SUM(D7:D10)</f>
        <v>2136581</v>
      </c>
      <c r="E11" s="271">
        <f t="shared" si="0"/>
        <v>3054468</v>
      </c>
      <c r="F11" s="272">
        <f>SUM(F7:F10)</f>
        <v>0.95100000000000007</v>
      </c>
      <c r="G11" s="272">
        <f t="shared" ref="G11:H11" si="1">SUM(G7:G10)</f>
        <v>0.91100000000000003</v>
      </c>
      <c r="H11" s="272">
        <f t="shared" si="1"/>
        <v>0.92100000000000004</v>
      </c>
    </row>
    <row r="12" spans="1:8" ht="11.55" customHeight="1">
      <c r="B12" s="331" t="s">
        <v>220</v>
      </c>
      <c r="C12" s="332"/>
      <c r="D12" s="332"/>
      <c r="E12" s="332"/>
      <c r="F12" s="332"/>
      <c r="G12" s="332"/>
      <c r="H12" s="333"/>
    </row>
    <row r="13" spans="1:8">
      <c r="B13" s="2" t="s">
        <v>424</v>
      </c>
      <c r="C13" s="4">
        <f>+[4]Table.60!B10</f>
        <v>26814</v>
      </c>
      <c r="D13" s="4">
        <f>+[4]Table.60!C10</f>
        <v>161004</v>
      </c>
      <c r="E13" s="4">
        <f>+[4]Table.60!D10</f>
        <v>187818</v>
      </c>
      <c r="F13" s="204">
        <f>+[4]Table.60!E10</f>
        <v>2.8000000000000001E-2</v>
      </c>
      <c r="G13" s="204">
        <f>+[4]Table.60!F10</f>
        <v>6.9000000000000006E-2</v>
      </c>
      <c r="H13" s="204">
        <f>+[4]Table.60!G10</f>
        <v>5.7000000000000002E-2</v>
      </c>
    </row>
    <row r="14" spans="1:8">
      <c r="B14" s="2" t="s">
        <v>425</v>
      </c>
      <c r="C14" s="4">
        <f>+[4]Table.60!B11</f>
        <v>8958</v>
      </c>
      <c r="D14" s="4">
        <f>+[4]Table.60!C11</f>
        <v>26563</v>
      </c>
      <c r="E14" s="4">
        <f>+[4]Table.60!D11</f>
        <v>35521</v>
      </c>
      <c r="F14" s="204">
        <f>+[4]Table.60!E11</f>
        <v>8.9999999999999993E-3</v>
      </c>
      <c r="G14" s="204">
        <f>+[4]Table.60!F11</f>
        <v>1.0999999999999999E-2</v>
      </c>
      <c r="H14" s="204">
        <f>+[4]Table.60!G11</f>
        <v>1.0999999999999999E-2</v>
      </c>
    </row>
    <row r="15" spans="1:8">
      <c r="B15" s="2" t="s">
        <v>426</v>
      </c>
      <c r="C15" s="4">
        <f>+[4]Table.60!B12</f>
        <v>1562</v>
      </c>
      <c r="D15" s="4">
        <f>+[4]Table.60!C12</f>
        <v>11405</v>
      </c>
      <c r="E15" s="4">
        <f>+[4]Table.60!D12</f>
        <v>12967</v>
      </c>
      <c r="F15" s="204">
        <f>+[4]Table.60!E12</f>
        <v>2E-3</v>
      </c>
      <c r="G15" s="204">
        <f>+[4]Table.60!F12</f>
        <v>5.0000000000000001E-3</v>
      </c>
      <c r="H15" s="204">
        <f>+[4]Table.60!G12</f>
        <v>4.0000000000000001E-3</v>
      </c>
    </row>
    <row r="16" spans="1:8">
      <c r="B16" s="2" t="s">
        <v>427</v>
      </c>
      <c r="C16" s="4">
        <f>+[4]Table.60!B13</f>
        <v>1864</v>
      </c>
      <c r="D16" s="4">
        <f>+[4]Table.60!C13</f>
        <v>7839</v>
      </c>
      <c r="E16" s="4">
        <f>+[4]Table.60!D13</f>
        <v>9703</v>
      </c>
      <c r="F16" s="204">
        <f>+[4]Table.60!E13</f>
        <v>2E-3</v>
      </c>
      <c r="G16" s="204">
        <f>+[4]Table.60!F13</f>
        <v>3.0000000000000001E-3</v>
      </c>
      <c r="H16" s="204">
        <f>+[4]Table.60!G13</f>
        <v>3.0000000000000001E-3</v>
      </c>
    </row>
    <row r="17" spans="2:8">
      <c r="B17" s="2" t="s">
        <v>142</v>
      </c>
      <c r="C17" s="4">
        <f>+[4]Table.60!B14</f>
        <v>7202</v>
      </c>
      <c r="D17" s="4">
        <f>+[4]Table.60!C14</f>
        <v>5064</v>
      </c>
      <c r="E17" s="4">
        <f>+[4]Table.60!D14</f>
        <v>12266</v>
      </c>
      <c r="F17" s="204">
        <f>+[4]Table.60!E14</f>
        <v>7.0000000000000001E-3</v>
      </c>
      <c r="G17" s="204">
        <f>+[4]Table.60!F14</f>
        <v>2E-3</v>
      </c>
      <c r="H17" s="204">
        <f>+[4]Table.60!G14</f>
        <v>4.0000000000000001E-3</v>
      </c>
    </row>
    <row r="18" spans="2:8" s="18" customFormat="1">
      <c r="B18" s="263" t="s">
        <v>925</v>
      </c>
      <c r="C18" s="19">
        <f>SUM(C13:C17)</f>
        <v>46400</v>
      </c>
      <c r="D18" s="19">
        <f t="shared" ref="D18:E18" si="2">SUM(D13:D17)</f>
        <v>211875</v>
      </c>
      <c r="E18" s="19">
        <f t="shared" si="2"/>
        <v>258275</v>
      </c>
      <c r="F18" s="276">
        <f>SUM(F13:F17)</f>
        <v>4.8000000000000001E-2</v>
      </c>
      <c r="G18" s="276">
        <f t="shared" ref="G18:H18" si="3">SUM(G13:G17)</f>
        <v>9.0000000000000011E-2</v>
      </c>
      <c r="H18" s="276">
        <f t="shared" si="3"/>
        <v>7.9000000000000015E-2</v>
      </c>
    </row>
    <row r="19" spans="2:8">
      <c r="B19" s="2" t="s">
        <v>53</v>
      </c>
      <c r="C19" s="4">
        <f>+[4]Table.60!B15</f>
        <v>964287</v>
      </c>
      <c r="D19" s="4">
        <f>+[4]Table.60!C15</f>
        <v>2348456</v>
      </c>
      <c r="E19" s="4">
        <f>+[4]Table.60!D15</f>
        <v>3312743</v>
      </c>
      <c r="F19" s="204">
        <f>+[4]Table.60!E15</f>
        <v>1</v>
      </c>
      <c r="G19" s="204">
        <f>+[4]Table.60!F15</f>
        <v>1</v>
      </c>
      <c r="H19" s="204">
        <f>+[4]Table.60!G15</f>
        <v>1</v>
      </c>
    </row>
    <row r="20" spans="2:8" ht="12" customHeight="1">
      <c r="B20" s="281" t="s">
        <v>30</v>
      </c>
      <c r="C20" s="282"/>
      <c r="D20" s="282"/>
      <c r="E20" s="282"/>
      <c r="F20" s="282"/>
      <c r="G20" s="282"/>
      <c r="H20" s="283"/>
    </row>
    <row r="21" spans="2:8" ht="11.55" customHeight="1">
      <c r="B21" s="331" t="s">
        <v>219</v>
      </c>
      <c r="C21" s="332"/>
      <c r="D21" s="332"/>
      <c r="E21" s="332"/>
      <c r="F21" s="332"/>
      <c r="G21" s="332"/>
      <c r="H21" s="333"/>
    </row>
    <row r="22" spans="2:8">
      <c r="B22" s="2" t="s">
        <v>420</v>
      </c>
      <c r="C22" s="4">
        <f>+[4]Table.60!B17</f>
        <v>64523</v>
      </c>
      <c r="D22" s="4">
        <f>+[4]Table.60!C17</f>
        <v>252</v>
      </c>
      <c r="E22" s="4">
        <f>+[4]Table.60!D17</f>
        <v>64775</v>
      </c>
      <c r="F22" s="204">
        <f>+[4]Table.60!E17</f>
        <v>0.14899999999999999</v>
      </c>
      <c r="G22" s="204">
        <f>+[4]Table.60!F17</f>
        <v>4.0000000000000001E-3</v>
      </c>
      <c r="H22" s="204">
        <f>+[4]Table.60!G17</f>
        <v>0.13200000000000001</v>
      </c>
    </row>
    <row r="23" spans="2:8">
      <c r="B23" s="2" t="s">
        <v>421</v>
      </c>
      <c r="C23" s="4">
        <f>+[4]Table.60!B18</f>
        <v>8647</v>
      </c>
      <c r="D23" s="4">
        <f>+[4]Table.60!C18</f>
        <v>28</v>
      </c>
      <c r="E23" s="4">
        <f>+[4]Table.60!D18</f>
        <v>8675</v>
      </c>
      <c r="F23" s="204">
        <f>+[4]Table.60!E18</f>
        <v>0.02</v>
      </c>
      <c r="G23" s="204">
        <f>+[4]Table.60!F18</f>
        <v>0</v>
      </c>
      <c r="H23" s="204">
        <f>+[4]Table.60!G18</f>
        <v>1.7999999999999999E-2</v>
      </c>
    </row>
    <row r="24" spans="2:8">
      <c r="B24" s="2" t="s">
        <v>422</v>
      </c>
      <c r="C24" s="4">
        <f>+[4]Table.60!B19</f>
        <v>127096</v>
      </c>
      <c r="D24" s="4">
        <f>+[4]Table.60!C19</f>
        <v>42977</v>
      </c>
      <c r="E24" s="4">
        <f>+[4]Table.60!D19</f>
        <v>170073</v>
      </c>
      <c r="F24" s="204">
        <f>+[4]Table.60!E19</f>
        <v>0.29399999999999998</v>
      </c>
      <c r="G24" s="204">
        <f>+[4]Table.60!F19</f>
        <v>0.76200000000000001</v>
      </c>
      <c r="H24" s="204">
        <f>+[4]Table.60!G19</f>
        <v>0.34799999999999998</v>
      </c>
    </row>
    <row r="25" spans="2:8">
      <c r="B25" s="2" t="s">
        <v>423</v>
      </c>
      <c r="C25" s="4">
        <f>+[4]Table.60!B20</f>
        <v>220478</v>
      </c>
      <c r="D25" s="4">
        <f>+[4]Table.60!C20</f>
        <v>8695</v>
      </c>
      <c r="E25" s="4">
        <f>+[4]Table.60!D20</f>
        <v>229173</v>
      </c>
      <c r="F25" s="204">
        <f>+[4]Table.60!E20</f>
        <v>0.51</v>
      </c>
      <c r="G25" s="204">
        <f>+[4]Table.60!F20</f>
        <v>0.154</v>
      </c>
      <c r="H25" s="204">
        <f>+[4]Table.60!G20</f>
        <v>0.46899999999999997</v>
      </c>
    </row>
    <row r="26" spans="2:8" s="18" customFormat="1">
      <c r="B26" s="263" t="s">
        <v>926</v>
      </c>
      <c r="C26" s="271">
        <f>SUM(C22:C25)</f>
        <v>420744</v>
      </c>
      <c r="D26" s="271">
        <f t="shared" ref="D26:E26" si="4">SUM(D22:D25)</f>
        <v>51952</v>
      </c>
      <c r="E26" s="271">
        <f t="shared" si="4"/>
        <v>472696</v>
      </c>
      <c r="F26" s="272">
        <f>SUM(F22:F25)</f>
        <v>0.97299999999999998</v>
      </c>
      <c r="G26" s="272">
        <f t="shared" ref="G26:H26" si="5">SUM(G22:G25)</f>
        <v>0.92</v>
      </c>
      <c r="H26" s="272">
        <f t="shared" si="5"/>
        <v>0.96699999999999997</v>
      </c>
    </row>
    <row r="27" spans="2:8" ht="11.55" customHeight="1">
      <c r="B27" s="331" t="s">
        <v>220</v>
      </c>
      <c r="C27" s="332"/>
      <c r="D27" s="332"/>
      <c r="E27" s="332"/>
      <c r="F27" s="332"/>
      <c r="G27" s="332"/>
      <c r="H27" s="333"/>
    </row>
    <row r="28" spans="2:8">
      <c r="B28" s="2" t="s">
        <v>424</v>
      </c>
      <c r="C28" s="4">
        <f>+[4]Table.60!B21</f>
        <v>3611</v>
      </c>
      <c r="D28" s="4">
        <f>+[4]Table.60!C21</f>
        <v>3405</v>
      </c>
      <c r="E28" s="4">
        <f>+[4]Table.60!D21</f>
        <v>7016</v>
      </c>
      <c r="F28" s="204">
        <f>+[4]Table.60!E21</f>
        <v>8.0000000000000002E-3</v>
      </c>
      <c r="G28" s="204">
        <f>+[4]Table.60!F21</f>
        <v>0.06</v>
      </c>
      <c r="H28" s="204">
        <f>+[4]Table.60!G21</f>
        <v>1.4E-2</v>
      </c>
    </row>
    <row r="29" spans="2:8">
      <c r="B29" s="2" t="s">
        <v>425</v>
      </c>
      <c r="C29" s="4">
        <f>+[4]Table.60!B22</f>
        <v>2541</v>
      </c>
      <c r="D29" s="4">
        <f>+[4]Table.60!C22</f>
        <v>539</v>
      </c>
      <c r="E29" s="4">
        <f>+[4]Table.60!D22</f>
        <v>3080</v>
      </c>
      <c r="F29" s="204">
        <f>+[4]Table.60!E22</f>
        <v>6.0000000000000001E-3</v>
      </c>
      <c r="G29" s="204">
        <f>+[4]Table.60!F22</f>
        <v>0.01</v>
      </c>
      <c r="H29" s="204">
        <f>+[4]Table.60!G22</f>
        <v>6.0000000000000001E-3</v>
      </c>
    </row>
    <row r="30" spans="2:8">
      <c r="B30" s="2" t="s">
        <v>426</v>
      </c>
      <c r="C30" s="4">
        <f>+[4]Table.60!B23</f>
        <v>180</v>
      </c>
      <c r="D30" s="4">
        <f>+[4]Table.60!C23</f>
        <v>180</v>
      </c>
      <c r="E30" s="4">
        <f>+[4]Table.60!D23</f>
        <v>360</v>
      </c>
      <c r="F30" s="204">
        <f>+[4]Table.60!E23</f>
        <v>0</v>
      </c>
      <c r="G30" s="204">
        <f>+[4]Table.60!F23</f>
        <v>3.0000000000000001E-3</v>
      </c>
      <c r="H30" s="204">
        <f>+[4]Table.60!G23</f>
        <v>1E-3</v>
      </c>
    </row>
    <row r="31" spans="2:8">
      <c r="B31" s="2" t="s">
        <v>427</v>
      </c>
      <c r="C31" s="4">
        <f>+[4]Table.60!B24</f>
        <v>479</v>
      </c>
      <c r="D31" s="4">
        <f>+[4]Table.60!C24</f>
        <v>239</v>
      </c>
      <c r="E31" s="4">
        <f>+[4]Table.60!D24</f>
        <v>718</v>
      </c>
      <c r="F31" s="204">
        <f>+[4]Table.60!E24</f>
        <v>1E-3</v>
      </c>
      <c r="G31" s="204">
        <f>+[4]Table.60!F24</f>
        <v>4.0000000000000001E-3</v>
      </c>
      <c r="H31" s="204">
        <f>+[4]Table.60!G24</f>
        <v>1E-3</v>
      </c>
    </row>
    <row r="32" spans="2:8">
      <c r="B32" s="2" t="s">
        <v>142</v>
      </c>
      <c r="C32" s="4">
        <f>+[4]Table.60!B25</f>
        <v>4877</v>
      </c>
      <c r="D32" s="4">
        <f>+[4]Table.60!C25</f>
        <v>121</v>
      </c>
      <c r="E32" s="4">
        <f>+[4]Table.60!D25</f>
        <v>4998</v>
      </c>
      <c r="F32" s="204">
        <f>+[4]Table.60!E25</f>
        <v>1.0999999999999999E-2</v>
      </c>
      <c r="G32" s="204">
        <f>+[4]Table.60!F25</f>
        <v>2E-3</v>
      </c>
      <c r="H32" s="204">
        <f>+[4]Table.60!G25</f>
        <v>0.01</v>
      </c>
    </row>
    <row r="33" spans="2:8">
      <c r="B33" s="263" t="s">
        <v>925</v>
      </c>
      <c r="C33" s="19">
        <f>SUM(C28:C32)</f>
        <v>11688</v>
      </c>
      <c r="D33" s="19">
        <f t="shared" ref="D33:E33" si="6">SUM(D28:D32)</f>
        <v>4484</v>
      </c>
      <c r="E33" s="19">
        <f t="shared" si="6"/>
        <v>16172</v>
      </c>
      <c r="F33" s="265">
        <f>SUM(F28:F32)</f>
        <v>2.5999999999999999E-2</v>
      </c>
      <c r="G33" s="265">
        <f t="shared" ref="G33:H33" si="7">SUM(G28:G32)</f>
        <v>7.9000000000000001E-2</v>
      </c>
      <c r="H33" s="265">
        <f t="shared" si="7"/>
        <v>3.2000000000000001E-2</v>
      </c>
    </row>
    <row r="34" spans="2:8">
      <c r="B34" s="2" t="s">
        <v>53</v>
      </c>
      <c r="C34" s="4">
        <f>+[4]Table.60!B26</f>
        <v>432432</v>
      </c>
      <c r="D34" s="4">
        <f>+[4]Table.60!C26</f>
        <v>56436</v>
      </c>
      <c r="E34" s="4">
        <f>+[4]Table.60!D26</f>
        <v>488868</v>
      </c>
      <c r="F34" s="204">
        <f>+[4]Table.60!E26</f>
        <v>1</v>
      </c>
      <c r="G34" s="204">
        <f>+[4]Table.60!F26</f>
        <v>1</v>
      </c>
      <c r="H34" s="204">
        <f>+[4]Table.60!G26</f>
        <v>1</v>
      </c>
    </row>
    <row r="35" spans="2:8" ht="12" customHeight="1">
      <c r="B35" s="281" t="s">
        <v>31</v>
      </c>
      <c r="C35" s="282"/>
      <c r="D35" s="282"/>
      <c r="E35" s="282"/>
      <c r="F35" s="282"/>
      <c r="G35" s="282"/>
      <c r="H35" s="283"/>
    </row>
    <row r="36" spans="2:8" ht="11.55" customHeight="1">
      <c r="B36" s="331" t="s">
        <v>219</v>
      </c>
      <c r="C36" s="332"/>
      <c r="D36" s="332"/>
      <c r="E36" s="332"/>
      <c r="F36" s="332"/>
      <c r="G36" s="332"/>
      <c r="H36" s="333"/>
    </row>
    <row r="37" spans="2:8">
      <c r="B37" s="2" t="s">
        <v>420</v>
      </c>
      <c r="C37" s="4">
        <f>+[4]Table.60!B28</f>
        <v>8156</v>
      </c>
      <c r="D37" s="4">
        <f>+[4]Table.60!C28</f>
        <v>1300</v>
      </c>
      <c r="E37" s="4">
        <f>+[4]Table.60!D28</f>
        <v>9456</v>
      </c>
      <c r="F37" s="204">
        <f>+[4]Table.60!E28</f>
        <v>7.4999999999999997E-2</v>
      </c>
      <c r="G37" s="204">
        <f>+[4]Table.60!F28</f>
        <v>2E-3</v>
      </c>
      <c r="H37" s="204">
        <f>+[4]Table.60!G28</f>
        <v>1.2E-2</v>
      </c>
    </row>
    <row r="38" spans="2:8">
      <c r="B38" s="2" t="s">
        <v>421</v>
      </c>
      <c r="C38" s="4">
        <f>+[4]Table.60!B29</f>
        <v>689</v>
      </c>
      <c r="D38" s="4">
        <f>+[4]Table.60!C29</f>
        <v>246</v>
      </c>
      <c r="E38" s="4">
        <f>+[4]Table.60!D29</f>
        <v>935</v>
      </c>
      <c r="F38" s="204">
        <f>+[4]Table.60!E29</f>
        <v>6.0000000000000001E-3</v>
      </c>
      <c r="G38" s="204">
        <f>+[4]Table.60!F29</f>
        <v>0</v>
      </c>
      <c r="H38" s="204">
        <f>+[4]Table.60!G29</f>
        <v>1E-3</v>
      </c>
    </row>
    <row r="39" spans="2:8">
      <c r="B39" s="2" t="s">
        <v>422</v>
      </c>
      <c r="C39" s="4">
        <f>+[4]Table.60!B30</f>
        <v>63568</v>
      </c>
      <c r="D39" s="4">
        <f>+[4]Table.60!C30</f>
        <v>500005</v>
      </c>
      <c r="E39" s="4">
        <f>+[4]Table.60!D30</f>
        <v>563573</v>
      </c>
      <c r="F39" s="204">
        <f>+[4]Table.60!E30</f>
        <v>0.58499999999999996</v>
      </c>
      <c r="G39" s="204">
        <f>+[4]Table.60!F30</f>
        <v>0.76800000000000002</v>
      </c>
      <c r="H39" s="204">
        <f>+[4]Table.60!G30</f>
        <v>0.74099999999999999</v>
      </c>
    </row>
    <row r="40" spans="2:8">
      <c r="B40" s="2" t="s">
        <v>423</v>
      </c>
      <c r="C40" s="4">
        <f>+[4]Table.60!B31</f>
        <v>30555</v>
      </c>
      <c r="D40" s="4">
        <f>+[4]Table.60!C31</f>
        <v>86956</v>
      </c>
      <c r="E40" s="4">
        <f>+[4]Table.60!D31</f>
        <v>117511</v>
      </c>
      <c r="F40" s="204">
        <f>+[4]Table.60!E31</f>
        <v>0.28100000000000003</v>
      </c>
      <c r="G40" s="204">
        <f>+[4]Table.60!F31</f>
        <v>0.13300000000000001</v>
      </c>
      <c r="H40" s="204">
        <f>+[4]Table.60!G31</f>
        <v>0.155</v>
      </c>
    </row>
    <row r="41" spans="2:8" s="18" customFormat="1">
      <c r="B41" s="263" t="s">
        <v>926</v>
      </c>
      <c r="C41" s="271">
        <f>SUM(C37:C40)</f>
        <v>102968</v>
      </c>
      <c r="D41" s="271">
        <f t="shared" ref="D41:E41" si="8">SUM(D37:D40)</f>
        <v>588507</v>
      </c>
      <c r="E41" s="271">
        <f t="shared" si="8"/>
        <v>691475</v>
      </c>
      <c r="F41" s="272">
        <f>SUM(F37:F40)</f>
        <v>0.94699999999999995</v>
      </c>
      <c r="G41" s="272">
        <f t="shared" ref="G41:H41" si="9">SUM(G37:G40)</f>
        <v>0.90300000000000002</v>
      </c>
      <c r="H41" s="272">
        <f t="shared" si="9"/>
        <v>0.90900000000000003</v>
      </c>
    </row>
    <row r="42" spans="2:8" ht="11.55" customHeight="1">
      <c r="B42" s="331" t="s">
        <v>220</v>
      </c>
      <c r="C42" s="332"/>
      <c r="D42" s="332"/>
      <c r="E42" s="332"/>
      <c r="F42" s="332"/>
      <c r="G42" s="332"/>
      <c r="H42" s="333"/>
    </row>
    <row r="43" spans="2:8">
      <c r="B43" s="2" t="s">
        <v>424</v>
      </c>
      <c r="C43" s="4">
        <f>+[4]Table.60!B32</f>
        <v>4036</v>
      </c>
      <c r="D43" s="4">
        <f>+[4]Table.60!C32</f>
        <v>47833</v>
      </c>
      <c r="E43" s="4">
        <f>+[4]Table.60!D32</f>
        <v>51869</v>
      </c>
      <c r="F43" s="204">
        <f>+[4]Table.60!E32</f>
        <v>3.6999999999999998E-2</v>
      </c>
      <c r="G43" s="204">
        <f>+[4]Table.60!F32</f>
        <v>7.2999999999999995E-2</v>
      </c>
      <c r="H43" s="204">
        <f>+[4]Table.60!G32</f>
        <v>6.8000000000000005E-2</v>
      </c>
    </row>
    <row r="44" spans="2:8">
      <c r="B44" s="2" t="s">
        <v>425</v>
      </c>
      <c r="C44" s="4">
        <f>+[4]Table.60!B33</f>
        <v>1082</v>
      </c>
      <c r="D44" s="4">
        <f>+[4]Table.60!C33</f>
        <v>8778</v>
      </c>
      <c r="E44" s="4">
        <f>+[4]Table.60!D33</f>
        <v>9860</v>
      </c>
      <c r="F44" s="204">
        <f>+[4]Table.60!E33</f>
        <v>0.01</v>
      </c>
      <c r="G44" s="204">
        <f>+[4]Table.60!F33</f>
        <v>1.2999999999999999E-2</v>
      </c>
      <c r="H44" s="204">
        <f>+[4]Table.60!G33</f>
        <v>1.2999999999999999E-2</v>
      </c>
    </row>
    <row r="45" spans="2:8">
      <c r="B45" s="2" t="s">
        <v>426</v>
      </c>
      <c r="C45" s="4">
        <f>+[4]Table.60!B34</f>
        <v>193</v>
      </c>
      <c r="D45" s="4">
        <f>+[4]Table.60!C34</f>
        <v>3200</v>
      </c>
      <c r="E45" s="4">
        <f>+[4]Table.60!D34</f>
        <v>3393</v>
      </c>
      <c r="F45" s="204">
        <f>+[4]Table.60!E34</f>
        <v>2E-3</v>
      </c>
      <c r="G45" s="204">
        <f>+[4]Table.60!F34</f>
        <v>5.0000000000000001E-3</v>
      </c>
      <c r="H45" s="204">
        <f>+[4]Table.60!G34</f>
        <v>4.0000000000000001E-3</v>
      </c>
    </row>
    <row r="46" spans="2:8">
      <c r="B46" s="2" t="s">
        <v>427</v>
      </c>
      <c r="C46" s="4">
        <f>+[4]Table.60!B35</f>
        <v>209</v>
      </c>
      <c r="D46" s="4">
        <f>+[4]Table.60!C35</f>
        <v>2224</v>
      </c>
      <c r="E46" s="4">
        <f>+[4]Table.60!D35</f>
        <v>2433</v>
      </c>
      <c r="F46" s="204">
        <f>+[4]Table.60!E35</f>
        <v>2E-3</v>
      </c>
      <c r="G46" s="204">
        <f>+[4]Table.60!F35</f>
        <v>3.0000000000000001E-3</v>
      </c>
      <c r="H46" s="204">
        <f>+[4]Table.60!G35</f>
        <v>3.0000000000000001E-3</v>
      </c>
    </row>
    <row r="47" spans="2:8">
      <c r="B47" s="2" t="s">
        <v>142</v>
      </c>
      <c r="C47" s="4">
        <f>+[4]Table.60!B36</f>
        <v>231</v>
      </c>
      <c r="D47" s="4">
        <f>+[4]Table.60!C36</f>
        <v>912</v>
      </c>
      <c r="E47" s="4">
        <f>+[4]Table.60!D36</f>
        <v>1143</v>
      </c>
      <c r="F47" s="204">
        <f>+[4]Table.60!E36</f>
        <v>2E-3</v>
      </c>
      <c r="G47" s="204">
        <f>+[4]Table.60!F36</f>
        <v>1E-3</v>
      </c>
      <c r="H47" s="204">
        <f>+[4]Table.60!G36</f>
        <v>2E-3</v>
      </c>
    </row>
    <row r="48" spans="2:8">
      <c r="B48" s="263" t="s">
        <v>925</v>
      </c>
      <c r="C48" s="19">
        <f>SUM(C43:C47)</f>
        <v>5751</v>
      </c>
      <c r="D48" s="19">
        <f t="shared" ref="D48:E48" si="10">SUM(D43:D47)</f>
        <v>62947</v>
      </c>
      <c r="E48" s="19">
        <f t="shared" si="10"/>
        <v>68698</v>
      </c>
      <c r="F48" s="276">
        <f>SUM(F43:F47)</f>
        <v>5.3000000000000005E-2</v>
      </c>
      <c r="G48" s="276">
        <f t="shared" ref="G48:H48" si="11">SUM(G43:G47)</f>
        <v>9.5000000000000001E-2</v>
      </c>
      <c r="H48" s="276">
        <f t="shared" si="11"/>
        <v>9.0000000000000011E-2</v>
      </c>
    </row>
    <row r="49" spans="2:8">
      <c r="B49" s="2" t="s">
        <v>53</v>
      </c>
      <c r="C49" s="4">
        <f>+[4]Table.60!B37</f>
        <v>108719</v>
      </c>
      <c r="D49" s="4">
        <f>+[4]Table.60!C37</f>
        <v>651454</v>
      </c>
      <c r="E49" s="4">
        <f>+[4]Table.60!D37</f>
        <v>760173</v>
      </c>
      <c r="F49" s="204">
        <f>+[4]Table.60!E37</f>
        <v>1</v>
      </c>
      <c r="G49" s="204">
        <f>+[4]Table.60!F37</f>
        <v>1</v>
      </c>
      <c r="H49" s="204">
        <f>+[4]Table.60!G37</f>
        <v>1</v>
      </c>
    </row>
    <row r="50" spans="2:8" ht="12" customHeight="1">
      <c r="B50" s="281" t="s">
        <v>32</v>
      </c>
      <c r="C50" s="282"/>
      <c r="D50" s="282"/>
      <c r="E50" s="282"/>
      <c r="F50" s="282"/>
      <c r="G50" s="282"/>
      <c r="H50" s="283"/>
    </row>
    <row r="51" spans="2:8" ht="11.55" customHeight="1">
      <c r="B51" s="331" t="s">
        <v>219</v>
      </c>
      <c r="C51" s="332"/>
      <c r="D51" s="332"/>
      <c r="E51" s="332"/>
      <c r="F51" s="332"/>
      <c r="G51" s="332"/>
      <c r="H51" s="333"/>
    </row>
    <row r="52" spans="2:8">
      <c r="B52" s="2" t="s">
        <v>420</v>
      </c>
      <c r="C52" s="4">
        <f>+[4]Table.60!B39</f>
        <v>8824</v>
      </c>
      <c r="D52" s="4">
        <f>+[4]Table.60!C39</f>
        <v>2181</v>
      </c>
      <c r="E52" s="4">
        <f>+[4]Table.60!D39</f>
        <v>11005</v>
      </c>
      <c r="F52" s="204">
        <f>+[4]Table.60!E39</f>
        <v>5.8999999999999997E-2</v>
      </c>
      <c r="G52" s="204">
        <f>+[4]Table.60!F39</f>
        <v>4.0000000000000001E-3</v>
      </c>
      <c r="H52" s="204">
        <f>+[4]Table.60!G39</f>
        <v>1.6E-2</v>
      </c>
    </row>
    <row r="53" spans="2:8">
      <c r="B53" s="2" t="s">
        <v>421</v>
      </c>
      <c r="C53" s="4">
        <f>+[4]Table.60!B40</f>
        <v>2425</v>
      </c>
      <c r="D53" s="4">
        <f>+[4]Table.60!C40</f>
        <v>355</v>
      </c>
      <c r="E53" s="4">
        <f>+[4]Table.60!D40</f>
        <v>2780</v>
      </c>
      <c r="F53" s="204">
        <f>+[4]Table.60!E40</f>
        <v>1.6E-2</v>
      </c>
      <c r="G53" s="204">
        <f>+[4]Table.60!F40</f>
        <v>1E-3</v>
      </c>
      <c r="H53" s="204">
        <f>+[4]Table.60!G40</f>
        <v>4.0000000000000001E-3</v>
      </c>
    </row>
    <row r="54" spans="2:8">
      <c r="B54" s="2" t="s">
        <v>422</v>
      </c>
      <c r="C54" s="4">
        <f>+[4]Table.60!B41</f>
        <v>84648</v>
      </c>
      <c r="D54" s="4">
        <f>+[4]Table.60!C41</f>
        <v>403906</v>
      </c>
      <c r="E54" s="4">
        <f>+[4]Table.60!D41</f>
        <v>488554</v>
      </c>
      <c r="F54" s="204">
        <f>+[4]Table.60!E41</f>
        <v>0.56899999999999995</v>
      </c>
      <c r="G54" s="204">
        <f>+[4]Table.60!F41</f>
        <v>0.77300000000000002</v>
      </c>
      <c r="H54" s="204">
        <f>+[4]Table.60!G41</f>
        <v>0.72799999999999998</v>
      </c>
    </row>
    <row r="55" spans="2:8">
      <c r="B55" s="2" t="s">
        <v>423</v>
      </c>
      <c r="C55" s="4">
        <f>+[4]Table.60!B42</f>
        <v>40913</v>
      </c>
      <c r="D55" s="4">
        <f>+[4]Table.60!C42</f>
        <v>65034</v>
      </c>
      <c r="E55" s="4">
        <f>+[4]Table.60!D42</f>
        <v>105947</v>
      </c>
      <c r="F55" s="204">
        <f>+[4]Table.60!E42</f>
        <v>0.27500000000000002</v>
      </c>
      <c r="G55" s="204">
        <f>+[4]Table.60!F42</f>
        <v>0.124</v>
      </c>
      <c r="H55" s="204">
        <f>+[4]Table.60!G42</f>
        <v>0.158</v>
      </c>
    </row>
    <row r="56" spans="2:8" s="18" customFormat="1">
      <c r="B56" s="263" t="s">
        <v>926</v>
      </c>
      <c r="C56" s="271">
        <f>SUM(C52:C55)</f>
        <v>136810</v>
      </c>
      <c r="D56" s="271">
        <f t="shared" ref="D56:E56" si="12">SUM(D52:D55)</f>
        <v>471476</v>
      </c>
      <c r="E56" s="271">
        <f t="shared" si="12"/>
        <v>608286</v>
      </c>
      <c r="F56" s="272">
        <f>SUM(F52:F55)</f>
        <v>0.91899999999999993</v>
      </c>
      <c r="G56" s="272">
        <f t="shared" ref="G56:H56" si="13">SUM(G52:G55)</f>
        <v>0.90200000000000002</v>
      </c>
      <c r="H56" s="272">
        <f t="shared" si="13"/>
        <v>0.90600000000000003</v>
      </c>
    </row>
    <row r="57" spans="2:8" ht="11.55" customHeight="1">
      <c r="B57" s="331" t="s">
        <v>220</v>
      </c>
      <c r="C57" s="332"/>
      <c r="D57" s="332"/>
      <c r="E57" s="332"/>
      <c r="F57" s="332"/>
      <c r="G57" s="332"/>
      <c r="H57" s="333"/>
    </row>
    <row r="58" spans="2:8">
      <c r="B58" s="2" t="s">
        <v>424</v>
      </c>
      <c r="C58" s="4">
        <f>+[4]Table.60!B43</f>
        <v>6954</v>
      </c>
      <c r="D58" s="4">
        <f>+[4]Table.60!C43</f>
        <v>37508</v>
      </c>
      <c r="E58" s="4">
        <f>+[4]Table.60!D43</f>
        <v>44462</v>
      </c>
      <c r="F58" s="204">
        <f>+[4]Table.60!E43</f>
        <v>4.7E-2</v>
      </c>
      <c r="G58" s="204">
        <f>+[4]Table.60!F43</f>
        <v>7.1999999999999995E-2</v>
      </c>
      <c r="H58" s="204">
        <f>+[4]Table.60!G43</f>
        <v>6.6000000000000003E-2</v>
      </c>
    </row>
    <row r="59" spans="2:8">
      <c r="B59" s="2" t="s">
        <v>425</v>
      </c>
      <c r="C59" s="4">
        <f>+[4]Table.60!B44</f>
        <v>2532</v>
      </c>
      <c r="D59" s="4">
        <f>+[4]Table.60!C44</f>
        <v>7305</v>
      </c>
      <c r="E59" s="4">
        <f>+[4]Table.60!D44</f>
        <v>9837</v>
      </c>
      <c r="F59" s="204">
        <f>+[4]Table.60!E44</f>
        <v>1.7000000000000001E-2</v>
      </c>
      <c r="G59" s="204">
        <f>+[4]Table.60!F44</f>
        <v>1.4E-2</v>
      </c>
      <c r="H59" s="204">
        <f>+[4]Table.60!G44</f>
        <v>1.4999999999999999E-2</v>
      </c>
    </row>
    <row r="60" spans="2:8">
      <c r="B60" s="2" t="s">
        <v>426</v>
      </c>
      <c r="C60" s="4">
        <f>+[4]Table.60!B45</f>
        <v>642</v>
      </c>
      <c r="D60" s="4">
        <f>+[4]Table.60!C45</f>
        <v>3170</v>
      </c>
      <c r="E60" s="4">
        <f>+[4]Table.60!D45</f>
        <v>3812</v>
      </c>
      <c r="F60" s="204">
        <f>+[4]Table.60!E45</f>
        <v>4.0000000000000001E-3</v>
      </c>
      <c r="G60" s="204">
        <f>+[4]Table.60!F45</f>
        <v>6.0000000000000001E-3</v>
      </c>
      <c r="H60" s="204">
        <f>+[4]Table.60!G45</f>
        <v>6.0000000000000001E-3</v>
      </c>
    </row>
    <row r="61" spans="2:8">
      <c r="B61" s="2" t="s">
        <v>427</v>
      </c>
      <c r="C61" s="4">
        <f>+[4]Table.60!B46</f>
        <v>528</v>
      </c>
      <c r="D61" s="4">
        <f>+[4]Table.60!C46</f>
        <v>1570</v>
      </c>
      <c r="E61" s="4">
        <f>+[4]Table.60!D46</f>
        <v>2098</v>
      </c>
      <c r="F61" s="204">
        <f>+[4]Table.60!E46</f>
        <v>4.0000000000000001E-3</v>
      </c>
      <c r="G61" s="204">
        <f>+[4]Table.60!F46</f>
        <v>3.0000000000000001E-3</v>
      </c>
      <c r="H61" s="204">
        <f>+[4]Table.60!G46</f>
        <v>3.0000000000000001E-3</v>
      </c>
    </row>
    <row r="62" spans="2:8">
      <c r="B62" s="2" t="s">
        <v>142</v>
      </c>
      <c r="C62" s="4">
        <f>+[4]Table.60!B47</f>
        <v>1193</v>
      </c>
      <c r="D62" s="4">
        <f>+[4]Table.60!C47</f>
        <v>1818</v>
      </c>
      <c r="E62" s="4">
        <f>+[4]Table.60!D47</f>
        <v>3011</v>
      </c>
      <c r="F62" s="204">
        <f>+[4]Table.60!E47</f>
        <v>8.0000000000000002E-3</v>
      </c>
      <c r="G62" s="204">
        <f>+[4]Table.60!F47</f>
        <v>3.0000000000000001E-3</v>
      </c>
      <c r="H62" s="204">
        <f>+[4]Table.60!G47</f>
        <v>4.0000000000000001E-3</v>
      </c>
    </row>
    <row r="63" spans="2:8">
      <c r="B63" s="263" t="s">
        <v>925</v>
      </c>
      <c r="C63" s="19">
        <f>SUM(C58:C62)</f>
        <v>11849</v>
      </c>
      <c r="D63" s="19">
        <f t="shared" ref="D63:E63" si="14">SUM(D58:D62)</f>
        <v>51371</v>
      </c>
      <c r="E63" s="19">
        <f t="shared" si="14"/>
        <v>63220</v>
      </c>
      <c r="F63" s="265">
        <f>SUM(F58:F62)</f>
        <v>8.0000000000000016E-2</v>
      </c>
      <c r="G63" s="265">
        <f t="shared" ref="G63:H63" si="15">SUM(G58:G62)</f>
        <v>9.8000000000000004E-2</v>
      </c>
      <c r="H63" s="265">
        <f t="shared" si="15"/>
        <v>9.4000000000000014E-2</v>
      </c>
    </row>
    <row r="64" spans="2:8">
      <c r="B64" s="2" t="s">
        <v>53</v>
      </c>
      <c r="C64" s="4">
        <f>+[4]Table.60!B48</f>
        <v>148659</v>
      </c>
      <c r="D64" s="4">
        <f>+[4]Table.60!C48</f>
        <v>522847</v>
      </c>
      <c r="E64" s="4">
        <f>+[4]Table.60!D48</f>
        <v>671506</v>
      </c>
      <c r="F64" s="204">
        <f>+[4]Table.60!E48</f>
        <v>1</v>
      </c>
      <c r="G64" s="204">
        <f>+[4]Table.60!F48</f>
        <v>1</v>
      </c>
      <c r="H64" s="204">
        <f>+[4]Table.60!G48</f>
        <v>1</v>
      </c>
    </row>
    <row r="65" spans="2:8" ht="12" customHeight="1">
      <c r="B65" s="281" t="s">
        <v>33</v>
      </c>
      <c r="C65" s="282"/>
      <c r="D65" s="282"/>
      <c r="E65" s="282"/>
      <c r="F65" s="282"/>
      <c r="G65" s="282"/>
      <c r="H65" s="283"/>
    </row>
    <row r="66" spans="2:8" ht="11.55" customHeight="1">
      <c r="B66" s="331" t="s">
        <v>219</v>
      </c>
      <c r="C66" s="332"/>
      <c r="D66" s="332"/>
      <c r="E66" s="332"/>
      <c r="F66" s="332"/>
      <c r="G66" s="332"/>
      <c r="H66" s="333"/>
    </row>
    <row r="67" spans="2:8">
      <c r="B67" s="2" t="s">
        <v>420</v>
      </c>
      <c r="C67" s="4">
        <f>+[4]Table.60!B50</f>
        <v>5105</v>
      </c>
      <c r="D67" s="4">
        <f>+[4]Table.60!C50</f>
        <v>1146</v>
      </c>
      <c r="E67" s="4">
        <f>+[4]Table.60!D50</f>
        <v>6251</v>
      </c>
      <c r="F67" s="204">
        <f>+[4]Table.60!E50</f>
        <v>5.8000000000000003E-2</v>
      </c>
      <c r="G67" s="204">
        <f>+[4]Table.60!F50</f>
        <v>3.0000000000000001E-3</v>
      </c>
      <c r="H67" s="204">
        <f>+[4]Table.60!G50</f>
        <v>1.2E-2</v>
      </c>
    </row>
    <row r="68" spans="2:8">
      <c r="B68" s="2" t="s">
        <v>421</v>
      </c>
      <c r="C68" s="4">
        <f>+[4]Table.60!B51</f>
        <v>941</v>
      </c>
      <c r="D68" s="4">
        <f>+[4]Table.60!C51</f>
        <v>259</v>
      </c>
      <c r="E68" s="4">
        <f>+[4]Table.60!D51</f>
        <v>1200</v>
      </c>
      <c r="F68" s="204">
        <f>+[4]Table.60!E51</f>
        <v>1.0999999999999999E-2</v>
      </c>
      <c r="G68" s="204">
        <f>+[4]Table.60!F51</f>
        <v>1E-3</v>
      </c>
      <c r="H68" s="204">
        <f>+[4]Table.60!G51</f>
        <v>2E-3</v>
      </c>
    </row>
    <row r="69" spans="2:8">
      <c r="B69" s="2" t="s">
        <v>422</v>
      </c>
      <c r="C69" s="4">
        <f>+[4]Table.60!B52</f>
        <v>53603</v>
      </c>
      <c r="D69" s="4">
        <f>+[4]Table.60!C52</f>
        <v>342210</v>
      </c>
      <c r="E69" s="4">
        <f>+[4]Table.60!D52</f>
        <v>395813</v>
      </c>
      <c r="F69" s="204">
        <f>+[4]Table.60!E52</f>
        <v>0.60599999999999998</v>
      </c>
      <c r="G69" s="204">
        <f>+[4]Table.60!F52</f>
        <v>0.81899999999999995</v>
      </c>
      <c r="H69" s="204">
        <f>+[4]Table.60!G52</f>
        <v>0.78200000000000003</v>
      </c>
    </row>
    <row r="70" spans="2:8">
      <c r="B70" s="2" t="s">
        <v>423</v>
      </c>
      <c r="C70" s="4">
        <f>+[4]Table.60!B53</f>
        <v>20547</v>
      </c>
      <c r="D70" s="4">
        <f>+[4]Table.60!C53</f>
        <v>35399</v>
      </c>
      <c r="E70" s="4">
        <f>+[4]Table.60!D53</f>
        <v>55946</v>
      </c>
      <c r="F70" s="204">
        <f>+[4]Table.60!E53</f>
        <v>0.23200000000000001</v>
      </c>
      <c r="G70" s="204">
        <f>+[4]Table.60!F53</f>
        <v>8.5000000000000006E-2</v>
      </c>
      <c r="H70" s="204">
        <f>+[4]Table.60!G53</f>
        <v>0.111</v>
      </c>
    </row>
    <row r="71" spans="2:8">
      <c r="B71" s="263" t="s">
        <v>926</v>
      </c>
      <c r="C71" s="271">
        <f>SUM(C67:C70)</f>
        <v>80196</v>
      </c>
      <c r="D71" s="271">
        <f t="shared" ref="D71:E71" si="16">SUM(D67:D70)</f>
        <v>379014</v>
      </c>
      <c r="E71" s="271">
        <f t="shared" si="16"/>
        <v>459210</v>
      </c>
      <c r="F71" s="272">
        <f>SUM(F67:F70)</f>
        <v>0.90700000000000003</v>
      </c>
      <c r="G71" s="272">
        <f t="shared" ref="G71:H71" si="17">SUM(G67:G70)</f>
        <v>0.90799999999999992</v>
      </c>
      <c r="H71" s="272">
        <f t="shared" si="17"/>
        <v>0.90700000000000003</v>
      </c>
    </row>
    <row r="72" spans="2:8" ht="11.55" customHeight="1">
      <c r="B72" s="331" t="s">
        <v>220</v>
      </c>
      <c r="C72" s="332"/>
      <c r="D72" s="332"/>
      <c r="E72" s="332"/>
      <c r="F72" s="332"/>
      <c r="G72" s="332"/>
      <c r="H72" s="333"/>
    </row>
    <row r="73" spans="2:8">
      <c r="B73" s="2" t="s">
        <v>424</v>
      </c>
      <c r="C73" s="4">
        <f>+[4]Table.60!B54</f>
        <v>6012</v>
      </c>
      <c r="D73" s="4">
        <f>+[4]Table.60!C54</f>
        <v>31059</v>
      </c>
      <c r="E73" s="4">
        <f>+[4]Table.60!D54</f>
        <v>37071</v>
      </c>
      <c r="F73" s="204">
        <f>+[4]Table.60!E54</f>
        <v>6.8000000000000005E-2</v>
      </c>
      <c r="G73" s="204">
        <f>+[4]Table.60!F54</f>
        <v>7.3999999999999996E-2</v>
      </c>
      <c r="H73" s="204">
        <f>+[4]Table.60!G54</f>
        <v>7.2999999999999995E-2</v>
      </c>
    </row>
    <row r="74" spans="2:8">
      <c r="B74" s="2" t="s">
        <v>425</v>
      </c>
      <c r="C74" s="4">
        <f>+[4]Table.60!B55</f>
        <v>1316</v>
      </c>
      <c r="D74" s="4">
        <f>+[4]Table.60!C55</f>
        <v>3961</v>
      </c>
      <c r="E74" s="4">
        <f>+[4]Table.60!D55</f>
        <v>5277</v>
      </c>
      <c r="F74" s="204">
        <f>+[4]Table.60!E55</f>
        <v>1.4999999999999999E-2</v>
      </c>
      <c r="G74" s="204">
        <f>+[4]Table.60!F55</f>
        <v>8.9999999999999993E-3</v>
      </c>
      <c r="H74" s="204">
        <f>+[4]Table.60!G55</f>
        <v>0.01</v>
      </c>
    </row>
    <row r="75" spans="2:8">
      <c r="B75" s="2" t="s">
        <v>426</v>
      </c>
      <c r="C75" s="4">
        <f>+[4]Table.60!B56</f>
        <v>221</v>
      </c>
      <c r="D75" s="4">
        <f>+[4]Table.60!C56</f>
        <v>1597</v>
      </c>
      <c r="E75" s="4">
        <f>+[4]Table.60!D56</f>
        <v>1818</v>
      </c>
      <c r="F75" s="204">
        <f>+[4]Table.60!E56</f>
        <v>3.0000000000000001E-3</v>
      </c>
      <c r="G75" s="204">
        <f>+[4]Table.60!F56</f>
        <v>4.0000000000000001E-3</v>
      </c>
      <c r="H75" s="204">
        <f>+[4]Table.60!G56</f>
        <v>4.0000000000000001E-3</v>
      </c>
    </row>
    <row r="76" spans="2:8">
      <c r="B76" s="2" t="s">
        <v>427</v>
      </c>
      <c r="C76" s="4">
        <f>+[4]Table.60!B57</f>
        <v>206</v>
      </c>
      <c r="D76" s="4">
        <f>+[4]Table.60!C57</f>
        <v>1153</v>
      </c>
      <c r="E76" s="4">
        <f>+[4]Table.60!D57</f>
        <v>1359</v>
      </c>
      <c r="F76" s="204">
        <f>+[4]Table.60!E57</f>
        <v>2E-3</v>
      </c>
      <c r="G76" s="204">
        <f>+[4]Table.60!F57</f>
        <v>3.0000000000000001E-3</v>
      </c>
      <c r="H76" s="204">
        <f>+[4]Table.60!G57</f>
        <v>3.0000000000000001E-3</v>
      </c>
    </row>
    <row r="77" spans="2:8">
      <c r="B77" s="2" t="s">
        <v>142</v>
      </c>
      <c r="C77" s="4">
        <f>+[4]Table.60!B58</f>
        <v>443</v>
      </c>
      <c r="D77" s="4">
        <f>+[4]Table.60!C58</f>
        <v>886</v>
      </c>
      <c r="E77" s="4">
        <f>+[4]Table.60!D58</f>
        <v>1329</v>
      </c>
      <c r="F77" s="204">
        <f>+[4]Table.60!E58</f>
        <v>5.0000000000000001E-3</v>
      </c>
      <c r="G77" s="204">
        <f>+[4]Table.60!F58</f>
        <v>2E-3</v>
      </c>
      <c r="H77" s="204">
        <f>+[4]Table.60!G58</f>
        <v>3.0000000000000001E-3</v>
      </c>
    </row>
    <row r="78" spans="2:8">
      <c r="B78" s="263" t="s">
        <v>925</v>
      </c>
      <c r="C78" s="19">
        <f>SUM(C73:C77)</f>
        <v>8198</v>
      </c>
      <c r="D78" s="19">
        <f t="shared" ref="D78:E78" si="18">SUM(D73:D77)</f>
        <v>38656</v>
      </c>
      <c r="E78" s="19">
        <f t="shared" si="18"/>
        <v>46854</v>
      </c>
      <c r="F78" s="265">
        <f>SUM(F73:F77)</f>
        <v>9.3000000000000013E-2</v>
      </c>
      <c r="G78" s="265">
        <f t="shared" ref="G78:H78" si="19">SUM(G73:G77)</f>
        <v>9.1999999999999998E-2</v>
      </c>
      <c r="H78" s="265">
        <f t="shared" si="19"/>
        <v>9.2999999999999999E-2</v>
      </c>
    </row>
    <row r="79" spans="2:8">
      <c r="B79" s="2" t="s">
        <v>53</v>
      </c>
      <c r="C79" s="4">
        <f>+[4]Table.60!B59</f>
        <v>88394</v>
      </c>
      <c r="D79" s="4">
        <f>+[4]Table.60!C59</f>
        <v>417670</v>
      </c>
      <c r="E79" s="4">
        <f>+[4]Table.60!D59</f>
        <v>506064</v>
      </c>
      <c r="F79" s="204">
        <f>+[4]Table.60!E59</f>
        <v>1</v>
      </c>
      <c r="G79" s="204">
        <f>+[4]Table.60!F59</f>
        <v>1</v>
      </c>
      <c r="H79" s="204">
        <f>+[4]Table.60!G59</f>
        <v>1</v>
      </c>
    </row>
    <row r="80" spans="2:8" ht="12" customHeight="1">
      <c r="B80" s="281" t="s">
        <v>34</v>
      </c>
      <c r="C80" s="282"/>
      <c r="D80" s="282"/>
      <c r="E80" s="282"/>
      <c r="F80" s="282"/>
      <c r="G80" s="282"/>
      <c r="H80" s="283"/>
    </row>
    <row r="81" spans="2:8" ht="11.55" customHeight="1">
      <c r="B81" s="268" t="s">
        <v>219</v>
      </c>
      <c r="C81" s="269"/>
      <c r="D81" s="269"/>
      <c r="E81" s="269"/>
      <c r="F81" s="269"/>
      <c r="G81" s="269"/>
      <c r="H81" s="270"/>
    </row>
    <row r="82" spans="2:8">
      <c r="B82" s="2" t="s">
        <v>420</v>
      </c>
      <c r="C82" s="4">
        <f>+[4]Table.60!B61</f>
        <v>7175</v>
      </c>
      <c r="D82" s="4">
        <f>+[4]Table.60!C61</f>
        <v>1268</v>
      </c>
      <c r="E82" s="4">
        <f>+[4]Table.60!D61</f>
        <v>8443</v>
      </c>
      <c r="F82" s="204">
        <f>+[4]Table.60!E61</f>
        <v>3.9E-2</v>
      </c>
      <c r="G82" s="204">
        <f>+[4]Table.60!F61</f>
        <v>2E-3</v>
      </c>
      <c r="H82" s="204">
        <f>+[4]Table.60!G61</f>
        <v>0.01</v>
      </c>
    </row>
    <row r="83" spans="2:8">
      <c r="B83" s="2" t="s">
        <v>421</v>
      </c>
      <c r="C83" s="4">
        <f>+[4]Table.60!B62</f>
        <v>710</v>
      </c>
      <c r="D83" s="4">
        <f>+[4]Table.60!C62</f>
        <v>328</v>
      </c>
      <c r="E83" s="4">
        <f>+[4]Table.60!D62</f>
        <v>1038</v>
      </c>
      <c r="F83" s="204">
        <f>+[4]Table.60!E62</f>
        <v>4.0000000000000001E-3</v>
      </c>
      <c r="G83" s="204">
        <f>+[4]Table.60!F62</f>
        <v>0</v>
      </c>
      <c r="H83" s="204">
        <f>+[4]Table.60!G62</f>
        <v>1E-3</v>
      </c>
    </row>
    <row r="84" spans="2:8">
      <c r="B84" s="2" t="s">
        <v>422</v>
      </c>
      <c r="C84" s="4">
        <f>+[4]Table.60!B63</f>
        <v>117037</v>
      </c>
      <c r="D84" s="4">
        <f>+[4]Table.60!C63</f>
        <v>544427</v>
      </c>
      <c r="E84" s="4">
        <f>+[4]Table.60!D63</f>
        <v>661464</v>
      </c>
      <c r="F84" s="204">
        <f>+[4]Table.60!E63</f>
        <v>0.629</v>
      </c>
      <c r="G84" s="204">
        <f>+[4]Table.60!F63</f>
        <v>0.77800000000000002</v>
      </c>
      <c r="H84" s="204">
        <f>+[4]Table.60!G63</f>
        <v>0.746</v>
      </c>
    </row>
    <row r="85" spans="2:8">
      <c r="B85" s="2" t="s">
        <v>423</v>
      </c>
      <c r="C85" s="4">
        <f>+[4]Table.60!B64</f>
        <v>52247</v>
      </c>
      <c r="D85" s="4">
        <f>+[4]Table.60!C64</f>
        <v>99609</v>
      </c>
      <c r="E85" s="4">
        <f>+[4]Table.60!D64</f>
        <v>151856</v>
      </c>
      <c r="F85" s="204">
        <f>+[4]Table.60!E64</f>
        <v>0.28100000000000003</v>
      </c>
      <c r="G85" s="204">
        <f>+[4]Table.60!F64</f>
        <v>0.14199999999999999</v>
      </c>
      <c r="H85" s="204">
        <f>+[4]Table.60!G64</f>
        <v>0.17100000000000001</v>
      </c>
    </row>
    <row r="86" spans="2:8">
      <c r="B86" s="263" t="s">
        <v>926</v>
      </c>
      <c r="C86" s="271">
        <f>SUM(C82:C85)</f>
        <v>177169</v>
      </c>
      <c r="D86" s="271">
        <f t="shared" ref="D86:E86" si="20">SUM(D82:D85)</f>
        <v>645632</v>
      </c>
      <c r="E86" s="271">
        <f t="shared" si="20"/>
        <v>822801</v>
      </c>
      <c r="F86" s="272">
        <f>SUM(F82:F85)</f>
        <v>0.95300000000000007</v>
      </c>
      <c r="G86" s="272">
        <f t="shared" ref="G86:H86" si="21">SUM(G82:G85)</f>
        <v>0.92200000000000004</v>
      </c>
      <c r="H86" s="272">
        <f t="shared" si="21"/>
        <v>0.92800000000000005</v>
      </c>
    </row>
    <row r="87" spans="2:8" ht="11.55" customHeight="1">
      <c r="B87" s="331" t="s">
        <v>220</v>
      </c>
      <c r="C87" s="332"/>
      <c r="D87" s="332"/>
      <c r="E87" s="332"/>
      <c r="F87" s="332"/>
      <c r="G87" s="332"/>
      <c r="H87" s="333"/>
    </row>
    <row r="88" spans="2:8">
      <c r="B88" s="2" t="s">
        <v>424</v>
      </c>
      <c r="C88" s="4">
        <f>+[4]Table.60!B65</f>
        <v>6201</v>
      </c>
      <c r="D88" s="4">
        <f>+[4]Table.60!C65</f>
        <v>41199</v>
      </c>
      <c r="E88" s="4">
        <f>+[4]Table.60!D65</f>
        <v>47400</v>
      </c>
      <c r="F88" s="204">
        <f>+[4]Table.60!E65</f>
        <v>3.3000000000000002E-2</v>
      </c>
      <c r="G88" s="204">
        <f>+[4]Table.60!F65</f>
        <v>5.8999999999999997E-2</v>
      </c>
      <c r="H88" s="204">
        <f>+[4]Table.60!G65</f>
        <v>5.2999999999999999E-2</v>
      </c>
    </row>
    <row r="89" spans="2:8">
      <c r="B89" s="2" t="s">
        <v>425</v>
      </c>
      <c r="C89" s="4">
        <f>+[4]Table.60!B66</f>
        <v>1487</v>
      </c>
      <c r="D89" s="4">
        <f>+[4]Table.60!C66</f>
        <v>5980</v>
      </c>
      <c r="E89" s="4">
        <f>+[4]Table.60!D66</f>
        <v>7467</v>
      </c>
      <c r="F89" s="204">
        <f>+[4]Table.60!E66</f>
        <v>8.0000000000000002E-3</v>
      </c>
      <c r="G89" s="204">
        <f>+[4]Table.60!F66</f>
        <v>8.9999999999999993E-3</v>
      </c>
      <c r="H89" s="204">
        <f>+[4]Table.60!G66</f>
        <v>8.0000000000000002E-3</v>
      </c>
    </row>
    <row r="90" spans="2:8">
      <c r="B90" s="2" t="s">
        <v>426</v>
      </c>
      <c r="C90" s="4">
        <f>+[4]Table.60!B67</f>
        <v>326</v>
      </c>
      <c r="D90" s="4">
        <f>+[4]Table.60!C67</f>
        <v>3258</v>
      </c>
      <c r="E90" s="4">
        <f>+[4]Table.60!D67</f>
        <v>3584</v>
      </c>
      <c r="F90" s="204">
        <f>+[4]Table.60!E67</f>
        <v>2E-3</v>
      </c>
      <c r="G90" s="204">
        <f>+[4]Table.60!F67</f>
        <v>5.0000000000000001E-3</v>
      </c>
      <c r="H90" s="204">
        <f>+[4]Table.60!G67</f>
        <v>4.0000000000000001E-3</v>
      </c>
    </row>
    <row r="91" spans="2:8">
      <c r="B91" s="2" t="s">
        <v>427</v>
      </c>
      <c r="C91" s="4">
        <f>+[4]Table.60!B68</f>
        <v>442</v>
      </c>
      <c r="D91" s="4">
        <f>+[4]Table.60!C68</f>
        <v>2653</v>
      </c>
      <c r="E91" s="4">
        <f>+[4]Table.60!D68</f>
        <v>3095</v>
      </c>
      <c r="F91" s="204">
        <f>+[4]Table.60!E68</f>
        <v>2E-3</v>
      </c>
      <c r="G91" s="204">
        <f>+[4]Table.60!F68</f>
        <v>4.0000000000000001E-3</v>
      </c>
      <c r="H91" s="204">
        <f>+[4]Table.60!G68</f>
        <v>3.0000000000000001E-3</v>
      </c>
    </row>
    <row r="92" spans="2:8">
      <c r="B92" s="2" t="s">
        <v>142</v>
      </c>
      <c r="C92" s="4">
        <f>+[4]Table.60!B69</f>
        <v>458</v>
      </c>
      <c r="D92" s="4">
        <f>+[4]Table.60!C69</f>
        <v>1327</v>
      </c>
      <c r="E92" s="4">
        <f>+[4]Table.60!D69</f>
        <v>1785</v>
      </c>
      <c r="F92" s="204">
        <f>+[4]Table.60!E69</f>
        <v>2E-3</v>
      </c>
      <c r="G92" s="204">
        <f>+[4]Table.60!F69</f>
        <v>2E-3</v>
      </c>
      <c r="H92" s="204">
        <f>+[4]Table.60!G69</f>
        <v>2E-3</v>
      </c>
    </row>
    <row r="93" spans="2:8">
      <c r="B93" s="263" t="s">
        <v>925</v>
      </c>
      <c r="C93" s="19">
        <f>SUM(C88:C92)</f>
        <v>8914</v>
      </c>
      <c r="D93" s="19">
        <f t="shared" ref="D93:E93" si="22">SUM(D88:D92)</f>
        <v>54417</v>
      </c>
      <c r="E93" s="19">
        <f t="shared" si="22"/>
        <v>63331</v>
      </c>
      <c r="F93" s="276">
        <f>SUM(F88:F92)</f>
        <v>4.7000000000000007E-2</v>
      </c>
      <c r="G93" s="276">
        <f t="shared" ref="G93:H93" si="23">SUM(G88:G92)</f>
        <v>7.9000000000000001E-2</v>
      </c>
      <c r="H93" s="276">
        <f t="shared" si="23"/>
        <v>7.0000000000000007E-2</v>
      </c>
    </row>
    <row r="94" spans="2:8">
      <c r="B94" s="2" t="s">
        <v>53</v>
      </c>
      <c r="C94" s="4">
        <f>+[4]Table.60!B70</f>
        <v>186083</v>
      </c>
      <c r="D94" s="4">
        <f>+[4]Table.60!C70</f>
        <v>700049</v>
      </c>
      <c r="E94" s="4">
        <f>+[4]Table.60!D70</f>
        <v>886132</v>
      </c>
      <c r="F94" s="204">
        <f>+[4]Table.60!E70</f>
        <v>1</v>
      </c>
      <c r="G94" s="204">
        <f>+[4]Table.60!F70</f>
        <v>1</v>
      </c>
      <c r="H94" s="204">
        <f>+[4]Table.60!G70</f>
        <v>1</v>
      </c>
    </row>
    <row r="95" spans="2:8">
      <c r="B95" s="301" t="s">
        <v>28</v>
      </c>
      <c r="C95" s="301"/>
      <c r="D95" s="301"/>
      <c r="E95" s="301"/>
      <c r="F95" s="301"/>
      <c r="G95" s="301"/>
      <c r="H95" s="301"/>
    </row>
  </sheetData>
  <mergeCells count="16">
    <mergeCell ref="B3:B4"/>
    <mergeCell ref="C3:E3"/>
    <mergeCell ref="F3:H3"/>
    <mergeCell ref="B95:H95"/>
    <mergeCell ref="A1:A2"/>
    <mergeCell ref="B6:H6"/>
    <mergeCell ref="B12:H12"/>
    <mergeCell ref="B21:H21"/>
    <mergeCell ref="B27:H27"/>
    <mergeCell ref="B36:H36"/>
    <mergeCell ref="B87:H87"/>
    <mergeCell ref="B42:H42"/>
    <mergeCell ref="B51:H51"/>
    <mergeCell ref="B57:H57"/>
    <mergeCell ref="B66:H66"/>
    <mergeCell ref="B72:H72"/>
  </mergeCells>
  <pageMargins left="0.7" right="0.7" top="0.75" bottom="0.75" header="0.3" footer="0.3"/>
  <pageSetup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Z44"/>
  <sheetViews>
    <sheetView workbookViewId="0">
      <pane xSplit="2" ySplit="4" topLeftCell="C5" activePane="bottomRight" state="frozen"/>
      <selection pane="topRight" activeCell="C1" sqref="C1"/>
      <selection pane="bottomLeft" activeCell="A5" sqref="A5"/>
      <selection pane="bottomRight" activeCell="P15" sqref="P15"/>
    </sheetView>
  </sheetViews>
  <sheetFormatPr defaultColWidth="8.77734375" defaultRowHeight="10.199999999999999"/>
  <cols>
    <col min="1" max="1" width="8.77734375" style="12" customWidth="1"/>
    <col min="2" max="2" width="36.5546875" style="47" customWidth="1"/>
    <col min="3" max="3" width="6.88671875" style="47" customWidth="1"/>
    <col min="4" max="4" width="5.5546875" style="47" customWidth="1"/>
    <col min="5" max="5" width="5.21875" style="47" customWidth="1"/>
    <col min="6" max="6" width="7.77734375" style="47" customWidth="1"/>
    <col min="7" max="8" width="7.21875" style="47" customWidth="1"/>
    <col min="9" max="9" width="5.6640625" style="47" customWidth="1"/>
    <col min="10" max="10" width="5.5546875" style="47" customWidth="1"/>
    <col min="11" max="11" width="6.109375" style="47" customWidth="1"/>
    <col min="12" max="12" width="7.33203125" style="47" customWidth="1"/>
    <col min="13" max="16384" width="8.77734375" style="47"/>
  </cols>
  <sheetData>
    <row r="1" spans="1:1024 1034:2047 2057:3070 3080:4093 4103:5116 5126:6139 6149:7162 7172:8185 8195:9208 9218:10231 10241:12288 12298:13311 13321:14334 14344:15357 15367:16380">
      <c r="A1" s="295" t="str">
        <f>HYPERLINK("#'List of Tables'!A1","Back to Tables' List")</f>
        <v>Back to Tables' List</v>
      </c>
      <c r="B1" s="258" t="s">
        <v>957</v>
      </c>
    </row>
    <row r="2" spans="1:1024 1034:2047 2057:3070 3080:4093 4103:5116 5126:6139 6149:7162 7172:8185 8195:9208 9218:10231 10241:12288 12298:13311 13321:14334 14344:15357 15367:16380" ht="9.6">
      <c r="A2" s="295"/>
    </row>
    <row r="3" spans="1:1024 1034:2047 2057:3070 3080:4093 4103:5116 5126:6139 6149:7162 7172:8185 8195:9208 9218:10231 10241:12288 12298:13311 13321:14334 14344:15357 15367:16380" ht="13.5" customHeight="1">
      <c r="A3" s="16"/>
      <c r="B3" s="334" t="s">
        <v>419</v>
      </c>
      <c r="C3" s="335" t="s">
        <v>110</v>
      </c>
      <c r="D3" s="335" t="s">
        <v>110</v>
      </c>
      <c r="E3" s="335" t="s">
        <v>110</v>
      </c>
      <c r="F3" s="335" t="s">
        <v>110</v>
      </c>
      <c r="G3" s="335" t="s">
        <v>110</v>
      </c>
      <c r="H3" s="335" t="s">
        <v>110</v>
      </c>
      <c r="I3" s="335" t="s">
        <v>110</v>
      </c>
      <c r="J3" s="335" t="s">
        <v>110</v>
      </c>
      <c r="K3" s="335" t="s">
        <v>110</v>
      </c>
      <c r="L3" s="337" t="s">
        <v>27</v>
      </c>
    </row>
    <row r="4" spans="1:1024 1034:2047 2057:3070 3080:4093 4103:5116 5126:6139 6149:7162 7172:8185 8195:9208 9218:10231 10241:12288 12298:13311 13321:14334 14344:15357 15367:16380" s="216" customFormat="1" ht="24" customHeight="1">
      <c r="A4" s="85"/>
      <c r="B4" s="334" t="s">
        <v>419</v>
      </c>
      <c r="C4" s="99" t="s">
        <v>147</v>
      </c>
      <c r="D4" s="99" t="s">
        <v>148</v>
      </c>
      <c r="E4" s="99" t="s">
        <v>149</v>
      </c>
      <c r="F4" s="99" t="s">
        <v>169</v>
      </c>
      <c r="G4" s="99" t="s">
        <v>151</v>
      </c>
      <c r="H4" s="99" t="s">
        <v>152</v>
      </c>
      <c r="I4" s="99" t="s">
        <v>153</v>
      </c>
      <c r="J4" s="99" t="s">
        <v>134</v>
      </c>
      <c r="K4" s="99" t="s">
        <v>82</v>
      </c>
      <c r="L4" s="338"/>
    </row>
    <row r="5" spans="1:1024 1034:2047 2057:3070 3080:4093 4103:5116 5126:6139 6149:7162 7172:8185 8195:9208 9218:10231 10241:12288 12298:13311 13321:14334 14344:15357 15367:16380" ht="12.45" customHeight="1">
      <c r="B5" s="108" t="s">
        <v>6</v>
      </c>
      <c r="C5" s="109"/>
      <c r="D5" s="109"/>
      <c r="E5" s="109"/>
      <c r="F5" s="109"/>
      <c r="G5" s="109"/>
      <c r="H5" s="109"/>
      <c r="I5" s="109"/>
      <c r="J5" s="109"/>
      <c r="K5" s="109"/>
      <c r="L5" s="110"/>
    </row>
    <row r="6" spans="1:1024 1034:2047 2057:3070 3080:4093 4103:5116 5126:6139 6149:7162 7172:8185 8195:9208 9218:10231 10241:12288 12298:13311 13321:14334 14344:15357 15367:16380">
      <c r="A6" s="160"/>
      <c r="B6" s="209" t="s">
        <v>219</v>
      </c>
      <c r="C6" s="210"/>
      <c r="D6" s="210"/>
      <c r="E6" s="210"/>
      <c r="F6" s="210"/>
      <c r="G6" s="210"/>
      <c r="H6" s="210"/>
      <c r="I6" s="210"/>
      <c r="J6" s="210"/>
      <c r="K6" s="210"/>
      <c r="L6" s="211"/>
    </row>
    <row r="7" spans="1:1024 1034:2047 2057:3070 3080:4093 4103:5116 5126:6139 6149:7162 7172:8185 8195:9208 9218:10231 10241:12288 12298:13311 13321:14334 14344:15357 15367:16380">
      <c r="B7" s="100" t="s">
        <v>420</v>
      </c>
      <c r="C7" s="46">
        <f>+[4]Table.61!B6</f>
        <v>2.8000000000000001E-2</v>
      </c>
      <c r="D7" s="46">
        <f>+[4]Table.61!C6</f>
        <v>1E-3</v>
      </c>
      <c r="E7" s="46">
        <f>+[4]Table.61!D6</f>
        <v>0.13800000000000001</v>
      </c>
      <c r="F7" s="46">
        <f>+[4]Table.61!E6</f>
        <v>1.2999999999999999E-2</v>
      </c>
      <c r="G7" s="46">
        <f>+[4]Table.61!F6</f>
        <v>5.6000000000000001E-2</v>
      </c>
      <c r="H7" s="46">
        <f>+[4]Table.61!G6</f>
        <v>0.17799999999999999</v>
      </c>
      <c r="I7" s="46">
        <f>+[4]Table.61!H6</f>
        <v>0.58299999999999996</v>
      </c>
      <c r="J7" s="46">
        <f>+[4]Table.61!I6</f>
        <v>3.0000000000000001E-3</v>
      </c>
      <c r="K7" s="73">
        <f>+[4]Table.61!J6</f>
        <v>1</v>
      </c>
      <c r="L7" s="101">
        <f>+[4]Table.61!K6</f>
        <v>99930</v>
      </c>
    </row>
    <row r="8" spans="1:1024 1034:2047 2057:3070 3080:4093 4103:5116 5126:6139 6149:7162 7172:8185 8195:9208 9218:10231 10241:12288 12298:13311 13321:14334 14344:15357 15367:16380">
      <c r="B8" s="100" t="s">
        <v>421</v>
      </c>
      <c r="C8" s="46">
        <f>+[4]Table.61!B7</f>
        <v>7.3999999999999996E-2</v>
      </c>
      <c r="D8" s="46">
        <f>+[4]Table.61!C7</f>
        <v>4.0000000000000001E-3</v>
      </c>
      <c r="E8" s="46">
        <f>+[4]Table.61!D7</f>
        <v>0.32400000000000001</v>
      </c>
      <c r="F8" s="46">
        <f>+[4]Table.61!E7</f>
        <v>1.4999999999999999E-2</v>
      </c>
      <c r="G8" s="46">
        <f>+[4]Table.61!F7</f>
        <v>0.10299999999999999</v>
      </c>
      <c r="H8" s="46">
        <f>+[4]Table.61!G7</f>
        <v>0.23100000000000001</v>
      </c>
      <c r="I8" s="46">
        <f>+[4]Table.61!H7</f>
        <v>0.246</v>
      </c>
      <c r="J8" s="46">
        <f>+[4]Table.61!I7</f>
        <v>1E-3</v>
      </c>
      <c r="K8" s="73">
        <f>+[4]Table.61!J7</f>
        <v>1</v>
      </c>
      <c r="L8" s="101">
        <f>+[4]Table.61!K7</f>
        <v>14628</v>
      </c>
    </row>
    <row r="9" spans="1:1024 1034:2047 2057:3070 3080:4093 4103:5116 5126:6139 6149:7162 7172:8185 8195:9208 9218:10231 10241:12288 12298:13311 13321:14334 14344:15357 15367:16380">
      <c r="B9" s="100" t="s">
        <v>422</v>
      </c>
      <c r="C9" s="46">
        <f>+[4]Table.61!B8</f>
        <v>0.24</v>
      </c>
      <c r="D9" s="46">
        <f>+[4]Table.61!C8</f>
        <v>1E-3</v>
      </c>
      <c r="E9" s="46">
        <f>+[4]Table.61!D8</f>
        <v>0.59599999999999997</v>
      </c>
      <c r="F9" s="46">
        <f>+[4]Table.61!E8</f>
        <v>1.6E-2</v>
      </c>
      <c r="G9" s="46">
        <f>+[4]Table.61!F8</f>
        <v>5.5E-2</v>
      </c>
      <c r="H9" s="46">
        <f>+[4]Table.61!G8</f>
        <v>5.5E-2</v>
      </c>
      <c r="I9" s="46">
        <f>+[4]Table.61!H8</f>
        <v>3.5000000000000003E-2</v>
      </c>
      <c r="J9" s="46">
        <f>+[4]Table.61!I8</f>
        <v>0</v>
      </c>
      <c r="K9" s="73">
        <f>+[4]Table.61!J8</f>
        <v>1</v>
      </c>
      <c r="L9" s="101">
        <f>+[4]Table.61!K8</f>
        <v>2279477</v>
      </c>
    </row>
    <row r="10" spans="1:1024 1034:2047 2057:3070 3080:4093 4103:5116 5126:6139 6149:7162 7172:8185 8195:9208 9218:10231 10241:12288 12298:13311 13321:14334 14344:15357 15367:16380">
      <c r="B10" s="100" t="s">
        <v>423</v>
      </c>
      <c r="C10" s="46">
        <f>+[4]Table.61!B9</f>
        <v>0.16700000000000001</v>
      </c>
      <c r="D10" s="46">
        <f>+[4]Table.61!C9</f>
        <v>1E-3</v>
      </c>
      <c r="E10" s="46">
        <f>+[4]Table.61!D9</f>
        <v>0.51900000000000002</v>
      </c>
      <c r="F10" s="46">
        <f>+[4]Table.61!E9</f>
        <v>1.2999999999999999E-2</v>
      </c>
      <c r="G10" s="46">
        <f>+[4]Table.61!F9</f>
        <v>0.106</v>
      </c>
      <c r="H10" s="46">
        <f>+[4]Table.61!G9</f>
        <v>0.127</v>
      </c>
      <c r="I10" s="46">
        <f>+[4]Table.61!H9</f>
        <v>6.6000000000000003E-2</v>
      </c>
      <c r="J10" s="46">
        <f>+[4]Table.61!I9</f>
        <v>1E-3</v>
      </c>
      <c r="K10" s="73">
        <f>+[4]Table.61!J9</f>
        <v>1</v>
      </c>
      <c r="L10" s="101">
        <f>+[4]Table.61!K9</f>
        <v>660433</v>
      </c>
    </row>
    <row r="11" spans="1:1024 1034:2047 2057:3070 3080:4093 4103:5116 5126:6139 6149:7162 7172:8185 8195:9208 9218:10231 10241:12288 12298:13311 13321:14334 14344:15357 15367:16380" s="212" customFormat="1">
      <c r="A11" s="160"/>
      <c r="B11" s="208" t="s">
        <v>220</v>
      </c>
      <c r="K11" s="217"/>
      <c r="L11" s="215"/>
      <c r="M11" s="214"/>
      <c r="N11" s="214"/>
      <c r="O11" s="214"/>
      <c r="P11" s="214"/>
      <c r="Q11" s="214"/>
      <c r="R11" s="214"/>
      <c r="S11" s="214"/>
      <c r="T11" s="214"/>
      <c r="U11" s="214"/>
      <c r="V11" s="214"/>
      <c r="W11" s="214"/>
      <c r="X11" s="214"/>
      <c r="Y11" s="214"/>
      <c r="Z11" s="214"/>
      <c r="AA11" s="214"/>
      <c r="AB11" s="214"/>
      <c r="AC11" s="214"/>
      <c r="AD11" s="214"/>
      <c r="AE11" s="214"/>
      <c r="AF11" s="214"/>
      <c r="AG11" s="214"/>
      <c r="AH11" s="214"/>
      <c r="AI11" s="214"/>
      <c r="AJ11" s="214"/>
      <c r="AK11" s="214"/>
      <c r="AL11" s="214"/>
      <c r="AM11" s="214"/>
      <c r="AN11" s="214"/>
      <c r="AO11" s="214"/>
      <c r="AP11" s="214"/>
      <c r="AQ11" s="214"/>
      <c r="AR11" s="214"/>
      <c r="AS11" s="214"/>
      <c r="AT11" s="214"/>
      <c r="AU11" s="214"/>
      <c r="AV11" s="214"/>
      <c r="AW11" s="214"/>
      <c r="AX11" s="214"/>
      <c r="AY11" s="214"/>
      <c r="AZ11" s="214"/>
      <c r="BA11" s="214"/>
      <c r="BB11" s="214"/>
      <c r="BC11" s="214"/>
      <c r="BD11" s="214"/>
      <c r="BE11" s="214"/>
      <c r="BF11" s="214"/>
      <c r="BG11" s="214"/>
      <c r="BH11" s="214"/>
      <c r="BI11" s="214"/>
      <c r="BJ11" s="214"/>
      <c r="BK11" s="214"/>
      <c r="BL11" s="214"/>
      <c r="BM11" s="214"/>
      <c r="BN11" s="214"/>
      <c r="BO11" s="214"/>
      <c r="BP11" s="214"/>
      <c r="BQ11" s="214"/>
      <c r="BR11" s="214"/>
      <c r="BS11" s="214"/>
      <c r="BT11" s="214"/>
      <c r="BU11" s="214"/>
      <c r="BV11" s="214"/>
      <c r="BW11" s="214"/>
      <c r="BX11" s="214"/>
      <c r="BY11" s="214"/>
      <c r="BZ11" s="214"/>
      <c r="CA11" s="214"/>
      <c r="CB11" s="214"/>
      <c r="CC11" s="214"/>
      <c r="CD11" s="214"/>
      <c r="CE11" s="214"/>
      <c r="CF11" s="214"/>
      <c r="CG11" s="214"/>
      <c r="CH11" s="214"/>
      <c r="CI11" s="214"/>
      <c r="CJ11" s="214"/>
      <c r="CK11" s="214"/>
      <c r="CL11" s="214"/>
      <c r="CM11" s="214"/>
      <c r="CN11" s="214"/>
      <c r="CO11" s="214"/>
      <c r="CP11" s="214"/>
      <c r="CQ11" s="214"/>
      <c r="CR11" s="214"/>
      <c r="CS11" s="214"/>
      <c r="CT11" s="214"/>
      <c r="CU11" s="214"/>
      <c r="CV11" s="214"/>
      <c r="CW11" s="214"/>
      <c r="CX11" s="214"/>
      <c r="CY11" s="214"/>
      <c r="CZ11" s="214"/>
      <c r="DA11" s="214"/>
      <c r="DB11" s="214"/>
      <c r="DC11" s="214"/>
      <c r="DD11" s="214"/>
      <c r="DE11" s="214"/>
      <c r="DF11" s="214"/>
      <c r="DG11" s="214"/>
      <c r="DH11" s="214"/>
      <c r="DI11" s="214"/>
      <c r="DJ11" s="214"/>
      <c r="DK11" s="214"/>
      <c r="DL11" s="214"/>
      <c r="DM11" s="214"/>
      <c r="DN11" s="214"/>
      <c r="DO11" s="214"/>
      <c r="DP11" s="214"/>
      <c r="DQ11" s="214"/>
      <c r="DR11" s="214"/>
      <c r="DS11" s="214"/>
      <c r="DT11" s="214"/>
      <c r="EB11" s="213"/>
      <c r="EC11" s="208"/>
      <c r="EM11" s="213"/>
      <c r="EN11" s="208"/>
      <c r="EX11" s="213"/>
      <c r="EY11" s="208"/>
      <c r="FI11" s="213"/>
      <c r="FJ11" s="208"/>
      <c r="FT11" s="213"/>
      <c r="FU11" s="208"/>
      <c r="GE11" s="213"/>
      <c r="GF11" s="208"/>
      <c r="GP11" s="213"/>
      <c r="GQ11" s="208"/>
      <c r="HA11" s="213"/>
      <c r="HB11" s="208"/>
      <c r="HL11" s="213"/>
      <c r="HM11" s="208"/>
      <c r="HW11" s="213"/>
      <c r="HX11" s="208"/>
      <c r="IH11" s="213"/>
      <c r="II11" s="208"/>
      <c r="IS11" s="213"/>
      <c r="IT11" s="208"/>
      <c r="JD11" s="213"/>
      <c r="JE11" s="208"/>
      <c r="JO11" s="213"/>
      <c r="JP11" s="208"/>
      <c r="JZ11" s="213"/>
      <c r="KA11" s="208"/>
      <c r="KK11" s="213"/>
      <c r="KL11" s="208"/>
      <c r="KV11" s="213"/>
      <c r="KW11" s="208"/>
      <c r="LG11" s="213"/>
      <c r="LH11" s="208"/>
      <c r="LR11" s="213"/>
      <c r="LS11" s="208"/>
      <c r="MC11" s="213"/>
      <c r="MD11" s="208"/>
      <c r="MN11" s="213"/>
      <c r="MO11" s="208"/>
      <c r="MY11" s="213"/>
      <c r="MZ11" s="208"/>
      <c r="NJ11" s="213"/>
      <c r="NK11" s="208"/>
      <c r="NU11" s="213"/>
      <c r="NV11" s="208"/>
      <c r="OF11" s="213"/>
      <c r="OG11" s="208"/>
      <c r="OQ11" s="213"/>
      <c r="OR11" s="208"/>
      <c r="PB11" s="213"/>
      <c r="PC11" s="208"/>
      <c r="PM11" s="213"/>
      <c r="PN11" s="208"/>
      <c r="PX11" s="213"/>
      <c r="PY11" s="208"/>
      <c r="QI11" s="213"/>
      <c r="QJ11" s="208"/>
      <c r="QT11" s="213"/>
      <c r="QU11" s="208"/>
      <c r="RE11" s="213"/>
      <c r="RF11" s="208"/>
      <c r="RP11" s="213"/>
      <c r="RQ11" s="208"/>
      <c r="SA11" s="213"/>
      <c r="SB11" s="208"/>
      <c r="SL11" s="213"/>
      <c r="SM11" s="208"/>
      <c r="SW11" s="213"/>
      <c r="SX11" s="208"/>
      <c r="TH11" s="213"/>
      <c r="TI11" s="208"/>
      <c r="TS11" s="213"/>
      <c r="TT11" s="208"/>
      <c r="UD11" s="213"/>
      <c r="UE11" s="208"/>
      <c r="UO11" s="213"/>
      <c r="UP11" s="208"/>
      <c r="UZ11" s="213"/>
      <c r="VA11" s="208"/>
      <c r="VK11" s="213"/>
      <c r="VL11" s="208"/>
      <c r="VV11" s="213"/>
      <c r="VW11" s="208"/>
      <c r="WG11" s="213"/>
      <c r="WH11" s="208"/>
      <c r="WR11" s="213"/>
      <c r="WS11" s="208"/>
      <c r="XC11" s="213"/>
      <c r="XD11" s="208"/>
      <c r="XN11" s="213"/>
      <c r="XO11" s="208"/>
      <c r="XY11" s="213"/>
      <c r="XZ11" s="208"/>
      <c r="YJ11" s="213"/>
      <c r="YK11" s="208"/>
      <c r="YU11" s="213"/>
      <c r="YV11" s="208"/>
      <c r="ZF11" s="213"/>
      <c r="ZG11" s="208"/>
      <c r="ZQ11" s="213"/>
      <c r="ZR11" s="208"/>
      <c r="AAB11" s="213"/>
      <c r="AAC11" s="208"/>
      <c r="AAM11" s="213"/>
      <c r="AAN11" s="208"/>
      <c r="AAX11" s="213"/>
      <c r="AAY11" s="208"/>
      <c r="ABI11" s="213"/>
      <c r="ABJ11" s="208"/>
      <c r="ABT11" s="213"/>
      <c r="ABU11" s="208"/>
      <c r="ACE11" s="213"/>
      <c r="ACF11" s="208"/>
      <c r="ACP11" s="213"/>
      <c r="ACQ11" s="208"/>
      <c r="ADA11" s="213"/>
      <c r="ADB11" s="208"/>
      <c r="ADL11" s="213"/>
      <c r="ADM11" s="208"/>
      <c r="ADW11" s="213"/>
      <c r="ADX11" s="208"/>
      <c r="AEH11" s="213"/>
      <c r="AEI11" s="208"/>
      <c r="AES11" s="213"/>
      <c r="AET11" s="208"/>
      <c r="AFD11" s="213"/>
      <c r="AFE11" s="208"/>
      <c r="AFO11" s="213"/>
      <c r="AFP11" s="208"/>
      <c r="AFZ11" s="213"/>
      <c r="AGA11" s="208"/>
      <c r="AGK11" s="213"/>
      <c r="AGL11" s="208"/>
      <c r="AGV11" s="213"/>
      <c r="AGW11" s="208"/>
      <c r="AHG11" s="213"/>
      <c r="AHH11" s="208"/>
      <c r="AHR11" s="213"/>
      <c r="AHS11" s="208"/>
      <c r="AIC11" s="213"/>
      <c r="AID11" s="208"/>
      <c r="AIN11" s="213"/>
      <c r="AIO11" s="208"/>
      <c r="AIY11" s="213"/>
      <c r="AIZ11" s="208"/>
      <c r="AJJ11" s="213"/>
      <c r="AJK11" s="208"/>
      <c r="AJU11" s="213"/>
      <c r="AJV11" s="208"/>
      <c r="AKF11" s="213"/>
      <c r="AKG11" s="208"/>
      <c r="AKQ11" s="213"/>
      <c r="AKR11" s="208"/>
      <c r="ALB11" s="213"/>
      <c r="ALC11" s="208"/>
      <c r="ALM11" s="213"/>
      <c r="ALN11" s="208"/>
      <c r="ALX11" s="213"/>
      <c r="ALY11" s="208"/>
      <c r="AMI11" s="213"/>
      <c r="AMJ11" s="208"/>
      <c r="AMT11" s="213"/>
      <c r="AMU11" s="208"/>
      <c r="ANE11" s="213"/>
      <c r="ANF11" s="208"/>
      <c r="ANP11" s="213"/>
      <c r="ANQ11" s="208"/>
      <c r="AOA11" s="213"/>
      <c r="AOB11" s="208"/>
      <c r="AOL11" s="213"/>
      <c r="AOM11" s="208"/>
      <c r="AOW11" s="213"/>
      <c r="AOX11" s="208"/>
      <c r="APH11" s="213"/>
      <c r="API11" s="208"/>
      <c r="APS11" s="213"/>
      <c r="APT11" s="208"/>
      <c r="AQD11" s="213"/>
      <c r="AQE11" s="208"/>
      <c r="AQO11" s="213"/>
      <c r="AQP11" s="208"/>
      <c r="AQZ11" s="213"/>
      <c r="ARA11" s="208"/>
      <c r="ARK11" s="213"/>
      <c r="ARL11" s="208"/>
      <c r="ARV11" s="213"/>
      <c r="ARW11" s="208"/>
      <c r="ASG11" s="213"/>
      <c r="ASH11" s="208"/>
      <c r="ASR11" s="213"/>
      <c r="ASS11" s="208"/>
      <c r="ATC11" s="213"/>
      <c r="ATD11" s="208"/>
      <c r="ATN11" s="213"/>
      <c r="ATO11" s="208"/>
      <c r="ATY11" s="213"/>
      <c r="ATZ11" s="208"/>
      <c r="AUJ11" s="213"/>
      <c r="AUK11" s="208"/>
      <c r="AUU11" s="213"/>
      <c r="AUV11" s="208"/>
      <c r="AVF11" s="213"/>
      <c r="AVG11" s="208"/>
      <c r="AVQ11" s="213"/>
      <c r="AVR11" s="208"/>
      <c r="AWB11" s="213"/>
      <c r="AWC11" s="208"/>
      <c r="AWM11" s="213"/>
      <c r="AWN11" s="208"/>
      <c r="AWX11" s="213"/>
      <c r="AWY11" s="208"/>
      <c r="AXI11" s="213"/>
      <c r="AXJ11" s="208"/>
      <c r="AXT11" s="213"/>
      <c r="AXU11" s="208"/>
      <c r="AYE11" s="213"/>
      <c r="AYF11" s="208"/>
      <c r="AYP11" s="213"/>
      <c r="AYQ11" s="208"/>
      <c r="AZA11" s="213"/>
      <c r="AZB11" s="208"/>
      <c r="AZL11" s="213"/>
      <c r="AZM11" s="208"/>
      <c r="AZW11" s="213"/>
      <c r="AZX11" s="208"/>
      <c r="BAH11" s="213"/>
      <c r="BAI11" s="208"/>
      <c r="BAS11" s="213"/>
      <c r="BAT11" s="208"/>
      <c r="BBD11" s="213"/>
      <c r="BBE11" s="208"/>
      <c r="BBO11" s="213"/>
      <c r="BBP11" s="208"/>
      <c r="BBZ11" s="213"/>
      <c r="BCA11" s="208"/>
      <c r="BCK11" s="213"/>
      <c r="BCL11" s="208"/>
      <c r="BCV11" s="213"/>
      <c r="BCW11" s="208"/>
      <c r="BDG11" s="213"/>
      <c r="BDH11" s="208"/>
      <c r="BDR11" s="213"/>
      <c r="BDS11" s="208"/>
      <c r="BEC11" s="213"/>
      <c r="BED11" s="208"/>
      <c r="BEN11" s="213"/>
      <c r="BEO11" s="208"/>
      <c r="BEY11" s="213"/>
      <c r="BEZ11" s="208"/>
      <c r="BFJ11" s="213"/>
      <c r="BFK11" s="208"/>
      <c r="BFU11" s="213"/>
      <c r="BFV11" s="208"/>
      <c r="BGF11" s="213"/>
      <c r="BGG11" s="208"/>
      <c r="BGQ11" s="213"/>
      <c r="BGR11" s="208"/>
      <c r="BHB11" s="213"/>
      <c r="BHC11" s="208"/>
      <c r="BHM11" s="213"/>
      <c r="BHN11" s="208"/>
      <c r="BHX11" s="213"/>
      <c r="BHY11" s="208"/>
      <c r="BII11" s="213"/>
      <c r="BIJ11" s="208"/>
      <c r="BIT11" s="213"/>
      <c r="BIU11" s="208"/>
      <c r="BJE11" s="213"/>
      <c r="BJF11" s="208"/>
      <c r="BJP11" s="213"/>
      <c r="BJQ11" s="208"/>
      <c r="BKA11" s="213"/>
      <c r="BKB11" s="208"/>
      <c r="BKL11" s="213"/>
      <c r="BKM11" s="208"/>
      <c r="BKW11" s="213"/>
      <c r="BKX11" s="208"/>
      <c r="BLH11" s="213"/>
      <c r="BLI11" s="208"/>
      <c r="BLS11" s="213"/>
      <c r="BLT11" s="208"/>
      <c r="BMD11" s="213"/>
      <c r="BME11" s="208"/>
      <c r="BMO11" s="213"/>
      <c r="BMP11" s="208"/>
      <c r="BMZ11" s="213"/>
      <c r="BNA11" s="208"/>
      <c r="BNK11" s="213"/>
      <c r="BNL11" s="208"/>
      <c r="BNV11" s="213"/>
      <c r="BNW11" s="208"/>
      <c r="BOG11" s="213"/>
      <c r="BOH11" s="208"/>
      <c r="BOR11" s="213"/>
      <c r="BOS11" s="208"/>
      <c r="BPC11" s="213"/>
      <c r="BPD11" s="208"/>
      <c r="BPN11" s="213"/>
      <c r="BPO11" s="208"/>
      <c r="BPY11" s="213"/>
      <c r="BPZ11" s="208"/>
      <c r="BQJ11" s="213"/>
      <c r="BQK11" s="208"/>
      <c r="BQU11" s="213"/>
      <c r="BQV11" s="208"/>
      <c r="BRF11" s="213"/>
      <c r="BRG11" s="208"/>
      <c r="BRQ11" s="213"/>
      <c r="BRR11" s="208"/>
      <c r="BSB11" s="213"/>
      <c r="BSC11" s="208"/>
      <c r="BSM11" s="213"/>
      <c r="BSN11" s="208"/>
      <c r="BSX11" s="213"/>
      <c r="BSY11" s="208"/>
      <c r="BTI11" s="213"/>
      <c r="BTJ11" s="208"/>
      <c r="BTT11" s="213"/>
      <c r="BTU11" s="208"/>
      <c r="BUE11" s="213"/>
      <c r="BUF11" s="208"/>
      <c r="BUP11" s="213"/>
      <c r="BUQ11" s="208"/>
      <c r="BVA11" s="213"/>
      <c r="BVB11" s="208"/>
      <c r="BVL11" s="213"/>
      <c r="BVM11" s="208"/>
      <c r="BVW11" s="213"/>
      <c r="BVX11" s="208"/>
      <c r="BWH11" s="213"/>
      <c r="BWI11" s="208"/>
      <c r="BWS11" s="213"/>
      <c r="BWT11" s="208"/>
      <c r="BXD11" s="213"/>
      <c r="BXE11" s="208"/>
      <c r="BXO11" s="213"/>
      <c r="BXP11" s="208"/>
      <c r="BXZ11" s="213"/>
      <c r="BYA11" s="208"/>
      <c r="BYK11" s="213"/>
      <c r="BYL11" s="208"/>
      <c r="BYV11" s="213"/>
      <c r="BYW11" s="208"/>
      <c r="BZG11" s="213"/>
      <c r="BZH11" s="208"/>
      <c r="BZR11" s="213"/>
      <c r="BZS11" s="208"/>
      <c r="CAC11" s="213"/>
      <c r="CAD11" s="208"/>
      <c r="CAN11" s="213"/>
      <c r="CAO11" s="208"/>
      <c r="CAY11" s="213"/>
      <c r="CAZ11" s="208"/>
      <c r="CBJ11" s="213"/>
      <c r="CBK11" s="208"/>
      <c r="CBU11" s="213"/>
      <c r="CBV11" s="208"/>
      <c r="CCF11" s="213"/>
      <c r="CCG11" s="208"/>
      <c r="CCQ11" s="213"/>
      <c r="CCR11" s="208"/>
      <c r="CDB11" s="213"/>
      <c r="CDC11" s="208"/>
      <c r="CDM11" s="213"/>
      <c r="CDN11" s="208"/>
      <c r="CDX11" s="213"/>
      <c r="CDY11" s="208"/>
      <c r="CEI11" s="213"/>
      <c r="CEJ11" s="208"/>
      <c r="CET11" s="213"/>
      <c r="CEU11" s="208"/>
      <c r="CFE11" s="213"/>
      <c r="CFF11" s="208"/>
      <c r="CFP11" s="213"/>
      <c r="CFQ11" s="208"/>
      <c r="CGA11" s="213"/>
      <c r="CGB11" s="208"/>
      <c r="CGL11" s="213"/>
      <c r="CGM11" s="208"/>
      <c r="CGW11" s="213"/>
      <c r="CGX11" s="208"/>
      <c r="CHH11" s="213"/>
      <c r="CHI11" s="208"/>
      <c r="CHS11" s="213"/>
      <c r="CHT11" s="208"/>
      <c r="CID11" s="213"/>
      <c r="CIE11" s="208"/>
      <c r="CIO11" s="213"/>
      <c r="CIP11" s="208"/>
      <c r="CIZ11" s="213"/>
      <c r="CJA11" s="208"/>
      <c r="CJK11" s="213"/>
      <c r="CJL11" s="208"/>
      <c r="CJV11" s="213"/>
      <c r="CJW11" s="208"/>
      <c r="CKG11" s="213"/>
      <c r="CKH11" s="208"/>
      <c r="CKR11" s="213"/>
      <c r="CKS11" s="208"/>
      <c r="CLC11" s="213"/>
      <c r="CLD11" s="208"/>
      <c r="CLN11" s="213"/>
      <c r="CLO11" s="208"/>
      <c r="CLY11" s="213"/>
      <c r="CLZ11" s="208"/>
      <c r="CMJ11" s="213"/>
      <c r="CMK11" s="208"/>
      <c r="CMU11" s="213"/>
      <c r="CMV11" s="208"/>
      <c r="CNF11" s="213"/>
      <c r="CNG11" s="208"/>
      <c r="CNQ11" s="213"/>
      <c r="CNR11" s="208"/>
      <c r="COB11" s="213"/>
      <c r="COC11" s="208"/>
      <c r="COM11" s="213"/>
      <c r="CON11" s="208"/>
      <c r="COX11" s="213"/>
      <c r="COY11" s="208"/>
      <c r="CPI11" s="213"/>
      <c r="CPJ11" s="208"/>
      <c r="CPT11" s="213"/>
      <c r="CPU11" s="208"/>
      <c r="CQE11" s="213"/>
      <c r="CQF11" s="208"/>
      <c r="CQP11" s="213"/>
      <c r="CQQ11" s="208"/>
      <c r="CRA11" s="213"/>
      <c r="CRB11" s="208"/>
      <c r="CRL11" s="213"/>
      <c r="CRM11" s="208"/>
      <c r="CRW11" s="213"/>
      <c r="CRX11" s="208"/>
      <c r="CSH11" s="213"/>
      <c r="CSI11" s="208"/>
      <c r="CSS11" s="213"/>
      <c r="CST11" s="208"/>
      <c r="CTD11" s="213"/>
      <c r="CTE11" s="208"/>
      <c r="CTO11" s="213"/>
      <c r="CTP11" s="208"/>
      <c r="CTZ11" s="213"/>
      <c r="CUA11" s="208"/>
      <c r="CUK11" s="213"/>
      <c r="CUL11" s="208"/>
      <c r="CUV11" s="213"/>
      <c r="CUW11" s="208"/>
      <c r="CVG11" s="213"/>
      <c r="CVH11" s="208"/>
      <c r="CVR11" s="213"/>
      <c r="CVS11" s="208"/>
      <c r="CWC11" s="213"/>
      <c r="CWD11" s="208"/>
      <c r="CWN11" s="213"/>
      <c r="CWO11" s="208"/>
      <c r="CWY11" s="213"/>
      <c r="CWZ11" s="208"/>
      <c r="CXJ11" s="213"/>
      <c r="CXK11" s="208"/>
      <c r="CXU11" s="213"/>
      <c r="CXV11" s="208"/>
      <c r="CYF11" s="213"/>
      <c r="CYG11" s="208"/>
      <c r="CYQ11" s="213"/>
      <c r="CYR11" s="208"/>
      <c r="CZB11" s="213"/>
      <c r="CZC11" s="208"/>
      <c r="CZM11" s="213"/>
      <c r="CZN11" s="208"/>
      <c r="CZX11" s="213"/>
      <c r="CZY11" s="208"/>
      <c r="DAI11" s="213"/>
      <c r="DAJ11" s="208"/>
      <c r="DAT11" s="213"/>
      <c r="DAU11" s="208"/>
      <c r="DBE11" s="213"/>
      <c r="DBF11" s="208"/>
      <c r="DBP11" s="213"/>
      <c r="DBQ11" s="208"/>
      <c r="DCA11" s="213"/>
      <c r="DCB11" s="208"/>
      <c r="DCL11" s="213"/>
      <c r="DCM11" s="208"/>
      <c r="DCW11" s="213"/>
      <c r="DCX11" s="208"/>
      <c r="DDH11" s="213"/>
      <c r="DDI11" s="208"/>
      <c r="DDS11" s="213"/>
      <c r="DDT11" s="208"/>
      <c r="DED11" s="213"/>
      <c r="DEE11" s="208"/>
      <c r="DEO11" s="213"/>
      <c r="DEP11" s="208"/>
      <c r="DEZ11" s="213"/>
      <c r="DFA11" s="208"/>
      <c r="DFK11" s="213"/>
      <c r="DFL11" s="208"/>
      <c r="DFV11" s="213"/>
      <c r="DFW11" s="208"/>
      <c r="DGG11" s="213"/>
      <c r="DGH11" s="208"/>
      <c r="DGR11" s="213"/>
      <c r="DGS11" s="208"/>
      <c r="DHC11" s="213"/>
      <c r="DHD11" s="208"/>
      <c r="DHN11" s="213"/>
      <c r="DHO11" s="208"/>
      <c r="DHY11" s="213"/>
      <c r="DHZ11" s="208"/>
      <c r="DIJ11" s="213"/>
      <c r="DIK11" s="208"/>
      <c r="DIU11" s="213"/>
      <c r="DIV11" s="208"/>
      <c r="DJF11" s="213"/>
      <c r="DJG11" s="208"/>
      <c r="DJQ11" s="213"/>
      <c r="DJR11" s="208"/>
      <c r="DKB11" s="213"/>
      <c r="DKC11" s="208"/>
      <c r="DKM11" s="213"/>
      <c r="DKN11" s="208"/>
      <c r="DKX11" s="213"/>
      <c r="DKY11" s="208"/>
      <c r="DLI11" s="213"/>
      <c r="DLJ11" s="208"/>
      <c r="DLT11" s="213"/>
      <c r="DLU11" s="208"/>
      <c r="DME11" s="213"/>
      <c r="DMF11" s="208"/>
      <c r="DMP11" s="213"/>
      <c r="DMQ11" s="208"/>
      <c r="DNA11" s="213"/>
      <c r="DNB11" s="208"/>
      <c r="DNL11" s="213"/>
      <c r="DNM11" s="208"/>
      <c r="DNW11" s="213"/>
      <c r="DNX11" s="208"/>
      <c r="DOH11" s="213"/>
      <c r="DOI11" s="208"/>
      <c r="DOS11" s="213"/>
      <c r="DOT11" s="208"/>
      <c r="DPD11" s="213"/>
      <c r="DPE11" s="208"/>
      <c r="DPO11" s="213"/>
      <c r="DPP11" s="208"/>
      <c r="DPZ11" s="213"/>
      <c r="DQA11" s="208"/>
      <c r="DQK11" s="213"/>
      <c r="DQL11" s="208"/>
      <c r="DQV11" s="213"/>
      <c r="DQW11" s="208"/>
      <c r="DRG11" s="213"/>
      <c r="DRH11" s="208"/>
      <c r="DRR11" s="213"/>
      <c r="DRS11" s="208"/>
      <c r="DSC11" s="213"/>
      <c r="DSD11" s="208"/>
      <c r="DSN11" s="213"/>
      <c r="DSO11" s="208"/>
      <c r="DSY11" s="213"/>
      <c r="DSZ11" s="208"/>
      <c r="DTJ11" s="213"/>
      <c r="DTK11" s="208"/>
      <c r="DTU11" s="213"/>
      <c r="DTV11" s="208"/>
      <c r="DUF11" s="213"/>
      <c r="DUG11" s="208"/>
      <c r="DUQ11" s="213"/>
      <c r="DUR11" s="208"/>
      <c r="DVB11" s="213"/>
      <c r="DVC11" s="208"/>
      <c r="DVM11" s="213"/>
      <c r="DVN11" s="208"/>
      <c r="DVX11" s="213"/>
      <c r="DVY11" s="208"/>
      <c r="DWI11" s="213"/>
      <c r="DWJ11" s="208"/>
      <c r="DWT11" s="213"/>
      <c r="DWU11" s="208"/>
      <c r="DXE11" s="213"/>
      <c r="DXF11" s="208"/>
      <c r="DXP11" s="213"/>
      <c r="DXQ11" s="208"/>
      <c r="DYA11" s="213"/>
      <c r="DYB11" s="208"/>
      <c r="DYL11" s="213"/>
      <c r="DYM11" s="208"/>
      <c r="DYW11" s="213"/>
      <c r="DYX11" s="208"/>
      <c r="DZH11" s="213"/>
      <c r="DZI11" s="208"/>
      <c r="DZS11" s="213"/>
      <c r="DZT11" s="208"/>
      <c r="EAD11" s="213"/>
      <c r="EAE11" s="208"/>
      <c r="EAO11" s="213"/>
      <c r="EAP11" s="208"/>
      <c r="EAZ11" s="213"/>
      <c r="EBA11" s="208"/>
      <c r="EBK11" s="213"/>
      <c r="EBL11" s="208"/>
      <c r="EBV11" s="213"/>
      <c r="EBW11" s="208"/>
      <c r="ECG11" s="213"/>
      <c r="ECH11" s="208"/>
      <c r="ECR11" s="213"/>
      <c r="ECS11" s="208"/>
      <c r="EDC11" s="213"/>
      <c r="EDD11" s="208"/>
      <c r="EDN11" s="213"/>
      <c r="EDO11" s="208"/>
      <c r="EDY11" s="213"/>
      <c r="EDZ11" s="208"/>
      <c r="EEJ11" s="213"/>
      <c r="EEK11" s="208"/>
      <c r="EEU11" s="213"/>
      <c r="EEV11" s="208"/>
      <c r="EFF11" s="213"/>
      <c r="EFG11" s="208"/>
      <c r="EFQ11" s="213"/>
      <c r="EFR11" s="208"/>
      <c r="EGB11" s="213"/>
      <c r="EGC11" s="208"/>
      <c r="EGM11" s="213"/>
      <c r="EGN11" s="208"/>
      <c r="EGX11" s="213"/>
      <c r="EGY11" s="208"/>
      <c r="EHI11" s="213"/>
      <c r="EHJ11" s="208"/>
      <c r="EHT11" s="213"/>
      <c r="EHU11" s="208"/>
      <c r="EIE11" s="213"/>
      <c r="EIF11" s="208"/>
      <c r="EIP11" s="213"/>
      <c r="EIQ11" s="208"/>
      <c r="EJA11" s="213"/>
      <c r="EJB11" s="208"/>
      <c r="EJL11" s="213"/>
      <c r="EJM11" s="208"/>
      <c r="EJW11" s="213"/>
      <c r="EJX11" s="208"/>
      <c r="EKH11" s="213"/>
      <c r="EKI11" s="208"/>
      <c r="EKS11" s="213"/>
      <c r="EKT11" s="208"/>
      <c r="ELD11" s="213"/>
      <c r="ELE11" s="208"/>
      <c r="ELO11" s="213"/>
      <c r="ELP11" s="208"/>
      <c r="ELZ11" s="213"/>
      <c r="EMA11" s="208"/>
      <c r="EMK11" s="213"/>
      <c r="EML11" s="208"/>
      <c r="EMV11" s="213"/>
      <c r="EMW11" s="208"/>
      <c r="ENG11" s="213"/>
      <c r="ENH11" s="208"/>
      <c r="ENR11" s="213"/>
      <c r="ENS11" s="208"/>
      <c r="EOC11" s="213"/>
      <c r="EOD11" s="208"/>
      <c r="EON11" s="213"/>
      <c r="EOO11" s="208"/>
      <c r="EOY11" s="213"/>
      <c r="EOZ11" s="208"/>
      <c r="EPJ11" s="213"/>
      <c r="EPK11" s="208"/>
      <c r="EPU11" s="213"/>
      <c r="EPV11" s="208"/>
      <c r="EQF11" s="213"/>
      <c r="EQG11" s="208"/>
      <c r="EQQ11" s="213"/>
      <c r="EQR11" s="208"/>
      <c r="ERB11" s="213"/>
      <c r="ERC11" s="208"/>
      <c r="ERM11" s="213"/>
      <c r="ERN11" s="208"/>
      <c r="ERX11" s="213"/>
      <c r="ERY11" s="208"/>
      <c r="ESI11" s="213"/>
      <c r="ESJ11" s="208"/>
      <c r="EST11" s="213"/>
      <c r="ESU11" s="208"/>
      <c r="ETE11" s="213"/>
      <c r="ETF11" s="208"/>
      <c r="ETP11" s="213"/>
      <c r="ETQ11" s="208"/>
      <c r="EUA11" s="213"/>
      <c r="EUB11" s="208"/>
      <c r="EUL11" s="213"/>
      <c r="EUM11" s="208"/>
      <c r="EUW11" s="213"/>
      <c r="EUX11" s="208"/>
      <c r="EVH11" s="213"/>
      <c r="EVI11" s="208"/>
      <c r="EVS11" s="213"/>
      <c r="EVT11" s="208"/>
      <c r="EWD11" s="213"/>
      <c r="EWE11" s="208"/>
      <c r="EWO11" s="213"/>
      <c r="EWP11" s="208"/>
      <c r="EWZ11" s="213"/>
      <c r="EXA11" s="208"/>
      <c r="EXK11" s="213"/>
      <c r="EXL11" s="208"/>
      <c r="EXV11" s="213"/>
      <c r="EXW11" s="208"/>
      <c r="EYG11" s="213"/>
      <c r="EYH11" s="208"/>
      <c r="EYR11" s="213"/>
      <c r="EYS11" s="208"/>
      <c r="EZC11" s="213"/>
      <c r="EZD11" s="208"/>
      <c r="EZN11" s="213"/>
      <c r="EZO11" s="208"/>
      <c r="EZY11" s="213"/>
      <c r="EZZ11" s="208"/>
      <c r="FAJ11" s="213"/>
      <c r="FAK11" s="208"/>
      <c r="FAU11" s="213"/>
      <c r="FAV11" s="208"/>
      <c r="FBF11" s="213"/>
      <c r="FBG11" s="208"/>
      <c r="FBQ11" s="213"/>
      <c r="FBR11" s="208"/>
      <c r="FCB11" s="213"/>
      <c r="FCC11" s="208"/>
      <c r="FCM11" s="213"/>
      <c r="FCN11" s="208"/>
      <c r="FCX11" s="213"/>
      <c r="FCY11" s="208"/>
      <c r="FDI11" s="213"/>
      <c r="FDJ11" s="208"/>
      <c r="FDT11" s="213"/>
      <c r="FDU11" s="208"/>
      <c r="FEE11" s="213"/>
      <c r="FEF11" s="208"/>
      <c r="FEP11" s="213"/>
      <c r="FEQ11" s="208"/>
      <c r="FFA11" s="213"/>
      <c r="FFB11" s="208"/>
      <c r="FFL11" s="213"/>
      <c r="FFM11" s="208"/>
      <c r="FFW11" s="213"/>
      <c r="FFX11" s="208"/>
      <c r="FGH11" s="213"/>
      <c r="FGI11" s="208"/>
      <c r="FGS11" s="213"/>
      <c r="FGT11" s="208"/>
      <c r="FHD11" s="213"/>
      <c r="FHE11" s="208"/>
      <c r="FHO11" s="213"/>
      <c r="FHP11" s="208"/>
      <c r="FHZ11" s="213"/>
      <c r="FIA11" s="208"/>
      <c r="FIK11" s="213"/>
      <c r="FIL11" s="208"/>
      <c r="FIV11" s="213"/>
      <c r="FIW11" s="208"/>
      <c r="FJG11" s="213"/>
      <c r="FJH11" s="208"/>
      <c r="FJR11" s="213"/>
      <c r="FJS11" s="208"/>
      <c r="FKC11" s="213"/>
      <c r="FKD11" s="208"/>
      <c r="FKN11" s="213"/>
      <c r="FKO11" s="208"/>
      <c r="FKY11" s="213"/>
      <c r="FKZ11" s="208"/>
      <c r="FLJ11" s="213"/>
      <c r="FLK11" s="208"/>
      <c r="FLU11" s="213"/>
      <c r="FLV11" s="208"/>
      <c r="FMF11" s="213"/>
      <c r="FMG11" s="208"/>
      <c r="FMQ11" s="213"/>
      <c r="FMR11" s="208"/>
      <c r="FNB11" s="213"/>
      <c r="FNC11" s="208"/>
      <c r="FNM11" s="213"/>
      <c r="FNN11" s="208"/>
      <c r="FNX11" s="213"/>
      <c r="FNY11" s="208"/>
      <c r="FOI11" s="213"/>
      <c r="FOJ11" s="208"/>
      <c r="FOT11" s="213"/>
      <c r="FOU11" s="208"/>
      <c r="FPE11" s="213"/>
      <c r="FPF11" s="208"/>
      <c r="FPP11" s="213"/>
      <c r="FPQ11" s="208"/>
      <c r="FQA11" s="213"/>
      <c r="FQB11" s="208"/>
      <c r="FQL11" s="213"/>
      <c r="FQM11" s="208"/>
      <c r="FQW11" s="213"/>
      <c r="FQX11" s="208"/>
      <c r="FRH11" s="213"/>
      <c r="FRI11" s="208"/>
      <c r="FRS11" s="213"/>
      <c r="FRT11" s="208"/>
      <c r="FSD11" s="213"/>
      <c r="FSE11" s="208"/>
      <c r="FSO11" s="213"/>
      <c r="FSP11" s="208"/>
      <c r="FSZ11" s="213"/>
      <c r="FTA11" s="208"/>
      <c r="FTK11" s="213"/>
      <c r="FTL11" s="208"/>
      <c r="FTV11" s="213"/>
      <c r="FTW11" s="208"/>
      <c r="FUG11" s="213"/>
      <c r="FUH11" s="208"/>
      <c r="FUR11" s="213"/>
      <c r="FUS11" s="208"/>
      <c r="FVC11" s="213"/>
      <c r="FVD11" s="208"/>
      <c r="FVN11" s="213"/>
      <c r="FVO11" s="208"/>
      <c r="FVY11" s="213"/>
      <c r="FVZ11" s="208"/>
      <c r="FWJ11" s="213"/>
      <c r="FWK11" s="208"/>
      <c r="FWU11" s="213"/>
      <c r="FWV11" s="208"/>
      <c r="FXF11" s="213"/>
      <c r="FXG11" s="208"/>
      <c r="FXQ11" s="213"/>
      <c r="FXR11" s="208"/>
      <c r="FYB11" s="213"/>
      <c r="FYC11" s="208"/>
      <c r="FYM11" s="213"/>
      <c r="FYN11" s="208"/>
      <c r="FYX11" s="213"/>
      <c r="FYY11" s="208"/>
      <c r="FZI11" s="213"/>
      <c r="FZJ11" s="208"/>
      <c r="FZT11" s="213"/>
      <c r="FZU11" s="208"/>
      <c r="GAE11" s="213"/>
      <c r="GAF11" s="208"/>
      <c r="GAP11" s="213"/>
      <c r="GAQ11" s="208"/>
      <c r="GBA11" s="213"/>
      <c r="GBB11" s="208"/>
      <c r="GBL11" s="213"/>
      <c r="GBM11" s="208"/>
      <c r="GBW11" s="213"/>
      <c r="GBX11" s="208"/>
      <c r="GCH11" s="213"/>
      <c r="GCI11" s="208"/>
      <c r="GCS11" s="213"/>
      <c r="GCT11" s="208"/>
      <c r="GDD11" s="213"/>
      <c r="GDE11" s="208"/>
      <c r="GDO11" s="213"/>
      <c r="GDP11" s="208"/>
      <c r="GDZ11" s="213"/>
      <c r="GEA11" s="208"/>
      <c r="GEK11" s="213"/>
      <c r="GEL11" s="208"/>
      <c r="GEV11" s="213"/>
      <c r="GEW11" s="208"/>
      <c r="GFG11" s="213"/>
      <c r="GFH11" s="208"/>
      <c r="GFR11" s="213"/>
      <c r="GFS11" s="208"/>
      <c r="GGC11" s="213"/>
      <c r="GGD11" s="208"/>
      <c r="GGN11" s="213"/>
      <c r="GGO11" s="208"/>
      <c r="GGY11" s="213"/>
      <c r="GGZ11" s="208"/>
      <c r="GHJ11" s="213"/>
      <c r="GHK11" s="208"/>
      <c r="GHU11" s="213"/>
      <c r="GHV11" s="208"/>
      <c r="GIF11" s="213"/>
      <c r="GIG11" s="208"/>
      <c r="GIQ11" s="213"/>
      <c r="GIR11" s="208"/>
      <c r="GJB11" s="213"/>
      <c r="GJC11" s="208"/>
      <c r="GJM11" s="213"/>
      <c r="GJN11" s="208"/>
      <c r="GJX11" s="213"/>
      <c r="GJY11" s="208"/>
      <c r="GKI11" s="213"/>
      <c r="GKJ11" s="208"/>
      <c r="GKT11" s="213"/>
      <c r="GKU11" s="208"/>
      <c r="GLE11" s="213"/>
      <c r="GLF11" s="208"/>
      <c r="GLP11" s="213"/>
      <c r="GLQ11" s="208"/>
      <c r="GMA11" s="213"/>
      <c r="GMB11" s="208"/>
      <c r="GML11" s="213"/>
      <c r="GMM11" s="208"/>
      <c r="GMW11" s="213"/>
      <c r="GMX11" s="208"/>
      <c r="GNH11" s="213"/>
      <c r="GNI11" s="208"/>
      <c r="GNS11" s="213"/>
      <c r="GNT11" s="208"/>
      <c r="GOD11" s="213"/>
      <c r="GOE11" s="208"/>
      <c r="GOO11" s="213"/>
      <c r="GOP11" s="208"/>
      <c r="GOZ11" s="213"/>
      <c r="GPA11" s="208"/>
      <c r="GPK11" s="213"/>
      <c r="GPL11" s="208"/>
      <c r="GPV11" s="213"/>
      <c r="GPW11" s="208"/>
      <c r="GQG11" s="213"/>
      <c r="GQH11" s="208"/>
      <c r="GQR11" s="213"/>
      <c r="GQS11" s="208"/>
      <c r="GRC11" s="213"/>
      <c r="GRD11" s="208"/>
      <c r="GRN11" s="213"/>
      <c r="GRO11" s="208"/>
      <c r="GRY11" s="213"/>
      <c r="GRZ11" s="208"/>
      <c r="GSJ11" s="213"/>
      <c r="GSK11" s="208"/>
      <c r="GSU11" s="213"/>
      <c r="GSV11" s="208"/>
      <c r="GTF11" s="213"/>
      <c r="GTG11" s="208"/>
      <c r="GTQ11" s="213"/>
      <c r="GTR11" s="208"/>
      <c r="GUB11" s="213"/>
      <c r="GUC11" s="208"/>
      <c r="GUM11" s="213"/>
      <c r="GUN11" s="208"/>
      <c r="GUX11" s="213"/>
      <c r="GUY11" s="208"/>
      <c r="GVI11" s="213"/>
      <c r="GVJ11" s="208"/>
      <c r="GVT11" s="213"/>
      <c r="GVU11" s="208"/>
      <c r="GWE11" s="213"/>
      <c r="GWF11" s="208"/>
      <c r="GWP11" s="213"/>
      <c r="GWQ11" s="208"/>
      <c r="GXA11" s="213"/>
      <c r="GXB11" s="208"/>
      <c r="GXL11" s="213"/>
      <c r="GXM11" s="208"/>
      <c r="GXW11" s="213"/>
      <c r="GXX11" s="208"/>
      <c r="GYH11" s="213"/>
      <c r="GYI11" s="208"/>
      <c r="GYS11" s="213"/>
      <c r="GYT11" s="208"/>
      <c r="GZD11" s="213"/>
      <c r="GZE11" s="208"/>
      <c r="GZO11" s="213"/>
      <c r="GZP11" s="208"/>
      <c r="GZZ11" s="213"/>
      <c r="HAA11" s="208"/>
      <c r="HAK11" s="213"/>
      <c r="HAL11" s="208"/>
      <c r="HAV11" s="213"/>
      <c r="HAW11" s="208"/>
      <c r="HBG11" s="213"/>
      <c r="HBH11" s="208"/>
      <c r="HBR11" s="213"/>
      <c r="HBS11" s="208"/>
      <c r="HCC11" s="213"/>
      <c r="HCD11" s="208"/>
      <c r="HCN11" s="213"/>
      <c r="HCO11" s="208"/>
      <c r="HCY11" s="213"/>
      <c r="HCZ11" s="208"/>
      <c r="HDJ11" s="213"/>
      <c r="HDK11" s="208"/>
      <c r="HDU11" s="213"/>
      <c r="HDV11" s="208"/>
      <c r="HEF11" s="213"/>
      <c r="HEG11" s="208"/>
      <c r="HEQ11" s="213"/>
      <c r="HER11" s="208"/>
      <c r="HFB11" s="213"/>
      <c r="HFC11" s="208"/>
      <c r="HFM11" s="213"/>
      <c r="HFN11" s="208"/>
      <c r="HFX11" s="213"/>
      <c r="HFY11" s="208"/>
      <c r="HGI11" s="213"/>
      <c r="HGJ11" s="208"/>
      <c r="HGT11" s="213"/>
      <c r="HGU11" s="208"/>
      <c r="HHE11" s="213"/>
      <c r="HHF11" s="208"/>
      <c r="HHP11" s="213"/>
      <c r="HHQ11" s="208"/>
      <c r="HIA11" s="213"/>
      <c r="HIB11" s="208"/>
      <c r="HIL11" s="213"/>
      <c r="HIM11" s="208"/>
      <c r="HIW11" s="213"/>
      <c r="HIX11" s="208"/>
      <c r="HJH11" s="213"/>
      <c r="HJI11" s="208"/>
      <c r="HJS11" s="213"/>
      <c r="HJT11" s="208"/>
      <c r="HKD11" s="213"/>
      <c r="HKE11" s="208"/>
      <c r="HKO11" s="213"/>
      <c r="HKP11" s="208"/>
      <c r="HKZ11" s="213"/>
      <c r="HLA11" s="208"/>
      <c r="HLK11" s="213"/>
      <c r="HLL11" s="208"/>
      <c r="HLV11" s="213"/>
      <c r="HLW11" s="208"/>
      <c r="HMG11" s="213"/>
      <c r="HMH11" s="208"/>
      <c r="HMR11" s="213"/>
      <c r="HMS11" s="208"/>
      <c r="HNC11" s="213"/>
      <c r="HND11" s="208"/>
      <c r="HNN11" s="213"/>
      <c r="HNO11" s="208"/>
      <c r="HNY11" s="213"/>
      <c r="HNZ11" s="208"/>
      <c r="HOJ11" s="213"/>
      <c r="HOK11" s="208"/>
      <c r="HOU11" s="213"/>
      <c r="HOV11" s="208"/>
      <c r="HPF11" s="213"/>
      <c r="HPG11" s="208"/>
      <c r="HPQ11" s="213"/>
      <c r="HPR11" s="208"/>
      <c r="HQB11" s="213"/>
      <c r="HQC11" s="208"/>
      <c r="HQM11" s="213"/>
      <c r="HQN11" s="208"/>
      <c r="HQX11" s="213"/>
      <c r="HQY11" s="208"/>
      <c r="HRI11" s="213"/>
      <c r="HRJ11" s="208"/>
      <c r="HRT11" s="213"/>
      <c r="HRU11" s="208"/>
      <c r="HSE11" s="213"/>
      <c r="HSF11" s="208"/>
      <c r="HSP11" s="213"/>
      <c r="HSQ11" s="208"/>
      <c r="HTA11" s="213"/>
      <c r="HTB11" s="208"/>
      <c r="HTL11" s="213"/>
      <c r="HTM11" s="208"/>
      <c r="HTW11" s="213"/>
      <c r="HTX11" s="208"/>
      <c r="HUH11" s="213"/>
      <c r="HUI11" s="208"/>
      <c r="HUS11" s="213"/>
      <c r="HUT11" s="208"/>
      <c r="HVD11" s="213"/>
      <c r="HVE11" s="208"/>
      <c r="HVO11" s="213"/>
      <c r="HVP11" s="208"/>
      <c r="HVZ11" s="213"/>
      <c r="HWA11" s="208"/>
      <c r="HWK11" s="213"/>
      <c r="HWL11" s="208"/>
      <c r="HWV11" s="213"/>
      <c r="HWW11" s="208"/>
      <c r="HXG11" s="213"/>
      <c r="HXH11" s="208"/>
      <c r="HXR11" s="213"/>
      <c r="HXS11" s="208"/>
      <c r="HYC11" s="213"/>
      <c r="HYD11" s="208"/>
      <c r="HYN11" s="213"/>
      <c r="HYO11" s="208"/>
      <c r="HYY11" s="213"/>
      <c r="HYZ11" s="208"/>
      <c r="HZJ11" s="213"/>
      <c r="HZK11" s="208"/>
      <c r="HZU11" s="213"/>
      <c r="HZV11" s="208"/>
      <c r="IAF11" s="213"/>
      <c r="IAG11" s="208"/>
      <c r="IAQ11" s="213"/>
      <c r="IAR11" s="208"/>
      <c r="IBB11" s="213"/>
      <c r="IBC11" s="208"/>
      <c r="IBM11" s="213"/>
      <c r="IBN11" s="208"/>
      <c r="IBX11" s="213"/>
      <c r="IBY11" s="208"/>
      <c r="ICI11" s="213"/>
      <c r="ICJ11" s="208"/>
      <c r="ICT11" s="213"/>
      <c r="ICU11" s="208"/>
      <c r="IDE11" s="213"/>
      <c r="IDF11" s="208"/>
      <c r="IDP11" s="213"/>
      <c r="IDQ11" s="208"/>
      <c r="IEA11" s="213"/>
      <c r="IEB11" s="208"/>
      <c r="IEL11" s="213"/>
      <c r="IEM11" s="208"/>
      <c r="IEW11" s="213"/>
      <c r="IEX11" s="208"/>
      <c r="IFH11" s="213"/>
      <c r="IFI11" s="208"/>
      <c r="IFS11" s="213"/>
      <c r="IFT11" s="208"/>
      <c r="IGD11" s="213"/>
      <c r="IGE11" s="208"/>
      <c r="IGO11" s="213"/>
      <c r="IGP11" s="208"/>
      <c r="IGZ11" s="213"/>
      <c r="IHA11" s="208"/>
      <c r="IHK11" s="213"/>
      <c r="IHL11" s="208"/>
      <c r="IHV11" s="213"/>
      <c r="IHW11" s="208"/>
      <c r="IIG11" s="213"/>
      <c r="IIH11" s="208"/>
      <c r="IIR11" s="213"/>
      <c r="IIS11" s="208"/>
      <c r="IJC11" s="213"/>
      <c r="IJD11" s="208"/>
      <c r="IJN11" s="213"/>
      <c r="IJO11" s="208"/>
      <c r="IJY11" s="213"/>
      <c r="IJZ11" s="208"/>
      <c r="IKJ11" s="213"/>
      <c r="IKK11" s="208"/>
      <c r="IKU11" s="213"/>
      <c r="IKV11" s="208"/>
      <c r="ILF11" s="213"/>
      <c r="ILG11" s="208"/>
      <c r="ILQ11" s="213"/>
      <c r="ILR11" s="208"/>
      <c r="IMB11" s="213"/>
      <c r="IMC11" s="208"/>
      <c r="IMM11" s="213"/>
      <c r="IMN11" s="208"/>
      <c r="IMX11" s="213"/>
      <c r="IMY11" s="208"/>
      <c r="INI11" s="213"/>
      <c r="INJ11" s="208"/>
      <c r="INT11" s="213"/>
      <c r="INU11" s="208"/>
      <c r="IOE11" s="213"/>
      <c r="IOF11" s="208"/>
      <c r="IOP11" s="213"/>
      <c r="IOQ11" s="208"/>
      <c r="IPA11" s="213"/>
      <c r="IPB11" s="208"/>
      <c r="IPL11" s="213"/>
      <c r="IPM11" s="208"/>
      <c r="IPW11" s="213"/>
      <c r="IPX11" s="208"/>
      <c r="IQH11" s="213"/>
      <c r="IQI11" s="208"/>
      <c r="IQS11" s="213"/>
      <c r="IQT11" s="208"/>
      <c r="IRD11" s="213"/>
      <c r="IRE11" s="208"/>
      <c r="IRO11" s="213"/>
      <c r="IRP11" s="208"/>
      <c r="IRZ11" s="213"/>
      <c r="ISA11" s="208"/>
      <c r="ISK11" s="213"/>
      <c r="ISL11" s="208"/>
      <c r="ISV11" s="213"/>
      <c r="ISW11" s="208"/>
      <c r="ITG11" s="213"/>
      <c r="ITH11" s="208"/>
      <c r="ITR11" s="213"/>
      <c r="ITS11" s="208"/>
      <c r="IUC11" s="213"/>
      <c r="IUD11" s="208"/>
      <c r="IUN11" s="213"/>
      <c r="IUO11" s="208"/>
      <c r="IUY11" s="213"/>
      <c r="IUZ11" s="208"/>
      <c r="IVJ11" s="213"/>
      <c r="IVK11" s="208"/>
      <c r="IVU11" s="213"/>
      <c r="IVV11" s="208"/>
      <c r="IWF11" s="213"/>
      <c r="IWG11" s="208"/>
      <c r="IWQ11" s="213"/>
      <c r="IWR11" s="208"/>
      <c r="IXB11" s="213"/>
      <c r="IXC11" s="208"/>
      <c r="IXM11" s="213"/>
      <c r="IXN11" s="208"/>
      <c r="IXX11" s="213"/>
      <c r="IXY11" s="208"/>
      <c r="IYI11" s="213"/>
      <c r="IYJ11" s="208"/>
      <c r="IYT11" s="213"/>
      <c r="IYU11" s="208"/>
      <c r="IZE11" s="213"/>
      <c r="IZF11" s="208"/>
      <c r="IZP11" s="213"/>
      <c r="IZQ11" s="208"/>
      <c r="JAA11" s="213"/>
      <c r="JAB11" s="208"/>
      <c r="JAL11" s="213"/>
      <c r="JAM11" s="208"/>
      <c r="JAW11" s="213"/>
      <c r="JAX11" s="208"/>
      <c r="JBH11" s="213"/>
      <c r="JBI11" s="208"/>
      <c r="JBS11" s="213"/>
      <c r="JBT11" s="208"/>
      <c r="JCD11" s="213"/>
      <c r="JCE11" s="208"/>
      <c r="JCO11" s="213"/>
      <c r="JCP11" s="208"/>
      <c r="JCZ11" s="213"/>
      <c r="JDA11" s="208"/>
      <c r="JDK11" s="213"/>
      <c r="JDL11" s="208"/>
      <c r="JDV11" s="213"/>
      <c r="JDW11" s="208"/>
      <c r="JEG11" s="213"/>
      <c r="JEH11" s="208"/>
      <c r="JER11" s="213"/>
      <c r="JES11" s="208"/>
      <c r="JFC11" s="213"/>
      <c r="JFD11" s="208"/>
      <c r="JFN11" s="213"/>
      <c r="JFO11" s="208"/>
      <c r="JFY11" s="213"/>
      <c r="JFZ11" s="208"/>
      <c r="JGJ11" s="213"/>
      <c r="JGK11" s="208"/>
      <c r="JGU11" s="213"/>
      <c r="JGV11" s="208"/>
      <c r="JHF11" s="213"/>
      <c r="JHG11" s="208"/>
      <c r="JHQ11" s="213"/>
      <c r="JHR11" s="208"/>
      <c r="JIB11" s="213"/>
      <c r="JIC11" s="208"/>
      <c r="JIM11" s="213"/>
      <c r="JIN11" s="208"/>
      <c r="JIX11" s="213"/>
      <c r="JIY11" s="208"/>
      <c r="JJI11" s="213"/>
      <c r="JJJ11" s="208"/>
      <c r="JJT11" s="213"/>
      <c r="JJU11" s="208"/>
      <c r="JKE11" s="213"/>
      <c r="JKF11" s="208"/>
      <c r="JKP11" s="213"/>
      <c r="JKQ11" s="208"/>
      <c r="JLA11" s="213"/>
      <c r="JLB11" s="208"/>
      <c r="JLL11" s="213"/>
      <c r="JLM11" s="208"/>
      <c r="JLW11" s="213"/>
      <c r="JLX11" s="208"/>
      <c r="JMH11" s="213"/>
      <c r="JMI11" s="208"/>
      <c r="JMS11" s="213"/>
      <c r="JMT11" s="208"/>
      <c r="JND11" s="213"/>
      <c r="JNE11" s="208"/>
      <c r="JNO11" s="213"/>
      <c r="JNP11" s="208"/>
      <c r="JNZ11" s="213"/>
      <c r="JOA11" s="208"/>
      <c r="JOK11" s="213"/>
      <c r="JOL11" s="208"/>
      <c r="JOV11" s="213"/>
      <c r="JOW11" s="208"/>
      <c r="JPG11" s="213"/>
      <c r="JPH11" s="208"/>
      <c r="JPR11" s="213"/>
      <c r="JPS11" s="208"/>
      <c r="JQC11" s="213"/>
      <c r="JQD11" s="208"/>
      <c r="JQN11" s="213"/>
      <c r="JQO11" s="208"/>
      <c r="JQY11" s="213"/>
      <c r="JQZ11" s="208"/>
      <c r="JRJ11" s="213"/>
      <c r="JRK11" s="208"/>
      <c r="JRU11" s="213"/>
      <c r="JRV11" s="208"/>
      <c r="JSF11" s="213"/>
      <c r="JSG11" s="208"/>
      <c r="JSQ11" s="213"/>
      <c r="JSR11" s="208"/>
      <c r="JTB11" s="213"/>
      <c r="JTC11" s="208"/>
      <c r="JTM11" s="213"/>
      <c r="JTN11" s="208"/>
      <c r="JTX11" s="213"/>
      <c r="JTY11" s="208"/>
      <c r="JUI11" s="213"/>
      <c r="JUJ11" s="208"/>
      <c r="JUT11" s="213"/>
      <c r="JUU11" s="208"/>
      <c r="JVE11" s="213"/>
      <c r="JVF11" s="208"/>
      <c r="JVP11" s="213"/>
      <c r="JVQ11" s="208"/>
      <c r="JWA11" s="213"/>
      <c r="JWB11" s="208"/>
      <c r="JWL11" s="213"/>
      <c r="JWM11" s="208"/>
      <c r="JWW11" s="213"/>
      <c r="JWX11" s="208"/>
      <c r="JXH11" s="213"/>
      <c r="JXI11" s="208"/>
      <c r="JXS11" s="213"/>
      <c r="JXT11" s="208"/>
      <c r="JYD11" s="213"/>
      <c r="JYE11" s="208"/>
      <c r="JYO11" s="213"/>
      <c r="JYP11" s="208"/>
      <c r="JYZ11" s="213"/>
      <c r="JZA11" s="208"/>
      <c r="JZK11" s="213"/>
      <c r="JZL11" s="208"/>
      <c r="JZV11" s="213"/>
      <c r="JZW11" s="208"/>
      <c r="KAG11" s="213"/>
      <c r="KAH11" s="208"/>
      <c r="KAR11" s="213"/>
      <c r="KAS11" s="208"/>
      <c r="KBC11" s="213"/>
      <c r="KBD11" s="208"/>
      <c r="KBN11" s="213"/>
      <c r="KBO11" s="208"/>
      <c r="KBY11" s="213"/>
      <c r="KBZ11" s="208"/>
      <c r="KCJ11" s="213"/>
      <c r="KCK11" s="208"/>
      <c r="KCU11" s="213"/>
      <c r="KCV11" s="208"/>
      <c r="KDF11" s="213"/>
      <c r="KDG11" s="208"/>
      <c r="KDQ11" s="213"/>
      <c r="KDR11" s="208"/>
      <c r="KEB11" s="213"/>
      <c r="KEC11" s="208"/>
      <c r="KEM11" s="213"/>
      <c r="KEN11" s="208"/>
      <c r="KEX11" s="213"/>
      <c r="KEY11" s="208"/>
      <c r="KFI11" s="213"/>
      <c r="KFJ11" s="208"/>
      <c r="KFT11" s="213"/>
      <c r="KFU11" s="208"/>
      <c r="KGE11" s="213"/>
      <c r="KGF11" s="208"/>
      <c r="KGP11" s="213"/>
      <c r="KGQ11" s="208"/>
      <c r="KHA11" s="213"/>
      <c r="KHB11" s="208"/>
      <c r="KHL11" s="213"/>
      <c r="KHM11" s="208"/>
      <c r="KHW11" s="213"/>
      <c r="KHX11" s="208"/>
      <c r="KIH11" s="213"/>
      <c r="KII11" s="208"/>
      <c r="KIS11" s="213"/>
      <c r="KIT11" s="208"/>
      <c r="KJD11" s="213"/>
      <c r="KJE11" s="208"/>
      <c r="KJO11" s="213"/>
      <c r="KJP11" s="208"/>
      <c r="KJZ11" s="213"/>
      <c r="KKA11" s="208"/>
      <c r="KKK11" s="213"/>
      <c r="KKL11" s="208"/>
      <c r="KKV11" s="213"/>
      <c r="KKW11" s="208"/>
      <c r="KLG11" s="213"/>
      <c r="KLH11" s="208"/>
      <c r="KLR11" s="213"/>
      <c r="KLS11" s="208"/>
      <c r="KMC11" s="213"/>
      <c r="KMD11" s="208"/>
      <c r="KMN11" s="213"/>
      <c r="KMO11" s="208"/>
      <c r="KMY11" s="213"/>
      <c r="KMZ11" s="208"/>
      <c r="KNJ11" s="213"/>
      <c r="KNK11" s="208"/>
      <c r="KNU11" s="213"/>
      <c r="KNV11" s="208"/>
      <c r="KOF11" s="213"/>
      <c r="KOG11" s="208"/>
      <c r="KOQ11" s="213"/>
      <c r="KOR11" s="208"/>
      <c r="KPB11" s="213"/>
      <c r="KPC11" s="208"/>
      <c r="KPM11" s="213"/>
      <c r="KPN11" s="208"/>
      <c r="KPX11" s="213"/>
      <c r="KPY11" s="208"/>
      <c r="KQI11" s="213"/>
      <c r="KQJ11" s="208"/>
      <c r="KQT11" s="213"/>
      <c r="KQU11" s="208"/>
      <c r="KRE11" s="213"/>
      <c r="KRF11" s="208"/>
      <c r="KRP11" s="213"/>
      <c r="KRQ11" s="208"/>
      <c r="KSA11" s="213"/>
      <c r="KSB11" s="208"/>
      <c r="KSL11" s="213"/>
      <c r="KSM11" s="208"/>
      <c r="KSW11" s="213"/>
      <c r="KSX11" s="208"/>
      <c r="KTH11" s="213"/>
      <c r="KTI11" s="208"/>
      <c r="KTS11" s="213"/>
      <c r="KTT11" s="208"/>
      <c r="KUD11" s="213"/>
      <c r="KUE11" s="208"/>
      <c r="KUO11" s="213"/>
      <c r="KUP11" s="208"/>
      <c r="KUZ11" s="213"/>
      <c r="KVA11" s="208"/>
      <c r="KVK11" s="213"/>
      <c r="KVL11" s="208"/>
      <c r="KVV11" s="213"/>
      <c r="KVW11" s="208"/>
      <c r="KWG11" s="213"/>
      <c r="KWH11" s="208"/>
      <c r="KWR11" s="213"/>
      <c r="KWS11" s="208"/>
      <c r="KXC11" s="213"/>
      <c r="KXD11" s="208"/>
      <c r="KXN11" s="213"/>
      <c r="KXO11" s="208"/>
      <c r="KXY11" s="213"/>
      <c r="KXZ11" s="208"/>
      <c r="KYJ11" s="213"/>
      <c r="KYK11" s="208"/>
      <c r="KYU11" s="213"/>
      <c r="KYV11" s="208"/>
      <c r="KZF11" s="213"/>
      <c r="KZG11" s="208"/>
      <c r="KZQ11" s="213"/>
      <c r="KZR11" s="208"/>
      <c r="LAB11" s="213"/>
      <c r="LAC11" s="208"/>
      <c r="LAM11" s="213"/>
      <c r="LAN11" s="208"/>
      <c r="LAX11" s="213"/>
      <c r="LAY11" s="208"/>
      <c r="LBI11" s="213"/>
      <c r="LBJ11" s="208"/>
      <c r="LBT11" s="213"/>
      <c r="LBU11" s="208"/>
      <c r="LCE11" s="213"/>
      <c r="LCF11" s="208"/>
      <c r="LCP11" s="213"/>
      <c r="LCQ11" s="208"/>
      <c r="LDA11" s="213"/>
      <c r="LDB11" s="208"/>
      <c r="LDL11" s="213"/>
      <c r="LDM11" s="208"/>
      <c r="LDW11" s="213"/>
      <c r="LDX11" s="208"/>
      <c r="LEH11" s="213"/>
      <c r="LEI11" s="208"/>
      <c r="LES11" s="213"/>
      <c r="LET11" s="208"/>
      <c r="LFD11" s="213"/>
      <c r="LFE11" s="208"/>
      <c r="LFO11" s="213"/>
      <c r="LFP11" s="208"/>
      <c r="LFZ11" s="213"/>
      <c r="LGA11" s="208"/>
      <c r="LGK11" s="213"/>
      <c r="LGL11" s="208"/>
      <c r="LGV11" s="213"/>
      <c r="LGW11" s="208"/>
      <c r="LHG11" s="213"/>
      <c r="LHH11" s="208"/>
      <c r="LHR11" s="213"/>
      <c r="LHS11" s="208"/>
      <c r="LIC11" s="213"/>
      <c r="LID11" s="208"/>
      <c r="LIN11" s="213"/>
      <c r="LIO11" s="208"/>
      <c r="LIY11" s="213"/>
      <c r="LIZ11" s="208"/>
      <c r="LJJ11" s="213"/>
      <c r="LJK11" s="208"/>
      <c r="LJU11" s="213"/>
      <c r="LJV11" s="208"/>
      <c r="LKF11" s="213"/>
      <c r="LKG11" s="208"/>
      <c r="LKQ11" s="213"/>
      <c r="LKR11" s="208"/>
      <c r="LLB11" s="213"/>
      <c r="LLC11" s="208"/>
      <c r="LLM11" s="213"/>
      <c r="LLN11" s="208"/>
      <c r="LLX11" s="213"/>
      <c r="LLY11" s="208"/>
      <c r="LMI11" s="213"/>
      <c r="LMJ11" s="208"/>
      <c r="LMT11" s="213"/>
      <c r="LMU11" s="208"/>
      <c r="LNE11" s="213"/>
      <c r="LNF11" s="208"/>
      <c r="LNP11" s="213"/>
      <c r="LNQ11" s="208"/>
      <c r="LOA11" s="213"/>
      <c r="LOB11" s="208"/>
      <c r="LOL11" s="213"/>
      <c r="LOM11" s="208"/>
      <c r="LOW11" s="213"/>
      <c r="LOX11" s="208"/>
      <c r="LPH11" s="213"/>
      <c r="LPI11" s="208"/>
      <c r="LPS11" s="213"/>
      <c r="LPT11" s="208"/>
      <c r="LQD11" s="213"/>
      <c r="LQE11" s="208"/>
      <c r="LQO11" s="213"/>
      <c r="LQP11" s="208"/>
      <c r="LQZ11" s="213"/>
      <c r="LRA11" s="208"/>
      <c r="LRK11" s="213"/>
      <c r="LRL11" s="208"/>
      <c r="LRV11" s="213"/>
      <c r="LRW11" s="208"/>
      <c r="LSG11" s="213"/>
      <c r="LSH11" s="208"/>
      <c r="LSR11" s="213"/>
      <c r="LSS11" s="208"/>
      <c r="LTC11" s="213"/>
      <c r="LTD11" s="208"/>
      <c r="LTN11" s="213"/>
      <c r="LTO11" s="208"/>
      <c r="LTY11" s="213"/>
      <c r="LTZ11" s="208"/>
      <c r="LUJ11" s="213"/>
      <c r="LUK11" s="208"/>
      <c r="LUU11" s="213"/>
      <c r="LUV11" s="208"/>
      <c r="LVF11" s="213"/>
      <c r="LVG11" s="208"/>
      <c r="LVQ11" s="213"/>
      <c r="LVR11" s="208"/>
      <c r="LWB11" s="213"/>
      <c r="LWC11" s="208"/>
      <c r="LWM11" s="213"/>
      <c r="LWN11" s="208"/>
      <c r="LWX11" s="213"/>
      <c r="LWY11" s="208"/>
      <c r="LXI11" s="213"/>
      <c r="LXJ11" s="208"/>
      <c r="LXT11" s="213"/>
      <c r="LXU11" s="208"/>
      <c r="LYE11" s="213"/>
      <c r="LYF11" s="208"/>
      <c r="LYP11" s="213"/>
      <c r="LYQ11" s="208"/>
      <c r="LZA11" s="213"/>
      <c r="LZB11" s="208"/>
      <c r="LZL11" s="213"/>
      <c r="LZM11" s="208"/>
      <c r="LZW11" s="213"/>
      <c r="LZX11" s="208"/>
      <c r="MAH11" s="213"/>
      <c r="MAI11" s="208"/>
      <c r="MAS11" s="213"/>
      <c r="MAT11" s="208"/>
      <c r="MBD11" s="213"/>
      <c r="MBE11" s="208"/>
      <c r="MBO11" s="213"/>
      <c r="MBP11" s="208"/>
      <c r="MBZ11" s="213"/>
      <c r="MCA11" s="208"/>
      <c r="MCK11" s="213"/>
      <c r="MCL11" s="208"/>
      <c r="MCV11" s="213"/>
      <c r="MCW11" s="208"/>
      <c r="MDG11" s="213"/>
      <c r="MDH11" s="208"/>
      <c r="MDR11" s="213"/>
      <c r="MDS11" s="208"/>
      <c r="MEC11" s="213"/>
      <c r="MED11" s="208"/>
      <c r="MEN11" s="213"/>
      <c r="MEO11" s="208"/>
      <c r="MEY11" s="213"/>
      <c r="MEZ11" s="208"/>
      <c r="MFJ11" s="213"/>
      <c r="MFK11" s="208"/>
      <c r="MFU11" s="213"/>
      <c r="MFV11" s="208"/>
      <c r="MGF11" s="213"/>
      <c r="MGG11" s="208"/>
      <c r="MGQ11" s="213"/>
      <c r="MGR11" s="208"/>
      <c r="MHB11" s="213"/>
      <c r="MHC11" s="208"/>
      <c r="MHM11" s="213"/>
      <c r="MHN11" s="208"/>
      <c r="MHX11" s="213"/>
      <c r="MHY11" s="208"/>
      <c r="MII11" s="213"/>
      <c r="MIJ11" s="208"/>
      <c r="MIT11" s="213"/>
      <c r="MIU11" s="208"/>
      <c r="MJE11" s="213"/>
      <c r="MJF11" s="208"/>
      <c r="MJP11" s="213"/>
      <c r="MJQ11" s="208"/>
      <c r="MKA11" s="213"/>
      <c r="MKB11" s="208"/>
      <c r="MKL11" s="213"/>
      <c r="MKM11" s="208"/>
      <c r="MKW11" s="213"/>
      <c r="MKX11" s="208"/>
      <c r="MLH11" s="213"/>
      <c r="MLI11" s="208"/>
      <c r="MLS11" s="213"/>
      <c r="MLT11" s="208"/>
      <c r="MMD11" s="213"/>
      <c r="MME11" s="208"/>
      <c r="MMO11" s="213"/>
      <c r="MMP11" s="208"/>
      <c r="MMZ11" s="213"/>
      <c r="MNA11" s="208"/>
      <c r="MNK11" s="213"/>
      <c r="MNL11" s="208"/>
      <c r="MNV11" s="213"/>
      <c r="MNW11" s="208"/>
      <c r="MOG11" s="213"/>
      <c r="MOH11" s="208"/>
      <c r="MOR11" s="213"/>
      <c r="MOS11" s="208"/>
      <c r="MPC11" s="213"/>
      <c r="MPD11" s="208"/>
      <c r="MPN11" s="213"/>
      <c r="MPO11" s="208"/>
      <c r="MPY11" s="213"/>
      <c r="MPZ11" s="208"/>
      <c r="MQJ11" s="213"/>
      <c r="MQK11" s="208"/>
      <c r="MQU11" s="213"/>
      <c r="MQV11" s="208"/>
      <c r="MRF11" s="213"/>
      <c r="MRG11" s="208"/>
      <c r="MRQ11" s="213"/>
      <c r="MRR11" s="208"/>
      <c r="MSB11" s="213"/>
      <c r="MSC11" s="208"/>
      <c r="MSM11" s="213"/>
      <c r="MSN11" s="208"/>
      <c r="MSX11" s="213"/>
      <c r="MSY11" s="208"/>
      <c r="MTI11" s="213"/>
      <c r="MTJ11" s="208"/>
      <c r="MTT11" s="213"/>
      <c r="MTU11" s="208"/>
      <c r="MUE11" s="213"/>
      <c r="MUF11" s="208"/>
      <c r="MUP11" s="213"/>
      <c r="MUQ11" s="208"/>
      <c r="MVA11" s="213"/>
      <c r="MVB11" s="208"/>
      <c r="MVL11" s="213"/>
      <c r="MVM11" s="208"/>
      <c r="MVW11" s="213"/>
      <c r="MVX11" s="208"/>
      <c r="MWH11" s="213"/>
      <c r="MWI11" s="208"/>
      <c r="MWS11" s="213"/>
      <c r="MWT11" s="208"/>
      <c r="MXD11" s="213"/>
      <c r="MXE11" s="208"/>
      <c r="MXO11" s="213"/>
      <c r="MXP11" s="208"/>
      <c r="MXZ11" s="213"/>
      <c r="MYA11" s="208"/>
      <c r="MYK11" s="213"/>
      <c r="MYL11" s="208"/>
      <c r="MYV11" s="213"/>
      <c r="MYW11" s="208"/>
      <c r="MZG11" s="213"/>
      <c r="MZH11" s="208"/>
      <c r="MZR11" s="213"/>
      <c r="MZS11" s="208"/>
      <c r="NAC11" s="213"/>
      <c r="NAD11" s="208"/>
      <c r="NAN11" s="213"/>
      <c r="NAO11" s="208"/>
      <c r="NAY11" s="213"/>
      <c r="NAZ11" s="208"/>
      <c r="NBJ11" s="213"/>
      <c r="NBK11" s="208"/>
      <c r="NBU11" s="213"/>
      <c r="NBV11" s="208"/>
      <c r="NCF11" s="213"/>
      <c r="NCG11" s="208"/>
      <c r="NCQ11" s="213"/>
      <c r="NCR11" s="208"/>
      <c r="NDB11" s="213"/>
      <c r="NDC11" s="208"/>
      <c r="NDM11" s="213"/>
      <c r="NDN11" s="208"/>
      <c r="NDX11" s="213"/>
      <c r="NDY11" s="208"/>
      <c r="NEI11" s="213"/>
      <c r="NEJ11" s="208"/>
      <c r="NET11" s="213"/>
      <c r="NEU11" s="208"/>
      <c r="NFE11" s="213"/>
      <c r="NFF11" s="208"/>
      <c r="NFP11" s="213"/>
      <c r="NFQ11" s="208"/>
      <c r="NGA11" s="213"/>
      <c r="NGB11" s="208"/>
      <c r="NGL11" s="213"/>
      <c r="NGM11" s="208"/>
      <c r="NGW11" s="213"/>
      <c r="NGX11" s="208"/>
      <c r="NHH11" s="213"/>
      <c r="NHI11" s="208"/>
      <c r="NHS11" s="213"/>
      <c r="NHT11" s="208"/>
      <c r="NID11" s="213"/>
      <c r="NIE11" s="208"/>
      <c r="NIO11" s="213"/>
      <c r="NIP11" s="208"/>
      <c r="NIZ11" s="213"/>
      <c r="NJA11" s="208"/>
      <c r="NJK11" s="213"/>
      <c r="NJL11" s="208"/>
      <c r="NJV11" s="213"/>
      <c r="NJW11" s="208"/>
      <c r="NKG11" s="213"/>
      <c r="NKH11" s="208"/>
      <c r="NKR11" s="213"/>
      <c r="NKS11" s="208"/>
      <c r="NLC11" s="213"/>
      <c r="NLD11" s="208"/>
      <c r="NLN11" s="213"/>
      <c r="NLO11" s="208"/>
      <c r="NLY11" s="213"/>
      <c r="NLZ11" s="208"/>
      <c r="NMJ11" s="213"/>
      <c r="NMK11" s="208"/>
      <c r="NMU11" s="213"/>
      <c r="NMV11" s="208"/>
      <c r="NNF11" s="213"/>
      <c r="NNG11" s="208"/>
      <c r="NNQ11" s="213"/>
      <c r="NNR11" s="208"/>
      <c r="NOB11" s="213"/>
      <c r="NOC11" s="208"/>
      <c r="NOM11" s="213"/>
      <c r="NON11" s="208"/>
      <c r="NOX11" s="213"/>
      <c r="NOY11" s="208"/>
      <c r="NPI11" s="213"/>
      <c r="NPJ11" s="208"/>
      <c r="NPT11" s="213"/>
      <c r="NPU11" s="208"/>
      <c r="NQE11" s="213"/>
      <c r="NQF11" s="208"/>
      <c r="NQP11" s="213"/>
      <c r="NQQ11" s="208"/>
      <c r="NRA11" s="213"/>
      <c r="NRB11" s="208"/>
      <c r="NRL11" s="213"/>
      <c r="NRM11" s="208"/>
      <c r="NRW11" s="213"/>
      <c r="NRX11" s="208"/>
      <c r="NSH11" s="213"/>
      <c r="NSI11" s="208"/>
      <c r="NSS11" s="213"/>
      <c r="NST11" s="208"/>
      <c r="NTD11" s="213"/>
      <c r="NTE11" s="208"/>
      <c r="NTO11" s="213"/>
      <c r="NTP11" s="208"/>
      <c r="NTZ11" s="213"/>
      <c r="NUA11" s="208"/>
      <c r="NUK11" s="213"/>
      <c r="NUL11" s="208"/>
      <c r="NUV11" s="213"/>
      <c r="NUW11" s="208"/>
      <c r="NVG11" s="213"/>
      <c r="NVH11" s="208"/>
      <c r="NVR11" s="213"/>
      <c r="NVS11" s="208"/>
      <c r="NWC11" s="213"/>
      <c r="NWD11" s="208"/>
      <c r="NWN11" s="213"/>
      <c r="NWO11" s="208"/>
      <c r="NWY11" s="213"/>
      <c r="NWZ11" s="208"/>
      <c r="NXJ11" s="213"/>
      <c r="NXK11" s="208"/>
      <c r="NXU11" s="213"/>
      <c r="NXV11" s="208"/>
      <c r="NYF11" s="213"/>
      <c r="NYG11" s="208"/>
      <c r="NYQ11" s="213"/>
      <c r="NYR11" s="208"/>
      <c r="NZB11" s="213"/>
      <c r="NZC11" s="208"/>
      <c r="NZM11" s="213"/>
      <c r="NZN11" s="208"/>
      <c r="NZX11" s="213"/>
      <c r="NZY11" s="208"/>
      <c r="OAI11" s="213"/>
      <c r="OAJ11" s="208"/>
      <c r="OAT11" s="213"/>
      <c r="OAU11" s="208"/>
      <c r="OBE11" s="213"/>
      <c r="OBF11" s="208"/>
      <c r="OBP11" s="213"/>
      <c r="OBQ11" s="208"/>
      <c r="OCA11" s="213"/>
      <c r="OCB11" s="208"/>
      <c r="OCL11" s="213"/>
      <c r="OCM11" s="208"/>
      <c r="OCW11" s="213"/>
      <c r="OCX11" s="208"/>
      <c r="ODH11" s="213"/>
      <c r="ODI11" s="208"/>
      <c r="ODS11" s="213"/>
      <c r="ODT11" s="208"/>
      <c r="OED11" s="213"/>
      <c r="OEE11" s="208"/>
      <c r="OEO11" s="213"/>
      <c r="OEP11" s="208"/>
      <c r="OEZ11" s="213"/>
      <c r="OFA11" s="208"/>
      <c r="OFK11" s="213"/>
      <c r="OFL11" s="208"/>
      <c r="OFV11" s="213"/>
      <c r="OFW11" s="208"/>
      <c r="OGG11" s="213"/>
      <c r="OGH11" s="208"/>
      <c r="OGR11" s="213"/>
      <c r="OGS11" s="208"/>
      <c r="OHC11" s="213"/>
      <c r="OHD11" s="208"/>
      <c r="OHN11" s="213"/>
      <c r="OHO11" s="208"/>
      <c r="OHY11" s="213"/>
      <c r="OHZ11" s="208"/>
      <c r="OIJ11" s="213"/>
      <c r="OIK11" s="208"/>
      <c r="OIU11" s="213"/>
      <c r="OIV11" s="208"/>
      <c r="OJF11" s="213"/>
      <c r="OJG11" s="208"/>
      <c r="OJQ11" s="213"/>
      <c r="OJR11" s="208"/>
      <c r="OKB11" s="213"/>
      <c r="OKC11" s="208"/>
      <c r="OKM11" s="213"/>
      <c r="OKN11" s="208"/>
      <c r="OKX11" s="213"/>
      <c r="OKY11" s="208"/>
      <c r="OLI11" s="213"/>
      <c r="OLJ11" s="208"/>
      <c r="OLT11" s="213"/>
      <c r="OLU11" s="208"/>
      <c r="OME11" s="213"/>
      <c r="OMF11" s="208"/>
      <c r="OMP11" s="213"/>
      <c r="OMQ11" s="208"/>
      <c r="ONA11" s="213"/>
      <c r="ONB11" s="208"/>
      <c r="ONL11" s="213"/>
      <c r="ONM11" s="208"/>
      <c r="ONW11" s="213"/>
      <c r="ONX11" s="208"/>
      <c r="OOH11" s="213"/>
      <c r="OOI11" s="208"/>
      <c r="OOS11" s="213"/>
      <c r="OOT11" s="208"/>
      <c r="OPD11" s="213"/>
      <c r="OPE11" s="208"/>
      <c r="OPO11" s="213"/>
      <c r="OPP11" s="208"/>
      <c r="OPZ11" s="213"/>
      <c r="OQA11" s="208"/>
      <c r="OQK11" s="213"/>
      <c r="OQL11" s="208"/>
      <c r="OQV11" s="213"/>
      <c r="OQW11" s="208"/>
      <c r="ORG11" s="213"/>
      <c r="ORH11" s="208"/>
      <c r="ORR11" s="213"/>
      <c r="ORS11" s="208"/>
      <c r="OSC11" s="213"/>
      <c r="OSD11" s="208"/>
      <c r="OSN11" s="213"/>
      <c r="OSO11" s="208"/>
      <c r="OSY11" s="213"/>
      <c r="OSZ11" s="208"/>
      <c r="OTJ11" s="213"/>
      <c r="OTK11" s="208"/>
      <c r="OTU11" s="213"/>
      <c r="OTV11" s="208"/>
      <c r="OUF11" s="213"/>
      <c r="OUG11" s="208"/>
      <c r="OUQ11" s="213"/>
      <c r="OUR11" s="208"/>
      <c r="OVB11" s="213"/>
      <c r="OVC11" s="208"/>
      <c r="OVM11" s="213"/>
      <c r="OVN11" s="208"/>
      <c r="OVX11" s="213"/>
      <c r="OVY11" s="208"/>
      <c r="OWI11" s="213"/>
      <c r="OWJ11" s="208"/>
      <c r="OWT11" s="213"/>
      <c r="OWU11" s="208"/>
      <c r="OXE11" s="213"/>
      <c r="OXF11" s="208"/>
      <c r="OXP11" s="213"/>
      <c r="OXQ11" s="208"/>
      <c r="OYA11" s="213"/>
      <c r="OYB11" s="208"/>
      <c r="OYL11" s="213"/>
      <c r="OYM11" s="208"/>
      <c r="OYW11" s="213"/>
      <c r="OYX11" s="208"/>
      <c r="OZH11" s="213"/>
      <c r="OZI11" s="208"/>
      <c r="OZS11" s="213"/>
      <c r="OZT11" s="208"/>
      <c r="PAD11" s="213"/>
      <c r="PAE11" s="208"/>
      <c r="PAO11" s="213"/>
      <c r="PAP11" s="208"/>
      <c r="PAZ11" s="213"/>
      <c r="PBA11" s="208"/>
      <c r="PBK11" s="213"/>
      <c r="PBL11" s="208"/>
      <c r="PBV11" s="213"/>
      <c r="PBW11" s="208"/>
      <c r="PCG11" s="213"/>
      <c r="PCH11" s="208"/>
      <c r="PCR11" s="213"/>
      <c r="PCS11" s="208"/>
      <c r="PDC11" s="213"/>
      <c r="PDD11" s="208"/>
      <c r="PDN11" s="213"/>
      <c r="PDO11" s="208"/>
      <c r="PDY11" s="213"/>
      <c r="PDZ11" s="208"/>
      <c r="PEJ11" s="213"/>
      <c r="PEK11" s="208"/>
      <c r="PEU11" s="213"/>
      <c r="PEV11" s="208"/>
      <c r="PFF11" s="213"/>
      <c r="PFG11" s="208"/>
      <c r="PFQ11" s="213"/>
      <c r="PFR11" s="208"/>
      <c r="PGB11" s="213"/>
      <c r="PGC11" s="208"/>
      <c r="PGM11" s="213"/>
      <c r="PGN11" s="208"/>
      <c r="PGX11" s="213"/>
      <c r="PGY11" s="208"/>
      <c r="PHI11" s="213"/>
      <c r="PHJ11" s="208"/>
      <c r="PHT11" s="213"/>
      <c r="PHU11" s="208"/>
      <c r="PIE11" s="213"/>
      <c r="PIF11" s="208"/>
      <c r="PIP11" s="213"/>
      <c r="PIQ11" s="208"/>
      <c r="PJA11" s="213"/>
      <c r="PJB11" s="208"/>
      <c r="PJL11" s="213"/>
      <c r="PJM11" s="208"/>
      <c r="PJW11" s="213"/>
      <c r="PJX11" s="208"/>
      <c r="PKH11" s="213"/>
      <c r="PKI11" s="208"/>
      <c r="PKS11" s="213"/>
      <c r="PKT11" s="208"/>
      <c r="PLD11" s="213"/>
      <c r="PLE11" s="208"/>
      <c r="PLO11" s="213"/>
      <c r="PLP11" s="208"/>
      <c r="PLZ11" s="213"/>
      <c r="PMA11" s="208"/>
      <c r="PMK11" s="213"/>
      <c r="PML11" s="208"/>
      <c r="PMV11" s="213"/>
      <c r="PMW11" s="208"/>
      <c r="PNG11" s="213"/>
      <c r="PNH11" s="208"/>
      <c r="PNR11" s="213"/>
      <c r="PNS11" s="208"/>
      <c r="POC11" s="213"/>
      <c r="POD11" s="208"/>
      <c r="PON11" s="213"/>
      <c r="POO11" s="208"/>
      <c r="POY11" s="213"/>
      <c r="POZ11" s="208"/>
      <c r="PPJ11" s="213"/>
      <c r="PPK11" s="208"/>
      <c r="PPU11" s="213"/>
      <c r="PPV11" s="208"/>
      <c r="PQF11" s="213"/>
      <c r="PQG11" s="208"/>
      <c r="PQQ11" s="213"/>
      <c r="PQR11" s="208"/>
      <c r="PRB11" s="213"/>
      <c r="PRC11" s="208"/>
      <c r="PRM11" s="213"/>
      <c r="PRN11" s="208"/>
      <c r="PRX11" s="213"/>
      <c r="PRY11" s="208"/>
      <c r="PSI11" s="213"/>
      <c r="PSJ11" s="208"/>
      <c r="PST11" s="213"/>
      <c r="PSU11" s="208"/>
      <c r="PTE11" s="213"/>
      <c r="PTF11" s="208"/>
      <c r="PTP11" s="213"/>
      <c r="PTQ11" s="208"/>
      <c r="PUA11" s="213"/>
      <c r="PUB11" s="208"/>
      <c r="PUL11" s="213"/>
      <c r="PUM11" s="208"/>
      <c r="PUW11" s="213"/>
      <c r="PUX11" s="208"/>
      <c r="PVH11" s="213"/>
      <c r="PVI11" s="208"/>
      <c r="PVS11" s="213"/>
      <c r="PVT11" s="208"/>
      <c r="PWD11" s="213"/>
      <c r="PWE11" s="208"/>
      <c r="PWO11" s="213"/>
      <c r="PWP11" s="208"/>
      <c r="PWZ11" s="213"/>
      <c r="PXA11" s="208"/>
      <c r="PXK11" s="213"/>
      <c r="PXL11" s="208"/>
      <c r="PXV11" s="213"/>
      <c r="PXW11" s="208"/>
      <c r="PYG11" s="213"/>
      <c r="PYH11" s="208"/>
      <c r="PYR11" s="213"/>
      <c r="PYS11" s="208"/>
      <c r="PZC11" s="213"/>
      <c r="PZD11" s="208"/>
      <c r="PZN11" s="213"/>
      <c r="PZO11" s="208"/>
      <c r="PZY11" s="213"/>
      <c r="PZZ11" s="208"/>
      <c r="QAJ11" s="213"/>
      <c r="QAK11" s="208"/>
      <c r="QAU11" s="213"/>
      <c r="QAV11" s="208"/>
      <c r="QBF11" s="213"/>
      <c r="QBG11" s="208"/>
      <c r="QBQ11" s="213"/>
      <c r="QBR11" s="208"/>
      <c r="QCB11" s="213"/>
      <c r="QCC11" s="208"/>
      <c r="QCM11" s="213"/>
      <c r="QCN11" s="208"/>
      <c r="QCX11" s="213"/>
      <c r="QCY11" s="208"/>
      <c r="QDI11" s="213"/>
      <c r="QDJ11" s="208"/>
      <c r="QDT11" s="213"/>
      <c r="QDU11" s="208"/>
      <c r="QEE11" s="213"/>
      <c r="QEF11" s="208"/>
      <c r="QEP11" s="213"/>
      <c r="QEQ11" s="208"/>
      <c r="QFA11" s="213"/>
      <c r="QFB11" s="208"/>
      <c r="QFL11" s="213"/>
      <c r="QFM11" s="208"/>
      <c r="QFW11" s="213"/>
      <c r="QFX11" s="208"/>
      <c r="QGH11" s="213"/>
      <c r="QGI11" s="208"/>
      <c r="QGS11" s="213"/>
      <c r="QGT11" s="208"/>
      <c r="QHD11" s="213"/>
      <c r="QHE11" s="208"/>
      <c r="QHO11" s="213"/>
      <c r="QHP11" s="208"/>
      <c r="QHZ11" s="213"/>
      <c r="QIA11" s="208"/>
      <c r="QIK11" s="213"/>
      <c r="QIL11" s="208"/>
      <c r="QIV11" s="213"/>
      <c r="QIW11" s="208"/>
      <c r="QJG11" s="213"/>
      <c r="QJH11" s="208"/>
      <c r="QJR11" s="213"/>
      <c r="QJS11" s="208"/>
      <c r="QKC11" s="213"/>
      <c r="QKD11" s="208"/>
      <c r="QKN11" s="213"/>
      <c r="QKO11" s="208"/>
      <c r="QKY11" s="213"/>
      <c r="QKZ11" s="208"/>
      <c r="QLJ11" s="213"/>
      <c r="QLK11" s="208"/>
      <c r="QLU11" s="213"/>
      <c r="QLV11" s="208"/>
      <c r="QMF11" s="213"/>
      <c r="QMG11" s="208"/>
      <c r="QMQ11" s="213"/>
      <c r="QMR11" s="208"/>
      <c r="QNB11" s="213"/>
      <c r="QNC11" s="208"/>
      <c r="QNM11" s="213"/>
      <c r="QNN11" s="208"/>
      <c r="QNX11" s="213"/>
      <c r="QNY11" s="208"/>
      <c r="QOI11" s="213"/>
      <c r="QOJ11" s="208"/>
      <c r="QOT11" s="213"/>
      <c r="QOU11" s="208"/>
      <c r="QPE11" s="213"/>
      <c r="QPF11" s="208"/>
      <c r="QPP11" s="213"/>
      <c r="QPQ11" s="208"/>
      <c r="QQA11" s="213"/>
      <c r="QQB11" s="208"/>
      <c r="QQL11" s="213"/>
      <c r="QQM11" s="208"/>
      <c r="QQW11" s="213"/>
      <c r="QQX11" s="208"/>
      <c r="QRH11" s="213"/>
      <c r="QRI11" s="208"/>
      <c r="QRS11" s="213"/>
      <c r="QRT11" s="208"/>
      <c r="QSD11" s="213"/>
      <c r="QSE11" s="208"/>
      <c r="QSO11" s="213"/>
      <c r="QSP11" s="208"/>
      <c r="QSZ11" s="213"/>
      <c r="QTA11" s="208"/>
      <c r="QTK11" s="213"/>
      <c r="QTL11" s="208"/>
      <c r="QTV11" s="213"/>
      <c r="QTW11" s="208"/>
      <c r="QUG11" s="213"/>
      <c r="QUH11" s="208"/>
      <c r="QUR11" s="213"/>
      <c r="QUS11" s="208"/>
      <c r="QVC11" s="213"/>
      <c r="QVD11" s="208"/>
      <c r="QVN11" s="213"/>
      <c r="QVO11" s="208"/>
      <c r="QVY11" s="213"/>
      <c r="QVZ11" s="208"/>
      <c r="QWJ11" s="213"/>
      <c r="QWK11" s="208"/>
      <c r="QWU11" s="213"/>
      <c r="QWV11" s="208"/>
      <c r="QXF11" s="213"/>
      <c r="QXG11" s="208"/>
      <c r="QXQ11" s="213"/>
      <c r="QXR11" s="208"/>
      <c r="QYB11" s="213"/>
      <c r="QYC11" s="208"/>
      <c r="QYM11" s="213"/>
      <c r="QYN11" s="208"/>
      <c r="QYX11" s="213"/>
      <c r="QYY11" s="208"/>
      <c r="QZI11" s="213"/>
      <c r="QZJ11" s="208"/>
      <c r="QZT11" s="213"/>
      <c r="QZU11" s="208"/>
      <c r="RAE11" s="213"/>
      <c r="RAF11" s="208"/>
      <c r="RAP11" s="213"/>
      <c r="RAQ11" s="208"/>
      <c r="RBA11" s="213"/>
      <c r="RBB11" s="208"/>
      <c r="RBL11" s="213"/>
      <c r="RBM11" s="208"/>
      <c r="RBW11" s="213"/>
      <c r="RBX11" s="208"/>
      <c r="RCH11" s="213"/>
      <c r="RCI11" s="208"/>
      <c r="RCS11" s="213"/>
      <c r="RCT11" s="208"/>
      <c r="RDD11" s="213"/>
      <c r="RDE11" s="208"/>
      <c r="RDO11" s="213"/>
      <c r="RDP11" s="208"/>
      <c r="RDZ11" s="213"/>
      <c r="REA11" s="208"/>
      <c r="REK11" s="213"/>
      <c r="REL11" s="208"/>
      <c r="REV11" s="213"/>
      <c r="REW11" s="208"/>
      <c r="RFG11" s="213"/>
      <c r="RFH11" s="208"/>
      <c r="RFR11" s="213"/>
      <c r="RFS11" s="208"/>
      <c r="RGC11" s="213"/>
      <c r="RGD11" s="208"/>
      <c r="RGN11" s="213"/>
      <c r="RGO11" s="208"/>
      <c r="RGY11" s="213"/>
      <c r="RGZ11" s="208"/>
      <c r="RHJ11" s="213"/>
      <c r="RHK11" s="208"/>
      <c r="RHU11" s="213"/>
      <c r="RHV11" s="208"/>
      <c r="RIF11" s="213"/>
      <c r="RIG11" s="208"/>
      <c r="RIQ11" s="213"/>
      <c r="RIR11" s="208"/>
      <c r="RJB11" s="213"/>
      <c r="RJC11" s="208"/>
      <c r="RJM11" s="213"/>
      <c r="RJN11" s="208"/>
      <c r="RJX11" s="213"/>
      <c r="RJY11" s="208"/>
      <c r="RKI11" s="213"/>
      <c r="RKJ11" s="208"/>
      <c r="RKT11" s="213"/>
      <c r="RKU11" s="208"/>
      <c r="RLE11" s="213"/>
      <c r="RLF11" s="208"/>
      <c r="RLP11" s="213"/>
      <c r="RLQ11" s="208"/>
      <c r="RMA11" s="213"/>
      <c r="RMB11" s="208"/>
      <c r="RML11" s="213"/>
      <c r="RMM11" s="208"/>
      <c r="RMW11" s="213"/>
      <c r="RMX11" s="208"/>
      <c r="RNH11" s="213"/>
      <c r="RNI11" s="208"/>
      <c r="RNS11" s="213"/>
      <c r="RNT11" s="208"/>
      <c r="ROD11" s="213"/>
      <c r="ROE11" s="208"/>
      <c r="ROO11" s="213"/>
      <c r="ROP11" s="208"/>
      <c r="ROZ11" s="213"/>
      <c r="RPA11" s="208"/>
      <c r="RPK11" s="213"/>
      <c r="RPL11" s="208"/>
      <c r="RPV11" s="213"/>
      <c r="RPW11" s="208"/>
      <c r="RQG11" s="213"/>
      <c r="RQH11" s="208"/>
      <c r="RQR11" s="213"/>
      <c r="RQS11" s="208"/>
      <c r="RRC11" s="213"/>
      <c r="RRD11" s="208"/>
      <c r="RRN11" s="213"/>
      <c r="RRO11" s="208"/>
      <c r="RRY11" s="213"/>
      <c r="RRZ11" s="208"/>
      <c r="RSJ11" s="213"/>
      <c r="RSK11" s="208"/>
      <c r="RSU11" s="213"/>
      <c r="RSV11" s="208"/>
      <c r="RTF11" s="213"/>
      <c r="RTG11" s="208"/>
      <c r="RTQ11" s="213"/>
      <c r="RTR11" s="208"/>
      <c r="RUB11" s="213"/>
      <c r="RUC11" s="208"/>
      <c r="RUM11" s="213"/>
      <c r="RUN11" s="208"/>
      <c r="RUX11" s="213"/>
      <c r="RUY11" s="208"/>
      <c r="RVI11" s="213"/>
      <c r="RVJ11" s="208"/>
      <c r="RVT11" s="213"/>
      <c r="RVU11" s="208"/>
      <c r="RWE11" s="213"/>
      <c r="RWF11" s="208"/>
      <c r="RWP11" s="213"/>
      <c r="RWQ11" s="208"/>
      <c r="RXA11" s="213"/>
      <c r="RXB11" s="208"/>
      <c r="RXL11" s="213"/>
      <c r="RXM11" s="208"/>
      <c r="RXW11" s="213"/>
      <c r="RXX11" s="208"/>
      <c r="RYH11" s="213"/>
      <c r="RYI11" s="208"/>
      <c r="RYS11" s="213"/>
      <c r="RYT11" s="208"/>
      <c r="RZD11" s="213"/>
      <c r="RZE11" s="208"/>
      <c r="RZO11" s="213"/>
      <c r="RZP11" s="208"/>
      <c r="RZZ11" s="213"/>
      <c r="SAA11" s="208"/>
      <c r="SAK11" s="213"/>
      <c r="SAL11" s="208"/>
      <c r="SAV11" s="213"/>
      <c r="SAW11" s="208"/>
      <c r="SBG11" s="213"/>
      <c r="SBH11" s="208"/>
      <c r="SBR11" s="213"/>
      <c r="SBS11" s="208"/>
      <c r="SCC11" s="213"/>
      <c r="SCD11" s="208"/>
      <c r="SCN11" s="213"/>
      <c r="SCO11" s="208"/>
      <c r="SCY11" s="213"/>
      <c r="SCZ11" s="208"/>
      <c r="SDJ11" s="213"/>
      <c r="SDK11" s="208"/>
      <c r="SDU11" s="213"/>
      <c r="SDV11" s="208"/>
      <c r="SEF11" s="213"/>
      <c r="SEG11" s="208"/>
      <c r="SEQ11" s="213"/>
      <c r="SER11" s="208"/>
      <c r="SFB11" s="213"/>
      <c r="SFC11" s="208"/>
      <c r="SFM11" s="213"/>
      <c r="SFN11" s="208"/>
      <c r="SFX11" s="213"/>
      <c r="SFY11" s="208"/>
      <c r="SGI11" s="213"/>
      <c r="SGJ11" s="208"/>
      <c r="SGT11" s="213"/>
      <c r="SGU11" s="208"/>
      <c r="SHE11" s="213"/>
      <c r="SHF11" s="208"/>
      <c r="SHP11" s="213"/>
      <c r="SHQ11" s="208"/>
      <c r="SIA11" s="213"/>
      <c r="SIB11" s="208"/>
      <c r="SIL11" s="213"/>
      <c r="SIM11" s="208"/>
      <c r="SIW11" s="213"/>
      <c r="SIX11" s="208"/>
      <c r="SJH11" s="213"/>
      <c r="SJI11" s="208"/>
      <c r="SJS11" s="213"/>
      <c r="SJT11" s="208"/>
      <c r="SKD11" s="213"/>
      <c r="SKE11" s="208"/>
      <c r="SKO11" s="213"/>
      <c r="SKP11" s="208"/>
      <c r="SKZ11" s="213"/>
      <c r="SLA11" s="208"/>
      <c r="SLK11" s="213"/>
      <c r="SLL11" s="208"/>
      <c r="SLV11" s="213"/>
      <c r="SLW11" s="208"/>
      <c r="SMG11" s="213"/>
      <c r="SMH11" s="208"/>
      <c r="SMR11" s="213"/>
      <c r="SMS11" s="208"/>
      <c r="SNC11" s="213"/>
      <c r="SND11" s="208"/>
      <c r="SNN11" s="213"/>
      <c r="SNO11" s="208"/>
      <c r="SNY11" s="213"/>
      <c r="SNZ11" s="208"/>
      <c r="SOJ11" s="213"/>
      <c r="SOK11" s="208"/>
      <c r="SOU11" s="213"/>
      <c r="SOV11" s="208"/>
      <c r="SPF11" s="213"/>
      <c r="SPG11" s="208"/>
      <c r="SPQ11" s="213"/>
      <c r="SPR11" s="208"/>
      <c r="SQB11" s="213"/>
      <c r="SQC11" s="208"/>
      <c r="SQM11" s="213"/>
      <c r="SQN11" s="208"/>
      <c r="SQX11" s="213"/>
      <c r="SQY11" s="208"/>
      <c r="SRI11" s="213"/>
      <c r="SRJ11" s="208"/>
      <c r="SRT11" s="213"/>
      <c r="SRU11" s="208"/>
      <c r="SSE11" s="213"/>
      <c r="SSF11" s="208"/>
      <c r="SSP11" s="213"/>
      <c r="SSQ11" s="208"/>
      <c r="STA11" s="213"/>
      <c r="STB11" s="208"/>
      <c r="STL11" s="213"/>
      <c r="STM11" s="208"/>
      <c r="STW11" s="213"/>
      <c r="STX11" s="208"/>
      <c r="SUH11" s="213"/>
      <c r="SUI11" s="208"/>
      <c r="SUS11" s="213"/>
      <c r="SUT11" s="208"/>
      <c r="SVD11" s="213"/>
      <c r="SVE11" s="208"/>
      <c r="SVO11" s="213"/>
      <c r="SVP11" s="208"/>
      <c r="SVZ11" s="213"/>
      <c r="SWA11" s="208"/>
      <c r="SWK11" s="213"/>
      <c r="SWL11" s="208"/>
      <c r="SWV11" s="213"/>
      <c r="SWW11" s="208"/>
      <c r="SXG11" s="213"/>
      <c r="SXH11" s="208"/>
      <c r="SXR11" s="213"/>
      <c r="SXS11" s="208"/>
      <c r="SYC11" s="213"/>
      <c r="SYD11" s="208"/>
      <c r="SYN11" s="213"/>
      <c r="SYO11" s="208"/>
      <c r="SYY11" s="213"/>
      <c r="SYZ11" s="208"/>
      <c r="SZJ11" s="213"/>
      <c r="SZK11" s="208"/>
      <c r="SZU11" s="213"/>
      <c r="SZV11" s="208"/>
      <c r="TAF11" s="213"/>
      <c r="TAG11" s="208"/>
      <c r="TAQ11" s="213"/>
      <c r="TAR11" s="208"/>
      <c r="TBB11" s="213"/>
      <c r="TBC11" s="208"/>
      <c r="TBM11" s="213"/>
      <c r="TBN11" s="208"/>
      <c r="TBX11" s="213"/>
      <c r="TBY11" s="208"/>
      <c r="TCI11" s="213"/>
      <c r="TCJ11" s="208"/>
      <c r="TCT11" s="213"/>
      <c r="TCU11" s="208"/>
      <c r="TDE11" s="213"/>
      <c r="TDF11" s="208"/>
      <c r="TDP11" s="213"/>
      <c r="TDQ11" s="208"/>
      <c r="TEA11" s="213"/>
      <c r="TEB11" s="208"/>
      <c r="TEL11" s="213"/>
      <c r="TEM11" s="208"/>
      <c r="TEW11" s="213"/>
      <c r="TEX11" s="208"/>
      <c r="TFH11" s="213"/>
      <c r="TFI11" s="208"/>
      <c r="TFS11" s="213"/>
      <c r="TFT11" s="208"/>
      <c r="TGD11" s="213"/>
      <c r="TGE11" s="208"/>
      <c r="TGO11" s="213"/>
      <c r="TGP11" s="208"/>
      <c r="TGZ11" s="213"/>
      <c r="THA11" s="208"/>
      <c r="THK11" s="213"/>
      <c r="THL11" s="208"/>
      <c r="THV11" s="213"/>
      <c r="THW11" s="208"/>
      <c r="TIG11" s="213"/>
      <c r="TIH11" s="208"/>
      <c r="TIR11" s="213"/>
      <c r="TIS11" s="208"/>
      <c r="TJC11" s="213"/>
      <c r="TJD11" s="208"/>
      <c r="TJN11" s="213"/>
      <c r="TJO11" s="208"/>
      <c r="TJY11" s="213"/>
      <c r="TJZ11" s="208"/>
      <c r="TKJ11" s="213"/>
      <c r="TKK11" s="208"/>
      <c r="TKU11" s="213"/>
      <c r="TKV11" s="208"/>
      <c r="TLF11" s="213"/>
      <c r="TLG11" s="208"/>
      <c r="TLQ11" s="213"/>
      <c r="TLR11" s="208"/>
      <c r="TMB11" s="213"/>
      <c r="TMC11" s="208"/>
      <c r="TMM11" s="213"/>
      <c r="TMN11" s="208"/>
      <c r="TMX11" s="213"/>
      <c r="TMY11" s="208"/>
      <c r="TNI11" s="213"/>
      <c r="TNJ11" s="208"/>
      <c r="TNT11" s="213"/>
      <c r="TNU11" s="208"/>
      <c r="TOE11" s="213"/>
      <c r="TOF11" s="208"/>
      <c r="TOP11" s="213"/>
      <c r="TOQ11" s="208"/>
      <c r="TPA11" s="213"/>
      <c r="TPB11" s="208"/>
      <c r="TPL11" s="213"/>
      <c r="TPM11" s="208"/>
      <c r="TPW11" s="213"/>
      <c r="TPX11" s="208"/>
      <c r="TQH11" s="213"/>
      <c r="TQI11" s="208"/>
      <c r="TQS11" s="213"/>
      <c r="TQT11" s="208"/>
      <c r="TRD11" s="213"/>
      <c r="TRE11" s="208"/>
      <c r="TRO11" s="213"/>
      <c r="TRP11" s="208"/>
      <c r="TRZ11" s="213"/>
      <c r="TSA11" s="208"/>
      <c r="TSK11" s="213"/>
      <c r="TSL11" s="208"/>
      <c r="TSV11" s="213"/>
      <c r="TSW11" s="208"/>
      <c r="TTG11" s="213"/>
      <c r="TTH11" s="208"/>
      <c r="TTR11" s="213"/>
      <c r="TTS11" s="208"/>
      <c r="TUC11" s="213"/>
      <c r="TUD11" s="208"/>
      <c r="TUN11" s="213"/>
      <c r="TUO11" s="208"/>
      <c r="TUY11" s="213"/>
      <c r="TUZ11" s="208"/>
      <c r="TVJ11" s="213"/>
      <c r="TVK11" s="208"/>
      <c r="TVU11" s="213"/>
      <c r="TVV11" s="208"/>
      <c r="TWF11" s="213"/>
      <c r="TWG11" s="208"/>
      <c r="TWQ11" s="213"/>
      <c r="TWR11" s="208"/>
      <c r="TXB11" s="213"/>
      <c r="TXC11" s="208"/>
      <c r="TXM11" s="213"/>
      <c r="TXN11" s="208"/>
      <c r="TXX11" s="213"/>
      <c r="TXY11" s="208"/>
      <c r="TYI11" s="213"/>
      <c r="TYJ11" s="208"/>
      <c r="TYT11" s="213"/>
      <c r="TYU11" s="208"/>
      <c r="TZE11" s="213"/>
      <c r="TZF11" s="208"/>
      <c r="TZP11" s="213"/>
      <c r="TZQ11" s="208"/>
      <c r="UAA11" s="213"/>
      <c r="UAB11" s="208"/>
      <c r="UAL11" s="213"/>
      <c r="UAM11" s="208"/>
      <c r="UAW11" s="213"/>
      <c r="UAX11" s="208"/>
      <c r="UBH11" s="213"/>
      <c r="UBI11" s="208"/>
      <c r="UBS11" s="213"/>
      <c r="UBT11" s="208"/>
      <c r="UCD11" s="213"/>
      <c r="UCE11" s="208"/>
      <c r="UCO11" s="213"/>
      <c r="UCP11" s="208"/>
      <c r="UCZ11" s="213"/>
      <c r="UDA11" s="208"/>
      <c r="UDK11" s="213"/>
      <c r="UDL11" s="208"/>
      <c r="UDV11" s="213"/>
      <c r="UDW11" s="208"/>
      <c r="UEG11" s="213"/>
      <c r="UEH11" s="208"/>
      <c r="UER11" s="213"/>
      <c r="UES11" s="208"/>
      <c r="UFC11" s="213"/>
      <c r="UFD11" s="208"/>
      <c r="UFN11" s="213"/>
      <c r="UFO11" s="208"/>
      <c r="UFY11" s="213"/>
      <c r="UFZ11" s="208"/>
      <c r="UGJ11" s="213"/>
      <c r="UGK11" s="208"/>
      <c r="UGU11" s="213"/>
      <c r="UGV11" s="208"/>
      <c r="UHF11" s="213"/>
      <c r="UHG11" s="208"/>
      <c r="UHQ11" s="213"/>
      <c r="UHR11" s="208"/>
      <c r="UIB11" s="213"/>
      <c r="UIC11" s="208"/>
      <c r="UIM11" s="213"/>
      <c r="UIN11" s="208"/>
      <c r="UIX11" s="213"/>
      <c r="UIY11" s="208"/>
      <c r="UJI11" s="213"/>
      <c r="UJJ11" s="208"/>
      <c r="UJT11" s="213"/>
      <c r="UJU11" s="208"/>
      <c r="UKE11" s="213"/>
      <c r="UKF11" s="208"/>
      <c r="UKP11" s="213"/>
      <c r="UKQ11" s="208"/>
      <c r="ULA11" s="213"/>
      <c r="ULB11" s="208"/>
      <c r="ULL11" s="213"/>
      <c r="ULM11" s="208"/>
      <c r="ULW11" s="213"/>
      <c r="ULX11" s="208"/>
      <c r="UMH11" s="213"/>
      <c r="UMI11" s="208"/>
      <c r="UMS11" s="213"/>
      <c r="UMT11" s="208"/>
      <c r="UND11" s="213"/>
      <c r="UNE11" s="208"/>
      <c r="UNO11" s="213"/>
      <c r="UNP11" s="208"/>
      <c r="UNZ11" s="213"/>
      <c r="UOA11" s="208"/>
      <c r="UOK11" s="213"/>
      <c r="UOL11" s="208"/>
      <c r="UOV11" s="213"/>
      <c r="UOW11" s="208"/>
      <c r="UPG11" s="213"/>
      <c r="UPH11" s="208"/>
      <c r="UPR11" s="213"/>
      <c r="UPS11" s="208"/>
      <c r="UQC11" s="213"/>
      <c r="UQD11" s="208"/>
      <c r="UQN11" s="213"/>
      <c r="UQO11" s="208"/>
      <c r="UQY11" s="213"/>
      <c r="UQZ11" s="208"/>
      <c r="URJ11" s="213"/>
      <c r="URK11" s="208"/>
      <c r="URU11" s="213"/>
      <c r="URV11" s="208"/>
      <c r="USF11" s="213"/>
      <c r="USG11" s="208"/>
      <c r="USQ11" s="213"/>
      <c r="USR11" s="208"/>
      <c r="UTB11" s="213"/>
      <c r="UTC11" s="208"/>
      <c r="UTM11" s="213"/>
      <c r="UTN11" s="208"/>
      <c r="UTX11" s="213"/>
      <c r="UTY11" s="208"/>
      <c r="UUI11" s="213"/>
      <c r="UUJ11" s="208"/>
      <c r="UUT11" s="213"/>
      <c r="UUU11" s="208"/>
      <c r="UVE11" s="213"/>
      <c r="UVF11" s="208"/>
      <c r="UVP11" s="213"/>
      <c r="UVQ11" s="208"/>
      <c r="UWA11" s="213"/>
      <c r="UWB11" s="208"/>
      <c r="UWL11" s="213"/>
      <c r="UWM11" s="208"/>
      <c r="UWW11" s="213"/>
      <c r="UWX11" s="208"/>
      <c r="UXH11" s="213"/>
      <c r="UXI11" s="208"/>
      <c r="UXS11" s="213"/>
      <c r="UXT11" s="208"/>
      <c r="UYD11" s="213"/>
      <c r="UYE11" s="208"/>
      <c r="UYO11" s="213"/>
      <c r="UYP11" s="208"/>
      <c r="UYZ11" s="213"/>
      <c r="UZA11" s="208"/>
      <c r="UZK11" s="213"/>
      <c r="UZL11" s="208"/>
      <c r="UZV11" s="213"/>
      <c r="UZW11" s="208"/>
      <c r="VAG11" s="213"/>
      <c r="VAH11" s="208"/>
      <c r="VAR11" s="213"/>
      <c r="VAS11" s="208"/>
      <c r="VBC11" s="213"/>
      <c r="VBD11" s="208"/>
      <c r="VBN11" s="213"/>
      <c r="VBO11" s="208"/>
      <c r="VBY11" s="213"/>
      <c r="VBZ11" s="208"/>
      <c r="VCJ11" s="213"/>
      <c r="VCK11" s="208"/>
      <c r="VCU11" s="213"/>
      <c r="VCV11" s="208"/>
      <c r="VDF11" s="213"/>
      <c r="VDG11" s="208"/>
      <c r="VDQ11" s="213"/>
      <c r="VDR11" s="208"/>
      <c r="VEB11" s="213"/>
      <c r="VEC11" s="208"/>
      <c r="VEM11" s="213"/>
      <c r="VEN11" s="208"/>
      <c r="VEX11" s="213"/>
      <c r="VEY11" s="208"/>
      <c r="VFI11" s="213"/>
      <c r="VFJ11" s="208"/>
      <c r="VFT11" s="213"/>
      <c r="VFU11" s="208"/>
      <c r="VGE11" s="213"/>
      <c r="VGF11" s="208"/>
      <c r="VGP11" s="213"/>
      <c r="VGQ11" s="208"/>
      <c r="VHA11" s="213"/>
      <c r="VHB11" s="208"/>
      <c r="VHL11" s="213"/>
      <c r="VHM11" s="208"/>
      <c r="VHW11" s="213"/>
      <c r="VHX11" s="208"/>
      <c r="VIH11" s="213"/>
      <c r="VII11" s="208"/>
      <c r="VIS11" s="213"/>
      <c r="VIT11" s="208"/>
      <c r="VJD11" s="213"/>
      <c r="VJE11" s="208"/>
      <c r="VJO11" s="213"/>
      <c r="VJP11" s="208"/>
      <c r="VJZ11" s="213"/>
      <c r="VKA11" s="208"/>
      <c r="VKK11" s="213"/>
      <c r="VKL11" s="208"/>
      <c r="VKV11" s="213"/>
      <c r="VKW11" s="208"/>
      <c r="VLG11" s="213"/>
      <c r="VLH11" s="208"/>
      <c r="VLR11" s="213"/>
      <c r="VLS11" s="208"/>
      <c r="VMC11" s="213"/>
      <c r="VMD11" s="208"/>
      <c r="VMN11" s="213"/>
      <c r="VMO11" s="208"/>
      <c r="VMY11" s="213"/>
      <c r="VMZ11" s="208"/>
      <c r="VNJ11" s="213"/>
      <c r="VNK11" s="208"/>
      <c r="VNU11" s="213"/>
      <c r="VNV11" s="208"/>
      <c r="VOF11" s="213"/>
      <c r="VOG11" s="208"/>
      <c r="VOQ11" s="213"/>
      <c r="VOR11" s="208"/>
      <c r="VPB11" s="213"/>
      <c r="VPC11" s="208"/>
      <c r="VPM11" s="213"/>
      <c r="VPN11" s="208"/>
      <c r="VPX11" s="213"/>
      <c r="VPY11" s="208"/>
      <c r="VQI11" s="213"/>
      <c r="VQJ11" s="208"/>
      <c r="VQT11" s="213"/>
      <c r="VQU11" s="208"/>
      <c r="VRE11" s="213"/>
      <c r="VRF11" s="208"/>
      <c r="VRP11" s="213"/>
      <c r="VRQ11" s="208"/>
      <c r="VSA11" s="213"/>
      <c r="VSB11" s="208"/>
      <c r="VSL11" s="213"/>
      <c r="VSM11" s="208"/>
      <c r="VSW11" s="213"/>
      <c r="VSX11" s="208"/>
      <c r="VTH11" s="213"/>
      <c r="VTI11" s="208"/>
      <c r="VTS11" s="213"/>
      <c r="VTT11" s="208"/>
      <c r="VUD11" s="213"/>
      <c r="VUE11" s="208"/>
      <c r="VUO11" s="213"/>
      <c r="VUP11" s="208"/>
      <c r="VUZ11" s="213"/>
      <c r="VVA11" s="208"/>
      <c r="VVK11" s="213"/>
      <c r="VVL11" s="208"/>
      <c r="VVV11" s="213"/>
      <c r="VVW11" s="208"/>
      <c r="VWG11" s="213"/>
      <c r="VWH11" s="208"/>
      <c r="VWR11" s="213"/>
      <c r="VWS11" s="208"/>
      <c r="VXC11" s="213"/>
      <c r="VXD11" s="208"/>
      <c r="VXN11" s="213"/>
      <c r="VXO11" s="208"/>
      <c r="VXY11" s="213"/>
      <c r="VXZ11" s="208"/>
      <c r="VYJ11" s="213"/>
      <c r="VYK11" s="208"/>
      <c r="VYU11" s="213"/>
      <c r="VYV11" s="208"/>
      <c r="VZF11" s="213"/>
      <c r="VZG11" s="208"/>
      <c r="VZQ11" s="213"/>
      <c r="VZR11" s="208"/>
      <c r="WAB11" s="213"/>
      <c r="WAC11" s="208"/>
      <c r="WAM11" s="213"/>
      <c r="WAN11" s="208"/>
      <c r="WAX11" s="213"/>
      <c r="WAY11" s="208"/>
      <c r="WBI11" s="213"/>
      <c r="WBJ11" s="208"/>
      <c r="WBT11" s="213"/>
      <c r="WBU11" s="208"/>
      <c r="WCE11" s="213"/>
      <c r="WCF11" s="208"/>
      <c r="WCP11" s="213"/>
      <c r="WCQ11" s="208"/>
      <c r="WDA11" s="213"/>
      <c r="WDB11" s="208"/>
      <c r="WDL11" s="213"/>
      <c r="WDM11" s="208"/>
      <c r="WDW11" s="213"/>
      <c r="WDX11" s="208"/>
      <c r="WEH11" s="213"/>
      <c r="WEI11" s="208"/>
      <c r="WES11" s="213"/>
      <c r="WET11" s="208"/>
      <c r="WFD11" s="213"/>
      <c r="WFE11" s="208"/>
      <c r="WFO11" s="213"/>
      <c r="WFP11" s="208"/>
      <c r="WFZ11" s="213"/>
      <c r="WGA11" s="208"/>
      <c r="WGK11" s="213"/>
      <c r="WGL11" s="208"/>
      <c r="WGV11" s="213"/>
      <c r="WGW11" s="208"/>
      <c r="WHG11" s="213"/>
      <c r="WHH11" s="208"/>
      <c r="WHR11" s="213"/>
      <c r="WHS11" s="208"/>
      <c r="WIC11" s="213"/>
      <c r="WID11" s="208"/>
      <c r="WIN11" s="213"/>
      <c r="WIO11" s="208"/>
      <c r="WIY11" s="213"/>
      <c r="WIZ11" s="208"/>
      <c r="WJJ11" s="213"/>
      <c r="WJK11" s="208"/>
      <c r="WJU11" s="213"/>
      <c r="WJV11" s="208"/>
      <c r="WKF11" s="213"/>
      <c r="WKG11" s="208"/>
      <c r="WKQ11" s="213"/>
      <c r="WKR11" s="208"/>
      <c r="WLB11" s="213"/>
      <c r="WLC11" s="208"/>
      <c r="WLM11" s="213"/>
      <c r="WLN11" s="208"/>
      <c r="WLX11" s="213"/>
      <c r="WLY11" s="208"/>
      <c r="WMI11" s="213"/>
      <c r="WMJ11" s="208"/>
      <c r="WMT11" s="213"/>
      <c r="WMU11" s="208"/>
      <c r="WNE11" s="213"/>
      <c r="WNF11" s="208"/>
      <c r="WNP11" s="213"/>
      <c r="WNQ11" s="208"/>
      <c r="WOA11" s="213"/>
      <c r="WOB11" s="208"/>
      <c r="WOL11" s="213"/>
      <c r="WOM11" s="208"/>
      <c r="WOW11" s="213"/>
      <c r="WOX11" s="208"/>
      <c r="WPH11" s="213"/>
      <c r="WPI11" s="208"/>
      <c r="WPS11" s="213"/>
      <c r="WPT11" s="208"/>
      <c r="WQD11" s="213"/>
      <c r="WQE11" s="208"/>
      <c r="WQO11" s="213"/>
      <c r="WQP11" s="208"/>
      <c r="WQZ11" s="213"/>
      <c r="WRA11" s="208"/>
      <c r="WRK11" s="213"/>
      <c r="WRL11" s="208"/>
      <c r="WRV11" s="213"/>
      <c r="WRW11" s="208"/>
      <c r="WSG11" s="213"/>
      <c r="WSH11" s="208"/>
      <c r="WSR11" s="213"/>
      <c r="WSS11" s="208"/>
      <c r="WTC11" s="213"/>
      <c r="WTD11" s="208"/>
      <c r="WTN11" s="213"/>
      <c r="WTO11" s="208"/>
      <c r="WTY11" s="213"/>
      <c r="WTZ11" s="208"/>
      <c r="WUJ11" s="213"/>
      <c r="WUK11" s="208"/>
      <c r="WUU11" s="213"/>
      <c r="WUV11" s="208"/>
      <c r="WVF11" s="213"/>
      <c r="WVG11" s="208"/>
      <c r="WVQ11" s="213"/>
      <c r="WVR11" s="208"/>
      <c r="WWB11" s="213"/>
      <c r="WWC11" s="208"/>
      <c r="WWM11" s="213"/>
      <c r="WWN11" s="208"/>
      <c r="WWX11" s="213"/>
      <c r="WWY11" s="208"/>
      <c r="WXI11" s="213"/>
      <c r="WXJ11" s="208"/>
      <c r="WXT11" s="213"/>
      <c r="WXU11" s="208"/>
      <c r="WYE11" s="213"/>
      <c r="WYF11" s="208"/>
      <c r="WYP11" s="213"/>
      <c r="WYQ11" s="208"/>
      <c r="WZA11" s="213"/>
      <c r="WZB11" s="208"/>
      <c r="WZL11" s="213"/>
      <c r="WZM11" s="208"/>
      <c r="WZW11" s="213"/>
      <c r="WZX11" s="208"/>
      <c r="XAH11" s="213"/>
      <c r="XAI11" s="208"/>
      <c r="XAS11" s="213"/>
      <c r="XAT11" s="208"/>
      <c r="XBD11" s="213"/>
      <c r="XBE11" s="208"/>
      <c r="XBO11" s="213"/>
      <c r="XBP11" s="208"/>
      <c r="XBZ11" s="213"/>
      <c r="XCA11" s="208"/>
      <c r="XCK11" s="213"/>
      <c r="XCL11" s="208"/>
      <c r="XCV11" s="213"/>
      <c r="XCW11" s="208"/>
      <c r="XDG11" s="213"/>
      <c r="XDH11" s="208"/>
      <c r="XDR11" s="213"/>
      <c r="XDS11" s="208"/>
      <c r="XEC11" s="213"/>
      <c r="XED11" s="208"/>
      <c r="XEN11" s="213"/>
      <c r="XEO11" s="208"/>
      <c r="XEY11" s="213"/>
      <c r="XEZ11" s="208"/>
    </row>
    <row r="12" spans="1:1024 1034:2047 2057:3070 3080:4093 4103:5116 5126:6139 6149:7162 7172:8185 8195:9208 9218:10231 10241:12288 12298:13311 13321:14334 14344:15357 15367:16380">
      <c r="B12" s="100" t="s">
        <v>424</v>
      </c>
      <c r="C12" s="46">
        <f>+[4]Table.61!B10</f>
        <v>0.34</v>
      </c>
      <c r="D12" s="46">
        <f>+[4]Table.61!C10</f>
        <v>1E-3</v>
      </c>
      <c r="E12" s="46">
        <f>+[4]Table.61!D10</f>
        <v>0.58799999999999997</v>
      </c>
      <c r="F12" s="46">
        <f>+[4]Table.61!E10</f>
        <v>8.0000000000000002E-3</v>
      </c>
      <c r="G12" s="46">
        <f>+[4]Table.61!F10</f>
        <v>3.7999999999999999E-2</v>
      </c>
      <c r="H12" s="46">
        <f>+[4]Table.61!G10</f>
        <v>0.02</v>
      </c>
      <c r="I12" s="46">
        <f>+[4]Table.61!H10</f>
        <v>6.0000000000000001E-3</v>
      </c>
      <c r="J12" s="46">
        <f>+[4]Table.61!I10</f>
        <v>0</v>
      </c>
      <c r="K12" s="73">
        <f>+[4]Table.61!J10</f>
        <v>1</v>
      </c>
      <c r="L12" s="101">
        <f>+[4]Table.61!K10</f>
        <v>187818</v>
      </c>
    </row>
    <row r="13" spans="1:1024 1034:2047 2057:3070 3080:4093 4103:5116 5126:6139 6149:7162 7172:8185 8195:9208 9218:10231 10241:12288 12298:13311 13321:14334 14344:15357 15367:16380">
      <c r="B13" s="100" t="s">
        <v>425</v>
      </c>
      <c r="C13" s="46">
        <f>+[4]Table.61!B11</f>
        <v>0.33</v>
      </c>
      <c r="D13" s="46">
        <f>+[4]Table.61!C11</f>
        <v>1E-3</v>
      </c>
      <c r="E13" s="46">
        <f>+[4]Table.61!D11</f>
        <v>0.56799999999999995</v>
      </c>
      <c r="F13" s="46">
        <f>+[4]Table.61!E11</f>
        <v>7.0000000000000001E-3</v>
      </c>
      <c r="G13" s="46">
        <f>+[4]Table.61!F11</f>
        <v>5.1999999999999998E-2</v>
      </c>
      <c r="H13" s="46">
        <f>+[4]Table.61!G11</f>
        <v>3.2000000000000001E-2</v>
      </c>
      <c r="I13" s="46">
        <f>+[4]Table.61!H11</f>
        <v>8.9999999999999993E-3</v>
      </c>
      <c r="J13" s="46">
        <f>+[4]Table.61!I11</f>
        <v>0</v>
      </c>
      <c r="K13" s="73">
        <f>+[4]Table.61!J11</f>
        <v>1</v>
      </c>
      <c r="L13" s="101">
        <f>+[4]Table.61!K11</f>
        <v>35521</v>
      </c>
    </row>
    <row r="14" spans="1:1024 1034:2047 2057:3070 3080:4093 4103:5116 5126:6139 6149:7162 7172:8185 8195:9208 9218:10231 10241:12288 12298:13311 13321:14334 14344:15357 15367:16380">
      <c r="B14" s="100" t="s">
        <v>426</v>
      </c>
      <c r="C14" s="46">
        <f>+[4]Table.61!B12</f>
        <v>0.438</v>
      </c>
      <c r="D14" s="46">
        <f>+[4]Table.61!C12</f>
        <v>2E-3</v>
      </c>
      <c r="E14" s="46">
        <f>+[4]Table.61!D12</f>
        <v>0.51400000000000001</v>
      </c>
      <c r="F14" s="46">
        <f>+[4]Table.61!E12</f>
        <v>3.0000000000000001E-3</v>
      </c>
      <c r="G14" s="46">
        <f>+[4]Table.61!F12</f>
        <v>2.9000000000000001E-2</v>
      </c>
      <c r="H14" s="46">
        <f>+[4]Table.61!G12</f>
        <v>1.2E-2</v>
      </c>
      <c r="I14" s="46">
        <f>+[4]Table.61!H12</f>
        <v>2E-3</v>
      </c>
      <c r="J14" s="46">
        <f>+[4]Table.61!I12</f>
        <v>0</v>
      </c>
      <c r="K14" s="73">
        <f>+[4]Table.61!J12</f>
        <v>1</v>
      </c>
      <c r="L14" s="101">
        <f>+[4]Table.61!K12</f>
        <v>12967</v>
      </c>
    </row>
    <row r="15" spans="1:1024 1034:2047 2057:3070 3080:4093 4103:5116 5126:6139 6149:7162 7172:8185 8195:9208 9218:10231 10241:12288 12298:13311 13321:14334 14344:15357 15367:16380">
      <c r="B15" s="100" t="s">
        <v>427</v>
      </c>
      <c r="C15" s="46">
        <f>+[4]Table.61!B13</f>
        <v>0.313</v>
      </c>
      <c r="D15" s="46">
        <f>+[4]Table.61!C13</f>
        <v>1E-3</v>
      </c>
      <c r="E15" s="46">
        <f>+[4]Table.61!D13</f>
        <v>0.59599999999999997</v>
      </c>
      <c r="F15" s="46">
        <f>+[4]Table.61!E13</f>
        <v>7.0000000000000001E-3</v>
      </c>
      <c r="G15" s="46">
        <f>+[4]Table.61!F13</f>
        <v>0.05</v>
      </c>
      <c r="H15" s="46">
        <f>+[4]Table.61!G13</f>
        <v>2.5000000000000001E-2</v>
      </c>
      <c r="I15" s="46">
        <f>+[4]Table.61!H13</f>
        <v>8.0000000000000002E-3</v>
      </c>
      <c r="J15" s="46">
        <f>+[4]Table.61!I13</f>
        <v>0</v>
      </c>
      <c r="K15" s="73">
        <f>+[4]Table.61!J13</f>
        <v>1</v>
      </c>
      <c r="L15" s="101">
        <f>+[4]Table.61!K13</f>
        <v>9703</v>
      </c>
    </row>
    <row r="16" spans="1:1024 1034:2047 2057:3070 3080:4093 4103:5116 5126:6139 6149:7162 7172:8185 8195:9208 9218:10231 10241:12288 12298:13311 13321:14334 14344:15357 15367:16380">
      <c r="B16" s="100" t="s">
        <v>142</v>
      </c>
      <c r="C16" s="46">
        <f>+[4]Table.61!B14</f>
        <v>0.21099999999999999</v>
      </c>
      <c r="D16" s="46">
        <f>+[4]Table.61!C14</f>
        <v>1E-3</v>
      </c>
      <c r="E16" s="46">
        <f>+[4]Table.61!D14</f>
        <v>0.505</v>
      </c>
      <c r="F16" s="46">
        <f>+[4]Table.61!E14</f>
        <v>1.4E-2</v>
      </c>
      <c r="G16" s="46">
        <f>+[4]Table.61!F14</f>
        <v>8.5999999999999993E-2</v>
      </c>
      <c r="H16" s="46">
        <f>+[4]Table.61!G14</f>
        <v>0.10299999999999999</v>
      </c>
      <c r="I16" s="46">
        <f>+[4]Table.61!H14</f>
        <v>7.1999999999999995E-2</v>
      </c>
      <c r="J16" s="46">
        <f>+[4]Table.61!I14</f>
        <v>8.0000000000000002E-3</v>
      </c>
      <c r="K16" s="73">
        <f>+[4]Table.61!J14</f>
        <v>1</v>
      </c>
      <c r="L16" s="101">
        <f>+[4]Table.61!K14</f>
        <v>12266</v>
      </c>
    </row>
    <row r="17" spans="1:1024 1034:2047 2057:3070 3080:4093 4103:5116 5126:6139 6149:7162 7172:8185 8195:9208 9218:10231 10241:12288 12298:13311 13321:14334 14344:15357 15367:16380">
      <c r="B17" s="100" t="s">
        <v>53</v>
      </c>
      <c r="C17" s="46">
        <f>+[4]Table.61!B15</f>
        <v>0.22600000000000001</v>
      </c>
      <c r="D17" s="46">
        <f>+[4]Table.61!C15</f>
        <v>1E-3</v>
      </c>
      <c r="E17" s="46">
        <f>+[4]Table.61!D15</f>
        <v>0.56399999999999995</v>
      </c>
      <c r="F17" s="46">
        <f>+[4]Table.61!E15</f>
        <v>1.4999999999999999E-2</v>
      </c>
      <c r="G17" s="46">
        <f>+[4]Table.61!F15</f>
        <v>6.4000000000000001E-2</v>
      </c>
      <c r="H17" s="46">
        <f>+[4]Table.61!G15</f>
        <v>7.1999999999999995E-2</v>
      </c>
      <c r="I17" s="46">
        <f>+[4]Table.61!H15</f>
        <v>5.7000000000000002E-2</v>
      </c>
      <c r="J17" s="46">
        <f>+[4]Table.61!I15</f>
        <v>1E-3</v>
      </c>
      <c r="K17" s="73">
        <f>+[4]Table.61!J15</f>
        <v>1</v>
      </c>
      <c r="L17" s="101">
        <f>+[4]Table.61!K15</f>
        <v>3312743</v>
      </c>
    </row>
    <row r="18" spans="1:1024 1034:2047 2057:3070 3080:4093 4103:5116 5126:6139 6149:7162 7172:8185 8195:9208 9218:10231 10241:12288 12298:13311 13321:14334 14344:15357 15367:16380" ht="12.45" customHeight="1">
      <c r="B18" s="108" t="s">
        <v>55</v>
      </c>
      <c r="C18" s="109"/>
      <c r="D18" s="109"/>
      <c r="E18" s="109"/>
      <c r="F18" s="109"/>
      <c r="G18" s="109"/>
      <c r="H18" s="109"/>
      <c r="I18" s="109"/>
      <c r="J18" s="109"/>
      <c r="K18" s="218"/>
      <c r="L18" s="110"/>
    </row>
    <row r="19" spans="1:1024 1034:2047 2057:3070 3080:4093 4103:5116 5126:6139 6149:7162 7172:8185 8195:9208 9218:10231 10241:12288 12298:13311 13321:14334 14344:15357 15367:16380" s="212" customFormat="1">
      <c r="A19" s="160"/>
      <c r="B19" s="208" t="s">
        <v>219</v>
      </c>
      <c r="K19" s="217"/>
      <c r="L19" s="215"/>
      <c r="M19" s="214"/>
      <c r="N19" s="214"/>
      <c r="O19" s="214"/>
      <c r="P19" s="214"/>
      <c r="Q19" s="214"/>
      <c r="R19" s="214"/>
      <c r="S19" s="214"/>
      <c r="T19" s="214"/>
      <c r="U19" s="214"/>
      <c r="V19" s="214"/>
      <c r="W19" s="214"/>
      <c r="X19" s="214"/>
      <c r="Y19" s="214"/>
      <c r="Z19" s="214"/>
      <c r="AA19" s="214"/>
      <c r="AB19" s="214"/>
      <c r="AC19" s="214"/>
      <c r="AD19" s="214"/>
      <c r="AE19" s="214"/>
      <c r="AF19" s="214"/>
      <c r="AG19" s="214"/>
      <c r="AH19" s="214"/>
      <c r="AI19" s="214"/>
      <c r="AJ19" s="214"/>
      <c r="AK19" s="214"/>
      <c r="AL19" s="214"/>
      <c r="AM19" s="214"/>
      <c r="AN19" s="214"/>
      <c r="AO19" s="214"/>
      <c r="AP19" s="214"/>
      <c r="AQ19" s="214"/>
      <c r="AR19" s="214"/>
      <c r="AS19" s="214"/>
      <c r="AT19" s="214"/>
      <c r="AU19" s="214"/>
      <c r="AV19" s="214"/>
      <c r="AW19" s="214"/>
      <c r="AX19" s="214"/>
      <c r="AY19" s="214"/>
      <c r="AZ19" s="214"/>
      <c r="BA19" s="214"/>
      <c r="BB19" s="214"/>
      <c r="BC19" s="214"/>
      <c r="BD19" s="214"/>
      <c r="BE19" s="214"/>
      <c r="BF19" s="214"/>
      <c r="BG19" s="214"/>
      <c r="BH19" s="214"/>
      <c r="BI19" s="214"/>
      <c r="BJ19" s="214"/>
      <c r="BK19" s="214"/>
      <c r="BL19" s="214"/>
      <c r="BM19" s="214"/>
      <c r="BN19" s="214"/>
      <c r="BO19" s="214"/>
      <c r="BP19" s="214"/>
      <c r="BQ19" s="214"/>
      <c r="BR19" s="214"/>
      <c r="BS19" s="214"/>
      <c r="BT19" s="214"/>
      <c r="BU19" s="214"/>
      <c r="BV19" s="214"/>
      <c r="BW19" s="214"/>
      <c r="BX19" s="214"/>
      <c r="BY19" s="214"/>
      <c r="BZ19" s="214"/>
      <c r="CA19" s="214"/>
      <c r="CB19" s="214"/>
      <c r="CC19" s="214"/>
      <c r="CD19" s="214"/>
      <c r="CE19" s="214"/>
      <c r="CF19" s="214"/>
      <c r="CG19" s="214"/>
      <c r="CH19" s="214"/>
      <c r="CI19" s="214"/>
      <c r="CJ19" s="214"/>
      <c r="CK19" s="214"/>
      <c r="CL19" s="214"/>
      <c r="CM19" s="214"/>
      <c r="CN19" s="214"/>
      <c r="CO19" s="214"/>
      <c r="CP19" s="214"/>
      <c r="CQ19" s="214"/>
      <c r="CR19" s="214"/>
      <c r="CS19" s="214"/>
      <c r="CT19" s="214"/>
      <c r="CU19" s="214"/>
      <c r="CV19" s="214"/>
      <c r="CW19" s="214"/>
      <c r="CX19" s="214"/>
      <c r="CY19" s="214"/>
      <c r="CZ19" s="214"/>
      <c r="DA19" s="214"/>
      <c r="DB19" s="214"/>
      <c r="DC19" s="214"/>
      <c r="DD19" s="214"/>
      <c r="DE19" s="214"/>
      <c r="DF19" s="214"/>
      <c r="DG19" s="214"/>
      <c r="DH19" s="214"/>
      <c r="DI19" s="214"/>
      <c r="DJ19" s="214"/>
      <c r="DK19" s="214"/>
      <c r="DL19" s="214"/>
      <c r="DM19" s="214"/>
      <c r="DN19" s="214"/>
      <c r="DO19" s="214"/>
      <c r="DP19" s="214"/>
      <c r="DQ19" s="214"/>
      <c r="DR19" s="214"/>
      <c r="DS19" s="214"/>
      <c r="DT19" s="214"/>
      <c r="EB19" s="213"/>
      <c r="EC19" s="208"/>
      <c r="EM19" s="213"/>
      <c r="EN19" s="208"/>
      <c r="EX19" s="213"/>
      <c r="EY19" s="208"/>
      <c r="FI19" s="213"/>
      <c r="FJ19" s="208"/>
      <c r="FT19" s="213"/>
      <c r="FU19" s="208"/>
      <c r="GE19" s="213"/>
      <c r="GF19" s="208"/>
      <c r="GP19" s="213"/>
      <c r="GQ19" s="208"/>
      <c r="HA19" s="213"/>
      <c r="HB19" s="208"/>
      <c r="HL19" s="213"/>
      <c r="HM19" s="208"/>
      <c r="HW19" s="213"/>
      <c r="HX19" s="208"/>
      <c r="IH19" s="213"/>
      <c r="II19" s="208"/>
      <c r="IS19" s="213"/>
      <c r="IT19" s="208"/>
      <c r="JD19" s="213"/>
      <c r="JE19" s="208"/>
      <c r="JO19" s="213"/>
      <c r="JP19" s="208"/>
      <c r="JZ19" s="213"/>
      <c r="KA19" s="208"/>
      <c r="KK19" s="213"/>
      <c r="KL19" s="208"/>
      <c r="KV19" s="213"/>
      <c r="KW19" s="208"/>
      <c r="LG19" s="213"/>
      <c r="LH19" s="208"/>
      <c r="LR19" s="213"/>
      <c r="LS19" s="208"/>
      <c r="MC19" s="213"/>
      <c r="MD19" s="208"/>
      <c r="MN19" s="213"/>
      <c r="MO19" s="208"/>
      <c r="MY19" s="213"/>
      <c r="MZ19" s="208"/>
      <c r="NJ19" s="213"/>
      <c r="NK19" s="208"/>
      <c r="NU19" s="213"/>
      <c r="NV19" s="208"/>
      <c r="OF19" s="213"/>
      <c r="OG19" s="208"/>
      <c r="OQ19" s="213"/>
      <c r="OR19" s="208"/>
      <c r="PB19" s="213"/>
      <c r="PC19" s="208"/>
      <c r="PM19" s="213"/>
      <c r="PN19" s="208"/>
      <c r="PX19" s="213"/>
      <c r="PY19" s="208"/>
      <c r="QI19" s="213"/>
      <c r="QJ19" s="208"/>
      <c r="QT19" s="213"/>
      <c r="QU19" s="208"/>
      <c r="RE19" s="213"/>
      <c r="RF19" s="208"/>
      <c r="RP19" s="213"/>
      <c r="RQ19" s="208"/>
      <c r="SA19" s="213"/>
      <c r="SB19" s="208"/>
      <c r="SL19" s="213"/>
      <c r="SM19" s="208"/>
      <c r="SW19" s="213"/>
      <c r="SX19" s="208"/>
      <c r="TH19" s="213"/>
      <c r="TI19" s="208"/>
      <c r="TS19" s="213"/>
      <c r="TT19" s="208"/>
      <c r="UD19" s="213"/>
      <c r="UE19" s="208"/>
      <c r="UO19" s="213"/>
      <c r="UP19" s="208"/>
      <c r="UZ19" s="213"/>
      <c r="VA19" s="208"/>
      <c r="VK19" s="213"/>
      <c r="VL19" s="208"/>
      <c r="VV19" s="213"/>
      <c r="VW19" s="208"/>
      <c r="WG19" s="213"/>
      <c r="WH19" s="208"/>
      <c r="WR19" s="213"/>
      <c r="WS19" s="208"/>
      <c r="XC19" s="213"/>
      <c r="XD19" s="208"/>
      <c r="XN19" s="213"/>
      <c r="XO19" s="208"/>
      <c r="XY19" s="213"/>
      <c r="XZ19" s="208"/>
      <c r="YJ19" s="213"/>
      <c r="YK19" s="208"/>
      <c r="YU19" s="213"/>
      <c r="YV19" s="208"/>
      <c r="ZF19" s="213"/>
      <c r="ZG19" s="208"/>
      <c r="ZQ19" s="213"/>
      <c r="ZR19" s="208"/>
      <c r="AAB19" s="213"/>
      <c r="AAC19" s="208"/>
      <c r="AAM19" s="213"/>
      <c r="AAN19" s="208"/>
      <c r="AAX19" s="213"/>
      <c r="AAY19" s="208"/>
      <c r="ABI19" s="213"/>
      <c r="ABJ19" s="208"/>
      <c r="ABT19" s="213"/>
      <c r="ABU19" s="208"/>
      <c r="ACE19" s="213"/>
      <c r="ACF19" s="208"/>
      <c r="ACP19" s="213"/>
      <c r="ACQ19" s="208"/>
      <c r="ADA19" s="213"/>
      <c r="ADB19" s="208"/>
      <c r="ADL19" s="213"/>
      <c r="ADM19" s="208"/>
      <c r="ADW19" s="213"/>
      <c r="ADX19" s="208"/>
      <c r="AEH19" s="213"/>
      <c r="AEI19" s="208"/>
      <c r="AES19" s="213"/>
      <c r="AET19" s="208"/>
      <c r="AFD19" s="213"/>
      <c r="AFE19" s="208"/>
      <c r="AFO19" s="213"/>
      <c r="AFP19" s="208"/>
      <c r="AFZ19" s="213"/>
      <c r="AGA19" s="208"/>
      <c r="AGK19" s="213"/>
      <c r="AGL19" s="208"/>
      <c r="AGV19" s="213"/>
      <c r="AGW19" s="208"/>
      <c r="AHG19" s="213"/>
      <c r="AHH19" s="208"/>
      <c r="AHR19" s="213"/>
      <c r="AHS19" s="208"/>
      <c r="AIC19" s="213"/>
      <c r="AID19" s="208"/>
      <c r="AIN19" s="213"/>
      <c r="AIO19" s="208"/>
      <c r="AIY19" s="213"/>
      <c r="AIZ19" s="208"/>
      <c r="AJJ19" s="213"/>
      <c r="AJK19" s="208"/>
      <c r="AJU19" s="213"/>
      <c r="AJV19" s="208"/>
      <c r="AKF19" s="213"/>
      <c r="AKG19" s="208"/>
      <c r="AKQ19" s="213"/>
      <c r="AKR19" s="208"/>
      <c r="ALB19" s="213"/>
      <c r="ALC19" s="208"/>
      <c r="ALM19" s="213"/>
      <c r="ALN19" s="208"/>
      <c r="ALX19" s="213"/>
      <c r="ALY19" s="208"/>
      <c r="AMI19" s="213"/>
      <c r="AMJ19" s="208"/>
      <c r="AMT19" s="213"/>
      <c r="AMU19" s="208"/>
      <c r="ANE19" s="213"/>
      <c r="ANF19" s="208"/>
      <c r="ANP19" s="213"/>
      <c r="ANQ19" s="208"/>
      <c r="AOA19" s="213"/>
      <c r="AOB19" s="208"/>
      <c r="AOL19" s="213"/>
      <c r="AOM19" s="208"/>
      <c r="AOW19" s="213"/>
      <c r="AOX19" s="208"/>
      <c r="APH19" s="213"/>
      <c r="API19" s="208"/>
      <c r="APS19" s="213"/>
      <c r="APT19" s="208"/>
      <c r="AQD19" s="213"/>
      <c r="AQE19" s="208"/>
      <c r="AQO19" s="213"/>
      <c r="AQP19" s="208"/>
      <c r="AQZ19" s="213"/>
      <c r="ARA19" s="208"/>
      <c r="ARK19" s="213"/>
      <c r="ARL19" s="208"/>
      <c r="ARV19" s="213"/>
      <c r="ARW19" s="208"/>
      <c r="ASG19" s="213"/>
      <c r="ASH19" s="208"/>
      <c r="ASR19" s="213"/>
      <c r="ASS19" s="208"/>
      <c r="ATC19" s="213"/>
      <c r="ATD19" s="208"/>
      <c r="ATN19" s="213"/>
      <c r="ATO19" s="208"/>
      <c r="ATY19" s="213"/>
      <c r="ATZ19" s="208"/>
      <c r="AUJ19" s="213"/>
      <c r="AUK19" s="208"/>
      <c r="AUU19" s="213"/>
      <c r="AUV19" s="208"/>
      <c r="AVF19" s="213"/>
      <c r="AVG19" s="208"/>
      <c r="AVQ19" s="213"/>
      <c r="AVR19" s="208"/>
      <c r="AWB19" s="213"/>
      <c r="AWC19" s="208"/>
      <c r="AWM19" s="213"/>
      <c r="AWN19" s="208"/>
      <c r="AWX19" s="213"/>
      <c r="AWY19" s="208"/>
      <c r="AXI19" s="213"/>
      <c r="AXJ19" s="208"/>
      <c r="AXT19" s="213"/>
      <c r="AXU19" s="208"/>
      <c r="AYE19" s="213"/>
      <c r="AYF19" s="208"/>
      <c r="AYP19" s="213"/>
      <c r="AYQ19" s="208"/>
      <c r="AZA19" s="213"/>
      <c r="AZB19" s="208"/>
      <c r="AZL19" s="213"/>
      <c r="AZM19" s="208"/>
      <c r="AZW19" s="213"/>
      <c r="AZX19" s="208"/>
      <c r="BAH19" s="213"/>
      <c r="BAI19" s="208"/>
      <c r="BAS19" s="213"/>
      <c r="BAT19" s="208"/>
      <c r="BBD19" s="213"/>
      <c r="BBE19" s="208"/>
      <c r="BBO19" s="213"/>
      <c r="BBP19" s="208"/>
      <c r="BBZ19" s="213"/>
      <c r="BCA19" s="208"/>
      <c r="BCK19" s="213"/>
      <c r="BCL19" s="208"/>
      <c r="BCV19" s="213"/>
      <c r="BCW19" s="208"/>
      <c r="BDG19" s="213"/>
      <c r="BDH19" s="208"/>
      <c r="BDR19" s="213"/>
      <c r="BDS19" s="208"/>
      <c r="BEC19" s="213"/>
      <c r="BED19" s="208"/>
      <c r="BEN19" s="213"/>
      <c r="BEO19" s="208"/>
      <c r="BEY19" s="213"/>
      <c r="BEZ19" s="208"/>
      <c r="BFJ19" s="213"/>
      <c r="BFK19" s="208"/>
      <c r="BFU19" s="213"/>
      <c r="BFV19" s="208"/>
      <c r="BGF19" s="213"/>
      <c r="BGG19" s="208"/>
      <c r="BGQ19" s="213"/>
      <c r="BGR19" s="208"/>
      <c r="BHB19" s="213"/>
      <c r="BHC19" s="208"/>
      <c r="BHM19" s="213"/>
      <c r="BHN19" s="208"/>
      <c r="BHX19" s="213"/>
      <c r="BHY19" s="208"/>
      <c r="BII19" s="213"/>
      <c r="BIJ19" s="208"/>
      <c r="BIT19" s="213"/>
      <c r="BIU19" s="208"/>
      <c r="BJE19" s="213"/>
      <c r="BJF19" s="208"/>
      <c r="BJP19" s="213"/>
      <c r="BJQ19" s="208"/>
      <c r="BKA19" s="213"/>
      <c r="BKB19" s="208"/>
      <c r="BKL19" s="213"/>
      <c r="BKM19" s="208"/>
      <c r="BKW19" s="213"/>
      <c r="BKX19" s="208"/>
      <c r="BLH19" s="213"/>
      <c r="BLI19" s="208"/>
      <c r="BLS19" s="213"/>
      <c r="BLT19" s="208"/>
      <c r="BMD19" s="213"/>
      <c r="BME19" s="208"/>
      <c r="BMO19" s="213"/>
      <c r="BMP19" s="208"/>
      <c r="BMZ19" s="213"/>
      <c r="BNA19" s="208"/>
      <c r="BNK19" s="213"/>
      <c r="BNL19" s="208"/>
      <c r="BNV19" s="213"/>
      <c r="BNW19" s="208"/>
      <c r="BOG19" s="213"/>
      <c r="BOH19" s="208"/>
      <c r="BOR19" s="213"/>
      <c r="BOS19" s="208"/>
      <c r="BPC19" s="213"/>
      <c r="BPD19" s="208"/>
      <c r="BPN19" s="213"/>
      <c r="BPO19" s="208"/>
      <c r="BPY19" s="213"/>
      <c r="BPZ19" s="208"/>
      <c r="BQJ19" s="213"/>
      <c r="BQK19" s="208"/>
      <c r="BQU19" s="213"/>
      <c r="BQV19" s="208"/>
      <c r="BRF19" s="213"/>
      <c r="BRG19" s="208"/>
      <c r="BRQ19" s="213"/>
      <c r="BRR19" s="208"/>
      <c r="BSB19" s="213"/>
      <c r="BSC19" s="208"/>
      <c r="BSM19" s="213"/>
      <c r="BSN19" s="208"/>
      <c r="BSX19" s="213"/>
      <c r="BSY19" s="208"/>
      <c r="BTI19" s="213"/>
      <c r="BTJ19" s="208"/>
      <c r="BTT19" s="213"/>
      <c r="BTU19" s="208"/>
      <c r="BUE19" s="213"/>
      <c r="BUF19" s="208"/>
      <c r="BUP19" s="213"/>
      <c r="BUQ19" s="208"/>
      <c r="BVA19" s="213"/>
      <c r="BVB19" s="208"/>
      <c r="BVL19" s="213"/>
      <c r="BVM19" s="208"/>
      <c r="BVW19" s="213"/>
      <c r="BVX19" s="208"/>
      <c r="BWH19" s="213"/>
      <c r="BWI19" s="208"/>
      <c r="BWS19" s="213"/>
      <c r="BWT19" s="208"/>
      <c r="BXD19" s="213"/>
      <c r="BXE19" s="208"/>
      <c r="BXO19" s="213"/>
      <c r="BXP19" s="208"/>
      <c r="BXZ19" s="213"/>
      <c r="BYA19" s="208"/>
      <c r="BYK19" s="213"/>
      <c r="BYL19" s="208"/>
      <c r="BYV19" s="213"/>
      <c r="BYW19" s="208"/>
      <c r="BZG19" s="213"/>
      <c r="BZH19" s="208"/>
      <c r="BZR19" s="213"/>
      <c r="BZS19" s="208"/>
      <c r="CAC19" s="213"/>
      <c r="CAD19" s="208"/>
      <c r="CAN19" s="213"/>
      <c r="CAO19" s="208"/>
      <c r="CAY19" s="213"/>
      <c r="CAZ19" s="208"/>
      <c r="CBJ19" s="213"/>
      <c r="CBK19" s="208"/>
      <c r="CBU19" s="213"/>
      <c r="CBV19" s="208"/>
      <c r="CCF19" s="213"/>
      <c r="CCG19" s="208"/>
      <c r="CCQ19" s="213"/>
      <c r="CCR19" s="208"/>
      <c r="CDB19" s="213"/>
      <c r="CDC19" s="208"/>
      <c r="CDM19" s="213"/>
      <c r="CDN19" s="208"/>
      <c r="CDX19" s="213"/>
      <c r="CDY19" s="208"/>
      <c r="CEI19" s="213"/>
      <c r="CEJ19" s="208"/>
      <c r="CET19" s="213"/>
      <c r="CEU19" s="208"/>
      <c r="CFE19" s="213"/>
      <c r="CFF19" s="208"/>
      <c r="CFP19" s="213"/>
      <c r="CFQ19" s="208"/>
      <c r="CGA19" s="213"/>
      <c r="CGB19" s="208"/>
      <c r="CGL19" s="213"/>
      <c r="CGM19" s="208"/>
      <c r="CGW19" s="213"/>
      <c r="CGX19" s="208"/>
      <c r="CHH19" s="213"/>
      <c r="CHI19" s="208"/>
      <c r="CHS19" s="213"/>
      <c r="CHT19" s="208"/>
      <c r="CID19" s="213"/>
      <c r="CIE19" s="208"/>
      <c r="CIO19" s="213"/>
      <c r="CIP19" s="208"/>
      <c r="CIZ19" s="213"/>
      <c r="CJA19" s="208"/>
      <c r="CJK19" s="213"/>
      <c r="CJL19" s="208"/>
      <c r="CJV19" s="213"/>
      <c r="CJW19" s="208"/>
      <c r="CKG19" s="213"/>
      <c r="CKH19" s="208"/>
      <c r="CKR19" s="213"/>
      <c r="CKS19" s="208"/>
      <c r="CLC19" s="213"/>
      <c r="CLD19" s="208"/>
      <c r="CLN19" s="213"/>
      <c r="CLO19" s="208"/>
      <c r="CLY19" s="213"/>
      <c r="CLZ19" s="208"/>
      <c r="CMJ19" s="213"/>
      <c r="CMK19" s="208"/>
      <c r="CMU19" s="213"/>
      <c r="CMV19" s="208"/>
      <c r="CNF19" s="213"/>
      <c r="CNG19" s="208"/>
      <c r="CNQ19" s="213"/>
      <c r="CNR19" s="208"/>
      <c r="COB19" s="213"/>
      <c r="COC19" s="208"/>
      <c r="COM19" s="213"/>
      <c r="CON19" s="208"/>
      <c r="COX19" s="213"/>
      <c r="COY19" s="208"/>
      <c r="CPI19" s="213"/>
      <c r="CPJ19" s="208"/>
      <c r="CPT19" s="213"/>
      <c r="CPU19" s="208"/>
      <c r="CQE19" s="213"/>
      <c r="CQF19" s="208"/>
      <c r="CQP19" s="213"/>
      <c r="CQQ19" s="208"/>
      <c r="CRA19" s="213"/>
      <c r="CRB19" s="208"/>
      <c r="CRL19" s="213"/>
      <c r="CRM19" s="208"/>
      <c r="CRW19" s="213"/>
      <c r="CRX19" s="208"/>
      <c r="CSH19" s="213"/>
      <c r="CSI19" s="208"/>
      <c r="CSS19" s="213"/>
      <c r="CST19" s="208"/>
      <c r="CTD19" s="213"/>
      <c r="CTE19" s="208"/>
      <c r="CTO19" s="213"/>
      <c r="CTP19" s="208"/>
      <c r="CTZ19" s="213"/>
      <c r="CUA19" s="208"/>
      <c r="CUK19" s="213"/>
      <c r="CUL19" s="208"/>
      <c r="CUV19" s="213"/>
      <c r="CUW19" s="208"/>
      <c r="CVG19" s="213"/>
      <c r="CVH19" s="208"/>
      <c r="CVR19" s="213"/>
      <c r="CVS19" s="208"/>
      <c r="CWC19" s="213"/>
      <c r="CWD19" s="208"/>
      <c r="CWN19" s="213"/>
      <c r="CWO19" s="208"/>
      <c r="CWY19" s="213"/>
      <c r="CWZ19" s="208"/>
      <c r="CXJ19" s="213"/>
      <c r="CXK19" s="208"/>
      <c r="CXU19" s="213"/>
      <c r="CXV19" s="208"/>
      <c r="CYF19" s="213"/>
      <c r="CYG19" s="208"/>
      <c r="CYQ19" s="213"/>
      <c r="CYR19" s="208"/>
      <c r="CZB19" s="213"/>
      <c r="CZC19" s="208"/>
      <c r="CZM19" s="213"/>
      <c r="CZN19" s="208"/>
      <c r="CZX19" s="213"/>
      <c r="CZY19" s="208"/>
      <c r="DAI19" s="213"/>
      <c r="DAJ19" s="208"/>
      <c r="DAT19" s="213"/>
      <c r="DAU19" s="208"/>
      <c r="DBE19" s="213"/>
      <c r="DBF19" s="208"/>
      <c r="DBP19" s="213"/>
      <c r="DBQ19" s="208"/>
      <c r="DCA19" s="213"/>
      <c r="DCB19" s="208"/>
      <c r="DCL19" s="213"/>
      <c r="DCM19" s="208"/>
      <c r="DCW19" s="213"/>
      <c r="DCX19" s="208"/>
      <c r="DDH19" s="213"/>
      <c r="DDI19" s="208"/>
      <c r="DDS19" s="213"/>
      <c r="DDT19" s="208"/>
      <c r="DED19" s="213"/>
      <c r="DEE19" s="208"/>
      <c r="DEO19" s="213"/>
      <c r="DEP19" s="208"/>
      <c r="DEZ19" s="213"/>
      <c r="DFA19" s="208"/>
      <c r="DFK19" s="213"/>
      <c r="DFL19" s="208"/>
      <c r="DFV19" s="213"/>
      <c r="DFW19" s="208"/>
      <c r="DGG19" s="213"/>
      <c r="DGH19" s="208"/>
      <c r="DGR19" s="213"/>
      <c r="DGS19" s="208"/>
      <c r="DHC19" s="213"/>
      <c r="DHD19" s="208"/>
      <c r="DHN19" s="213"/>
      <c r="DHO19" s="208"/>
      <c r="DHY19" s="213"/>
      <c r="DHZ19" s="208"/>
      <c r="DIJ19" s="213"/>
      <c r="DIK19" s="208"/>
      <c r="DIU19" s="213"/>
      <c r="DIV19" s="208"/>
      <c r="DJF19" s="213"/>
      <c r="DJG19" s="208"/>
      <c r="DJQ19" s="213"/>
      <c r="DJR19" s="208"/>
      <c r="DKB19" s="213"/>
      <c r="DKC19" s="208"/>
      <c r="DKM19" s="213"/>
      <c r="DKN19" s="208"/>
      <c r="DKX19" s="213"/>
      <c r="DKY19" s="208"/>
      <c r="DLI19" s="213"/>
      <c r="DLJ19" s="208"/>
      <c r="DLT19" s="213"/>
      <c r="DLU19" s="208"/>
      <c r="DME19" s="213"/>
      <c r="DMF19" s="208"/>
      <c r="DMP19" s="213"/>
      <c r="DMQ19" s="208"/>
      <c r="DNA19" s="213"/>
      <c r="DNB19" s="208"/>
      <c r="DNL19" s="213"/>
      <c r="DNM19" s="208"/>
      <c r="DNW19" s="213"/>
      <c r="DNX19" s="208"/>
      <c r="DOH19" s="213"/>
      <c r="DOI19" s="208"/>
      <c r="DOS19" s="213"/>
      <c r="DOT19" s="208"/>
      <c r="DPD19" s="213"/>
      <c r="DPE19" s="208"/>
      <c r="DPO19" s="213"/>
      <c r="DPP19" s="208"/>
      <c r="DPZ19" s="213"/>
      <c r="DQA19" s="208"/>
      <c r="DQK19" s="213"/>
      <c r="DQL19" s="208"/>
      <c r="DQV19" s="213"/>
      <c r="DQW19" s="208"/>
      <c r="DRG19" s="213"/>
      <c r="DRH19" s="208"/>
      <c r="DRR19" s="213"/>
      <c r="DRS19" s="208"/>
      <c r="DSC19" s="213"/>
      <c r="DSD19" s="208"/>
      <c r="DSN19" s="213"/>
      <c r="DSO19" s="208"/>
      <c r="DSY19" s="213"/>
      <c r="DSZ19" s="208"/>
      <c r="DTJ19" s="213"/>
      <c r="DTK19" s="208"/>
      <c r="DTU19" s="213"/>
      <c r="DTV19" s="208"/>
      <c r="DUF19" s="213"/>
      <c r="DUG19" s="208"/>
      <c r="DUQ19" s="213"/>
      <c r="DUR19" s="208"/>
      <c r="DVB19" s="213"/>
      <c r="DVC19" s="208"/>
      <c r="DVM19" s="213"/>
      <c r="DVN19" s="208"/>
      <c r="DVX19" s="213"/>
      <c r="DVY19" s="208"/>
      <c r="DWI19" s="213"/>
      <c r="DWJ19" s="208"/>
      <c r="DWT19" s="213"/>
      <c r="DWU19" s="208"/>
      <c r="DXE19" s="213"/>
      <c r="DXF19" s="208"/>
      <c r="DXP19" s="213"/>
      <c r="DXQ19" s="208"/>
      <c r="DYA19" s="213"/>
      <c r="DYB19" s="208"/>
      <c r="DYL19" s="213"/>
      <c r="DYM19" s="208"/>
      <c r="DYW19" s="213"/>
      <c r="DYX19" s="208"/>
      <c r="DZH19" s="213"/>
      <c r="DZI19" s="208"/>
      <c r="DZS19" s="213"/>
      <c r="DZT19" s="208"/>
      <c r="EAD19" s="213"/>
      <c r="EAE19" s="208"/>
      <c r="EAO19" s="213"/>
      <c r="EAP19" s="208"/>
      <c r="EAZ19" s="213"/>
      <c r="EBA19" s="208"/>
      <c r="EBK19" s="213"/>
      <c r="EBL19" s="208"/>
      <c r="EBV19" s="213"/>
      <c r="EBW19" s="208"/>
      <c r="ECG19" s="213"/>
      <c r="ECH19" s="208"/>
      <c r="ECR19" s="213"/>
      <c r="ECS19" s="208"/>
      <c r="EDC19" s="213"/>
      <c r="EDD19" s="208"/>
      <c r="EDN19" s="213"/>
      <c r="EDO19" s="208"/>
      <c r="EDY19" s="213"/>
      <c r="EDZ19" s="208"/>
      <c r="EEJ19" s="213"/>
      <c r="EEK19" s="208"/>
      <c r="EEU19" s="213"/>
      <c r="EEV19" s="208"/>
      <c r="EFF19" s="213"/>
      <c r="EFG19" s="208"/>
      <c r="EFQ19" s="213"/>
      <c r="EFR19" s="208"/>
      <c r="EGB19" s="213"/>
      <c r="EGC19" s="208"/>
      <c r="EGM19" s="213"/>
      <c r="EGN19" s="208"/>
      <c r="EGX19" s="213"/>
      <c r="EGY19" s="208"/>
      <c r="EHI19" s="213"/>
      <c r="EHJ19" s="208"/>
      <c r="EHT19" s="213"/>
      <c r="EHU19" s="208"/>
      <c r="EIE19" s="213"/>
      <c r="EIF19" s="208"/>
      <c r="EIP19" s="213"/>
      <c r="EIQ19" s="208"/>
      <c r="EJA19" s="213"/>
      <c r="EJB19" s="208"/>
      <c r="EJL19" s="213"/>
      <c r="EJM19" s="208"/>
      <c r="EJW19" s="213"/>
      <c r="EJX19" s="208"/>
      <c r="EKH19" s="213"/>
      <c r="EKI19" s="208"/>
      <c r="EKS19" s="213"/>
      <c r="EKT19" s="208"/>
      <c r="ELD19" s="213"/>
      <c r="ELE19" s="208"/>
      <c r="ELO19" s="213"/>
      <c r="ELP19" s="208"/>
      <c r="ELZ19" s="213"/>
      <c r="EMA19" s="208"/>
      <c r="EMK19" s="213"/>
      <c r="EML19" s="208"/>
      <c r="EMV19" s="213"/>
      <c r="EMW19" s="208"/>
      <c r="ENG19" s="213"/>
      <c r="ENH19" s="208"/>
      <c r="ENR19" s="213"/>
      <c r="ENS19" s="208"/>
      <c r="EOC19" s="213"/>
      <c r="EOD19" s="208"/>
      <c r="EON19" s="213"/>
      <c r="EOO19" s="208"/>
      <c r="EOY19" s="213"/>
      <c r="EOZ19" s="208"/>
      <c r="EPJ19" s="213"/>
      <c r="EPK19" s="208"/>
      <c r="EPU19" s="213"/>
      <c r="EPV19" s="208"/>
      <c r="EQF19" s="213"/>
      <c r="EQG19" s="208"/>
      <c r="EQQ19" s="213"/>
      <c r="EQR19" s="208"/>
      <c r="ERB19" s="213"/>
      <c r="ERC19" s="208"/>
      <c r="ERM19" s="213"/>
      <c r="ERN19" s="208"/>
      <c r="ERX19" s="213"/>
      <c r="ERY19" s="208"/>
      <c r="ESI19" s="213"/>
      <c r="ESJ19" s="208"/>
      <c r="EST19" s="213"/>
      <c r="ESU19" s="208"/>
      <c r="ETE19" s="213"/>
      <c r="ETF19" s="208"/>
      <c r="ETP19" s="213"/>
      <c r="ETQ19" s="208"/>
      <c r="EUA19" s="213"/>
      <c r="EUB19" s="208"/>
      <c r="EUL19" s="213"/>
      <c r="EUM19" s="208"/>
      <c r="EUW19" s="213"/>
      <c r="EUX19" s="208"/>
      <c r="EVH19" s="213"/>
      <c r="EVI19" s="208"/>
      <c r="EVS19" s="213"/>
      <c r="EVT19" s="208"/>
      <c r="EWD19" s="213"/>
      <c r="EWE19" s="208"/>
      <c r="EWO19" s="213"/>
      <c r="EWP19" s="208"/>
      <c r="EWZ19" s="213"/>
      <c r="EXA19" s="208"/>
      <c r="EXK19" s="213"/>
      <c r="EXL19" s="208"/>
      <c r="EXV19" s="213"/>
      <c r="EXW19" s="208"/>
      <c r="EYG19" s="213"/>
      <c r="EYH19" s="208"/>
      <c r="EYR19" s="213"/>
      <c r="EYS19" s="208"/>
      <c r="EZC19" s="213"/>
      <c r="EZD19" s="208"/>
      <c r="EZN19" s="213"/>
      <c r="EZO19" s="208"/>
      <c r="EZY19" s="213"/>
      <c r="EZZ19" s="208"/>
      <c r="FAJ19" s="213"/>
      <c r="FAK19" s="208"/>
      <c r="FAU19" s="213"/>
      <c r="FAV19" s="208"/>
      <c r="FBF19" s="213"/>
      <c r="FBG19" s="208"/>
      <c r="FBQ19" s="213"/>
      <c r="FBR19" s="208"/>
      <c r="FCB19" s="213"/>
      <c r="FCC19" s="208"/>
      <c r="FCM19" s="213"/>
      <c r="FCN19" s="208"/>
      <c r="FCX19" s="213"/>
      <c r="FCY19" s="208"/>
      <c r="FDI19" s="213"/>
      <c r="FDJ19" s="208"/>
      <c r="FDT19" s="213"/>
      <c r="FDU19" s="208"/>
      <c r="FEE19" s="213"/>
      <c r="FEF19" s="208"/>
      <c r="FEP19" s="213"/>
      <c r="FEQ19" s="208"/>
      <c r="FFA19" s="213"/>
      <c r="FFB19" s="208"/>
      <c r="FFL19" s="213"/>
      <c r="FFM19" s="208"/>
      <c r="FFW19" s="213"/>
      <c r="FFX19" s="208"/>
      <c r="FGH19" s="213"/>
      <c r="FGI19" s="208"/>
      <c r="FGS19" s="213"/>
      <c r="FGT19" s="208"/>
      <c r="FHD19" s="213"/>
      <c r="FHE19" s="208"/>
      <c r="FHO19" s="213"/>
      <c r="FHP19" s="208"/>
      <c r="FHZ19" s="213"/>
      <c r="FIA19" s="208"/>
      <c r="FIK19" s="213"/>
      <c r="FIL19" s="208"/>
      <c r="FIV19" s="213"/>
      <c r="FIW19" s="208"/>
      <c r="FJG19" s="213"/>
      <c r="FJH19" s="208"/>
      <c r="FJR19" s="213"/>
      <c r="FJS19" s="208"/>
      <c r="FKC19" s="213"/>
      <c r="FKD19" s="208"/>
      <c r="FKN19" s="213"/>
      <c r="FKO19" s="208"/>
      <c r="FKY19" s="213"/>
      <c r="FKZ19" s="208"/>
      <c r="FLJ19" s="213"/>
      <c r="FLK19" s="208"/>
      <c r="FLU19" s="213"/>
      <c r="FLV19" s="208"/>
      <c r="FMF19" s="213"/>
      <c r="FMG19" s="208"/>
      <c r="FMQ19" s="213"/>
      <c r="FMR19" s="208"/>
      <c r="FNB19" s="213"/>
      <c r="FNC19" s="208"/>
      <c r="FNM19" s="213"/>
      <c r="FNN19" s="208"/>
      <c r="FNX19" s="213"/>
      <c r="FNY19" s="208"/>
      <c r="FOI19" s="213"/>
      <c r="FOJ19" s="208"/>
      <c r="FOT19" s="213"/>
      <c r="FOU19" s="208"/>
      <c r="FPE19" s="213"/>
      <c r="FPF19" s="208"/>
      <c r="FPP19" s="213"/>
      <c r="FPQ19" s="208"/>
      <c r="FQA19" s="213"/>
      <c r="FQB19" s="208"/>
      <c r="FQL19" s="213"/>
      <c r="FQM19" s="208"/>
      <c r="FQW19" s="213"/>
      <c r="FQX19" s="208"/>
      <c r="FRH19" s="213"/>
      <c r="FRI19" s="208"/>
      <c r="FRS19" s="213"/>
      <c r="FRT19" s="208"/>
      <c r="FSD19" s="213"/>
      <c r="FSE19" s="208"/>
      <c r="FSO19" s="213"/>
      <c r="FSP19" s="208"/>
      <c r="FSZ19" s="213"/>
      <c r="FTA19" s="208"/>
      <c r="FTK19" s="213"/>
      <c r="FTL19" s="208"/>
      <c r="FTV19" s="213"/>
      <c r="FTW19" s="208"/>
      <c r="FUG19" s="213"/>
      <c r="FUH19" s="208"/>
      <c r="FUR19" s="213"/>
      <c r="FUS19" s="208"/>
      <c r="FVC19" s="213"/>
      <c r="FVD19" s="208"/>
      <c r="FVN19" s="213"/>
      <c r="FVO19" s="208"/>
      <c r="FVY19" s="213"/>
      <c r="FVZ19" s="208"/>
      <c r="FWJ19" s="213"/>
      <c r="FWK19" s="208"/>
      <c r="FWU19" s="213"/>
      <c r="FWV19" s="208"/>
      <c r="FXF19" s="213"/>
      <c r="FXG19" s="208"/>
      <c r="FXQ19" s="213"/>
      <c r="FXR19" s="208"/>
      <c r="FYB19" s="213"/>
      <c r="FYC19" s="208"/>
      <c r="FYM19" s="213"/>
      <c r="FYN19" s="208"/>
      <c r="FYX19" s="213"/>
      <c r="FYY19" s="208"/>
      <c r="FZI19" s="213"/>
      <c r="FZJ19" s="208"/>
      <c r="FZT19" s="213"/>
      <c r="FZU19" s="208"/>
      <c r="GAE19" s="213"/>
      <c r="GAF19" s="208"/>
      <c r="GAP19" s="213"/>
      <c r="GAQ19" s="208"/>
      <c r="GBA19" s="213"/>
      <c r="GBB19" s="208"/>
      <c r="GBL19" s="213"/>
      <c r="GBM19" s="208"/>
      <c r="GBW19" s="213"/>
      <c r="GBX19" s="208"/>
      <c r="GCH19" s="213"/>
      <c r="GCI19" s="208"/>
      <c r="GCS19" s="213"/>
      <c r="GCT19" s="208"/>
      <c r="GDD19" s="213"/>
      <c r="GDE19" s="208"/>
      <c r="GDO19" s="213"/>
      <c r="GDP19" s="208"/>
      <c r="GDZ19" s="213"/>
      <c r="GEA19" s="208"/>
      <c r="GEK19" s="213"/>
      <c r="GEL19" s="208"/>
      <c r="GEV19" s="213"/>
      <c r="GEW19" s="208"/>
      <c r="GFG19" s="213"/>
      <c r="GFH19" s="208"/>
      <c r="GFR19" s="213"/>
      <c r="GFS19" s="208"/>
      <c r="GGC19" s="213"/>
      <c r="GGD19" s="208"/>
      <c r="GGN19" s="213"/>
      <c r="GGO19" s="208"/>
      <c r="GGY19" s="213"/>
      <c r="GGZ19" s="208"/>
      <c r="GHJ19" s="213"/>
      <c r="GHK19" s="208"/>
      <c r="GHU19" s="213"/>
      <c r="GHV19" s="208"/>
      <c r="GIF19" s="213"/>
      <c r="GIG19" s="208"/>
      <c r="GIQ19" s="213"/>
      <c r="GIR19" s="208"/>
      <c r="GJB19" s="213"/>
      <c r="GJC19" s="208"/>
      <c r="GJM19" s="213"/>
      <c r="GJN19" s="208"/>
      <c r="GJX19" s="213"/>
      <c r="GJY19" s="208"/>
      <c r="GKI19" s="213"/>
      <c r="GKJ19" s="208"/>
      <c r="GKT19" s="213"/>
      <c r="GKU19" s="208"/>
      <c r="GLE19" s="213"/>
      <c r="GLF19" s="208"/>
      <c r="GLP19" s="213"/>
      <c r="GLQ19" s="208"/>
      <c r="GMA19" s="213"/>
      <c r="GMB19" s="208"/>
      <c r="GML19" s="213"/>
      <c r="GMM19" s="208"/>
      <c r="GMW19" s="213"/>
      <c r="GMX19" s="208"/>
      <c r="GNH19" s="213"/>
      <c r="GNI19" s="208"/>
      <c r="GNS19" s="213"/>
      <c r="GNT19" s="208"/>
      <c r="GOD19" s="213"/>
      <c r="GOE19" s="208"/>
      <c r="GOO19" s="213"/>
      <c r="GOP19" s="208"/>
      <c r="GOZ19" s="213"/>
      <c r="GPA19" s="208"/>
      <c r="GPK19" s="213"/>
      <c r="GPL19" s="208"/>
      <c r="GPV19" s="213"/>
      <c r="GPW19" s="208"/>
      <c r="GQG19" s="213"/>
      <c r="GQH19" s="208"/>
      <c r="GQR19" s="213"/>
      <c r="GQS19" s="208"/>
      <c r="GRC19" s="213"/>
      <c r="GRD19" s="208"/>
      <c r="GRN19" s="213"/>
      <c r="GRO19" s="208"/>
      <c r="GRY19" s="213"/>
      <c r="GRZ19" s="208"/>
      <c r="GSJ19" s="213"/>
      <c r="GSK19" s="208"/>
      <c r="GSU19" s="213"/>
      <c r="GSV19" s="208"/>
      <c r="GTF19" s="213"/>
      <c r="GTG19" s="208"/>
      <c r="GTQ19" s="213"/>
      <c r="GTR19" s="208"/>
      <c r="GUB19" s="213"/>
      <c r="GUC19" s="208"/>
      <c r="GUM19" s="213"/>
      <c r="GUN19" s="208"/>
      <c r="GUX19" s="213"/>
      <c r="GUY19" s="208"/>
      <c r="GVI19" s="213"/>
      <c r="GVJ19" s="208"/>
      <c r="GVT19" s="213"/>
      <c r="GVU19" s="208"/>
      <c r="GWE19" s="213"/>
      <c r="GWF19" s="208"/>
      <c r="GWP19" s="213"/>
      <c r="GWQ19" s="208"/>
      <c r="GXA19" s="213"/>
      <c r="GXB19" s="208"/>
      <c r="GXL19" s="213"/>
      <c r="GXM19" s="208"/>
      <c r="GXW19" s="213"/>
      <c r="GXX19" s="208"/>
      <c r="GYH19" s="213"/>
      <c r="GYI19" s="208"/>
      <c r="GYS19" s="213"/>
      <c r="GYT19" s="208"/>
      <c r="GZD19" s="213"/>
      <c r="GZE19" s="208"/>
      <c r="GZO19" s="213"/>
      <c r="GZP19" s="208"/>
      <c r="GZZ19" s="213"/>
      <c r="HAA19" s="208"/>
      <c r="HAK19" s="213"/>
      <c r="HAL19" s="208"/>
      <c r="HAV19" s="213"/>
      <c r="HAW19" s="208"/>
      <c r="HBG19" s="213"/>
      <c r="HBH19" s="208"/>
      <c r="HBR19" s="213"/>
      <c r="HBS19" s="208"/>
      <c r="HCC19" s="213"/>
      <c r="HCD19" s="208"/>
      <c r="HCN19" s="213"/>
      <c r="HCO19" s="208"/>
      <c r="HCY19" s="213"/>
      <c r="HCZ19" s="208"/>
      <c r="HDJ19" s="213"/>
      <c r="HDK19" s="208"/>
      <c r="HDU19" s="213"/>
      <c r="HDV19" s="208"/>
      <c r="HEF19" s="213"/>
      <c r="HEG19" s="208"/>
      <c r="HEQ19" s="213"/>
      <c r="HER19" s="208"/>
      <c r="HFB19" s="213"/>
      <c r="HFC19" s="208"/>
      <c r="HFM19" s="213"/>
      <c r="HFN19" s="208"/>
      <c r="HFX19" s="213"/>
      <c r="HFY19" s="208"/>
      <c r="HGI19" s="213"/>
      <c r="HGJ19" s="208"/>
      <c r="HGT19" s="213"/>
      <c r="HGU19" s="208"/>
      <c r="HHE19" s="213"/>
      <c r="HHF19" s="208"/>
      <c r="HHP19" s="213"/>
      <c r="HHQ19" s="208"/>
      <c r="HIA19" s="213"/>
      <c r="HIB19" s="208"/>
      <c r="HIL19" s="213"/>
      <c r="HIM19" s="208"/>
      <c r="HIW19" s="213"/>
      <c r="HIX19" s="208"/>
      <c r="HJH19" s="213"/>
      <c r="HJI19" s="208"/>
      <c r="HJS19" s="213"/>
      <c r="HJT19" s="208"/>
      <c r="HKD19" s="213"/>
      <c r="HKE19" s="208"/>
      <c r="HKO19" s="213"/>
      <c r="HKP19" s="208"/>
      <c r="HKZ19" s="213"/>
      <c r="HLA19" s="208"/>
      <c r="HLK19" s="213"/>
      <c r="HLL19" s="208"/>
      <c r="HLV19" s="213"/>
      <c r="HLW19" s="208"/>
      <c r="HMG19" s="213"/>
      <c r="HMH19" s="208"/>
      <c r="HMR19" s="213"/>
      <c r="HMS19" s="208"/>
      <c r="HNC19" s="213"/>
      <c r="HND19" s="208"/>
      <c r="HNN19" s="213"/>
      <c r="HNO19" s="208"/>
      <c r="HNY19" s="213"/>
      <c r="HNZ19" s="208"/>
      <c r="HOJ19" s="213"/>
      <c r="HOK19" s="208"/>
      <c r="HOU19" s="213"/>
      <c r="HOV19" s="208"/>
      <c r="HPF19" s="213"/>
      <c r="HPG19" s="208"/>
      <c r="HPQ19" s="213"/>
      <c r="HPR19" s="208"/>
      <c r="HQB19" s="213"/>
      <c r="HQC19" s="208"/>
      <c r="HQM19" s="213"/>
      <c r="HQN19" s="208"/>
      <c r="HQX19" s="213"/>
      <c r="HQY19" s="208"/>
      <c r="HRI19" s="213"/>
      <c r="HRJ19" s="208"/>
      <c r="HRT19" s="213"/>
      <c r="HRU19" s="208"/>
      <c r="HSE19" s="213"/>
      <c r="HSF19" s="208"/>
      <c r="HSP19" s="213"/>
      <c r="HSQ19" s="208"/>
      <c r="HTA19" s="213"/>
      <c r="HTB19" s="208"/>
      <c r="HTL19" s="213"/>
      <c r="HTM19" s="208"/>
      <c r="HTW19" s="213"/>
      <c r="HTX19" s="208"/>
      <c r="HUH19" s="213"/>
      <c r="HUI19" s="208"/>
      <c r="HUS19" s="213"/>
      <c r="HUT19" s="208"/>
      <c r="HVD19" s="213"/>
      <c r="HVE19" s="208"/>
      <c r="HVO19" s="213"/>
      <c r="HVP19" s="208"/>
      <c r="HVZ19" s="213"/>
      <c r="HWA19" s="208"/>
      <c r="HWK19" s="213"/>
      <c r="HWL19" s="208"/>
      <c r="HWV19" s="213"/>
      <c r="HWW19" s="208"/>
      <c r="HXG19" s="213"/>
      <c r="HXH19" s="208"/>
      <c r="HXR19" s="213"/>
      <c r="HXS19" s="208"/>
      <c r="HYC19" s="213"/>
      <c r="HYD19" s="208"/>
      <c r="HYN19" s="213"/>
      <c r="HYO19" s="208"/>
      <c r="HYY19" s="213"/>
      <c r="HYZ19" s="208"/>
      <c r="HZJ19" s="213"/>
      <c r="HZK19" s="208"/>
      <c r="HZU19" s="213"/>
      <c r="HZV19" s="208"/>
      <c r="IAF19" s="213"/>
      <c r="IAG19" s="208"/>
      <c r="IAQ19" s="213"/>
      <c r="IAR19" s="208"/>
      <c r="IBB19" s="213"/>
      <c r="IBC19" s="208"/>
      <c r="IBM19" s="213"/>
      <c r="IBN19" s="208"/>
      <c r="IBX19" s="213"/>
      <c r="IBY19" s="208"/>
      <c r="ICI19" s="213"/>
      <c r="ICJ19" s="208"/>
      <c r="ICT19" s="213"/>
      <c r="ICU19" s="208"/>
      <c r="IDE19" s="213"/>
      <c r="IDF19" s="208"/>
      <c r="IDP19" s="213"/>
      <c r="IDQ19" s="208"/>
      <c r="IEA19" s="213"/>
      <c r="IEB19" s="208"/>
      <c r="IEL19" s="213"/>
      <c r="IEM19" s="208"/>
      <c r="IEW19" s="213"/>
      <c r="IEX19" s="208"/>
      <c r="IFH19" s="213"/>
      <c r="IFI19" s="208"/>
      <c r="IFS19" s="213"/>
      <c r="IFT19" s="208"/>
      <c r="IGD19" s="213"/>
      <c r="IGE19" s="208"/>
      <c r="IGO19" s="213"/>
      <c r="IGP19" s="208"/>
      <c r="IGZ19" s="213"/>
      <c r="IHA19" s="208"/>
      <c r="IHK19" s="213"/>
      <c r="IHL19" s="208"/>
      <c r="IHV19" s="213"/>
      <c r="IHW19" s="208"/>
      <c r="IIG19" s="213"/>
      <c r="IIH19" s="208"/>
      <c r="IIR19" s="213"/>
      <c r="IIS19" s="208"/>
      <c r="IJC19" s="213"/>
      <c r="IJD19" s="208"/>
      <c r="IJN19" s="213"/>
      <c r="IJO19" s="208"/>
      <c r="IJY19" s="213"/>
      <c r="IJZ19" s="208"/>
      <c r="IKJ19" s="213"/>
      <c r="IKK19" s="208"/>
      <c r="IKU19" s="213"/>
      <c r="IKV19" s="208"/>
      <c r="ILF19" s="213"/>
      <c r="ILG19" s="208"/>
      <c r="ILQ19" s="213"/>
      <c r="ILR19" s="208"/>
      <c r="IMB19" s="213"/>
      <c r="IMC19" s="208"/>
      <c r="IMM19" s="213"/>
      <c r="IMN19" s="208"/>
      <c r="IMX19" s="213"/>
      <c r="IMY19" s="208"/>
      <c r="INI19" s="213"/>
      <c r="INJ19" s="208"/>
      <c r="INT19" s="213"/>
      <c r="INU19" s="208"/>
      <c r="IOE19" s="213"/>
      <c r="IOF19" s="208"/>
      <c r="IOP19" s="213"/>
      <c r="IOQ19" s="208"/>
      <c r="IPA19" s="213"/>
      <c r="IPB19" s="208"/>
      <c r="IPL19" s="213"/>
      <c r="IPM19" s="208"/>
      <c r="IPW19" s="213"/>
      <c r="IPX19" s="208"/>
      <c r="IQH19" s="213"/>
      <c r="IQI19" s="208"/>
      <c r="IQS19" s="213"/>
      <c r="IQT19" s="208"/>
      <c r="IRD19" s="213"/>
      <c r="IRE19" s="208"/>
      <c r="IRO19" s="213"/>
      <c r="IRP19" s="208"/>
      <c r="IRZ19" s="213"/>
      <c r="ISA19" s="208"/>
      <c r="ISK19" s="213"/>
      <c r="ISL19" s="208"/>
      <c r="ISV19" s="213"/>
      <c r="ISW19" s="208"/>
      <c r="ITG19" s="213"/>
      <c r="ITH19" s="208"/>
      <c r="ITR19" s="213"/>
      <c r="ITS19" s="208"/>
      <c r="IUC19" s="213"/>
      <c r="IUD19" s="208"/>
      <c r="IUN19" s="213"/>
      <c r="IUO19" s="208"/>
      <c r="IUY19" s="213"/>
      <c r="IUZ19" s="208"/>
      <c r="IVJ19" s="213"/>
      <c r="IVK19" s="208"/>
      <c r="IVU19" s="213"/>
      <c r="IVV19" s="208"/>
      <c r="IWF19" s="213"/>
      <c r="IWG19" s="208"/>
      <c r="IWQ19" s="213"/>
      <c r="IWR19" s="208"/>
      <c r="IXB19" s="213"/>
      <c r="IXC19" s="208"/>
      <c r="IXM19" s="213"/>
      <c r="IXN19" s="208"/>
      <c r="IXX19" s="213"/>
      <c r="IXY19" s="208"/>
      <c r="IYI19" s="213"/>
      <c r="IYJ19" s="208"/>
      <c r="IYT19" s="213"/>
      <c r="IYU19" s="208"/>
      <c r="IZE19" s="213"/>
      <c r="IZF19" s="208"/>
      <c r="IZP19" s="213"/>
      <c r="IZQ19" s="208"/>
      <c r="JAA19" s="213"/>
      <c r="JAB19" s="208"/>
      <c r="JAL19" s="213"/>
      <c r="JAM19" s="208"/>
      <c r="JAW19" s="213"/>
      <c r="JAX19" s="208"/>
      <c r="JBH19" s="213"/>
      <c r="JBI19" s="208"/>
      <c r="JBS19" s="213"/>
      <c r="JBT19" s="208"/>
      <c r="JCD19" s="213"/>
      <c r="JCE19" s="208"/>
      <c r="JCO19" s="213"/>
      <c r="JCP19" s="208"/>
      <c r="JCZ19" s="213"/>
      <c r="JDA19" s="208"/>
      <c r="JDK19" s="213"/>
      <c r="JDL19" s="208"/>
      <c r="JDV19" s="213"/>
      <c r="JDW19" s="208"/>
      <c r="JEG19" s="213"/>
      <c r="JEH19" s="208"/>
      <c r="JER19" s="213"/>
      <c r="JES19" s="208"/>
      <c r="JFC19" s="213"/>
      <c r="JFD19" s="208"/>
      <c r="JFN19" s="213"/>
      <c r="JFO19" s="208"/>
      <c r="JFY19" s="213"/>
      <c r="JFZ19" s="208"/>
      <c r="JGJ19" s="213"/>
      <c r="JGK19" s="208"/>
      <c r="JGU19" s="213"/>
      <c r="JGV19" s="208"/>
      <c r="JHF19" s="213"/>
      <c r="JHG19" s="208"/>
      <c r="JHQ19" s="213"/>
      <c r="JHR19" s="208"/>
      <c r="JIB19" s="213"/>
      <c r="JIC19" s="208"/>
      <c r="JIM19" s="213"/>
      <c r="JIN19" s="208"/>
      <c r="JIX19" s="213"/>
      <c r="JIY19" s="208"/>
      <c r="JJI19" s="213"/>
      <c r="JJJ19" s="208"/>
      <c r="JJT19" s="213"/>
      <c r="JJU19" s="208"/>
      <c r="JKE19" s="213"/>
      <c r="JKF19" s="208"/>
      <c r="JKP19" s="213"/>
      <c r="JKQ19" s="208"/>
      <c r="JLA19" s="213"/>
      <c r="JLB19" s="208"/>
      <c r="JLL19" s="213"/>
      <c r="JLM19" s="208"/>
      <c r="JLW19" s="213"/>
      <c r="JLX19" s="208"/>
      <c r="JMH19" s="213"/>
      <c r="JMI19" s="208"/>
      <c r="JMS19" s="213"/>
      <c r="JMT19" s="208"/>
      <c r="JND19" s="213"/>
      <c r="JNE19" s="208"/>
      <c r="JNO19" s="213"/>
      <c r="JNP19" s="208"/>
      <c r="JNZ19" s="213"/>
      <c r="JOA19" s="208"/>
      <c r="JOK19" s="213"/>
      <c r="JOL19" s="208"/>
      <c r="JOV19" s="213"/>
      <c r="JOW19" s="208"/>
      <c r="JPG19" s="213"/>
      <c r="JPH19" s="208"/>
      <c r="JPR19" s="213"/>
      <c r="JPS19" s="208"/>
      <c r="JQC19" s="213"/>
      <c r="JQD19" s="208"/>
      <c r="JQN19" s="213"/>
      <c r="JQO19" s="208"/>
      <c r="JQY19" s="213"/>
      <c r="JQZ19" s="208"/>
      <c r="JRJ19" s="213"/>
      <c r="JRK19" s="208"/>
      <c r="JRU19" s="213"/>
      <c r="JRV19" s="208"/>
      <c r="JSF19" s="213"/>
      <c r="JSG19" s="208"/>
      <c r="JSQ19" s="213"/>
      <c r="JSR19" s="208"/>
      <c r="JTB19" s="213"/>
      <c r="JTC19" s="208"/>
      <c r="JTM19" s="213"/>
      <c r="JTN19" s="208"/>
      <c r="JTX19" s="213"/>
      <c r="JTY19" s="208"/>
      <c r="JUI19" s="213"/>
      <c r="JUJ19" s="208"/>
      <c r="JUT19" s="213"/>
      <c r="JUU19" s="208"/>
      <c r="JVE19" s="213"/>
      <c r="JVF19" s="208"/>
      <c r="JVP19" s="213"/>
      <c r="JVQ19" s="208"/>
      <c r="JWA19" s="213"/>
      <c r="JWB19" s="208"/>
      <c r="JWL19" s="213"/>
      <c r="JWM19" s="208"/>
      <c r="JWW19" s="213"/>
      <c r="JWX19" s="208"/>
      <c r="JXH19" s="213"/>
      <c r="JXI19" s="208"/>
      <c r="JXS19" s="213"/>
      <c r="JXT19" s="208"/>
      <c r="JYD19" s="213"/>
      <c r="JYE19" s="208"/>
      <c r="JYO19" s="213"/>
      <c r="JYP19" s="208"/>
      <c r="JYZ19" s="213"/>
      <c r="JZA19" s="208"/>
      <c r="JZK19" s="213"/>
      <c r="JZL19" s="208"/>
      <c r="JZV19" s="213"/>
      <c r="JZW19" s="208"/>
      <c r="KAG19" s="213"/>
      <c r="KAH19" s="208"/>
      <c r="KAR19" s="213"/>
      <c r="KAS19" s="208"/>
      <c r="KBC19" s="213"/>
      <c r="KBD19" s="208"/>
      <c r="KBN19" s="213"/>
      <c r="KBO19" s="208"/>
      <c r="KBY19" s="213"/>
      <c r="KBZ19" s="208"/>
      <c r="KCJ19" s="213"/>
      <c r="KCK19" s="208"/>
      <c r="KCU19" s="213"/>
      <c r="KCV19" s="208"/>
      <c r="KDF19" s="213"/>
      <c r="KDG19" s="208"/>
      <c r="KDQ19" s="213"/>
      <c r="KDR19" s="208"/>
      <c r="KEB19" s="213"/>
      <c r="KEC19" s="208"/>
      <c r="KEM19" s="213"/>
      <c r="KEN19" s="208"/>
      <c r="KEX19" s="213"/>
      <c r="KEY19" s="208"/>
      <c r="KFI19" s="213"/>
      <c r="KFJ19" s="208"/>
      <c r="KFT19" s="213"/>
      <c r="KFU19" s="208"/>
      <c r="KGE19" s="213"/>
      <c r="KGF19" s="208"/>
      <c r="KGP19" s="213"/>
      <c r="KGQ19" s="208"/>
      <c r="KHA19" s="213"/>
      <c r="KHB19" s="208"/>
      <c r="KHL19" s="213"/>
      <c r="KHM19" s="208"/>
      <c r="KHW19" s="213"/>
      <c r="KHX19" s="208"/>
      <c r="KIH19" s="213"/>
      <c r="KII19" s="208"/>
      <c r="KIS19" s="213"/>
      <c r="KIT19" s="208"/>
      <c r="KJD19" s="213"/>
      <c r="KJE19" s="208"/>
      <c r="KJO19" s="213"/>
      <c r="KJP19" s="208"/>
      <c r="KJZ19" s="213"/>
      <c r="KKA19" s="208"/>
      <c r="KKK19" s="213"/>
      <c r="KKL19" s="208"/>
      <c r="KKV19" s="213"/>
      <c r="KKW19" s="208"/>
      <c r="KLG19" s="213"/>
      <c r="KLH19" s="208"/>
      <c r="KLR19" s="213"/>
      <c r="KLS19" s="208"/>
      <c r="KMC19" s="213"/>
      <c r="KMD19" s="208"/>
      <c r="KMN19" s="213"/>
      <c r="KMO19" s="208"/>
      <c r="KMY19" s="213"/>
      <c r="KMZ19" s="208"/>
      <c r="KNJ19" s="213"/>
      <c r="KNK19" s="208"/>
      <c r="KNU19" s="213"/>
      <c r="KNV19" s="208"/>
      <c r="KOF19" s="213"/>
      <c r="KOG19" s="208"/>
      <c r="KOQ19" s="213"/>
      <c r="KOR19" s="208"/>
      <c r="KPB19" s="213"/>
      <c r="KPC19" s="208"/>
      <c r="KPM19" s="213"/>
      <c r="KPN19" s="208"/>
      <c r="KPX19" s="213"/>
      <c r="KPY19" s="208"/>
      <c r="KQI19" s="213"/>
      <c r="KQJ19" s="208"/>
      <c r="KQT19" s="213"/>
      <c r="KQU19" s="208"/>
      <c r="KRE19" s="213"/>
      <c r="KRF19" s="208"/>
      <c r="KRP19" s="213"/>
      <c r="KRQ19" s="208"/>
      <c r="KSA19" s="213"/>
      <c r="KSB19" s="208"/>
      <c r="KSL19" s="213"/>
      <c r="KSM19" s="208"/>
      <c r="KSW19" s="213"/>
      <c r="KSX19" s="208"/>
      <c r="KTH19" s="213"/>
      <c r="KTI19" s="208"/>
      <c r="KTS19" s="213"/>
      <c r="KTT19" s="208"/>
      <c r="KUD19" s="213"/>
      <c r="KUE19" s="208"/>
      <c r="KUO19" s="213"/>
      <c r="KUP19" s="208"/>
      <c r="KUZ19" s="213"/>
      <c r="KVA19" s="208"/>
      <c r="KVK19" s="213"/>
      <c r="KVL19" s="208"/>
      <c r="KVV19" s="213"/>
      <c r="KVW19" s="208"/>
      <c r="KWG19" s="213"/>
      <c r="KWH19" s="208"/>
      <c r="KWR19" s="213"/>
      <c r="KWS19" s="208"/>
      <c r="KXC19" s="213"/>
      <c r="KXD19" s="208"/>
      <c r="KXN19" s="213"/>
      <c r="KXO19" s="208"/>
      <c r="KXY19" s="213"/>
      <c r="KXZ19" s="208"/>
      <c r="KYJ19" s="213"/>
      <c r="KYK19" s="208"/>
      <c r="KYU19" s="213"/>
      <c r="KYV19" s="208"/>
      <c r="KZF19" s="213"/>
      <c r="KZG19" s="208"/>
      <c r="KZQ19" s="213"/>
      <c r="KZR19" s="208"/>
      <c r="LAB19" s="213"/>
      <c r="LAC19" s="208"/>
      <c r="LAM19" s="213"/>
      <c r="LAN19" s="208"/>
      <c r="LAX19" s="213"/>
      <c r="LAY19" s="208"/>
      <c r="LBI19" s="213"/>
      <c r="LBJ19" s="208"/>
      <c r="LBT19" s="213"/>
      <c r="LBU19" s="208"/>
      <c r="LCE19" s="213"/>
      <c r="LCF19" s="208"/>
      <c r="LCP19" s="213"/>
      <c r="LCQ19" s="208"/>
      <c r="LDA19" s="213"/>
      <c r="LDB19" s="208"/>
      <c r="LDL19" s="213"/>
      <c r="LDM19" s="208"/>
      <c r="LDW19" s="213"/>
      <c r="LDX19" s="208"/>
      <c r="LEH19" s="213"/>
      <c r="LEI19" s="208"/>
      <c r="LES19" s="213"/>
      <c r="LET19" s="208"/>
      <c r="LFD19" s="213"/>
      <c r="LFE19" s="208"/>
      <c r="LFO19" s="213"/>
      <c r="LFP19" s="208"/>
      <c r="LFZ19" s="213"/>
      <c r="LGA19" s="208"/>
      <c r="LGK19" s="213"/>
      <c r="LGL19" s="208"/>
      <c r="LGV19" s="213"/>
      <c r="LGW19" s="208"/>
      <c r="LHG19" s="213"/>
      <c r="LHH19" s="208"/>
      <c r="LHR19" s="213"/>
      <c r="LHS19" s="208"/>
      <c r="LIC19" s="213"/>
      <c r="LID19" s="208"/>
      <c r="LIN19" s="213"/>
      <c r="LIO19" s="208"/>
      <c r="LIY19" s="213"/>
      <c r="LIZ19" s="208"/>
      <c r="LJJ19" s="213"/>
      <c r="LJK19" s="208"/>
      <c r="LJU19" s="213"/>
      <c r="LJV19" s="208"/>
      <c r="LKF19" s="213"/>
      <c r="LKG19" s="208"/>
      <c r="LKQ19" s="213"/>
      <c r="LKR19" s="208"/>
      <c r="LLB19" s="213"/>
      <c r="LLC19" s="208"/>
      <c r="LLM19" s="213"/>
      <c r="LLN19" s="208"/>
      <c r="LLX19" s="213"/>
      <c r="LLY19" s="208"/>
      <c r="LMI19" s="213"/>
      <c r="LMJ19" s="208"/>
      <c r="LMT19" s="213"/>
      <c r="LMU19" s="208"/>
      <c r="LNE19" s="213"/>
      <c r="LNF19" s="208"/>
      <c r="LNP19" s="213"/>
      <c r="LNQ19" s="208"/>
      <c r="LOA19" s="213"/>
      <c r="LOB19" s="208"/>
      <c r="LOL19" s="213"/>
      <c r="LOM19" s="208"/>
      <c r="LOW19" s="213"/>
      <c r="LOX19" s="208"/>
      <c r="LPH19" s="213"/>
      <c r="LPI19" s="208"/>
      <c r="LPS19" s="213"/>
      <c r="LPT19" s="208"/>
      <c r="LQD19" s="213"/>
      <c r="LQE19" s="208"/>
      <c r="LQO19" s="213"/>
      <c r="LQP19" s="208"/>
      <c r="LQZ19" s="213"/>
      <c r="LRA19" s="208"/>
      <c r="LRK19" s="213"/>
      <c r="LRL19" s="208"/>
      <c r="LRV19" s="213"/>
      <c r="LRW19" s="208"/>
      <c r="LSG19" s="213"/>
      <c r="LSH19" s="208"/>
      <c r="LSR19" s="213"/>
      <c r="LSS19" s="208"/>
      <c r="LTC19" s="213"/>
      <c r="LTD19" s="208"/>
      <c r="LTN19" s="213"/>
      <c r="LTO19" s="208"/>
      <c r="LTY19" s="213"/>
      <c r="LTZ19" s="208"/>
      <c r="LUJ19" s="213"/>
      <c r="LUK19" s="208"/>
      <c r="LUU19" s="213"/>
      <c r="LUV19" s="208"/>
      <c r="LVF19" s="213"/>
      <c r="LVG19" s="208"/>
      <c r="LVQ19" s="213"/>
      <c r="LVR19" s="208"/>
      <c r="LWB19" s="213"/>
      <c r="LWC19" s="208"/>
      <c r="LWM19" s="213"/>
      <c r="LWN19" s="208"/>
      <c r="LWX19" s="213"/>
      <c r="LWY19" s="208"/>
      <c r="LXI19" s="213"/>
      <c r="LXJ19" s="208"/>
      <c r="LXT19" s="213"/>
      <c r="LXU19" s="208"/>
      <c r="LYE19" s="213"/>
      <c r="LYF19" s="208"/>
      <c r="LYP19" s="213"/>
      <c r="LYQ19" s="208"/>
      <c r="LZA19" s="213"/>
      <c r="LZB19" s="208"/>
      <c r="LZL19" s="213"/>
      <c r="LZM19" s="208"/>
      <c r="LZW19" s="213"/>
      <c r="LZX19" s="208"/>
      <c r="MAH19" s="213"/>
      <c r="MAI19" s="208"/>
      <c r="MAS19" s="213"/>
      <c r="MAT19" s="208"/>
      <c r="MBD19" s="213"/>
      <c r="MBE19" s="208"/>
      <c r="MBO19" s="213"/>
      <c r="MBP19" s="208"/>
      <c r="MBZ19" s="213"/>
      <c r="MCA19" s="208"/>
      <c r="MCK19" s="213"/>
      <c r="MCL19" s="208"/>
      <c r="MCV19" s="213"/>
      <c r="MCW19" s="208"/>
      <c r="MDG19" s="213"/>
      <c r="MDH19" s="208"/>
      <c r="MDR19" s="213"/>
      <c r="MDS19" s="208"/>
      <c r="MEC19" s="213"/>
      <c r="MED19" s="208"/>
      <c r="MEN19" s="213"/>
      <c r="MEO19" s="208"/>
      <c r="MEY19" s="213"/>
      <c r="MEZ19" s="208"/>
      <c r="MFJ19" s="213"/>
      <c r="MFK19" s="208"/>
      <c r="MFU19" s="213"/>
      <c r="MFV19" s="208"/>
      <c r="MGF19" s="213"/>
      <c r="MGG19" s="208"/>
      <c r="MGQ19" s="213"/>
      <c r="MGR19" s="208"/>
      <c r="MHB19" s="213"/>
      <c r="MHC19" s="208"/>
      <c r="MHM19" s="213"/>
      <c r="MHN19" s="208"/>
      <c r="MHX19" s="213"/>
      <c r="MHY19" s="208"/>
      <c r="MII19" s="213"/>
      <c r="MIJ19" s="208"/>
      <c r="MIT19" s="213"/>
      <c r="MIU19" s="208"/>
      <c r="MJE19" s="213"/>
      <c r="MJF19" s="208"/>
      <c r="MJP19" s="213"/>
      <c r="MJQ19" s="208"/>
      <c r="MKA19" s="213"/>
      <c r="MKB19" s="208"/>
      <c r="MKL19" s="213"/>
      <c r="MKM19" s="208"/>
      <c r="MKW19" s="213"/>
      <c r="MKX19" s="208"/>
      <c r="MLH19" s="213"/>
      <c r="MLI19" s="208"/>
      <c r="MLS19" s="213"/>
      <c r="MLT19" s="208"/>
      <c r="MMD19" s="213"/>
      <c r="MME19" s="208"/>
      <c r="MMO19" s="213"/>
      <c r="MMP19" s="208"/>
      <c r="MMZ19" s="213"/>
      <c r="MNA19" s="208"/>
      <c r="MNK19" s="213"/>
      <c r="MNL19" s="208"/>
      <c r="MNV19" s="213"/>
      <c r="MNW19" s="208"/>
      <c r="MOG19" s="213"/>
      <c r="MOH19" s="208"/>
      <c r="MOR19" s="213"/>
      <c r="MOS19" s="208"/>
      <c r="MPC19" s="213"/>
      <c r="MPD19" s="208"/>
      <c r="MPN19" s="213"/>
      <c r="MPO19" s="208"/>
      <c r="MPY19" s="213"/>
      <c r="MPZ19" s="208"/>
      <c r="MQJ19" s="213"/>
      <c r="MQK19" s="208"/>
      <c r="MQU19" s="213"/>
      <c r="MQV19" s="208"/>
      <c r="MRF19" s="213"/>
      <c r="MRG19" s="208"/>
      <c r="MRQ19" s="213"/>
      <c r="MRR19" s="208"/>
      <c r="MSB19" s="213"/>
      <c r="MSC19" s="208"/>
      <c r="MSM19" s="213"/>
      <c r="MSN19" s="208"/>
      <c r="MSX19" s="213"/>
      <c r="MSY19" s="208"/>
      <c r="MTI19" s="213"/>
      <c r="MTJ19" s="208"/>
      <c r="MTT19" s="213"/>
      <c r="MTU19" s="208"/>
      <c r="MUE19" s="213"/>
      <c r="MUF19" s="208"/>
      <c r="MUP19" s="213"/>
      <c r="MUQ19" s="208"/>
      <c r="MVA19" s="213"/>
      <c r="MVB19" s="208"/>
      <c r="MVL19" s="213"/>
      <c r="MVM19" s="208"/>
      <c r="MVW19" s="213"/>
      <c r="MVX19" s="208"/>
      <c r="MWH19" s="213"/>
      <c r="MWI19" s="208"/>
      <c r="MWS19" s="213"/>
      <c r="MWT19" s="208"/>
      <c r="MXD19" s="213"/>
      <c r="MXE19" s="208"/>
      <c r="MXO19" s="213"/>
      <c r="MXP19" s="208"/>
      <c r="MXZ19" s="213"/>
      <c r="MYA19" s="208"/>
      <c r="MYK19" s="213"/>
      <c r="MYL19" s="208"/>
      <c r="MYV19" s="213"/>
      <c r="MYW19" s="208"/>
      <c r="MZG19" s="213"/>
      <c r="MZH19" s="208"/>
      <c r="MZR19" s="213"/>
      <c r="MZS19" s="208"/>
      <c r="NAC19" s="213"/>
      <c r="NAD19" s="208"/>
      <c r="NAN19" s="213"/>
      <c r="NAO19" s="208"/>
      <c r="NAY19" s="213"/>
      <c r="NAZ19" s="208"/>
      <c r="NBJ19" s="213"/>
      <c r="NBK19" s="208"/>
      <c r="NBU19" s="213"/>
      <c r="NBV19" s="208"/>
      <c r="NCF19" s="213"/>
      <c r="NCG19" s="208"/>
      <c r="NCQ19" s="213"/>
      <c r="NCR19" s="208"/>
      <c r="NDB19" s="213"/>
      <c r="NDC19" s="208"/>
      <c r="NDM19" s="213"/>
      <c r="NDN19" s="208"/>
      <c r="NDX19" s="213"/>
      <c r="NDY19" s="208"/>
      <c r="NEI19" s="213"/>
      <c r="NEJ19" s="208"/>
      <c r="NET19" s="213"/>
      <c r="NEU19" s="208"/>
      <c r="NFE19" s="213"/>
      <c r="NFF19" s="208"/>
      <c r="NFP19" s="213"/>
      <c r="NFQ19" s="208"/>
      <c r="NGA19" s="213"/>
      <c r="NGB19" s="208"/>
      <c r="NGL19" s="213"/>
      <c r="NGM19" s="208"/>
      <c r="NGW19" s="213"/>
      <c r="NGX19" s="208"/>
      <c r="NHH19" s="213"/>
      <c r="NHI19" s="208"/>
      <c r="NHS19" s="213"/>
      <c r="NHT19" s="208"/>
      <c r="NID19" s="213"/>
      <c r="NIE19" s="208"/>
      <c r="NIO19" s="213"/>
      <c r="NIP19" s="208"/>
      <c r="NIZ19" s="213"/>
      <c r="NJA19" s="208"/>
      <c r="NJK19" s="213"/>
      <c r="NJL19" s="208"/>
      <c r="NJV19" s="213"/>
      <c r="NJW19" s="208"/>
      <c r="NKG19" s="213"/>
      <c r="NKH19" s="208"/>
      <c r="NKR19" s="213"/>
      <c r="NKS19" s="208"/>
      <c r="NLC19" s="213"/>
      <c r="NLD19" s="208"/>
      <c r="NLN19" s="213"/>
      <c r="NLO19" s="208"/>
      <c r="NLY19" s="213"/>
      <c r="NLZ19" s="208"/>
      <c r="NMJ19" s="213"/>
      <c r="NMK19" s="208"/>
      <c r="NMU19" s="213"/>
      <c r="NMV19" s="208"/>
      <c r="NNF19" s="213"/>
      <c r="NNG19" s="208"/>
      <c r="NNQ19" s="213"/>
      <c r="NNR19" s="208"/>
      <c r="NOB19" s="213"/>
      <c r="NOC19" s="208"/>
      <c r="NOM19" s="213"/>
      <c r="NON19" s="208"/>
      <c r="NOX19" s="213"/>
      <c r="NOY19" s="208"/>
      <c r="NPI19" s="213"/>
      <c r="NPJ19" s="208"/>
      <c r="NPT19" s="213"/>
      <c r="NPU19" s="208"/>
      <c r="NQE19" s="213"/>
      <c r="NQF19" s="208"/>
      <c r="NQP19" s="213"/>
      <c r="NQQ19" s="208"/>
      <c r="NRA19" s="213"/>
      <c r="NRB19" s="208"/>
      <c r="NRL19" s="213"/>
      <c r="NRM19" s="208"/>
      <c r="NRW19" s="213"/>
      <c r="NRX19" s="208"/>
      <c r="NSH19" s="213"/>
      <c r="NSI19" s="208"/>
      <c r="NSS19" s="213"/>
      <c r="NST19" s="208"/>
      <c r="NTD19" s="213"/>
      <c r="NTE19" s="208"/>
      <c r="NTO19" s="213"/>
      <c r="NTP19" s="208"/>
      <c r="NTZ19" s="213"/>
      <c r="NUA19" s="208"/>
      <c r="NUK19" s="213"/>
      <c r="NUL19" s="208"/>
      <c r="NUV19" s="213"/>
      <c r="NUW19" s="208"/>
      <c r="NVG19" s="213"/>
      <c r="NVH19" s="208"/>
      <c r="NVR19" s="213"/>
      <c r="NVS19" s="208"/>
      <c r="NWC19" s="213"/>
      <c r="NWD19" s="208"/>
      <c r="NWN19" s="213"/>
      <c r="NWO19" s="208"/>
      <c r="NWY19" s="213"/>
      <c r="NWZ19" s="208"/>
      <c r="NXJ19" s="213"/>
      <c r="NXK19" s="208"/>
      <c r="NXU19" s="213"/>
      <c r="NXV19" s="208"/>
      <c r="NYF19" s="213"/>
      <c r="NYG19" s="208"/>
      <c r="NYQ19" s="213"/>
      <c r="NYR19" s="208"/>
      <c r="NZB19" s="213"/>
      <c r="NZC19" s="208"/>
      <c r="NZM19" s="213"/>
      <c r="NZN19" s="208"/>
      <c r="NZX19" s="213"/>
      <c r="NZY19" s="208"/>
      <c r="OAI19" s="213"/>
      <c r="OAJ19" s="208"/>
      <c r="OAT19" s="213"/>
      <c r="OAU19" s="208"/>
      <c r="OBE19" s="213"/>
      <c r="OBF19" s="208"/>
      <c r="OBP19" s="213"/>
      <c r="OBQ19" s="208"/>
      <c r="OCA19" s="213"/>
      <c r="OCB19" s="208"/>
      <c r="OCL19" s="213"/>
      <c r="OCM19" s="208"/>
      <c r="OCW19" s="213"/>
      <c r="OCX19" s="208"/>
      <c r="ODH19" s="213"/>
      <c r="ODI19" s="208"/>
      <c r="ODS19" s="213"/>
      <c r="ODT19" s="208"/>
      <c r="OED19" s="213"/>
      <c r="OEE19" s="208"/>
      <c r="OEO19" s="213"/>
      <c r="OEP19" s="208"/>
      <c r="OEZ19" s="213"/>
      <c r="OFA19" s="208"/>
      <c r="OFK19" s="213"/>
      <c r="OFL19" s="208"/>
      <c r="OFV19" s="213"/>
      <c r="OFW19" s="208"/>
      <c r="OGG19" s="213"/>
      <c r="OGH19" s="208"/>
      <c r="OGR19" s="213"/>
      <c r="OGS19" s="208"/>
      <c r="OHC19" s="213"/>
      <c r="OHD19" s="208"/>
      <c r="OHN19" s="213"/>
      <c r="OHO19" s="208"/>
      <c r="OHY19" s="213"/>
      <c r="OHZ19" s="208"/>
      <c r="OIJ19" s="213"/>
      <c r="OIK19" s="208"/>
      <c r="OIU19" s="213"/>
      <c r="OIV19" s="208"/>
      <c r="OJF19" s="213"/>
      <c r="OJG19" s="208"/>
      <c r="OJQ19" s="213"/>
      <c r="OJR19" s="208"/>
      <c r="OKB19" s="213"/>
      <c r="OKC19" s="208"/>
      <c r="OKM19" s="213"/>
      <c r="OKN19" s="208"/>
      <c r="OKX19" s="213"/>
      <c r="OKY19" s="208"/>
      <c r="OLI19" s="213"/>
      <c r="OLJ19" s="208"/>
      <c r="OLT19" s="213"/>
      <c r="OLU19" s="208"/>
      <c r="OME19" s="213"/>
      <c r="OMF19" s="208"/>
      <c r="OMP19" s="213"/>
      <c r="OMQ19" s="208"/>
      <c r="ONA19" s="213"/>
      <c r="ONB19" s="208"/>
      <c r="ONL19" s="213"/>
      <c r="ONM19" s="208"/>
      <c r="ONW19" s="213"/>
      <c r="ONX19" s="208"/>
      <c r="OOH19" s="213"/>
      <c r="OOI19" s="208"/>
      <c r="OOS19" s="213"/>
      <c r="OOT19" s="208"/>
      <c r="OPD19" s="213"/>
      <c r="OPE19" s="208"/>
      <c r="OPO19" s="213"/>
      <c r="OPP19" s="208"/>
      <c r="OPZ19" s="213"/>
      <c r="OQA19" s="208"/>
      <c r="OQK19" s="213"/>
      <c r="OQL19" s="208"/>
      <c r="OQV19" s="213"/>
      <c r="OQW19" s="208"/>
      <c r="ORG19" s="213"/>
      <c r="ORH19" s="208"/>
      <c r="ORR19" s="213"/>
      <c r="ORS19" s="208"/>
      <c r="OSC19" s="213"/>
      <c r="OSD19" s="208"/>
      <c r="OSN19" s="213"/>
      <c r="OSO19" s="208"/>
      <c r="OSY19" s="213"/>
      <c r="OSZ19" s="208"/>
      <c r="OTJ19" s="213"/>
      <c r="OTK19" s="208"/>
      <c r="OTU19" s="213"/>
      <c r="OTV19" s="208"/>
      <c r="OUF19" s="213"/>
      <c r="OUG19" s="208"/>
      <c r="OUQ19" s="213"/>
      <c r="OUR19" s="208"/>
      <c r="OVB19" s="213"/>
      <c r="OVC19" s="208"/>
      <c r="OVM19" s="213"/>
      <c r="OVN19" s="208"/>
      <c r="OVX19" s="213"/>
      <c r="OVY19" s="208"/>
      <c r="OWI19" s="213"/>
      <c r="OWJ19" s="208"/>
      <c r="OWT19" s="213"/>
      <c r="OWU19" s="208"/>
      <c r="OXE19" s="213"/>
      <c r="OXF19" s="208"/>
      <c r="OXP19" s="213"/>
      <c r="OXQ19" s="208"/>
      <c r="OYA19" s="213"/>
      <c r="OYB19" s="208"/>
      <c r="OYL19" s="213"/>
      <c r="OYM19" s="208"/>
      <c r="OYW19" s="213"/>
      <c r="OYX19" s="208"/>
      <c r="OZH19" s="213"/>
      <c r="OZI19" s="208"/>
      <c r="OZS19" s="213"/>
      <c r="OZT19" s="208"/>
      <c r="PAD19" s="213"/>
      <c r="PAE19" s="208"/>
      <c r="PAO19" s="213"/>
      <c r="PAP19" s="208"/>
      <c r="PAZ19" s="213"/>
      <c r="PBA19" s="208"/>
      <c r="PBK19" s="213"/>
      <c r="PBL19" s="208"/>
      <c r="PBV19" s="213"/>
      <c r="PBW19" s="208"/>
      <c r="PCG19" s="213"/>
      <c r="PCH19" s="208"/>
      <c r="PCR19" s="213"/>
      <c r="PCS19" s="208"/>
      <c r="PDC19" s="213"/>
      <c r="PDD19" s="208"/>
      <c r="PDN19" s="213"/>
      <c r="PDO19" s="208"/>
      <c r="PDY19" s="213"/>
      <c r="PDZ19" s="208"/>
      <c r="PEJ19" s="213"/>
      <c r="PEK19" s="208"/>
      <c r="PEU19" s="213"/>
      <c r="PEV19" s="208"/>
      <c r="PFF19" s="213"/>
      <c r="PFG19" s="208"/>
      <c r="PFQ19" s="213"/>
      <c r="PFR19" s="208"/>
      <c r="PGB19" s="213"/>
      <c r="PGC19" s="208"/>
      <c r="PGM19" s="213"/>
      <c r="PGN19" s="208"/>
      <c r="PGX19" s="213"/>
      <c r="PGY19" s="208"/>
      <c r="PHI19" s="213"/>
      <c r="PHJ19" s="208"/>
      <c r="PHT19" s="213"/>
      <c r="PHU19" s="208"/>
      <c r="PIE19" s="213"/>
      <c r="PIF19" s="208"/>
      <c r="PIP19" s="213"/>
      <c r="PIQ19" s="208"/>
      <c r="PJA19" s="213"/>
      <c r="PJB19" s="208"/>
      <c r="PJL19" s="213"/>
      <c r="PJM19" s="208"/>
      <c r="PJW19" s="213"/>
      <c r="PJX19" s="208"/>
      <c r="PKH19" s="213"/>
      <c r="PKI19" s="208"/>
      <c r="PKS19" s="213"/>
      <c r="PKT19" s="208"/>
      <c r="PLD19" s="213"/>
      <c r="PLE19" s="208"/>
      <c r="PLO19" s="213"/>
      <c r="PLP19" s="208"/>
      <c r="PLZ19" s="213"/>
      <c r="PMA19" s="208"/>
      <c r="PMK19" s="213"/>
      <c r="PML19" s="208"/>
      <c r="PMV19" s="213"/>
      <c r="PMW19" s="208"/>
      <c r="PNG19" s="213"/>
      <c r="PNH19" s="208"/>
      <c r="PNR19" s="213"/>
      <c r="PNS19" s="208"/>
      <c r="POC19" s="213"/>
      <c r="POD19" s="208"/>
      <c r="PON19" s="213"/>
      <c r="POO19" s="208"/>
      <c r="POY19" s="213"/>
      <c r="POZ19" s="208"/>
      <c r="PPJ19" s="213"/>
      <c r="PPK19" s="208"/>
      <c r="PPU19" s="213"/>
      <c r="PPV19" s="208"/>
      <c r="PQF19" s="213"/>
      <c r="PQG19" s="208"/>
      <c r="PQQ19" s="213"/>
      <c r="PQR19" s="208"/>
      <c r="PRB19" s="213"/>
      <c r="PRC19" s="208"/>
      <c r="PRM19" s="213"/>
      <c r="PRN19" s="208"/>
      <c r="PRX19" s="213"/>
      <c r="PRY19" s="208"/>
      <c r="PSI19" s="213"/>
      <c r="PSJ19" s="208"/>
      <c r="PST19" s="213"/>
      <c r="PSU19" s="208"/>
      <c r="PTE19" s="213"/>
      <c r="PTF19" s="208"/>
      <c r="PTP19" s="213"/>
      <c r="PTQ19" s="208"/>
      <c r="PUA19" s="213"/>
      <c r="PUB19" s="208"/>
      <c r="PUL19" s="213"/>
      <c r="PUM19" s="208"/>
      <c r="PUW19" s="213"/>
      <c r="PUX19" s="208"/>
      <c r="PVH19" s="213"/>
      <c r="PVI19" s="208"/>
      <c r="PVS19" s="213"/>
      <c r="PVT19" s="208"/>
      <c r="PWD19" s="213"/>
      <c r="PWE19" s="208"/>
      <c r="PWO19" s="213"/>
      <c r="PWP19" s="208"/>
      <c r="PWZ19" s="213"/>
      <c r="PXA19" s="208"/>
      <c r="PXK19" s="213"/>
      <c r="PXL19" s="208"/>
      <c r="PXV19" s="213"/>
      <c r="PXW19" s="208"/>
      <c r="PYG19" s="213"/>
      <c r="PYH19" s="208"/>
      <c r="PYR19" s="213"/>
      <c r="PYS19" s="208"/>
      <c r="PZC19" s="213"/>
      <c r="PZD19" s="208"/>
      <c r="PZN19" s="213"/>
      <c r="PZO19" s="208"/>
      <c r="PZY19" s="213"/>
      <c r="PZZ19" s="208"/>
      <c r="QAJ19" s="213"/>
      <c r="QAK19" s="208"/>
      <c r="QAU19" s="213"/>
      <c r="QAV19" s="208"/>
      <c r="QBF19" s="213"/>
      <c r="QBG19" s="208"/>
      <c r="QBQ19" s="213"/>
      <c r="QBR19" s="208"/>
      <c r="QCB19" s="213"/>
      <c r="QCC19" s="208"/>
      <c r="QCM19" s="213"/>
      <c r="QCN19" s="208"/>
      <c r="QCX19" s="213"/>
      <c r="QCY19" s="208"/>
      <c r="QDI19" s="213"/>
      <c r="QDJ19" s="208"/>
      <c r="QDT19" s="213"/>
      <c r="QDU19" s="208"/>
      <c r="QEE19" s="213"/>
      <c r="QEF19" s="208"/>
      <c r="QEP19" s="213"/>
      <c r="QEQ19" s="208"/>
      <c r="QFA19" s="213"/>
      <c r="QFB19" s="208"/>
      <c r="QFL19" s="213"/>
      <c r="QFM19" s="208"/>
      <c r="QFW19" s="213"/>
      <c r="QFX19" s="208"/>
      <c r="QGH19" s="213"/>
      <c r="QGI19" s="208"/>
      <c r="QGS19" s="213"/>
      <c r="QGT19" s="208"/>
      <c r="QHD19" s="213"/>
      <c r="QHE19" s="208"/>
      <c r="QHO19" s="213"/>
      <c r="QHP19" s="208"/>
      <c r="QHZ19" s="213"/>
      <c r="QIA19" s="208"/>
      <c r="QIK19" s="213"/>
      <c r="QIL19" s="208"/>
      <c r="QIV19" s="213"/>
      <c r="QIW19" s="208"/>
      <c r="QJG19" s="213"/>
      <c r="QJH19" s="208"/>
      <c r="QJR19" s="213"/>
      <c r="QJS19" s="208"/>
      <c r="QKC19" s="213"/>
      <c r="QKD19" s="208"/>
      <c r="QKN19" s="213"/>
      <c r="QKO19" s="208"/>
      <c r="QKY19" s="213"/>
      <c r="QKZ19" s="208"/>
      <c r="QLJ19" s="213"/>
      <c r="QLK19" s="208"/>
      <c r="QLU19" s="213"/>
      <c r="QLV19" s="208"/>
      <c r="QMF19" s="213"/>
      <c r="QMG19" s="208"/>
      <c r="QMQ19" s="213"/>
      <c r="QMR19" s="208"/>
      <c r="QNB19" s="213"/>
      <c r="QNC19" s="208"/>
      <c r="QNM19" s="213"/>
      <c r="QNN19" s="208"/>
      <c r="QNX19" s="213"/>
      <c r="QNY19" s="208"/>
      <c r="QOI19" s="213"/>
      <c r="QOJ19" s="208"/>
      <c r="QOT19" s="213"/>
      <c r="QOU19" s="208"/>
      <c r="QPE19" s="213"/>
      <c r="QPF19" s="208"/>
      <c r="QPP19" s="213"/>
      <c r="QPQ19" s="208"/>
      <c r="QQA19" s="213"/>
      <c r="QQB19" s="208"/>
      <c r="QQL19" s="213"/>
      <c r="QQM19" s="208"/>
      <c r="QQW19" s="213"/>
      <c r="QQX19" s="208"/>
      <c r="QRH19" s="213"/>
      <c r="QRI19" s="208"/>
      <c r="QRS19" s="213"/>
      <c r="QRT19" s="208"/>
      <c r="QSD19" s="213"/>
      <c r="QSE19" s="208"/>
      <c r="QSO19" s="213"/>
      <c r="QSP19" s="208"/>
      <c r="QSZ19" s="213"/>
      <c r="QTA19" s="208"/>
      <c r="QTK19" s="213"/>
      <c r="QTL19" s="208"/>
      <c r="QTV19" s="213"/>
      <c r="QTW19" s="208"/>
      <c r="QUG19" s="213"/>
      <c r="QUH19" s="208"/>
      <c r="QUR19" s="213"/>
      <c r="QUS19" s="208"/>
      <c r="QVC19" s="213"/>
      <c r="QVD19" s="208"/>
      <c r="QVN19" s="213"/>
      <c r="QVO19" s="208"/>
      <c r="QVY19" s="213"/>
      <c r="QVZ19" s="208"/>
      <c r="QWJ19" s="213"/>
      <c r="QWK19" s="208"/>
      <c r="QWU19" s="213"/>
      <c r="QWV19" s="208"/>
      <c r="QXF19" s="213"/>
      <c r="QXG19" s="208"/>
      <c r="QXQ19" s="213"/>
      <c r="QXR19" s="208"/>
      <c r="QYB19" s="213"/>
      <c r="QYC19" s="208"/>
      <c r="QYM19" s="213"/>
      <c r="QYN19" s="208"/>
      <c r="QYX19" s="213"/>
      <c r="QYY19" s="208"/>
      <c r="QZI19" s="213"/>
      <c r="QZJ19" s="208"/>
      <c r="QZT19" s="213"/>
      <c r="QZU19" s="208"/>
      <c r="RAE19" s="213"/>
      <c r="RAF19" s="208"/>
      <c r="RAP19" s="213"/>
      <c r="RAQ19" s="208"/>
      <c r="RBA19" s="213"/>
      <c r="RBB19" s="208"/>
      <c r="RBL19" s="213"/>
      <c r="RBM19" s="208"/>
      <c r="RBW19" s="213"/>
      <c r="RBX19" s="208"/>
      <c r="RCH19" s="213"/>
      <c r="RCI19" s="208"/>
      <c r="RCS19" s="213"/>
      <c r="RCT19" s="208"/>
      <c r="RDD19" s="213"/>
      <c r="RDE19" s="208"/>
      <c r="RDO19" s="213"/>
      <c r="RDP19" s="208"/>
      <c r="RDZ19" s="213"/>
      <c r="REA19" s="208"/>
      <c r="REK19" s="213"/>
      <c r="REL19" s="208"/>
      <c r="REV19" s="213"/>
      <c r="REW19" s="208"/>
      <c r="RFG19" s="213"/>
      <c r="RFH19" s="208"/>
      <c r="RFR19" s="213"/>
      <c r="RFS19" s="208"/>
      <c r="RGC19" s="213"/>
      <c r="RGD19" s="208"/>
      <c r="RGN19" s="213"/>
      <c r="RGO19" s="208"/>
      <c r="RGY19" s="213"/>
      <c r="RGZ19" s="208"/>
      <c r="RHJ19" s="213"/>
      <c r="RHK19" s="208"/>
      <c r="RHU19" s="213"/>
      <c r="RHV19" s="208"/>
      <c r="RIF19" s="213"/>
      <c r="RIG19" s="208"/>
      <c r="RIQ19" s="213"/>
      <c r="RIR19" s="208"/>
      <c r="RJB19" s="213"/>
      <c r="RJC19" s="208"/>
      <c r="RJM19" s="213"/>
      <c r="RJN19" s="208"/>
      <c r="RJX19" s="213"/>
      <c r="RJY19" s="208"/>
      <c r="RKI19" s="213"/>
      <c r="RKJ19" s="208"/>
      <c r="RKT19" s="213"/>
      <c r="RKU19" s="208"/>
      <c r="RLE19" s="213"/>
      <c r="RLF19" s="208"/>
      <c r="RLP19" s="213"/>
      <c r="RLQ19" s="208"/>
      <c r="RMA19" s="213"/>
      <c r="RMB19" s="208"/>
      <c r="RML19" s="213"/>
      <c r="RMM19" s="208"/>
      <c r="RMW19" s="213"/>
      <c r="RMX19" s="208"/>
      <c r="RNH19" s="213"/>
      <c r="RNI19" s="208"/>
      <c r="RNS19" s="213"/>
      <c r="RNT19" s="208"/>
      <c r="ROD19" s="213"/>
      <c r="ROE19" s="208"/>
      <c r="ROO19" s="213"/>
      <c r="ROP19" s="208"/>
      <c r="ROZ19" s="213"/>
      <c r="RPA19" s="208"/>
      <c r="RPK19" s="213"/>
      <c r="RPL19" s="208"/>
      <c r="RPV19" s="213"/>
      <c r="RPW19" s="208"/>
      <c r="RQG19" s="213"/>
      <c r="RQH19" s="208"/>
      <c r="RQR19" s="213"/>
      <c r="RQS19" s="208"/>
      <c r="RRC19" s="213"/>
      <c r="RRD19" s="208"/>
      <c r="RRN19" s="213"/>
      <c r="RRO19" s="208"/>
      <c r="RRY19" s="213"/>
      <c r="RRZ19" s="208"/>
      <c r="RSJ19" s="213"/>
      <c r="RSK19" s="208"/>
      <c r="RSU19" s="213"/>
      <c r="RSV19" s="208"/>
      <c r="RTF19" s="213"/>
      <c r="RTG19" s="208"/>
      <c r="RTQ19" s="213"/>
      <c r="RTR19" s="208"/>
      <c r="RUB19" s="213"/>
      <c r="RUC19" s="208"/>
      <c r="RUM19" s="213"/>
      <c r="RUN19" s="208"/>
      <c r="RUX19" s="213"/>
      <c r="RUY19" s="208"/>
      <c r="RVI19" s="213"/>
      <c r="RVJ19" s="208"/>
      <c r="RVT19" s="213"/>
      <c r="RVU19" s="208"/>
      <c r="RWE19" s="213"/>
      <c r="RWF19" s="208"/>
      <c r="RWP19" s="213"/>
      <c r="RWQ19" s="208"/>
      <c r="RXA19" s="213"/>
      <c r="RXB19" s="208"/>
      <c r="RXL19" s="213"/>
      <c r="RXM19" s="208"/>
      <c r="RXW19" s="213"/>
      <c r="RXX19" s="208"/>
      <c r="RYH19" s="213"/>
      <c r="RYI19" s="208"/>
      <c r="RYS19" s="213"/>
      <c r="RYT19" s="208"/>
      <c r="RZD19" s="213"/>
      <c r="RZE19" s="208"/>
      <c r="RZO19" s="213"/>
      <c r="RZP19" s="208"/>
      <c r="RZZ19" s="213"/>
      <c r="SAA19" s="208"/>
      <c r="SAK19" s="213"/>
      <c r="SAL19" s="208"/>
      <c r="SAV19" s="213"/>
      <c r="SAW19" s="208"/>
      <c r="SBG19" s="213"/>
      <c r="SBH19" s="208"/>
      <c r="SBR19" s="213"/>
      <c r="SBS19" s="208"/>
      <c r="SCC19" s="213"/>
      <c r="SCD19" s="208"/>
      <c r="SCN19" s="213"/>
      <c r="SCO19" s="208"/>
      <c r="SCY19" s="213"/>
      <c r="SCZ19" s="208"/>
      <c r="SDJ19" s="213"/>
      <c r="SDK19" s="208"/>
      <c r="SDU19" s="213"/>
      <c r="SDV19" s="208"/>
      <c r="SEF19" s="213"/>
      <c r="SEG19" s="208"/>
      <c r="SEQ19" s="213"/>
      <c r="SER19" s="208"/>
      <c r="SFB19" s="213"/>
      <c r="SFC19" s="208"/>
      <c r="SFM19" s="213"/>
      <c r="SFN19" s="208"/>
      <c r="SFX19" s="213"/>
      <c r="SFY19" s="208"/>
      <c r="SGI19" s="213"/>
      <c r="SGJ19" s="208"/>
      <c r="SGT19" s="213"/>
      <c r="SGU19" s="208"/>
      <c r="SHE19" s="213"/>
      <c r="SHF19" s="208"/>
      <c r="SHP19" s="213"/>
      <c r="SHQ19" s="208"/>
      <c r="SIA19" s="213"/>
      <c r="SIB19" s="208"/>
      <c r="SIL19" s="213"/>
      <c r="SIM19" s="208"/>
      <c r="SIW19" s="213"/>
      <c r="SIX19" s="208"/>
      <c r="SJH19" s="213"/>
      <c r="SJI19" s="208"/>
      <c r="SJS19" s="213"/>
      <c r="SJT19" s="208"/>
      <c r="SKD19" s="213"/>
      <c r="SKE19" s="208"/>
      <c r="SKO19" s="213"/>
      <c r="SKP19" s="208"/>
      <c r="SKZ19" s="213"/>
      <c r="SLA19" s="208"/>
      <c r="SLK19" s="213"/>
      <c r="SLL19" s="208"/>
      <c r="SLV19" s="213"/>
      <c r="SLW19" s="208"/>
      <c r="SMG19" s="213"/>
      <c r="SMH19" s="208"/>
      <c r="SMR19" s="213"/>
      <c r="SMS19" s="208"/>
      <c r="SNC19" s="213"/>
      <c r="SND19" s="208"/>
      <c r="SNN19" s="213"/>
      <c r="SNO19" s="208"/>
      <c r="SNY19" s="213"/>
      <c r="SNZ19" s="208"/>
      <c r="SOJ19" s="213"/>
      <c r="SOK19" s="208"/>
      <c r="SOU19" s="213"/>
      <c r="SOV19" s="208"/>
      <c r="SPF19" s="213"/>
      <c r="SPG19" s="208"/>
      <c r="SPQ19" s="213"/>
      <c r="SPR19" s="208"/>
      <c r="SQB19" s="213"/>
      <c r="SQC19" s="208"/>
      <c r="SQM19" s="213"/>
      <c r="SQN19" s="208"/>
      <c r="SQX19" s="213"/>
      <c r="SQY19" s="208"/>
      <c r="SRI19" s="213"/>
      <c r="SRJ19" s="208"/>
      <c r="SRT19" s="213"/>
      <c r="SRU19" s="208"/>
      <c r="SSE19" s="213"/>
      <c r="SSF19" s="208"/>
      <c r="SSP19" s="213"/>
      <c r="SSQ19" s="208"/>
      <c r="STA19" s="213"/>
      <c r="STB19" s="208"/>
      <c r="STL19" s="213"/>
      <c r="STM19" s="208"/>
      <c r="STW19" s="213"/>
      <c r="STX19" s="208"/>
      <c r="SUH19" s="213"/>
      <c r="SUI19" s="208"/>
      <c r="SUS19" s="213"/>
      <c r="SUT19" s="208"/>
      <c r="SVD19" s="213"/>
      <c r="SVE19" s="208"/>
      <c r="SVO19" s="213"/>
      <c r="SVP19" s="208"/>
      <c r="SVZ19" s="213"/>
      <c r="SWA19" s="208"/>
      <c r="SWK19" s="213"/>
      <c r="SWL19" s="208"/>
      <c r="SWV19" s="213"/>
      <c r="SWW19" s="208"/>
      <c r="SXG19" s="213"/>
      <c r="SXH19" s="208"/>
      <c r="SXR19" s="213"/>
      <c r="SXS19" s="208"/>
      <c r="SYC19" s="213"/>
      <c r="SYD19" s="208"/>
      <c r="SYN19" s="213"/>
      <c r="SYO19" s="208"/>
      <c r="SYY19" s="213"/>
      <c r="SYZ19" s="208"/>
      <c r="SZJ19" s="213"/>
      <c r="SZK19" s="208"/>
      <c r="SZU19" s="213"/>
      <c r="SZV19" s="208"/>
      <c r="TAF19" s="213"/>
      <c r="TAG19" s="208"/>
      <c r="TAQ19" s="213"/>
      <c r="TAR19" s="208"/>
      <c r="TBB19" s="213"/>
      <c r="TBC19" s="208"/>
      <c r="TBM19" s="213"/>
      <c r="TBN19" s="208"/>
      <c r="TBX19" s="213"/>
      <c r="TBY19" s="208"/>
      <c r="TCI19" s="213"/>
      <c r="TCJ19" s="208"/>
      <c r="TCT19" s="213"/>
      <c r="TCU19" s="208"/>
      <c r="TDE19" s="213"/>
      <c r="TDF19" s="208"/>
      <c r="TDP19" s="213"/>
      <c r="TDQ19" s="208"/>
      <c r="TEA19" s="213"/>
      <c r="TEB19" s="208"/>
      <c r="TEL19" s="213"/>
      <c r="TEM19" s="208"/>
      <c r="TEW19" s="213"/>
      <c r="TEX19" s="208"/>
      <c r="TFH19" s="213"/>
      <c r="TFI19" s="208"/>
      <c r="TFS19" s="213"/>
      <c r="TFT19" s="208"/>
      <c r="TGD19" s="213"/>
      <c r="TGE19" s="208"/>
      <c r="TGO19" s="213"/>
      <c r="TGP19" s="208"/>
      <c r="TGZ19" s="213"/>
      <c r="THA19" s="208"/>
      <c r="THK19" s="213"/>
      <c r="THL19" s="208"/>
      <c r="THV19" s="213"/>
      <c r="THW19" s="208"/>
      <c r="TIG19" s="213"/>
      <c r="TIH19" s="208"/>
      <c r="TIR19" s="213"/>
      <c r="TIS19" s="208"/>
      <c r="TJC19" s="213"/>
      <c r="TJD19" s="208"/>
      <c r="TJN19" s="213"/>
      <c r="TJO19" s="208"/>
      <c r="TJY19" s="213"/>
      <c r="TJZ19" s="208"/>
      <c r="TKJ19" s="213"/>
      <c r="TKK19" s="208"/>
      <c r="TKU19" s="213"/>
      <c r="TKV19" s="208"/>
      <c r="TLF19" s="213"/>
      <c r="TLG19" s="208"/>
      <c r="TLQ19" s="213"/>
      <c r="TLR19" s="208"/>
      <c r="TMB19" s="213"/>
      <c r="TMC19" s="208"/>
      <c r="TMM19" s="213"/>
      <c r="TMN19" s="208"/>
      <c r="TMX19" s="213"/>
      <c r="TMY19" s="208"/>
      <c r="TNI19" s="213"/>
      <c r="TNJ19" s="208"/>
      <c r="TNT19" s="213"/>
      <c r="TNU19" s="208"/>
      <c r="TOE19" s="213"/>
      <c r="TOF19" s="208"/>
      <c r="TOP19" s="213"/>
      <c r="TOQ19" s="208"/>
      <c r="TPA19" s="213"/>
      <c r="TPB19" s="208"/>
      <c r="TPL19" s="213"/>
      <c r="TPM19" s="208"/>
      <c r="TPW19" s="213"/>
      <c r="TPX19" s="208"/>
      <c r="TQH19" s="213"/>
      <c r="TQI19" s="208"/>
      <c r="TQS19" s="213"/>
      <c r="TQT19" s="208"/>
      <c r="TRD19" s="213"/>
      <c r="TRE19" s="208"/>
      <c r="TRO19" s="213"/>
      <c r="TRP19" s="208"/>
      <c r="TRZ19" s="213"/>
      <c r="TSA19" s="208"/>
      <c r="TSK19" s="213"/>
      <c r="TSL19" s="208"/>
      <c r="TSV19" s="213"/>
      <c r="TSW19" s="208"/>
      <c r="TTG19" s="213"/>
      <c r="TTH19" s="208"/>
      <c r="TTR19" s="213"/>
      <c r="TTS19" s="208"/>
      <c r="TUC19" s="213"/>
      <c r="TUD19" s="208"/>
      <c r="TUN19" s="213"/>
      <c r="TUO19" s="208"/>
      <c r="TUY19" s="213"/>
      <c r="TUZ19" s="208"/>
      <c r="TVJ19" s="213"/>
      <c r="TVK19" s="208"/>
      <c r="TVU19" s="213"/>
      <c r="TVV19" s="208"/>
      <c r="TWF19" s="213"/>
      <c r="TWG19" s="208"/>
      <c r="TWQ19" s="213"/>
      <c r="TWR19" s="208"/>
      <c r="TXB19" s="213"/>
      <c r="TXC19" s="208"/>
      <c r="TXM19" s="213"/>
      <c r="TXN19" s="208"/>
      <c r="TXX19" s="213"/>
      <c r="TXY19" s="208"/>
      <c r="TYI19" s="213"/>
      <c r="TYJ19" s="208"/>
      <c r="TYT19" s="213"/>
      <c r="TYU19" s="208"/>
      <c r="TZE19" s="213"/>
      <c r="TZF19" s="208"/>
      <c r="TZP19" s="213"/>
      <c r="TZQ19" s="208"/>
      <c r="UAA19" s="213"/>
      <c r="UAB19" s="208"/>
      <c r="UAL19" s="213"/>
      <c r="UAM19" s="208"/>
      <c r="UAW19" s="213"/>
      <c r="UAX19" s="208"/>
      <c r="UBH19" s="213"/>
      <c r="UBI19" s="208"/>
      <c r="UBS19" s="213"/>
      <c r="UBT19" s="208"/>
      <c r="UCD19" s="213"/>
      <c r="UCE19" s="208"/>
      <c r="UCO19" s="213"/>
      <c r="UCP19" s="208"/>
      <c r="UCZ19" s="213"/>
      <c r="UDA19" s="208"/>
      <c r="UDK19" s="213"/>
      <c r="UDL19" s="208"/>
      <c r="UDV19" s="213"/>
      <c r="UDW19" s="208"/>
      <c r="UEG19" s="213"/>
      <c r="UEH19" s="208"/>
      <c r="UER19" s="213"/>
      <c r="UES19" s="208"/>
      <c r="UFC19" s="213"/>
      <c r="UFD19" s="208"/>
      <c r="UFN19" s="213"/>
      <c r="UFO19" s="208"/>
      <c r="UFY19" s="213"/>
      <c r="UFZ19" s="208"/>
      <c r="UGJ19" s="213"/>
      <c r="UGK19" s="208"/>
      <c r="UGU19" s="213"/>
      <c r="UGV19" s="208"/>
      <c r="UHF19" s="213"/>
      <c r="UHG19" s="208"/>
      <c r="UHQ19" s="213"/>
      <c r="UHR19" s="208"/>
      <c r="UIB19" s="213"/>
      <c r="UIC19" s="208"/>
      <c r="UIM19" s="213"/>
      <c r="UIN19" s="208"/>
      <c r="UIX19" s="213"/>
      <c r="UIY19" s="208"/>
      <c r="UJI19" s="213"/>
      <c r="UJJ19" s="208"/>
      <c r="UJT19" s="213"/>
      <c r="UJU19" s="208"/>
      <c r="UKE19" s="213"/>
      <c r="UKF19" s="208"/>
      <c r="UKP19" s="213"/>
      <c r="UKQ19" s="208"/>
      <c r="ULA19" s="213"/>
      <c r="ULB19" s="208"/>
      <c r="ULL19" s="213"/>
      <c r="ULM19" s="208"/>
      <c r="ULW19" s="213"/>
      <c r="ULX19" s="208"/>
      <c r="UMH19" s="213"/>
      <c r="UMI19" s="208"/>
      <c r="UMS19" s="213"/>
      <c r="UMT19" s="208"/>
      <c r="UND19" s="213"/>
      <c r="UNE19" s="208"/>
      <c r="UNO19" s="213"/>
      <c r="UNP19" s="208"/>
      <c r="UNZ19" s="213"/>
      <c r="UOA19" s="208"/>
      <c r="UOK19" s="213"/>
      <c r="UOL19" s="208"/>
      <c r="UOV19" s="213"/>
      <c r="UOW19" s="208"/>
      <c r="UPG19" s="213"/>
      <c r="UPH19" s="208"/>
      <c r="UPR19" s="213"/>
      <c r="UPS19" s="208"/>
      <c r="UQC19" s="213"/>
      <c r="UQD19" s="208"/>
      <c r="UQN19" s="213"/>
      <c r="UQO19" s="208"/>
      <c r="UQY19" s="213"/>
      <c r="UQZ19" s="208"/>
      <c r="URJ19" s="213"/>
      <c r="URK19" s="208"/>
      <c r="URU19" s="213"/>
      <c r="URV19" s="208"/>
      <c r="USF19" s="213"/>
      <c r="USG19" s="208"/>
      <c r="USQ19" s="213"/>
      <c r="USR19" s="208"/>
      <c r="UTB19" s="213"/>
      <c r="UTC19" s="208"/>
      <c r="UTM19" s="213"/>
      <c r="UTN19" s="208"/>
      <c r="UTX19" s="213"/>
      <c r="UTY19" s="208"/>
      <c r="UUI19" s="213"/>
      <c r="UUJ19" s="208"/>
      <c r="UUT19" s="213"/>
      <c r="UUU19" s="208"/>
      <c r="UVE19" s="213"/>
      <c r="UVF19" s="208"/>
      <c r="UVP19" s="213"/>
      <c r="UVQ19" s="208"/>
      <c r="UWA19" s="213"/>
      <c r="UWB19" s="208"/>
      <c r="UWL19" s="213"/>
      <c r="UWM19" s="208"/>
      <c r="UWW19" s="213"/>
      <c r="UWX19" s="208"/>
      <c r="UXH19" s="213"/>
      <c r="UXI19" s="208"/>
      <c r="UXS19" s="213"/>
      <c r="UXT19" s="208"/>
      <c r="UYD19" s="213"/>
      <c r="UYE19" s="208"/>
      <c r="UYO19" s="213"/>
      <c r="UYP19" s="208"/>
      <c r="UYZ19" s="213"/>
      <c r="UZA19" s="208"/>
      <c r="UZK19" s="213"/>
      <c r="UZL19" s="208"/>
      <c r="UZV19" s="213"/>
      <c r="UZW19" s="208"/>
      <c r="VAG19" s="213"/>
      <c r="VAH19" s="208"/>
      <c r="VAR19" s="213"/>
      <c r="VAS19" s="208"/>
      <c r="VBC19" s="213"/>
      <c r="VBD19" s="208"/>
      <c r="VBN19" s="213"/>
      <c r="VBO19" s="208"/>
      <c r="VBY19" s="213"/>
      <c r="VBZ19" s="208"/>
      <c r="VCJ19" s="213"/>
      <c r="VCK19" s="208"/>
      <c r="VCU19" s="213"/>
      <c r="VCV19" s="208"/>
      <c r="VDF19" s="213"/>
      <c r="VDG19" s="208"/>
      <c r="VDQ19" s="213"/>
      <c r="VDR19" s="208"/>
      <c r="VEB19" s="213"/>
      <c r="VEC19" s="208"/>
      <c r="VEM19" s="213"/>
      <c r="VEN19" s="208"/>
      <c r="VEX19" s="213"/>
      <c r="VEY19" s="208"/>
      <c r="VFI19" s="213"/>
      <c r="VFJ19" s="208"/>
      <c r="VFT19" s="213"/>
      <c r="VFU19" s="208"/>
      <c r="VGE19" s="213"/>
      <c r="VGF19" s="208"/>
      <c r="VGP19" s="213"/>
      <c r="VGQ19" s="208"/>
      <c r="VHA19" s="213"/>
      <c r="VHB19" s="208"/>
      <c r="VHL19" s="213"/>
      <c r="VHM19" s="208"/>
      <c r="VHW19" s="213"/>
      <c r="VHX19" s="208"/>
      <c r="VIH19" s="213"/>
      <c r="VII19" s="208"/>
      <c r="VIS19" s="213"/>
      <c r="VIT19" s="208"/>
      <c r="VJD19" s="213"/>
      <c r="VJE19" s="208"/>
      <c r="VJO19" s="213"/>
      <c r="VJP19" s="208"/>
      <c r="VJZ19" s="213"/>
      <c r="VKA19" s="208"/>
      <c r="VKK19" s="213"/>
      <c r="VKL19" s="208"/>
      <c r="VKV19" s="213"/>
      <c r="VKW19" s="208"/>
      <c r="VLG19" s="213"/>
      <c r="VLH19" s="208"/>
      <c r="VLR19" s="213"/>
      <c r="VLS19" s="208"/>
      <c r="VMC19" s="213"/>
      <c r="VMD19" s="208"/>
      <c r="VMN19" s="213"/>
      <c r="VMO19" s="208"/>
      <c r="VMY19" s="213"/>
      <c r="VMZ19" s="208"/>
      <c r="VNJ19" s="213"/>
      <c r="VNK19" s="208"/>
      <c r="VNU19" s="213"/>
      <c r="VNV19" s="208"/>
      <c r="VOF19" s="213"/>
      <c r="VOG19" s="208"/>
      <c r="VOQ19" s="213"/>
      <c r="VOR19" s="208"/>
      <c r="VPB19" s="213"/>
      <c r="VPC19" s="208"/>
      <c r="VPM19" s="213"/>
      <c r="VPN19" s="208"/>
      <c r="VPX19" s="213"/>
      <c r="VPY19" s="208"/>
      <c r="VQI19" s="213"/>
      <c r="VQJ19" s="208"/>
      <c r="VQT19" s="213"/>
      <c r="VQU19" s="208"/>
      <c r="VRE19" s="213"/>
      <c r="VRF19" s="208"/>
      <c r="VRP19" s="213"/>
      <c r="VRQ19" s="208"/>
      <c r="VSA19" s="213"/>
      <c r="VSB19" s="208"/>
      <c r="VSL19" s="213"/>
      <c r="VSM19" s="208"/>
      <c r="VSW19" s="213"/>
      <c r="VSX19" s="208"/>
      <c r="VTH19" s="213"/>
      <c r="VTI19" s="208"/>
      <c r="VTS19" s="213"/>
      <c r="VTT19" s="208"/>
      <c r="VUD19" s="213"/>
      <c r="VUE19" s="208"/>
      <c r="VUO19" s="213"/>
      <c r="VUP19" s="208"/>
      <c r="VUZ19" s="213"/>
      <c r="VVA19" s="208"/>
      <c r="VVK19" s="213"/>
      <c r="VVL19" s="208"/>
      <c r="VVV19" s="213"/>
      <c r="VVW19" s="208"/>
      <c r="VWG19" s="213"/>
      <c r="VWH19" s="208"/>
      <c r="VWR19" s="213"/>
      <c r="VWS19" s="208"/>
      <c r="VXC19" s="213"/>
      <c r="VXD19" s="208"/>
      <c r="VXN19" s="213"/>
      <c r="VXO19" s="208"/>
      <c r="VXY19" s="213"/>
      <c r="VXZ19" s="208"/>
      <c r="VYJ19" s="213"/>
      <c r="VYK19" s="208"/>
      <c r="VYU19" s="213"/>
      <c r="VYV19" s="208"/>
      <c r="VZF19" s="213"/>
      <c r="VZG19" s="208"/>
      <c r="VZQ19" s="213"/>
      <c r="VZR19" s="208"/>
      <c r="WAB19" s="213"/>
      <c r="WAC19" s="208"/>
      <c r="WAM19" s="213"/>
      <c r="WAN19" s="208"/>
      <c r="WAX19" s="213"/>
      <c r="WAY19" s="208"/>
      <c r="WBI19" s="213"/>
      <c r="WBJ19" s="208"/>
      <c r="WBT19" s="213"/>
      <c r="WBU19" s="208"/>
      <c r="WCE19" s="213"/>
      <c r="WCF19" s="208"/>
      <c r="WCP19" s="213"/>
      <c r="WCQ19" s="208"/>
      <c r="WDA19" s="213"/>
      <c r="WDB19" s="208"/>
      <c r="WDL19" s="213"/>
      <c r="WDM19" s="208"/>
      <c r="WDW19" s="213"/>
      <c r="WDX19" s="208"/>
      <c r="WEH19" s="213"/>
      <c r="WEI19" s="208"/>
      <c r="WES19" s="213"/>
      <c r="WET19" s="208"/>
      <c r="WFD19" s="213"/>
      <c r="WFE19" s="208"/>
      <c r="WFO19" s="213"/>
      <c r="WFP19" s="208"/>
      <c r="WFZ19" s="213"/>
      <c r="WGA19" s="208"/>
      <c r="WGK19" s="213"/>
      <c r="WGL19" s="208"/>
      <c r="WGV19" s="213"/>
      <c r="WGW19" s="208"/>
      <c r="WHG19" s="213"/>
      <c r="WHH19" s="208"/>
      <c r="WHR19" s="213"/>
      <c r="WHS19" s="208"/>
      <c r="WIC19" s="213"/>
      <c r="WID19" s="208"/>
      <c r="WIN19" s="213"/>
      <c r="WIO19" s="208"/>
      <c r="WIY19" s="213"/>
      <c r="WIZ19" s="208"/>
      <c r="WJJ19" s="213"/>
      <c r="WJK19" s="208"/>
      <c r="WJU19" s="213"/>
      <c r="WJV19" s="208"/>
      <c r="WKF19" s="213"/>
      <c r="WKG19" s="208"/>
      <c r="WKQ19" s="213"/>
      <c r="WKR19" s="208"/>
      <c r="WLB19" s="213"/>
      <c r="WLC19" s="208"/>
      <c r="WLM19" s="213"/>
      <c r="WLN19" s="208"/>
      <c r="WLX19" s="213"/>
      <c r="WLY19" s="208"/>
      <c r="WMI19" s="213"/>
      <c r="WMJ19" s="208"/>
      <c r="WMT19" s="213"/>
      <c r="WMU19" s="208"/>
      <c r="WNE19" s="213"/>
      <c r="WNF19" s="208"/>
      <c r="WNP19" s="213"/>
      <c r="WNQ19" s="208"/>
      <c r="WOA19" s="213"/>
      <c r="WOB19" s="208"/>
      <c r="WOL19" s="213"/>
      <c r="WOM19" s="208"/>
      <c r="WOW19" s="213"/>
      <c r="WOX19" s="208"/>
      <c r="WPH19" s="213"/>
      <c r="WPI19" s="208"/>
      <c r="WPS19" s="213"/>
      <c r="WPT19" s="208"/>
      <c r="WQD19" s="213"/>
      <c r="WQE19" s="208"/>
      <c r="WQO19" s="213"/>
      <c r="WQP19" s="208"/>
      <c r="WQZ19" s="213"/>
      <c r="WRA19" s="208"/>
      <c r="WRK19" s="213"/>
      <c r="WRL19" s="208"/>
      <c r="WRV19" s="213"/>
      <c r="WRW19" s="208"/>
      <c r="WSG19" s="213"/>
      <c r="WSH19" s="208"/>
      <c r="WSR19" s="213"/>
      <c r="WSS19" s="208"/>
      <c r="WTC19" s="213"/>
      <c r="WTD19" s="208"/>
      <c r="WTN19" s="213"/>
      <c r="WTO19" s="208"/>
      <c r="WTY19" s="213"/>
      <c r="WTZ19" s="208"/>
      <c r="WUJ19" s="213"/>
      <c r="WUK19" s="208"/>
      <c r="WUU19" s="213"/>
      <c r="WUV19" s="208"/>
      <c r="WVF19" s="213"/>
      <c r="WVG19" s="208"/>
      <c r="WVQ19" s="213"/>
      <c r="WVR19" s="208"/>
      <c r="WWB19" s="213"/>
      <c r="WWC19" s="208"/>
      <c r="WWM19" s="213"/>
      <c r="WWN19" s="208"/>
      <c r="WWX19" s="213"/>
      <c r="WWY19" s="208"/>
      <c r="WXI19" s="213"/>
      <c r="WXJ19" s="208"/>
      <c r="WXT19" s="213"/>
      <c r="WXU19" s="208"/>
      <c r="WYE19" s="213"/>
      <c r="WYF19" s="208"/>
      <c r="WYP19" s="213"/>
      <c r="WYQ19" s="208"/>
      <c r="WZA19" s="213"/>
      <c r="WZB19" s="208"/>
      <c r="WZL19" s="213"/>
      <c r="WZM19" s="208"/>
      <c r="WZW19" s="213"/>
      <c r="WZX19" s="208"/>
      <c r="XAH19" s="213"/>
      <c r="XAI19" s="208"/>
      <c r="XAS19" s="213"/>
      <c r="XAT19" s="208"/>
      <c r="XBD19" s="213"/>
      <c r="XBE19" s="208"/>
      <c r="XBO19" s="213"/>
      <c r="XBP19" s="208"/>
      <c r="XBZ19" s="213"/>
      <c r="XCA19" s="208"/>
      <c r="XCK19" s="213"/>
      <c r="XCL19" s="208"/>
      <c r="XCV19" s="213"/>
      <c r="XCW19" s="208"/>
      <c r="XDG19" s="213"/>
      <c r="XDH19" s="208"/>
      <c r="XDR19" s="213"/>
      <c r="XDS19" s="208"/>
      <c r="XEC19" s="213"/>
      <c r="XED19" s="208"/>
      <c r="XEN19" s="213"/>
      <c r="XEO19" s="208"/>
      <c r="XEY19" s="213"/>
      <c r="XEZ19" s="208"/>
    </row>
    <row r="20" spans="1:1024 1034:2047 2057:3070 3080:4093 4103:5116 5126:6139 6149:7162 7172:8185 8195:9208 9218:10231 10241:12288 12298:13311 13321:14334 14344:15357 15367:16380">
      <c r="B20" s="100" t="s">
        <v>420</v>
      </c>
      <c r="C20" s="46">
        <f>+[4]Table.61!B17</f>
        <v>1.7000000000000001E-2</v>
      </c>
      <c r="D20" s="46">
        <f>+[4]Table.61!C17</f>
        <v>0</v>
      </c>
      <c r="E20" s="46">
        <f>+[4]Table.61!D17</f>
        <v>0.128</v>
      </c>
      <c r="F20" s="46">
        <f>+[4]Table.61!E17</f>
        <v>1.2E-2</v>
      </c>
      <c r="G20" s="46">
        <f>+[4]Table.61!F17</f>
        <v>5.1999999999999998E-2</v>
      </c>
      <c r="H20" s="46">
        <f>+[4]Table.61!G17</f>
        <v>0.16800000000000001</v>
      </c>
      <c r="I20" s="46">
        <f>+[4]Table.61!H17</f>
        <v>0.621</v>
      </c>
      <c r="J20" s="46">
        <f>+[4]Table.61!I17</f>
        <v>3.0000000000000001E-3</v>
      </c>
      <c r="K20" s="73">
        <f>+[4]Table.61!J17</f>
        <v>1</v>
      </c>
      <c r="L20" s="101">
        <f>+[4]Table.61!K17</f>
        <v>79476</v>
      </c>
    </row>
    <row r="21" spans="1:1024 1034:2047 2057:3070 3080:4093 4103:5116 5126:6139 6149:7162 7172:8185 8195:9208 9218:10231 10241:12288 12298:13311 13321:14334 14344:15357 15367:16380">
      <c r="B21" s="100" t="s">
        <v>421</v>
      </c>
      <c r="C21" s="46">
        <f>+[4]Table.61!B18</f>
        <v>0.06</v>
      </c>
      <c r="D21" s="46">
        <f>+[4]Table.61!C18</f>
        <v>4.0000000000000001E-3</v>
      </c>
      <c r="E21" s="46">
        <f>+[4]Table.61!D18</f>
        <v>0.32500000000000001</v>
      </c>
      <c r="F21" s="46">
        <f>+[4]Table.61!E18</f>
        <v>1.4999999999999999E-2</v>
      </c>
      <c r="G21" s="46">
        <f>+[4]Table.61!F18</f>
        <v>0.105</v>
      </c>
      <c r="H21" s="46">
        <f>+[4]Table.61!G18</f>
        <v>0.22600000000000001</v>
      </c>
      <c r="I21" s="46">
        <f>+[4]Table.61!H18</f>
        <v>0.26500000000000001</v>
      </c>
      <c r="J21" s="46">
        <f>+[4]Table.61!I18</f>
        <v>1E-3</v>
      </c>
      <c r="K21" s="73">
        <f>+[4]Table.61!J18</f>
        <v>1</v>
      </c>
      <c r="L21" s="101">
        <f>+[4]Table.61!K18</f>
        <v>10731</v>
      </c>
    </row>
    <row r="22" spans="1:1024 1034:2047 2057:3070 3080:4093 4103:5116 5126:6139 6149:7162 7172:8185 8195:9208 9218:10231 10241:12288 12298:13311 13321:14334 14344:15357 15367:16380">
      <c r="B22" s="100" t="s">
        <v>422</v>
      </c>
      <c r="C22" s="46">
        <f>+[4]Table.61!B19</f>
        <v>0.17799999999999999</v>
      </c>
      <c r="D22" s="46">
        <f>+[4]Table.61!C19</f>
        <v>1E-3</v>
      </c>
      <c r="E22" s="46">
        <f>+[4]Table.61!D19</f>
        <v>0.63700000000000001</v>
      </c>
      <c r="F22" s="46">
        <f>+[4]Table.61!E19</f>
        <v>1.7000000000000001E-2</v>
      </c>
      <c r="G22" s="46">
        <f>+[4]Table.61!F19</f>
        <v>6.2E-2</v>
      </c>
      <c r="H22" s="46">
        <f>+[4]Table.61!G19</f>
        <v>6.2E-2</v>
      </c>
      <c r="I22" s="46">
        <f>+[4]Table.61!H19</f>
        <v>4.2999999999999997E-2</v>
      </c>
      <c r="J22" s="46">
        <f>+[4]Table.61!I19</f>
        <v>0</v>
      </c>
      <c r="K22" s="73">
        <f>+[4]Table.61!J19</f>
        <v>1</v>
      </c>
      <c r="L22" s="101">
        <f>+[4]Table.61!K19</f>
        <v>1648397</v>
      </c>
    </row>
    <row r="23" spans="1:1024 1034:2047 2057:3070 3080:4093 4103:5116 5126:6139 6149:7162 7172:8185 8195:9208 9218:10231 10241:12288 12298:13311 13321:14334 14344:15357 15367:16380">
      <c r="B23" s="100" t="s">
        <v>423</v>
      </c>
      <c r="C23" s="46">
        <f>+[4]Table.61!B20</f>
        <v>0.11600000000000001</v>
      </c>
      <c r="D23" s="46">
        <f>+[4]Table.61!C20</f>
        <v>1E-3</v>
      </c>
      <c r="E23" s="46">
        <f>+[4]Table.61!D20</f>
        <v>0.53900000000000003</v>
      </c>
      <c r="F23" s="46">
        <f>+[4]Table.61!E20</f>
        <v>1.4E-2</v>
      </c>
      <c r="G23" s="46">
        <f>+[4]Table.61!F20</f>
        <v>0.114</v>
      </c>
      <c r="H23" s="46">
        <f>+[4]Table.61!G20</f>
        <v>0.13900000000000001</v>
      </c>
      <c r="I23" s="46">
        <f>+[4]Table.61!H20</f>
        <v>7.5999999999999998E-2</v>
      </c>
      <c r="J23" s="46">
        <f>+[4]Table.61!I20</f>
        <v>1E-3</v>
      </c>
      <c r="K23" s="73">
        <f>+[4]Table.61!J20</f>
        <v>1</v>
      </c>
      <c r="L23" s="101">
        <f>+[4]Table.61!K20</f>
        <v>451733</v>
      </c>
    </row>
    <row r="24" spans="1:1024 1034:2047 2057:3070 3080:4093 4103:5116 5126:6139 6149:7162 7172:8185 8195:9208 9218:10231 10241:12288 12298:13311 13321:14334 14344:15357 15367:16380" s="212" customFormat="1">
      <c r="A24" s="12"/>
      <c r="B24" s="208" t="s">
        <v>220</v>
      </c>
      <c r="K24" s="217"/>
      <c r="L24" s="215"/>
      <c r="M24" s="214"/>
      <c r="N24" s="214"/>
      <c r="O24" s="214"/>
      <c r="P24" s="214"/>
      <c r="Q24" s="214"/>
      <c r="R24" s="214"/>
      <c r="S24" s="214"/>
      <c r="T24" s="214"/>
      <c r="U24" s="214"/>
      <c r="V24" s="214"/>
      <c r="W24" s="214"/>
      <c r="X24" s="214"/>
      <c r="Y24" s="214"/>
      <c r="Z24" s="214"/>
      <c r="AA24" s="214"/>
      <c r="AB24" s="214"/>
      <c r="AC24" s="214"/>
      <c r="AD24" s="214"/>
      <c r="AE24" s="214"/>
      <c r="AF24" s="214"/>
      <c r="AG24" s="214"/>
      <c r="AH24" s="214"/>
      <c r="AI24" s="214"/>
      <c r="AJ24" s="214"/>
      <c r="AK24" s="214"/>
      <c r="AL24" s="214"/>
      <c r="AM24" s="214"/>
      <c r="AN24" s="214"/>
      <c r="AO24" s="214"/>
      <c r="AP24" s="214"/>
      <c r="AQ24" s="214"/>
      <c r="AR24" s="214"/>
      <c r="AS24" s="214"/>
      <c r="AT24" s="214"/>
      <c r="AU24" s="214"/>
      <c r="AV24" s="214"/>
      <c r="AW24" s="214"/>
      <c r="AX24" s="214"/>
      <c r="AY24" s="214"/>
      <c r="AZ24" s="214"/>
      <c r="BA24" s="214"/>
      <c r="BB24" s="214"/>
      <c r="BC24" s="214"/>
      <c r="BD24" s="214"/>
      <c r="BE24" s="214"/>
      <c r="BF24" s="214"/>
      <c r="BG24" s="214"/>
      <c r="BH24" s="214"/>
      <c r="BI24" s="214"/>
      <c r="BJ24" s="214"/>
      <c r="BK24" s="214"/>
      <c r="BL24" s="214"/>
      <c r="BM24" s="214"/>
      <c r="BN24" s="214"/>
      <c r="BO24" s="214"/>
      <c r="BP24" s="214"/>
      <c r="BQ24" s="214"/>
      <c r="BR24" s="214"/>
      <c r="BS24" s="214"/>
      <c r="BT24" s="214"/>
      <c r="BU24" s="214"/>
      <c r="BV24" s="214"/>
      <c r="BW24" s="214"/>
      <c r="BX24" s="214"/>
      <c r="BY24" s="214"/>
      <c r="BZ24" s="214"/>
      <c r="CA24" s="214"/>
      <c r="CB24" s="214"/>
      <c r="CC24" s="214"/>
      <c r="CD24" s="214"/>
      <c r="CE24" s="214"/>
      <c r="CF24" s="214"/>
      <c r="CG24" s="214"/>
      <c r="CH24" s="214"/>
      <c r="CI24" s="214"/>
      <c r="CJ24" s="214"/>
      <c r="CK24" s="214"/>
      <c r="CL24" s="214"/>
      <c r="CM24" s="214"/>
      <c r="CN24" s="214"/>
      <c r="CO24" s="214"/>
      <c r="CP24" s="214"/>
      <c r="CQ24" s="214"/>
      <c r="CR24" s="214"/>
      <c r="CS24" s="214"/>
      <c r="CT24" s="214"/>
      <c r="CU24" s="214"/>
      <c r="CV24" s="214"/>
      <c r="CW24" s="214"/>
      <c r="CX24" s="214"/>
      <c r="CY24" s="214"/>
      <c r="CZ24" s="214"/>
      <c r="DA24" s="214"/>
      <c r="DB24" s="214"/>
      <c r="DC24" s="214"/>
      <c r="DD24" s="214"/>
      <c r="DE24" s="214"/>
      <c r="DF24" s="214"/>
      <c r="DG24" s="214"/>
      <c r="DH24" s="214"/>
      <c r="DI24" s="214"/>
      <c r="DJ24" s="214"/>
      <c r="DK24" s="214"/>
      <c r="DL24" s="214"/>
      <c r="DM24" s="214"/>
      <c r="DN24" s="214"/>
      <c r="DO24" s="214"/>
      <c r="DP24" s="214"/>
      <c r="DQ24" s="214"/>
      <c r="DR24" s="214"/>
      <c r="DS24" s="214"/>
      <c r="DT24" s="214"/>
      <c r="EB24" s="213"/>
      <c r="EC24" s="208"/>
      <c r="EM24" s="213"/>
      <c r="EN24" s="208"/>
      <c r="EX24" s="213"/>
      <c r="EY24" s="208"/>
      <c r="FI24" s="213"/>
      <c r="FJ24" s="208"/>
      <c r="FT24" s="213"/>
      <c r="FU24" s="208"/>
      <c r="GE24" s="213"/>
      <c r="GF24" s="208"/>
      <c r="GP24" s="213"/>
      <c r="GQ24" s="208"/>
      <c r="HA24" s="213"/>
      <c r="HB24" s="208"/>
      <c r="HL24" s="213"/>
      <c r="HM24" s="208"/>
      <c r="HW24" s="213"/>
      <c r="HX24" s="208"/>
      <c r="IH24" s="213"/>
      <c r="II24" s="208"/>
      <c r="IS24" s="213"/>
      <c r="IT24" s="208"/>
      <c r="JD24" s="213"/>
      <c r="JE24" s="208"/>
      <c r="JO24" s="213"/>
      <c r="JP24" s="208"/>
      <c r="JZ24" s="213"/>
      <c r="KA24" s="208"/>
      <c r="KK24" s="213"/>
      <c r="KL24" s="208"/>
      <c r="KV24" s="213"/>
      <c r="KW24" s="208"/>
      <c r="LG24" s="213"/>
      <c r="LH24" s="208"/>
      <c r="LR24" s="213"/>
      <c r="LS24" s="208"/>
      <c r="MC24" s="213"/>
      <c r="MD24" s="208"/>
      <c r="MN24" s="213"/>
      <c r="MO24" s="208"/>
      <c r="MY24" s="213"/>
      <c r="MZ24" s="208"/>
      <c r="NJ24" s="213"/>
      <c r="NK24" s="208"/>
      <c r="NU24" s="213"/>
      <c r="NV24" s="208"/>
      <c r="OF24" s="213"/>
      <c r="OG24" s="208"/>
      <c r="OQ24" s="213"/>
      <c r="OR24" s="208"/>
      <c r="PB24" s="213"/>
      <c r="PC24" s="208"/>
      <c r="PM24" s="213"/>
      <c r="PN24" s="208"/>
      <c r="PX24" s="213"/>
      <c r="PY24" s="208"/>
      <c r="QI24" s="213"/>
      <c r="QJ24" s="208"/>
      <c r="QT24" s="213"/>
      <c r="QU24" s="208"/>
      <c r="RE24" s="213"/>
      <c r="RF24" s="208"/>
      <c r="RP24" s="213"/>
      <c r="RQ24" s="208"/>
      <c r="SA24" s="213"/>
      <c r="SB24" s="208"/>
      <c r="SL24" s="213"/>
      <c r="SM24" s="208"/>
      <c r="SW24" s="213"/>
      <c r="SX24" s="208"/>
      <c r="TH24" s="213"/>
      <c r="TI24" s="208"/>
      <c r="TS24" s="213"/>
      <c r="TT24" s="208"/>
      <c r="UD24" s="213"/>
      <c r="UE24" s="208"/>
      <c r="UO24" s="213"/>
      <c r="UP24" s="208"/>
      <c r="UZ24" s="213"/>
      <c r="VA24" s="208"/>
      <c r="VK24" s="213"/>
      <c r="VL24" s="208"/>
      <c r="VV24" s="213"/>
      <c r="VW24" s="208"/>
      <c r="WG24" s="213"/>
      <c r="WH24" s="208"/>
      <c r="WR24" s="213"/>
      <c r="WS24" s="208"/>
      <c r="XC24" s="213"/>
      <c r="XD24" s="208"/>
      <c r="XN24" s="213"/>
      <c r="XO24" s="208"/>
      <c r="XY24" s="213"/>
      <c r="XZ24" s="208"/>
      <c r="YJ24" s="213"/>
      <c r="YK24" s="208"/>
      <c r="YU24" s="213"/>
      <c r="YV24" s="208"/>
      <c r="ZF24" s="213"/>
      <c r="ZG24" s="208"/>
      <c r="ZQ24" s="213"/>
      <c r="ZR24" s="208"/>
      <c r="AAB24" s="213"/>
      <c r="AAC24" s="208"/>
      <c r="AAM24" s="213"/>
      <c r="AAN24" s="208"/>
      <c r="AAX24" s="213"/>
      <c r="AAY24" s="208"/>
      <c r="ABI24" s="213"/>
      <c r="ABJ24" s="208"/>
      <c r="ABT24" s="213"/>
      <c r="ABU24" s="208"/>
      <c r="ACE24" s="213"/>
      <c r="ACF24" s="208"/>
      <c r="ACP24" s="213"/>
      <c r="ACQ24" s="208"/>
      <c r="ADA24" s="213"/>
      <c r="ADB24" s="208"/>
      <c r="ADL24" s="213"/>
      <c r="ADM24" s="208"/>
      <c r="ADW24" s="213"/>
      <c r="ADX24" s="208"/>
      <c r="AEH24" s="213"/>
      <c r="AEI24" s="208"/>
      <c r="AES24" s="213"/>
      <c r="AET24" s="208"/>
      <c r="AFD24" s="213"/>
      <c r="AFE24" s="208"/>
      <c r="AFO24" s="213"/>
      <c r="AFP24" s="208"/>
      <c r="AFZ24" s="213"/>
      <c r="AGA24" s="208"/>
      <c r="AGK24" s="213"/>
      <c r="AGL24" s="208"/>
      <c r="AGV24" s="213"/>
      <c r="AGW24" s="208"/>
      <c r="AHG24" s="213"/>
      <c r="AHH24" s="208"/>
      <c r="AHR24" s="213"/>
      <c r="AHS24" s="208"/>
      <c r="AIC24" s="213"/>
      <c r="AID24" s="208"/>
      <c r="AIN24" s="213"/>
      <c r="AIO24" s="208"/>
      <c r="AIY24" s="213"/>
      <c r="AIZ24" s="208"/>
      <c r="AJJ24" s="213"/>
      <c r="AJK24" s="208"/>
      <c r="AJU24" s="213"/>
      <c r="AJV24" s="208"/>
      <c r="AKF24" s="213"/>
      <c r="AKG24" s="208"/>
      <c r="AKQ24" s="213"/>
      <c r="AKR24" s="208"/>
      <c r="ALB24" s="213"/>
      <c r="ALC24" s="208"/>
      <c r="ALM24" s="213"/>
      <c r="ALN24" s="208"/>
      <c r="ALX24" s="213"/>
      <c r="ALY24" s="208"/>
      <c r="AMI24" s="213"/>
      <c r="AMJ24" s="208"/>
      <c r="AMT24" s="213"/>
      <c r="AMU24" s="208"/>
      <c r="ANE24" s="213"/>
      <c r="ANF24" s="208"/>
      <c r="ANP24" s="213"/>
      <c r="ANQ24" s="208"/>
      <c r="AOA24" s="213"/>
      <c r="AOB24" s="208"/>
      <c r="AOL24" s="213"/>
      <c r="AOM24" s="208"/>
      <c r="AOW24" s="213"/>
      <c r="AOX24" s="208"/>
      <c r="APH24" s="213"/>
      <c r="API24" s="208"/>
      <c r="APS24" s="213"/>
      <c r="APT24" s="208"/>
      <c r="AQD24" s="213"/>
      <c r="AQE24" s="208"/>
      <c r="AQO24" s="213"/>
      <c r="AQP24" s="208"/>
      <c r="AQZ24" s="213"/>
      <c r="ARA24" s="208"/>
      <c r="ARK24" s="213"/>
      <c r="ARL24" s="208"/>
      <c r="ARV24" s="213"/>
      <c r="ARW24" s="208"/>
      <c r="ASG24" s="213"/>
      <c r="ASH24" s="208"/>
      <c r="ASR24" s="213"/>
      <c r="ASS24" s="208"/>
      <c r="ATC24" s="213"/>
      <c r="ATD24" s="208"/>
      <c r="ATN24" s="213"/>
      <c r="ATO24" s="208"/>
      <c r="ATY24" s="213"/>
      <c r="ATZ24" s="208"/>
      <c r="AUJ24" s="213"/>
      <c r="AUK24" s="208"/>
      <c r="AUU24" s="213"/>
      <c r="AUV24" s="208"/>
      <c r="AVF24" s="213"/>
      <c r="AVG24" s="208"/>
      <c r="AVQ24" s="213"/>
      <c r="AVR24" s="208"/>
      <c r="AWB24" s="213"/>
      <c r="AWC24" s="208"/>
      <c r="AWM24" s="213"/>
      <c r="AWN24" s="208"/>
      <c r="AWX24" s="213"/>
      <c r="AWY24" s="208"/>
      <c r="AXI24" s="213"/>
      <c r="AXJ24" s="208"/>
      <c r="AXT24" s="213"/>
      <c r="AXU24" s="208"/>
      <c r="AYE24" s="213"/>
      <c r="AYF24" s="208"/>
      <c r="AYP24" s="213"/>
      <c r="AYQ24" s="208"/>
      <c r="AZA24" s="213"/>
      <c r="AZB24" s="208"/>
      <c r="AZL24" s="213"/>
      <c r="AZM24" s="208"/>
      <c r="AZW24" s="213"/>
      <c r="AZX24" s="208"/>
      <c r="BAH24" s="213"/>
      <c r="BAI24" s="208"/>
      <c r="BAS24" s="213"/>
      <c r="BAT24" s="208"/>
      <c r="BBD24" s="213"/>
      <c r="BBE24" s="208"/>
      <c r="BBO24" s="213"/>
      <c r="BBP24" s="208"/>
      <c r="BBZ24" s="213"/>
      <c r="BCA24" s="208"/>
      <c r="BCK24" s="213"/>
      <c r="BCL24" s="208"/>
      <c r="BCV24" s="213"/>
      <c r="BCW24" s="208"/>
      <c r="BDG24" s="213"/>
      <c r="BDH24" s="208"/>
      <c r="BDR24" s="213"/>
      <c r="BDS24" s="208"/>
      <c r="BEC24" s="213"/>
      <c r="BED24" s="208"/>
      <c r="BEN24" s="213"/>
      <c r="BEO24" s="208"/>
      <c r="BEY24" s="213"/>
      <c r="BEZ24" s="208"/>
      <c r="BFJ24" s="213"/>
      <c r="BFK24" s="208"/>
      <c r="BFU24" s="213"/>
      <c r="BFV24" s="208"/>
      <c r="BGF24" s="213"/>
      <c r="BGG24" s="208"/>
      <c r="BGQ24" s="213"/>
      <c r="BGR24" s="208"/>
      <c r="BHB24" s="213"/>
      <c r="BHC24" s="208"/>
      <c r="BHM24" s="213"/>
      <c r="BHN24" s="208"/>
      <c r="BHX24" s="213"/>
      <c r="BHY24" s="208"/>
      <c r="BII24" s="213"/>
      <c r="BIJ24" s="208"/>
      <c r="BIT24" s="213"/>
      <c r="BIU24" s="208"/>
      <c r="BJE24" s="213"/>
      <c r="BJF24" s="208"/>
      <c r="BJP24" s="213"/>
      <c r="BJQ24" s="208"/>
      <c r="BKA24" s="213"/>
      <c r="BKB24" s="208"/>
      <c r="BKL24" s="213"/>
      <c r="BKM24" s="208"/>
      <c r="BKW24" s="213"/>
      <c r="BKX24" s="208"/>
      <c r="BLH24" s="213"/>
      <c r="BLI24" s="208"/>
      <c r="BLS24" s="213"/>
      <c r="BLT24" s="208"/>
      <c r="BMD24" s="213"/>
      <c r="BME24" s="208"/>
      <c r="BMO24" s="213"/>
      <c r="BMP24" s="208"/>
      <c r="BMZ24" s="213"/>
      <c r="BNA24" s="208"/>
      <c r="BNK24" s="213"/>
      <c r="BNL24" s="208"/>
      <c r="BNV24" s="213"/>
      <c r="BNW24" s="208"/>
      <c r="BOG24" s="213"/>
      <c r="BOH24" s="208"/>
      <c r="BOR24" s="213"/>
      <c r="BOS24" s="208"/>
      <c r="BPC24" s="213"/>
      <c r="BPD24" s="208"/>
      <c r="BPN24" s="213"/>
      <c r="BPO24" s="208"/>
      <c r="BPY24" s="213"/>
      <c r="BPZ24" s="208"/>
      <c r="BQJ24" s="213"/>
      <c r="BQK24" s="208"/>
      <c r="BQU24" s="213"/>
      <c r="BQV24" s="208"/>
      <c r="BRF24" s="213"/>
      <c r="BRG24" s="208"/>
      <c r="BRQ24" s="213"/>
      <c r="BRR24" s="208"/>
      <c r="BSB24" s="213"/>
      <c r="BSC24" s="208"/>
      <c r="BSM24" s="213"/>
      <c r="BSN24" s="208"/>
      <c r="BSX24" s="213"/>
      <c r="BSY24" s="208"/>
      <c r="BTI24" s="213"/>
      <c r="BTJ24" s="208"/>
      <c r="BTT24" s="213"/>
      <c r="BTU24" s="208"/>
      <c r="BUE24" s="213"/>
      <c r="BUF24" s="208"/>
      <c r="BUP24" s="213"/>
      <c r="BUQ24" s="208"/>
      <c r="BVA24" s="213"/>
      <c r="BVB24" s="208"/>
      <c r="BVL24" s="213"/>
      <c r="BVM24" s="208"/>
      <c r="BVW24" s="213"/>
      <c r="BVX24" s="208"/>
      <c r="BWH24" s="213"/>
      <c r="BWI24" s="208"/>
      <c r="BWS24" s="213"/>
      <c r="BWT24" s="208"/>
      <c r="BXD24" s="213"/>
      <c r="BXE24" s="208"/>
      <c r="BXO24" s="213"/>
      <c r="BXP24" s="208"/>
      <c r="BXZ24" s="213"/>
      <c r="BYA24" s="208"/>
      <c r="BYK24" s="213"/>
      <c r="BYL24" s="208"/>
      <c r="BYV24" s="213"/>
      <c r="BYW24" s="208"/>
      <c r="BZG24" s="213"/>
      <c r="BZH24" s="208"/>
      <c r="BZR24" s="213"/>
      <c r="BZS24" s="208"/>
      <c r="CAC24" s="213"/>
      <c r="CAD24" s="208"/>
      <c r="CAN24" s="213"/>
      <c r="CAO24" s="208"/>
      <c r="CAY24" s="213"/>
      <c r="CAZ24" s="208"/>
      <c r="CBJ24" s="213"/>
      <c r="CBK24" s="208"/>
      <c r="CBU24" s="213"/>
      <c r="CBV24" s="208"/>
      <c r="CCF24" s="213"/>
      <c r="CCG24" s="208"/>
      <c r="CCQ24" s="213"/>
      <c r="CCR24" s="208"/>
      <c r="CDB24" s="213"/>
      <c r="CDC24" s="208"/>
      <c r="CDM24" s="213"/>
      <c r="CDN24" s="208"/>
      <c r="CDX24" s="213"/>
      <c r="CDY24" s="208"/>
      <c r="CEI24" s="213"/>
      <c r="CEJ24" s="208"/>
      <c r="CET24" s="213"/>
      <c r="CEU24" s="208"/>
      <c r="CFE24" s="213"/>
      <c r="CFF24" s="208"/>
      <c r="CFP24" s="213"/>
      <c r="CFQ24" s="208"/>
      <c r="CGA24" s="213"/>
      <c r="CGB24" s="208"/>
      <c r="CGL24" s="213"/>
      <c r="CGM24" s="208"/>
      <c r="CGW24" s="213"/>
      <c r="CGX24" s="208"/>
      <c r="CHH24" s="213"/>
      <c r="CHI24" s="208"/>
      <c r="CHS24" s="213"/>
      <c r="CHT24" s="208"/>
      <c r="CID24" s="213"/>
      <c r="CIE24" s="208"/>
      <c r="CIO24" s="213"/>
      <c r="CIP24" s="208"/>
      <c r="CIZ24" s="213"/>
      <c r="CJA24" s="208"/>
      <c r="CJK24" s="213"/>
      <c r="CJL24" s="208"/>
      <c r="CJV24" s="213"/>
      <c r="CJW24" s="208"/>
      <c r="CKG24" s="213"/>
      <c r="CKH24" s="208"/>
      <c r="CKR24" s="213"/>
      <c r="CKS24" s="208"/>
      <c r="CLC24" s="213"/>
      <c r="CLD24" s="208"/>
      <c r="CLN24" s="213"/>
      <c r="CLO24" s="208"/>
      <c r="CLY24" s="213"/>
      <c r="CLZ24" s="208"/>
      <c r="CMJ24" s="213"/>
      <c r="CMK24" s="208"/>
      <c r="CMU24" s="213"/>
      <c r="CMV24" s="208"/>
      <c r="CNF24" s="213"/>
      <c r="CNG24" s="208"/>
      <c r="CNQ24" s="213"/>
      <c r="CNR24" s="208"/>
      <c r="COB24" s="213"/>
      <c r="COC24" s="208"/>
      <c r="COM24" s="213"/>
      <c r="CON24" s="208"/>
      <c r="COX24" s="213"/>
      <c r="COY24" s="208"/>
      <c r="CPI24" s="213"/>
      <c r="CPJ24" s="208"/>
      <c r="CPT24" s="213"/>
      <c r="CPU24" s="208"/>
      <c r="CQE24" s="213"/>
      <c r="CQF24" s="208"/>
      <c r="CQP24" s="213"/>
      <c r="CQQ24" s="208"/>
      <c r="CRA24" s="213"/>
      <c r="CRB24" s="208"/>
      <c r="CRL24" s="213"/>
      <c r="CRM24" s="208"/>
      <c r="CRW24" s="213"/>
      <c r="CRX24" s="208"/>
      <c r="CSH24" s="213"/>
      <c r="CSI24" s="208"/>
      <c r="CSS24" s="213"/>
      <c r="CST24" s="208"/>
      <c r="CTD24" s="213"/>
      <c r="CTE24" s="208"/>
      <c r="CTO24" s="213"/>
      <c r="CTP24" s="208"/>
      <c r="CTZ24" s="213"/>
      <c r="CUA24" s="208"/>
      <c r="CUK24" s="213"/>
      <c r="CUL24" s="208"/>
      <c r="CUV24" s="213"/>
      <c r="CUW24" s="208"/>
      <c r="CVG24" s="213"/>
      <c r="CVH24" s="208"/>
      <c r="CVR24" s="213"/>
      <c r="CVS24" s="208"/>
      <c r="CWC24" s="213"/>
      <c r="CWD24" s="208"/>
      <c r="CWN24" s="213"/>
      <c r="CWO24" s="208"/>
      <c r="CWY24" s="213"/>
      <c r="CWZ24" s="208"/>
      <c r="CXJ24" s="213"/>
      <c r="CXK24" s="208"/>
      <c r="CXU24" s="213"/>
      <c r="CXV24" s="208"/>
      <c r="CYF24" s="213"/>
      <c r="CYG24" s="208"/>
      <c r="CYQ24" s="213"/>
      <c r="CYR24" s="208"/>
      <c r="CZB24" s="213"/>
      <c r="CZC24" s="208"/>
      <c r="CZM24" s="213"/>
      <c r="CZN24" s="208"/>
      <c r="CZX24" s="213"/>
      <c r="CZY24" s="208"/>
      <c r="DAI24" s="213"/>
      <c r="DAJ24" s="208"/>
      <c r="DAT24" s="213"/>
      <c r="DAU24" s="208"/>
      <c r="DBE24" s="213"/>
      <c r="DBF24" s="208"/>
      <c r="DBP24" s="213"/>
      <c r="DBQ24" s="208"/>
      <c r="DCA24" s="213"/>
      <c r="DCB24" s="208"/>
      <c r="DCL24" s="213"/>
      <c r="DCM24" s="208"/>
      <c r="DCW24" s="213"/>
      <c r="DCX24" s="208"/>
      <c r="DDH24" s="213"/>
      <c r="DDI24" s="208"/>
      <c r="DDS24" s="213"/>
      <c r="DDT24" s="208"/>
      <c r="DED24" s="213"/>
      <c r="DEE24" s="208"/>
      <c r="DEO24" s="213"/>
      <c r="DEP24" s="208"/>
      <c r="DEZ24" s="213"/>
      <c r="DFA24" s="208"/>
      <c r="DFK24" s="213"/>
      <c r="DFL24" s="208"/>
      <c r="DFV24" s="213"/>
      <c r="DFW24" s="208"/>
      <c r="DGG24" s="213"/>
      <c r="DGH24" s="208"/>
      <c r="DGR24" s="213"/>
      <c r="DGS24" s="208"/>
      <c r="DHC24" s="213"/>
      <c r="DHD24" s="208"/>
      <c r="DHN24" s="213"/>
      <c r="DHO24" s="208"/>
      <c r="DHY24" s="213"/>
      <c r="DHZ24" s="208"/>
      <c r="DIJ24" s="213"/>
      <c r="DIK24" s="208"/>
      <c r="DIU24" s="213"/>
      <c r="DIV24" s="208"/>
      <c r="DJF24" s="213"/>
      <c r="DJG24" s="208"/>
      <c r="DJQ24" s="213"/>
      <c r="DJR24" s="208"/>
      <c r="DKB24" s="213"/>
      <c r="DKC24" s="208"/>
      <c r="DKM24" s="213"/>
      <c r="DKN24" s="208"/>
      <c r="DKX24" s="213"/>
      <c r="DKY24" s="208"/>
      <c r="DLI24" s="213"/>
      <c r="DLJ24" s="208"/>
      <c r="DLT24" s="213"/>
      <c r="DLU24" s="208"/>
      <c r="DME24" s="213"/>
      <c r="DMF24" s="208"/>
      <c r="DMP24" s="213"/>
      <c r="DMQ24" s="208"/>
      <c r="DNA24" s="213"/>
      <c r="DNB24" s="208"/>
      <c r="DNL24" s="213"/>
      <c r="DNM24" s="208"/>
      <c r="DNW24" s="213"/>
      <c r="DNX24" s="208"/>
      <c r="DOH24" s="213"/>
      <c r="DOI24" s="208"/>
      <c r="DOS24" s="213"/>
      <c r="DOT24" s="208"/>
      <c r="DPD24" s="213"/>
      <c r="DPE24" s="208"/>
      <c r="DPO24" s="213"/>
      <c r="DPP24" s="208"/>
      <c r="DPZ24" s="213"/>
      <c r="DQA24" s="208"/>
      <c r="DQK24" s="213"/>
      <c r="DQL24" s="208"/>
      <c r="DQV24" s="213"/>
      <c r="DQW24" s="208"/>
      <c r="DRG24" s="213"/>
      <c r="DRH24" s="208"/>
      <c r="DRR24" s="213"/>
      <c r="DRS24" s="208"/>
      <c r="DSC24" s="213"/>
      <c r="DSD24" s="208"/>
      <c r="DSN24" s="213"/>
      <c r="DSO24" s="208"/>
      <c r="DSY24" s="213"/>
      <c r="DSZ24" s="208"/>
      <c r="DTJ24" s="213"/>
      <c r="DTK24" s="208"/>
      <c r="DTU24" s="213"/>
      <c r="DTV24" s="208"/>
      <c r="DUF24" s="213"/>
      <c r="DUG24" s="208"/>
      <c r="DUQ24" s="213"/>
      <c r="DUR24" s="208"/>
      <c r="DVB24" s="213"/>
      <c r="DVC24" s="208"/>
      <c r="DVM24" s="213"/>
      <c r="DVN24" s="208"/>
      <c r="DVX24" s="213"/>
      <c r="DVY24" s="208"/>
      <c r="DWI24" s="213"/>
      <c r="DWJ24" s="208"/>
      <c r="DWT24" s="213"/>
      <c r="DWU24" s="208"/>
      <c r="DXE24" s="213"/>
      <c r="DXF24" s="208"/>
      <c r="DXP24" s="213"/>
      <c r="DXQ24" s="208"/>
      <c r="DYA24" s="213"/>
      <c r="DYB24" s="208"/>
      <c r="DYL24" s="213"/>
      <c r="DYM24" s="208"/>
      <c r="DYW24" s="213"/>
      <c r="DYX24" s="208"/>
      <c r="DZH24" s="213"/>
      <c r="DZI24" s="208"/>
      <c r="DZS24" s="213"/>
      <c r="DZT24" s="208"/>
      <c r="EAD24" s="213"/>
      <c r="EAE24" s="208"/>
      <c r="EAO24" s="213"/>
      <c r="EAP24" s="208"/>
      <c r="EAZ24" s="213"/>
      <c r="EBA24" s="208"/>
      <c r="EBK24" s="213"/>
      <c r="EBL24" s="208"/>
      <c r="EBV24" s="213"/>
      <c r="EBW24" s="208"/>
      <c r="ECG24" s="213"/>
      <c r="ECH24" s="208"/>
      <c r="ECR24" s="213"/>
      <c r="ECS24" s="208"/>
      <c r="EDC24" s="213"/>
      <c r="EDD24" s="208"/>
      <c r="EDN24" s="213"/>
      <c r="EDO24" s="208"/>
      <c r="EDY24" s="213"/>
      <c r="EDZ24" s="208"/>
      <c r="EEJ24" s="213"/>
      <c r="EEK24" s="208"/>
      <c r="EEU24" s="213"/>
      <c r="EEV24" s="208"/>
      <c r="EFF24" s="213"/>
      <c r="EFG24" s="208"/>
      <c r="EFQ24" s="213"/>
      <c r="EFR24" s="208"/>
      <c r="EGB24" s="213"/>
      <c r="EGC24" s="208"/>
      <c r="EGM24" s="213"/>
      <c r="EGN24" s="208"/>
      <c r="EGX24" s="213"/>
      <c r="EGY24" s="208"/>
      <c r="EHI24" s="213"/>
      <c r="EHJ24" s="208"/>
      <c r="EHT24" s="213"/>
      <c r="EHU24" s="208"/>
      <c r="EIE24" s="213"/>
      <c r="EIF24" s="208"/>
      <c r="EIP24" s="213"/>
      <c r="EIQ24" s="208"/>
      <c r="EJA24" s="213"/>
      <c r="EJB24" s="208"/>
      <c r="EJL24" s="213"/>
      <c r="EJM24" s="208"/>
      <c r="EJW24" s="213"/>
      <c r="EJX24" s="208"/>
      <c r="EKH24" s="213"/>
      <c r="EKI24" s="208"/>
      <c r="EKS24" s="213"/>
      <c r="EKT24" s="208"/>
      <c r="ELD24" s="213"/>
      <c r="ELE24" s="208"/>
      <c r="ELO24" s="213"/>
      <c r="ELP24" s="208"/>
      <c r="ELZ24" s="213"/>
      <c r="EMA24" s="208"/>
      <c r="EMK24" s="213"/>
      <c r="EML24" s="208"/>
      <c r="EMV24" s="213"/>
      <c r="EMW24" s="208"/>
      <c r="ENG24" s="213"/>
      <c r="ENH24" s="208"/>
      <c r="ENR24" s="213"/>
      <c r="ENS24" s="208"/>
      <c r="EOC24" s="213"/>
      <c r="EOD24" s="208"/>
      <c r="EON24" s="213"/>
      <c r="EOO24" s="208"/>
      <c r="EOY24" s="213"/>
      <c r="EOZ24" s="208"/>
      <c r="EPJ24" s="213"/>
      <c r="EPK24" s="208"/>
      <c r="EPU24" s="213"/>
      <c r="EPV24" s="208"/>
      <c r="EQF24" s="213"/>
      <c r="EQG24" s="208"/>
      <c r="EQQ24" s="213"/>
      <c r="EQR24" s="208"/>
      <c r="ERB24" s="213"/>
      <c r="ERC24" s="208"/>
      <c r="ERM24" s="213"/>
      <c r="ERN24" s="208"/>
      <c r="ERX24" s="213"/>
      <c r="ERY24" s="208"/>
      <c r="ESI24" s="213"/>
      <c r="ESJ24" s="208"/>
      <c r="EST24" s="213"/>
      <c r="ESU24" s="208"/>
      <c r="ETE24" s="213"/>
      <c r="ETF24" s="208"/>
      <c r="ETP24" s="213"/>
      <c r="ETQ24" s="208"/>
      <c r="EUA24" s="213"/>
      <c r="EUB24" s="208"/>
      <c r="EUL24" s="213"/>
      <c r="EUM24" s="208"/>
      <c r="EUW24" s="213"/>
      <c r="EUX24" s="208"/>
      <c r="EVH24" s="213"/>
      <c r="EVI24" s="208"/>
      <c r="EVS24" s="213"/>
      <c r="EVT24" s="208"/>
      <c r="EWD24" s="213"/>
      <c r="EWE24" s="208"/>
      <c r="EWO24" s="213"/>
      <c r="EWP24" s="208"/>
      <c r="EWZ24" s="213"/>
      <c r="EXA24" s="208"/>
      <c r="EXK24" s="213"/>
      <c r="EXL24" s="208"/>
      <c r="EXV24" s="213"/>
      <c r="EXW24" s="208"/>
      <c r="EYG24" s="213"/>
      <c r="EYH24" s="208"/>
      <c r="EYR24" s="213"/>
      <c r="EYS24" s="208"/>
      <c r="EZC24" s="213"/>
      <c r="EZD24" s="208"/>
      <c r="EZN24" s="213"/>
      <c r="EZO24" s="208"/>
      <c r="EZY24" s="213"/>
      <c r="EZZ24" s="208"/>
      <c r="FAJ24" s="213"/>
      <c r="FAK24" s="208"/>
      <c r="FAU24" s="213"/>
      <c r="FAV24" s="208"/>
      <c r="FBF24" s="213"/>
      <c r="FBG24" s="208"/>
      <c r="FBQ24" s="213"/>
      <c r="FBR24" s="208"/>
      <c r="FCB24" s="213"/>
      <c r="FCC24" s="208"/>
      <c r="FCM24" s="213"/>
      <c r="FCN24" s="208"/>
      <c r="FCX24" s="213"/>
      <c r="FCY24" s="208"/>
      <c r="FDI24" s="213"/>
      <c r="FDJ24" s="208"/>
      <c r="FDT24" s="213"/>
      <c r="FDU24" s="208"/>
      <c r="FEE24" s="213"/>
      <c r="FEF24" s="208"/>
      <c r="FEP24" s="213"/>
      <c r="FEQ24" s="208"/>
      <c r="FFA24" s="213"/>
      <c r="FFB24" s="208"/>
      <c r="FFL24" s="213"/>
      <c r="FFM24" s="208"/>
      <c r="FFW24" s="213"/>
      <c r="FFX24" s="208"/>
      <c r="FGH24" s="213"/>
      <c r="FGI24" s="208"/>
      <c r="FGS24" s="213"/>
      <c r="FGT24" s="208"/>
      <c r="FHD24" s="213"/>
      <c r="FHE24" s="208"/>
      <c r="FHO24" s="213"/>
      <c r="FHP24" s="208"/>
      <c r="FHZ24" s="213"/>
      <c r="FIA24" s="208"/>
      <c r="FIK24" s="213"/>
      <c r="FIL24" s="208"/>
      <c r="FIV24" s="213"/>
      <c r="FIW24" s="208"/>
      <c r="FJG24" s="213"/>
      <c r="FJH24" s="208"/>
      <c r="FJR24" s="213"/>
      <c r="FJS24" s="208"/>
      <c r="FKC24" s="213"/>
      <c r="FKD24" s="208"/>
      <c r="FKN24" s="213"/>
      <c r="FKO24" s="208"/>
      <c r="FKY24" s="213"/>
      <c r="FKZ24" s="208"/>
      <c r="FLJ24" s="213"/>
      <c r="FLK24" s="208"/>
      <c r="FLU24" s="213"/>
      <c r="FLV24" s="208"/>
      <c r="FMF24" s="213"/>
      <c r="FMG24" s="208"/>
      <c r="FMQ24" s="213"/>
      <c r="FMR24" s="208"/>
      <c r="FNB24" s="213"/>
      <c r="FNC24" s="208"/>
      <c r="FNM24" s="213"/>
      <c r="FNN24" s="208"/>
      <c r="FNX24" s="213"/>
      <c r="FNY24" s="208"/>
      <c r="FOI24" s="213"/>
      <c r="FOJ24" s="208"/>
      <c r="FOT24" s="213"/>
      <c r="FOU24" s="208"/>
      <c r="FPE24" s="213"/>
      <c r="FPF24" s="208"/>
      <c r="FPP24" s="213"/>
      <c r="FPQ24" s="208"/>
      <c r="FQA24" s="213"/>
      <c r="FQB24" s="208"/>
      <c r="FQL24" s="213"/>
      <c r="FQM24" s="208"/>
      <c r="FQW24" s="213"/>
      <c r="FQX24" s="208"/>
      <c r="FRH24" s="213"/>
      <c r="FRI24" s="208"/>
      <c r="FRS24" s="213"/>
      <c r="FRT24" s="208"/>
      <c r="FSD24" s="213"/>
      <c r="FSE24" s="208"/>
      <c r="FSO24" s="213"/>
      <c r="FSP24" s="208"/>
      <c r="FSZ24" s="213"/>
      <c r="FTA24" s="208"/>
      <c r="FTK24" s="213"/>
      <c r="FTL24" s="208"/>
      <c r="FTV24" s="213"/>
      <c r="FTW24" s="208"/>
      <c r="FUG24" s="213"/>
      <c r="FUH24" s="208"/>
      <c r="FUR24" s="213"/>
      <c r="FUS24" s="208"/>
      <c r="FVC24" s="213"/>
      <c r="FVD24" s="208"/>
      <c r="FVN24" s="213"/>
      <c r="FVO24" s="208"/>
      <c r="FVY24" s="213"/>
      <c r="FVZ24" s="208"/>
      <c r="FWJ24" s="213"/>
      <c r="FWK24" s="208"/>
      <c r="FWU24" s="213"/>
      <c r="FWV24" s="208"/>
      <c r="FXF24" s="213"/>
      <c r="FXG24" s="208"/>
      <c r="FXQ24" s="213"/>
      <c r="FXR24" s="208"/>
      <c r="FYB24" s="213"/>
      <c r="FYC24" s="208"/>
      <c r="FYM24" s="213"/>
      <c r="FYN24" s="208"/>
      <c r="FYX24" s="213"/>
      <c r="FYY24" s="208"/>
      <c r="FZI24" s="213"/>
      <c r="FZJ24" s="208"/>
      <c r="FZT24" s="213"/>
      <c r="FZU24" s="208"/>
      <c r="GAE24" s="213"/>
      <c r="GAF24" s="208"/>
      <c r="GAP24" s="213"/>
      <c r="GAQ24" s="208"/>
      <c r="GBA24" s="213"/>
      <c r="GBB24" s="208"/>
      <c r="GBL24" s="213"/>
      <c r="GBM24" s="208"/>
      <c r="GBW24" s="213"/>
      <c r="GBX24" s="208"/>
      <c r="GCH24" s="213"/>
      <c r="GCI24" s="208"/>
      <c r="GCS24" s="213"/>
      <c r="GCT24" s="208"/>
      <c r="GDD24" s="213"/>
      <c r="GDE24" s="208"/>
      <c r="GDO24" s="213"/>
      <c r="GDP24" s="208"/>
      <c r="GDZ24" s="213"/>
      <c r="GEA24" s="208"/>
      <c r="GEK24" s="213"/>
      <c r="GEL24" s="208"/>
      <c r="GEV24" s="213"/>
      <c r="GEW24" s="208"/>
      <c r="GFG24" s="213"/>
      <c r="GFH24" s="208"/>
      <c r="GFR24" s="213"/>
      <c r="GFS24" s="208"/>
      <c r="GGC24" s="213"/>
      <c r="GGD24" s="208"/>
      <c r="GGN24" s="213"/>
      <c r="GGO24" s="208"/>
      <c r="GGY24" s="213"/>
      <c r="GGZ24" s="208"/>
      <c r="GHJ24" s="213"/>
      <c r="GHK24" s="208"/>
      <c r="GHU24" s="213"/>
      <c r="GHV24" s="208"/>
      <c r="GIF24" s="213"/>
      <c r="GIG24" s="208"/>
      <c r="GIQ24" s="213"/>
      <c r="GIR24" s="208"/>
      <c r="GJB24" s="213"/>
      <c r="GJC24" s="208"/>
      <c r="GJM24" s="213"/>
      <c r="GJN24" s="208"/>
      <c r="GJX24" s="213"/>
      <c r="GJY24" s="208"/>
      <c r="GKI24" s="213"/>
      <c r="GKJ24" s="208"/>
      <c r="GKT24" s="213"/>
      <c r="GKU24" s="208"/>
      <c r="GLE24" s="213"/>
      <c r="GLF24" s="208"/>
      <c r="GLP24" s="213"/>
      <c r="GLQ24" s="208"/>
      <c r="GMA24" s="213"/>
      <c r="GMB24" s="208"/>
      <c r="GML24" s="213"/>
      <c r="GMM24" s="208"/>
      <c r="GMW24" s="213"/>
      <c r="GMX24" s="208"/>
      <c r="GNH24" s="213"/>
      <c r="GNI24" s="208"/>
      <c r="GNS24" s="213"/>
      <c r="GNT24" s="208"/>
      <c r="GOD24" s="213"/>
      <c r="GOE24" s="208"/>
      <c r="GOO24" s="213"/>
      <c r="GOP24" s="208"/>
      <c r="GOZ24" s="213"/>
      <c r="GPA24" s="208"/>
      <c r="GPK24" s="213"/>
      <c r="GPL24" s="208"/>
      <c r="GPV24" s="213"/>
      <c r="GPW24" s="208"/>
      <c r="GQG24" s="213"/>
      <c r="GQH24" s="208"/>
      <c r="GQR24" s="213"/>
      <c r="GQS24" s="208"/>
      <c r="GRC24" s="213"/>
      <c r="GRD24" s="208"/>
      <c r="GRN24" s="213"/>
      <c r="GRO24" s="208"/>
      <c r="GRY24" s="213"/>
      <c r="GRZ24" s="208"/>
      <c r="GSJ24" s="213"/>
      <c r="GSK24" s="208"/>
      <c r="GSU24" s="213"/>
      <c r="GSV24" s="208"/>
      <c r="GTF24" s="213"/>
      <c r="GTG24" s="208"/>
      <c r="GTQ24" s="213"/>
      <c r="GTR24" s="208"/>
      <c r="GUB24" s="213"/>
      <c r="GUC24" s="208"/>
      <c r="GUM24" s="213"/>
      <c r="GUN24" s="208"/>
      <c r="GUX24" s="213"/>
      <c r="GUY24" s="208"/>
      <c r="GVI24" s="213"/>
      <c r="GVJ24" s="208"/>
      <c r="GVT24" s="213"/>
      <c r="GVU24" s="208"/>
      <c r="GWE24" s="213"/>
      <c r="GWF24" s="208"/>
      <c r="GWP24" s="213"/>
      <c r="GWQ24" s="208"/>
      <c r="GXA24" s="213"/>
      <c r="GXB24" s="208"/>
      <c r="GXL24" s="213"/>
      <c r="GXM24" s="208"/>
      <c r="GXW24" s="213"/>
      <c r="GXX24" s="208"/>
      <c r="GYH24" s="213"/>
      <c r="GYI24" s="208"/>
      <c r="GYS24" s="213"/>
      <c r="GYT24" s="208"/>
      <c r="GZD24" s="213"/>
      <c r="GZE24" s="208"/>
      <c r="GZO24" s="213"/>
      <c r="GZP24" s="208"/>
      <c r="GZZ24" s="213"/>
      <c r="HAA24" s="208"/>
      <c r="HAK24" s="213"/>
      <c r="HAL24" s="208"/>
      <c r="HAV24" s="213"/>
      <c r="HAW24" s="208"/>
      <c r="HBG24" s="213"/>
      <c r="HBH24" s="208"/>
      <c r="HBR24" s="213"/>
      <c r="HBS24" s="208"/>
      <c r="HCC24" s="213"/>
      <c r="HCD24" s="208"/>
      <c r="HCN24" s="213"/>
      <c r="HCO24" s="208"/>
      <c r="HCY24" s="213"/>
      <c r="HCZ24" s="208"/>
      <c r="HDJ24" s="213"/>
      <c r="HDK24" s="208"/>
      <c r="HDU24" s="213"/>
      <c r="HDV24" s="208"/>
      <c r="HEF24" s="213"/>
      <c r="HEG24" s="208"/>
      <c r="HEQ24" s="213"/>
      <c r="HER24" s="208"/>
      <c r="HFB24" s="213"/>
      <c r="HFC24" s="208"/>
      <c r="HFM24" s="213"/>
      <c r="HFN24" s="208"/>
      <c r="HFX24" s="213"/>
      <c r="HFY24" s="208"/>
      <c r="HGI24" s="213"/>
      <c r="HGJ24" s="208"/>
      <c r="HGT24" s="213"/>
      <c r="HGU24" s="208"/>
      <c r="HHE24" s="213"/>
      <c r="HHF24" s="208"/>
      <c r="HHP24" s="213"/>
      <c r="HHQ24" s="208"/>
      <c r="HIA24" s="213"/>
      <c r="HIB24" s="208"/>
      <c r="HIL24" s="213"/>
      <c r="HIM24" s="208"/>
      <c r="HIW24" s="213"/>
      <c r="HIX24" s="208"/>
      <c r="HJH24" s="213"/>
      <c r="HJI24" s="208"/>
      <c r="HJS24" s="213"/>
      <c r="HJT24" s="208"/>
      <c r="HKD24" s="213"/>
      <c r="HKE24" s="208"/>
      <c r="HKO24" s="213"/>
      <c r="HKP24" s="208"/>
      <c r="HKZ24" s="213"/>
      <c r="HLA24" s="208"/>
      <c r="HLK24" s="213"/>
      <c r="HLL24" s="208"/>
      <c r="HLV24" s="213"/>
      <c r="HLW24" s="208"/>
      <c r="HMG24" s="213"/>
      <c r="HMH24" s="208"/>
      <c r="HMR24" s="213"/>
      <c r="HMS24" s="208"/>
      <c r="HNC24" s="213"/>
      <c r="HND24" s="208"/>
      <c r="HNN24" s="213"/>
      <c r="HNO24" s="208"/>
      <c r="HNY24" s="213"/>
      <c r="HNZ24" s="208"/>
      <c r="HOJ24" s="213"/>
      <c r="HOK24" s="208"/>
      <c r="HOU24" s="213"/>
      <c r="HOV24" s="208"/>
      <c r="HPF24" s="213"/>
      <c r="HPG24" s="208"/>
      <c r="HPQ24" s="213"/>
      <c r="HPR24" s="208"/>
      <c r="HQB24" s="213"/>
      <c r="HQC24" s="208"/>
      <c r="HQM24" s="213"/>
      <c r="HQN24" s="208"/>
      <c r="HQX24" s="213"/>
      <c r="HQY24" s="208"/>
      <c r="HRI24" s="213"/>
      <c r="HRJ24" s="208"/>
      <c r="HRT24" s="213"/>
      <c r="HRU24" s="208"/>
      <c r="HSE24" s="213"/>
      <c r="HSF24" s="208"/>
      <c r="HSP24" s="213"/>
      <c r="HSQ24" s="208"/>
      <c r="HTA24" s="213"/>
      <c r="HTB24" s="208"/>
      <c r="HTL24" s="213"/>
      <c r="HTM24" s="208"/>
      <c r="HTW24" s="213"/>
      <c r="HTX24" s="208"/>
      <c r="HUH24" s="213"/>
      <c r="HUI24" s="208"/>
      <c r="HUS24" s="213"/>
      <c r="HUT24" s="208"/>
      <c r="HVD24" s="213"/>
      <c r="HVE24" s="208"/>
      <c r="HVO24" s="213"/>
      <c r="HVP24" s="208"/>
      <c r="HVZ24" s="213"/>
      <c r="HWA24" s="208"/>
      <c r="HWK24" s="213"/>
      <c r="HWL24" s="208"/>
      <c r="HWV24" s="213"/>
      <c r="HWW24" s="208"/>
      <c r="HXG24" s="213"/>
      <c r="HXH24" s="208"/>
      <c r="HXR24" s="213"/>
      <c r="HXS24" s="208"/>
      <c r="HYC24" s="213"/>
      <c r="HYD24" s="208"/>
      <c r="HYN24" s="213"/>
      <c r="HYO24" s="208"/>
      <c r="HYY24" s="213"/>
      <c r="HYZ24" s="208"/>
      <c r="HZJ24" s="213"/>
      <c r="HZK24" s="208"/>
      <c r="HZU24" s="213"/>
      <c r="HZV24" s="208"/>
      <c r="IAF24" s="213"/>
      <c r="IAG24" s="208"/>
      <c r="IAQ24" s="213"/>
      <c r="IAR24" s="208"/>
      <c r="IBB24" s="213"/>
      <c r="IBC24" s="208"/>
      <c r="IBM24" s="213"/>
      <c r="IBN24" s="208"/>
      <c r="IBX24" s="213"/>
      <c r="IBY24" s="208"/>
      <c r="ICI24" s="213"/>
      <c r="ICJ24" s="208"/>
      <c r="ICT24" s="213"/>
      <c r="ICU24" s="208"/>
      <c r="IDE24" s="213"/>
      <c r="IDF24" s="208"/>
      <c r="IDP24" s="213"/>
      <c r="IDQ24" s="208"/>
      <c r="IEA24" s="213"/>
      <c r="IEB24" s="208"/>
      <c r="IEL24" s="213"/>
      <c r="IEM24" s="208"/>
      <c r="IEW24" s="213"/>
      <c r="IEX24" s="208"/>
      <c r="IFH24" s="213"/>
      <c r="IFI24" s="208"/>
      <c r="IFS24" s="213"/>
      <c r="IFT24" s="208"/>
      <c r="IGD24" s="213"/>
      <c r="IGE24" s="208"/>
      <c r="IGO24" s="213"/>
      <c r="IGP24" s="208"/>
      <c r="IGZ24" s="213"/>
      <c r="IHA24" s="208"/>
      <c r="IHK24" s="213"/>
      <c r="IHL24" s="208"/>
      <c r="IHV24" s="213"/>
      <c r="IHW24" s="208"/>
      <c r="IIG24" s="213"/>
      <c r="IIH24" s="208"/>
      <c r="IIR24" s="213"/>
      <c r="IIS24" s="208"/>
      <c r="IJC24" s="213"/>
      <c r="IJD24" s="208"/>
      <c r="IJN24" s="213"/>
      <c r="IJO24" s="208"/>
      <c r="IJY24" s="213"/>
      <c r="IJZ24" s="208"/>
      <c r="IKJ24" s="213"/>
      <c r="IKK24" s="208"/>
      <c r="IKU24" s="213"/>
      <c r="IKV24" s="208"/>
      <c r="ILF24" s="213"/>
      <c r="ILG24" s="208"/>
      <c r="ILQ24" s="213"/>
      <c r="ILR24" s="208"/>
      <c r="IMB24" s="213"/>
      <c r="IMC24" s="208"/>
      <c r="IMM24" s="213"/>
      <c r="IMN24" s="208"/>
      <c r="IMX24" s="213"/>
      <c r="IMY24" s="208"/>
      <c r="INI24" s="213"/>
      <c r="INJ24" s="208"/>
      <c r="INT24" s="213"/>
      <c r="INU24" s="208"/>
      <c r="IOE24" s="213"/>
      <c r="IOF24" s="208"/>
      <c r="IOP24" s="213"/>
      <c r="IOQ24" s="208"/>
      <c r="IPA24" s="213"/>
      <c r="IPB24" s="208"/>
      <c r="IPL24" s="213"/>
      <c r="IPM24" s="208"/>
      <c r="IPW24" s="213"/>
      <c r="IPX24" s="208"/>
      <c r="IQH24" s="213"/>
      <c r="IQI24" s="208"/>
      <c r="IQS24" s="213"/>
      <c r="IQT24" s="208"/>
      <c r="IRD24" s="213"/>
      <c r="IRE24" s="208"/>
      <c r="IRO24" s="213"/>
      <c r="IRP24" s="208"/>
      <c r="IRZ24" s="213"/>
      <c r="ISA24" s="208"/>
      <c r="ISK24" s="213"/>
      <c r="ISL24" s="208"/>
      <c r="ISV24" s="213"/>
      <c r="ISW24" s="208"/>
      <c r="ITG24" s="213"/>
      <c r="ITH24" s="208"/>
      <c r="ITR24" s="213"/>
      <c r="ITS24" s="208"/>
      <c r="IUC24" s="213"/>
      <c r="IUD24" s="208"/>
      <c r="IUN24" s="213"/>
      <c r="IUO24" s="208"/>
      <c r="IUY24" s="213"/>
      <c r="IUZ24" s="208"/>
      <c r="IVJ24" s="213"/>
      <c r="IVK24" s="208"/>
      <c r="IVU24" s="213"/>
      <c r="IVV24" s="208"/>
      <c r="IWF24" s="213"/>
      <c r="IWG24" s="208"/>
      <c r="IWQ24" s="213"/>
      <c r="IWR24" s="208"/>
      <c r="IXB24" s="213"/>
      <c r="IXC24" s="208"/>
      <c r="IXM24" s="213"/>
      <c r="IXN24" s="208"/>
      <c r="IXX24" s="213"/>
      <c r="IXY24" s="208"/>
      <c r="IYI24" s="213"/>
      <c r="IYJ24" s="208"/>
      <c r="IYT24" s="213"/>
      <c r="IYU24" s="208"/>
      <c r="IZE24" s="213"/>
      <c r="IZF24" s="208"/>
      <c r="IZP24" s="213"/>
      <c r="IZQ24" s="208"/>
      <c r="JAA24" s="213"/>
      <c r="JAB24" s="208"/>
      <c r="JAL24" s="213"/>
      <c r="JAM24" s="208"/>
      <c r="JAW24" s="213"/>
      <c r="JAX24" s="208"/>
      <c r="JBH24" s="213"/>
      <c r="JBI24" s="208"/>
      <c r="JBS24" s="213"/>
      <c r="JBT24" s="208"/>
      <c r="JCD24" s="213"/>
      <c r="JCE24" s="208"/>
      <c r="JCO24" s="213"/>
      <c r="JCP24" s="208"/>
      <c r="JCZ24" s="213"/>
      <c r="JDA24" s="208"/>
      <c r="JDK24" s="213"/>
      <c r="JDL24" s="208"/>
      <c r="JDV24" s="213"/>
      <c r="JDW24" s="208"/>
      <c r="JEG24" s="213"/>
      <c r="JEH24" s="208"/>
      <c r="JER24" s="213"/>
      <c r="JES24" s="208"/>
      <c r="JFC24" s="213"/>
      <c r="JFD24" s="208"/>
      <c r="JFN24" s="213"/>
      <c r="JFO24" s="208"/>
      <c r="JFY24" s="213"/>
      <c r="JFZ24" s="208"/>
      <c r="JGJ24" s="213"/>
      <c r="JGK24" s="208"/>
      <c r="JGU24" s="213"/>
      <c r="JGV24" s="208"/>
      <c r="JHF24" s="213"/>
      <c r="JHG24" s="208"/>
      <c r="JHQ24" s="213"/>
      <c r="JHR24" s="208"/>
      <c r="JIB24" s="213"/>
      <c r="JIC24" s="208"/>
      <c r="JIM24" s="213"/>
      <c r="JIN24" s="208"/>
      <c r="JIX24" s="213"/>
      <c r="JIY24" s="208"/>
      <c r="JJI24" s="213"/>
      <c r="JJJ24" s="208"/>
      <c r="JJT24" s="213"/>
      <c r="JJU24" s="208"/>
      <c r="JKE24" s="213"/>
      <c r="JKF24" s="208"/>
      <c r="JKP24" s="213"/>
      <c r="JKQ24" s="208"/>
      <c r="JLA24" s="213"/>
      <c r="JLB24" s="208"/>
      <c r="JLL24" s="213"/>
      <c r="JLM24" s="208"/>
      <c r="JLW24" s="213"/>
      <c r="JLX24" s="208"/>
      <c r="JMH24" s="213"/>
      <c r="JMI24" s="208"/>
      <c r="JMS24" s="213"/>
      <c r="JMT24" s="208"/>
      <c r="JND24" s="213"/>
      <c r="JNE24" s="208"/>
      <c r="JNO24" s="213"/>
      <c r="JNP24" s="208"/>
      <c r="JNZ24" s="213"/>
      <c r="JOA24" s="208"/>
      <c r="JOK24" s="213"/>
      <c r="JOL24" s="208"/>
      <c r="JOV24" s="213"/>
      <c r="JOW24" s="208"/>
      <c r="JPG24" s="213"/>
      <c r="JPH24" s="208"/>
      <c r="JPR24" s="213"/>
      <c r="JPS24" s="208"/>
      <c r="JQC24" s="213"/>
      <c r="JQD24" s="208"/>
      <c r="JQN24" s="213"/>
      <c r="JQO24" s="208"/>
      <c r="JQY24" s="213"/>
      <c r="JQZ24" s="208"/>
      <c r="JRJ24" s="213"/>
      <c r="JRK24" s="208"/>
      <c r="JRU24" s="213"/>
      <c r="JRV24" s="208"/>
      <c r="JSF24" s="213"/>
      <c r="JSG24" s="208"/>
      <c r="JSQ24" s="213"/>
      <c r="JSR24" s="208"/>
      <c r="JTB24" s="213"/>
      <c r="JTC24" s="208"/>
      <c r="JTM24" s="213"/>
      <c r="JTN24" s="208"/>
      <c r="JTX24" s="213"/>
      <c r="JTY24" s="208"/>
      <c r="JUI24" s="213"/>
      <c r="JUJ24" s="208"/>
      <c r="JUT24" s="213"/>
      <c r="JUU24" s="208"/>
      <c r="JVE24" s="213"/>
      <c r="JVF24" s="208"/>
      <c r="JVP24" s="213"/>
      <c r="JVQ24" s="208"/>
      <c r="JWA24" s="213"/>
      <c r="JWB24" s="208"/>
      <c r="JWL24" s="213"/>
      <c r="JWM24" s="208"/>
      <c r="JWW24" s="213"/>
      <c r="JWX24" s="208"/>
      <c r="JXH24" s="213"/>
      <c r="JXI24" s="208"/>
      <c r="JXS24" s="213"/>
      <c r="JXT24" s="208"/>
      <c r="JYD24" s="213"/>
      <c r="JYE24" s="208"/>
      <c r="JYO24" s="213"/>
      <c r="JYP24" s="208"/>
      <c r="JYZ24" s="213"/>
      <c r="JZA24" s="208"/>
      <c r="JZK24" s="213"/>
      <c r="JZL24" s="208"/>
      <c r="JZV24" s="213"/>
      <c r="JZW24" s="208"/>
      <c r="KAG24" s="213"/>
      <c r="KAH24" s="208"/>
      <c r="KAR24" s="213"/>
      <c r="KAS24" s="208"/>
      <c r="KBC24" s="213"/>
      <c r="KBD24" s="208"/>
      <c r="KBN24" s="213"/>
      <c r="KBO24" s="208"/>
      <c r="KBY24" s="213"/>
      <c r="KBZ24" s="208"/>
      <c r="KCJ24" s="213"/>
      <c r="KCK24" s="208"/>
      <c r="KCU24" s="213"/>
      <c r="KCV24" s="208"/>
      <c r="KDF24" s="213"/>
      <c r="KDG24" s="208"/>
      <c r="KDQ24" s="213"/>
      <c r="KDR24" s="208"/>
      <c r="KEB24" s="213"/>
      <c r="KEC24" s="208"/>
      <c r="KEM24" s="213"/>
      <c r="KEN24" s="208"/>
      <c r="KEX24" s="213"/>
      <c r="KEY24" s="208"/>
      <c r="KFI24" s="213"/>
      <c r="KFJ24" s="208"/>
      <c r="KFT24" s="213"/>
      <c r="KFU24" s="208"/>
      <c r="KGE24" s="213"/>
      <c r="KGF24" s="208"/>
      <c r="KGP24" s="213"/>
      <c r="KGQ24" s="208"/>
      <c r="KHA24" s="213"/>
      <c r="KHB24" s="208"/>
      <c r="KHL24" s="213"/>
      <c r="KHM24" s="208"/>
      <c r="KHW24" s="213"/>
      <c r="KHX24" s="208"/>
      <c r="KIH24" s="213"/>
      <c r="KII24" s="208"/>
      <c r="KIS24" s="213"/>
      <c r="KIT24" s="208"/>
      <c r="KJD24" s="213"/>
      <c r="KJE24" s="208"/>
      <c r="KJO24" s="213"/>
      <c r="KJP24" s="208"/>
      <c r="KJZ24" s="213"/>
      <c r="KKA24" s="208"/>
      <c r="KKK24" s="213"/>
      <c r="KKL24" s="208"/>
      <c r="KKV24" s="213"/>
      <c r="KKW24" s="208"/>
      <c r="KLG24" s="213"/>
      <c r="KLH24" s="208"/>
      <c r="KLR24" s="213"/>
      <c r="KLS24" s="208"/>
      <c r="KMC24" s="213"/>
      <c r="KMD24" s="208"/>
      <c r="KMN24" s="213"/>
      <c r="KMO24" s="208"/>
      <c r="KMY24" s="213"/>
      <c r="KMZ24" s="208"/>
      <c r="KNJ24" s="213"/>
      <c r="KNK24" s="208"/>
      <c r="KNU24" s="213"/>
      <c r="KNV24" s="208"/>
      <c r="KOF24" s="213"/>
      <c r="KOG24" s="208"/>
      <c r="KOQ24" s="213"/>
      <c r="KOR24" s="208"/>
      <c r="KPB24" s="213"/>
      <c r="KPC24" s="208"/>
      <c r="KPM24" s="213"/>
      <c r="KPN24" s="208"/>
      <c r="KPX24" s="213"/>
      <c r="KPY24" s="208"/>
      <c r="KQI24" s="213"/>
      <c r="KQJ24" s="208"/>
      <c r="KQT24" s="213"/>
      <c r="KQU24" s="208"/>
      <c r="KRE24" s="213"/>
      <c r="KRF24" s="208"/>
      <c r="KRP24" s="213"/>
      <c r="KRQ24" s="208"/>
      <c r="KSA24" s="213"/>
      <c r="KSB24" s="208"/>
      <c r="KSL24" s="213"/>
      <c r="KSM24" s="208"/>
      <c r="KSW24" s="213"/>
      <c r="KSX24" s="208"/>
      <c r="KTH24" s="213"/>
      <c r="KTI24" s="208"/>
      <c r="KTS24" s="213"/>
      <c r="KTT24" s="208"/>
      <c r="KUD24" s="213"/>
      <c r="KUE24" s="208"/>
      <c r="KUO24" s="213"/>
      <c r="KUP24" s="208"/>
      <c r="KUZ24" s="213"/>
      <c r="KVA24" s="208"/>
      <c r="KVK24" s="213"/>
      <c r="KVL24" s="208"/>
      <c r="KVV24" s="213"/>
      <c r="KVW24" s="208"/>
      <c r="KWG24" s="213"/>
      <c r="KWH24" s="208"/>
      <c r="KWR24" s="213"/>
      <c r="KWS24" s="208"/>
      <c r="KXC24" s="213"/>
      <c r="KXD24" s="208"/>
      <c r="KXN24" s="213"/>
      <c r="KXO24" s="208"/>
      <c r="KXY24" s="213"/>
      <c r="KXZ24" s="208"/>
      <c r="KYJ24" s="213"/>
      <c r="KYK24" s="208"/>
      <c r="KYU24" s="213"/>
      <c r="KYV24" s="208"/>
      <c r="KZF24" s="213"/>
      <c r="KZG24" s="208"/>
      <c r="KZQ24" s="213"/>
      <c r="KZR24" s="208"/>
      <c r="LAB24" s="213"/>
      <c r="LAC24" s="208"/>
      <c r="LAM24" s="213"/>
      <c r="LAN24" s="208"/>
      <c r="LAX24" s="213"/>
      <c r="LAY24" s="208"/>
      <c r="LBI24" s="213"/>
      <c r="LBJ24" s="208"/>
      <c r="LBT24" s="213"/>
      <c r="LBU24" s="208"/>
      <c r="LCE24" s="213"/>
      <c r="LCF24" s="208"/>
      <c r="LCP24" s="213"/>
      <c r="LCQ24" s="208"/>
      <c r="LDA24" s="213"/>
      <c r="LDB24" s="208"/>
      <c r="LDL24" s="213"/>
      <c r="LDM24" s="208"/>
      <c r="LDW24" s="213"/>
      <c r="LDX24" s="208"/>
      <c r="LEH24" s="213"/>
      <c r="LEI24" s="208"/>
      <c r="LES24" s="213"/>
      <c r="LET24" s="208"/>
      <c r="LFD24" s="213"/>
      <c r="LFE24" s="208"/>
      <c r="LFO24" s="213"/>
      <c r="LFP24" s="208"/>
      <c r="LFZ24" s="213"/>
      <c r="LGA24" s="208"/>
      <c r="LGK24" s="213"/>
      <c r="LGL24" s="208"/>
      <c r="LGV24" s="213"/>
      <c r="LGW24" s="208"/>
      <c r="LHG24" s="213"/>
      <c r="LHH24" s="208"/>
      <c r="LHR24" s="213"/>
      <c r="LHS24" s="208"/>
      <c r="LIC24" s="213"/>
      <c r="LID24" s="208"/>
      <c r="LIN24" s="213"/>
      <c r="LIO24" s="208"/>
      <c r="LIY24" s="213"/>
      <c r="LIZ24" s="208"/>
      <c r="LJJ24" s="213"/>
      <c r="LJK24" s="208"/>
      <c r="LJU24" s="213"/>
      <c r="LJV24" s="208"/>
      <c r="LKF24" s="213"/>
      <c r="LKG24" s="208"/>
      <c r="LKQ24" s="213"/>
      <c r="LKR24" s="208"/>
      <c r="LLB24" s="213"/>
      <c r="LLC24" s="208"/>
      <c r="LLM24" s="213"/>
      <c r="LLN24" s="208"/>
      <c r="LLX24" s="213"/>
      <c r="LLY24" s="208"/>
      <c r="LMI24" s="213"/>
      <c r="LMJ24" s="208"/>
      <c r="LMT24" s="213"/>
      <c r="LMU24" s="208"/>
      <c r="LNE24" s="213"/>
      <c r="LNF24" s="208"/>
      <c r="LNP24" s="213"/>
      <c r="LNQ24" s="208"/>
      <c r="LOA24" s="213"/>
      <c r="LOB24" s="208"/>
      <c r="LOL24" s="213"/>
      <c r="LOM24" s="208"/>
      <c r="LOW24" s="213"/>
      <c r="LOX24" s="208"/>
      <c r="LPH24" s="213"/>
      <c r="LPI24" s="208"/>
      <c r="LPS24" s="213"/>
      <c r="LPT24" s="208"/>
      <c r="LQD24" s="213"/>
      <c r="LQE24" s="208"/>
      <c r="LQO24" s="213"/>
      <c r="LQP24" s="208"/>
      <c r="LQZ24" s="213"/>
      <c r="LRA24" s="208"/>
      <c r="LRK24" s="213"/>
      <c r="LRL24" s="208"/>
      <c r="LRV24" s="213"/>
      <c r="LRW24" s="208"/>
      <c r="LSG24" s="213"/>
      <c r="LSH24" s="208"/>
      <c r="LSR24" s="213"/>
      <c r="LSS24" s="208"/>
      <c r="LTC24" s="213"/>
      <c r="LTD24" s="208"/>
      <c r="LTN24" s="213"/>
      <c r="LTO24" s="208"/>
      <c r="LTY24" s="213"/>
      <c r="LTZ24" s="208"/>
      <c r="LUJ24" s="213"/>
      <c r="LUK24" s="208"/>
      <c r="LUU24" s="213"/>
      <c r="LUV24" s="208"/>
      <c r="LVF24" s="213"/>
      <c r="LVG24" s="208"/>
      <c r="LVQ24" s="213"/>
      <c r="LVR24" s="208"/>
      <c r="LWB24" s="213"/>
      <c r="LWC24" s="208"/>
      <c r="LWM24" s="213"/>
      <c r="LWN24" s="208"/>
      <c r="LWX24" s="213"/>
      <c r="LWY24" s="208"/>
      <c r="LXI24" s="213"/>
      <c r="LXJ24" s="208"/>
      <c r="LXT24" s="213"/>
      <c r="LXU24" s="208"/>
      <c r="LYE24" s="213"/>
      <c r="LYF24" s="208"/>
      <c r="LYP24" s="213"/>
      <c r="LYQ24" s="208"/>
      <c r="LZA24" s="213"/>
      <c r="LZB24" s="208"/>
      <c r="LZL24" s="213"/>
      <c r="LZM24" s="208"/>
      <c r="LZW24" s="213"/>
      <c r="LZX24" s="208"/>
      <c r="MAH24" s="213"/>
      <c r="MAI24" s="208"/>
      <c r="MAS24" s="213"/>
      <c r="MAT24" s="208"/>
      <c r="MBD24" s="213"/>
      <c r="MBE24" s="208"/>
      <c r="MBO24" s="213"/>
      <c r="MBP24" s="208"/>
      <c r="MBZ24" s="213"/>
      <c r="MCA24" s="208"/>
      <c r="MCK24" s="213"/>
      <c r="MCL24" s="208"/>
      <c r="MCV24" s="213"/>
      <c r="MCW24" s="208"/>
      <c r="MDG24" s="213"/>
      <c r="MDH24" s="208"/>
      <c r="MDR24" s="213"/>
      <c r="MDS24" s="208"/>
      <c r="MEC24" s="213"/>
      <c r="MED24" s="208"/>
      <c r="MEN24" s="213"/>
      <c r="MEO24" s="208"/>
      <c r="MEY24" s="213"/>
      <c r="MEZ24" s="208"/>
      <c r="MFJ24" s="213"/>
      <c r="MFK24" s="208"/>
      <c r="MFU24" s="213"/>
      <c r="MFV24" s="208"/>
      <c r="MGF24" s="213"/>
      <c r="MGG24" s="208"/>
      <c r="MGQ24" s="213"/>
      <c r="MGR24" s="208"/>
      <c r="MHB24" s="213"/>
      <c r="MHC24" s="208"/>
      <c r="MHM24" s="213"/>
      <c r="MHN24" s="208"/>
      <c r="MHX24" s="213"/>
      <c r="MHY24" s="208"/>
      <c r="MII24" s="213"/>
      <c r="MIJ24" s="208"/>
      <c r="MIT24" s="213"/>
      <c r="MIU24" s="208"/>
      <c r="MJE24" s="213"/>
      <c r="MJF24" s="208"/>
      <c r="MJP24" s="213"/>
      <c r="MJQ24" s="208"/>
      <c r="MKA24" s="213"/>
      <c r="MKB24" s="208"/>
      <c r="MKL24" s="213"/>
      <c r="MKM24" s="208"/>
      <c r="MKW24" s="213"/>
      <c r="MKX24" s="208"/>
      <c r="MLH24" s="213"/>
      <c r="MLI24" s="208"/>
      <c r="MLS24" s="213"/>
      <c r="MLT24" s="208"/>
      <c r="MMD24" s="213"/>
      <c r="MME24" s="208"/>
      <c r="MMO24" s="213"/>
      <c r="MMP24" s="208"/>
      <c r="MMZ24" s="213"/>
      <c r="MNA24" s="208"/>
      <c r="MNK24" s="213"/>
      <c r="MNL24" s="208"/>
      <c r="MNV24" s="213"/>
      <c r="MNW24" s="208"/>
      <c r="MOG24" s="213"/>
      <c r="MOH24" s="208"/>
      <c r="MOR24" s="213"/>
      <c r="MOS24" s="208"/>
      <c r="MPC24" s="213"/>
      <c r="MPD24" s="208"/>
      <c r="MPN24" s="213"/>
      <c r="MPO24" s="208"/>
      <c r="MPY24" s="213"/>
      <c r="MPZ24" s="208"/>
      <c r="MQJ24" s="213"/>
      <c r="MQK24" s="208"/>
      <c r="MQU24" s="213"/>
      <c r="MQV24" s="208"/>
      <c r="MRF24" s="213"/>
      <c r="MRG24" s="208"/>
      <c r="MRQ24" s="213"/>
      <c r="MRR24" s="208"/>
      <c r="MSB24" s="213"/>
      <c r="MSC24" s="208"/>
      <c r="MSM24" s="213"/>
      <c r="MSN24" s="208"/>
      <c r="MSX24" s="213"/>
      <c r="MSY24" s="208"/>
      <c r="MTI24" s="213"/>
      <c r="MTJ24" s="208"/>
      <c r="MTT24" s="213"/>
      <c r="MTU24" s="208"/>
      <c r="MUE24" s="213"/>
      <c r="MUF24" s="208"/>
      <c r="MUP24" s="213"/>
      <c r="MUQ24" s="208"/>
      <c r="MVA24" s="213"/>
      <c r="MVB24" s="208"/>
      <c r="MVL24" s="213"/>
      <c r="MVM24" s="208"/>
      <c r="MVW24" s="213"/>
      <c r="MVX24" s="208"/>
      <c r="MWH24" s="213"/>
      <c r="MWI24" s="208"/>
      <c r="MWS24" s="213"/>
      <c r="MWT24" s="208"/>
      <c r="MXD24" s="213"/>
      <c r="MXE24" s="208"/>
      <c r="MXO24" s="213"/>
      <c r="MXP24" s="208"/>
      <c r="MXZ24" s="213"/>
      <c r="MYA24" s="208"/>
      <c r="MYK24" s="213"/>
      <c r="MYL24" s="208"/>
      <c r="MYV24" s="213"/>
      <c r="MYW24" s="208"/>
      <c r="MZG24" s="213"/>
      <c r="MZH24" s="208"/>
      <c r="MZR24" s="213"/>
      <c r="MZS24" s="208"/>
      <c r="NAC24" s="213"/>
      <c r="NAD24" s="208"/>
      <c r="NAN24" s="213"/>
      <c r="NAO24" s="208"/>
      <c r="NAY24" s="213"/>
      <c r="NAZ24" s="208"/>
      <c r="NBJ24" s="213"/>
      <c r="NBK24" s="208"/>
      <c r="NBU24" s="213"/>
      <c r="NBV24" s="208"/>
      <c r="NCF24" s="213"/>
      <c r="NCG24" s="208"/>
      <c r="NCQ24" s="213"/>
      <c r="NCR24" s="208"/>
      <c r="NDB24" s="213"/>
      <c r="NDC24" s="208"/>
      <c r="NDM24" s="213"/>
      <c r="NDN24" s="208"/>
      <c r="NDX24" s="213"/>
      <c r="NDY24" s="208"/>
      <c r="NEI24" s="213"/>
      <c r="NEJ24" s="208"/>
      <c r="NET24" s="213"/>
      <c r="NEU24" s="208"/>
      <c r="NFE24" s="213"/>
      <c r="NFF24" s="208"/>
      <c r="NFP24" s="213"/>
      <c r="NFQ24" s="208"/>
      <c r="NGA24" s="213"/>
      <c r="NGB24" s="208"/>
      <c r="NGL24" s="213"/>
      <c r="NGM24" s="208"/>
      <c r="NGW24" s="213"/>
      <c r="NGX24" s="208"/>
      <c r="NHH24" s="213"/>
      <c r="NHI24" s="208"/>
      <c r="NHS24" s="213"/>
      <c r="NHT24" s="208"/>
      <c r="NID24" s="213"/>
      <c r="NIE24" s="208"/>
      <c r="NIO24" s="213"/>
      <c r="NIP24" s="208"/>
      <c r="NIZ24" s="213"/>
      <c r="NJA24" s="208"/>
      <c r="NJK24" s="213"/>
      <c r="NJL24" s="208"/>
      <c r="NJV24" s="213"/>
      <c r="NJW24" s="208"/>
      <c r="NKG24" s="213"/>
      <c r="NKH24" s="208"/>
      <c r="NKR24" s="213"/>
      <c r="NKS24" s="208"/>
      <c r="NLC24" s="213"/>
      <c r="NLD24" s="208"/>
      <c r="NLN24" s="213"/>
      <c r="NLO24" s="208"/>
      <c r="NLY24" s="213"/>
      <c r="NLZ24" s="208"/>
      <c r="NMJ24" s="213"/>
      <c r="NMK24" s="208"/>
      <c r="NMU24" s="213"/>
      <c r="NMV24" s="208"/>
      <c r="NNF24" s="213"/>
      <c r="NNG24" s="208"/>
      <c r="NNQ24" s="213"/>
      <c r="NNR24" s="208"/>
      <c r="NOB24" s="213"/>
      <c r="NOC24" s="208"/>
      <c r="NOM24" s="213"/>
      <c r="NON24" s="208"/>
      <c r="NOX24" s="213"/>
      <c r="NOY24" s="208"/>
      <c r="NPI24" s="213"/>
      <c r="NPJ24" s="208"/>
      <c r="NPT24" s="213"/>
      <c r="NPU24" s="208"/>
      <c r="NQE24" s="213"/>
      <c r="NQF24" s="208"/>
      <c r="NQP24" s="213"/>
      <c r="NQQ24" s="208"/>
      <c r="NRA24" s="213"/>
      <c r="NRB24" s="208"/>
      <c r="NRL24" s="213"/>
      <c r="NRM24" s="208"/>
      <c r="NRW24" s="213"/>
      <c r="NRX24" s="208"/>
      <c r="NSH24" s="213"/>
      <c r="NSI24" s="208"/>
      <c r="NSS24" s="213"/>
      <c r="NST24" s="208"/>
      <c r="NTD24" s="213"/>
      <c r="NTE24" s="208"/>
      <c r="NTO24" s="213"/>
      <c r="NTP24" s="208"/>
      <c r="NTZ24" s="213"/>
      <c r="NUA24" s="208"/>
      <c r="NUK24" s="213"/>
      <c r="NUL24" s="208"/>
      <c r="NUV24" s="213"/>
      <c r="NUW24" s="208"/>
      <c r="NVG24" s="213"/>
      <c r="NVH24" s="208"/>
      <c r="NVR24" s="213"/>
      <c r="NVS24" s="208"/>
      <c r="NWC24" s="213"/>
      <c r="NWD24" s="208"/>
      <c r="NWN24" s="213"/>
      <c r="NWO24" s="208"/>
      <c r="NWY24" s="213"/>
      <c r="NWZ24" s="208"/>
      <c r="NXJ24" s="213"/>
      <c r="NXK24" s="208"/>
      <c r="NXU24" s="213"/>
      <c r="NXV24" s="208"/>
      <c r="NYF24" s="213"/>
      <c r="NYG24" s="208"/>
      <c r="NYQ24" s="213"/>
      <c r="NYR24" s="208"/>
      <c r="NZB24" s="213"/>
      <c r="NZC24" s="208"/>
      <c r="NZM24" s="213"/>
      <c r="NZN24" s="208"/>
      <c r="NZX24" s="213"/>
      <c r="NZY24" s="208"/>
      <c r="OAI24" s="213"/>
      <c r="OAJ24" s="208"/>
      <c r="OAT24" s="213"/>
      <c r="OAU24" s="208"/>
      <c r="OBE24" s="213"/>
      <c r="OBF24" s="208"/>
      <c r="OBP24" s="213"/>
      <c r="OBQ24" s="208"/>
      <c r="OCA24" s="213"/>
      <c r="OCB24" s="208"/>
      <c r="OCL24" s="213"/>
      <c r="OCM24" s="208"/>
      <c r="OCW24" s="213"/>
      <c r="OCX24" s="208"/>
      <c r="ODH24" s="213"/>
      <c r="ODI24" s="208"/>
      <c r="ODS24" s="213"/>
      <c r="ODT24" s="208"/>
      <c r="OED24" s="213"/>
      <c r="OEE24" s="208"/>
      <c r="OEO24" s="213"/>
      <c r="OEP24" s="208"/>
      <c r="OEZ24" s="213"/>
      <c r="OFA24" s="208"/>
      <c r="OFK24" s="213"/>
      <c r="OFL24" s="208"/>
      <c r="OFV24" s="213"/>
      <c r="OFW24" s="208"/>
      <c r="OGG24" s="213"/>
      <c r="OGH24" s="208"/>
      <c r="OGR24" s="213"/>
      <c r="OGS24" s="208"/>
      <c r="OHC24" s="213"/>
      <c r="OHD24" s="208"/>
      <c r="OHN24" s="213"/>
      <c r="OHO24" s="208"/>
      <c r="OHY24" s="213"/>
      <c r="OHZ24" s="208"/>
      <c r="OIJ24" s="213"/>
      <c r="OIK24" s="208"/>
      <c r="OIU24" s="213"/>
      <c r="OIV24" s="208"/>
      <c r="OJF24" s="213"/>
      <c r="OJG24" s="208"/>
      <c r="OJQ24" s="213"/>
      <c r="OJR24" s="208"/>
      <c r="OKB24" s="213"/>
      <c r="OKC24" s="208"/>
      <c r="OKM24" s="213"/>
      <c r="OKN24" s="208"/>
      <c r="OKX24" s="213"/>
      <c r="OKY24" s="208"/>
      <c r="OLI24" s="213"/>
      <c r="OLJ24" s="208"/>
      <c r="OLT24" s="213"/>
      <c r="OLU24" s="208"/>
      <c r="OME24" s="213"/>
      <c r="OMF24" s="208"/>
      <c r="OMP24" s="213"/>
      <c r="OMQ24" s="208"/>
      <c r="ONA24" s="213"/>
      <c r="ONB24" s="208"/>
      <c r="ONL24" s="213"/>
      <c r="ONM24" s="208"/>
      <c r="ONW24" s="213"/>
      <c r="ONX24" s="208"/>
      <c r="OOH24" s="213"/>
      <c r="OOI24" s="208"/>
      <c r="OOS24" s="213"/>
      <c r="OOT24" s="208"/>
      <c r="OPD24" s="213"/>
      <c r="OPE24" s="208"/>
      <c r="OPO24" s="213"/>
      <c r="OPP24" s="208"/>
      <c r="OPZ24" s="213"/>
      <c r="OQA24" s="208"/>
      <c r="OQK24" s="213"/>
      <c r="OQL24" s="208"/>
      <c r="OQV24" s="213"/>
      <c r="OQW24" s="208"/>
      <c r="ORG24" s="213"/>
      <c r="ORH24" s="208"/>
      <c r="ORR24" s="213"/>
      <c r="ORS24" s="208"/>
      <c r="OSC24" s="213"/>
      <c r="OSD24" s="208"/>
      <c r="OSN24" s="213"/>
      <c r="OSO24" s="208"/>
      <c r="OSY24" s="213"/>
      <c r="OSZ24" s="208"/>
      <c r="OTJ24" s="213"/>
      <c r="OTK24" s="208"/>
      <c r="OTU24" s="213"/>
      <c r="OTV24" s="208"/>
      <c r="OUF24" s="213"/>
      <c r="OUG24" s="208"/>
      <c r="OUQ24" s="213"/>
      <c r="OUR24" s="208"/>
      <c r="OVB24" s="213"/>
      <c r="OVC24" s="208"/>
      <c r="OVM24" s="213"/>
      <c r="OVN24" s="208"/>
      <c r="OVX24" s="213"/>
      <c r="OVY24" s="208"/>
      <c r="OWI24" s="213"/>
      <c r="OWJ24" s="208"/>
      <c r="OWT24" s="213"/>
      <c r="OWU24" s="208"/>
      <c r="OXE24" s="213"/>
      <c r="OXF24" s="208"/>
      <c r="OXP24" s="213"/>
      <c r="OXQ24" s="208"/>
      <c r="OYA24" s="213"/>
      <c r="OYB24" s="208"/>
      <c r="OYL24" s="213"/>
      <c r="OYM24" s="208"/>
      <c r="OYW24" s="213"/>
      <c r="OYX24" s="208"/>
      <c r="OZH24" s="213"/>
      <c r="OZI24" s="208"/>
      <c r="OZS24" s="213"/>
      <c r="OZT24" s="208"/>
      <c r="PAD24" s="213"/>
      <c r="PAE24" s="208"/>
      <c r="PAO24" s="213"/>
      <c r="PAP24" s="208"/>
      <c r="PAZ24" s="213"/>
      <c r="PBA24" s="208"/>
      <c r="PBK24" s="213"/>
      <c r="PBL24" s="208"/>
      <c r="PBV24" s="213"/>
      <c r="PBW24" s="208"/>
      <c r="PCG24" s="213"/>
      <c r="PCH24" s="208"/>
      <c r="PCR24" s="213"/>
      <c r="PCS24" s="208"/>
      <c r="PDC24" s="213"/>
      <c r="PDD24" s="208"/>
      <c r="PDN24" s="213"/>
      <c r="PDO24" s="208"/>
      <c r="PDY24" s="213"/>
      <c r="PDZ24" s="208"/>
      <c r="PEJ24" s="213"/>
      <c r="PEK24" s="208"/>
      <c r="PEU24" s="213"/>
      <c r="PEV24" s="208"/>
      <c r="PFF24" s="213"/>
      <c r="PFG24" s="208"/>
      <c r="PFQ24" s="213"/>
      <c r="PFR24" s="208"/>
      <c r="PGB24" s="213"/>
      <c r="PGC24" s="208"/>
      <c r="PGM24" s="213"/>
      <c r="PGN24" s="208"/>
      <c r="PGX24" s="213"/>
      <c r="PGY24" s="208"/>
      <c r="PHI24" s="213"/>
      <c r="PHJ24" s="208"/>
      <c r="PHT24" s="213"/>
      <c r="PHU24" s="208"/>
      <c r="PIE24" s="213"/>
      <c r="PIF24" s="208"/>
      <c r="PIP24" s="213"/>
      <c r="PIQ24" s="208"/>
      <c r="PJA24" s="213"/>
      <c r="PJB24" s="208"/>
      <c r="PJL24" s="213"/>
      <c r="PJM24" s="208"/>
      <c r="PJW24" s="213"/>
      <c r="PJX24" s="208"/>
      <c r="PKH24" s="213"/>
      <c r="PKI24" s="208"/>
      <c r="PKS24" s="213"/>
      <c r="PKT24" s="208"/>
      <c r="PLD24" s="213"/>
      <c r="PLE24" s="208"/>
      <c r="PLO24" s="213"/>
      <c r="PLP24" s="208"/>
      <c r="PLZ24" s="213"/>
      <c r="PMA24" s="208"/>
      <c r="PMK24" s="213"/>
      <c r="PML24" s="208"/>
      <c r="PMV24" s="213"/>
      <c r="PMW24" s="208"/>
      <c r="PNG24" s="213"/>
      <c r="PNH24" s="208"/>
      <c r="PNR24" s="213"/>
      <c r="PNS24" s="208"/>
      <c r="POC24" s="213"/>
      <c r="POD24" s="208"/>
      <c r="PON24" s="213"/>
      <c r="POO24" s="208"/>
      <c r="POY24" s="213"/>
      <c r="POZ24" s="208"/>
      <c r="PPJ24" s="213"/>
      <c r="PPK24" s="208"/>
      <c r="PPU24" s="213"/>
      <c r="PPV24" s="208"/>
      <c r="PQF24" s="213"/>
      <c r="PQG24" s="208"/>
      <c r="PQQ24" s="213"/>
      <c r="PQR24" s="208"/>
      <c r="PRB24" s="213"/>
      <c r="PRC24" s="208"/>
      <c r="PRM24" s="213"/>
      <c r="PRN24" s="208"/>
      <c r="PRX24" s="213"/>
      <c r="PRY24" s="208"/>
      <c r="PSI24" s="213"/>
      <c r="PSJ24" s="208"/>
      <c r="PST24" s="213"/>
      <c r="PSU24" s="208"/>
      <c r="PTE24" s="213"/>
      <c r="PTF24" s="208"/>
      <c r="PTP24" s="213"/>
      <c r="PTQ24" s="208"/>
      <c r="PUA24" s="213"/>
      <c r="PUB24" s="208"/>
      <c r="PUL24" s="213"/>
      <c r="PUM24" s="208"/>
      <c r="PUW24" s="213"/>
      <c r="PUX24" s="208"/>
      <c r="PVH24" s="213"/>
      <c r="PVI24" s="208"/>
      <c r="PVS24" s="213"/>
      <c r="PVT24" s="208"/>
      <c r="PWD24" s="213"/>
      <c r="PWE24" s="208"/>
      <c r="PWO24" s="213"/>
      <c r="PWP24" s="208"/>
      <c r="PWZ24" s="213"/>
      <c r="PXA24" s="208"/>
      <c r="PXK24" s="213"/>
      <c r="PXL24" s="208"/>
      <c r="PXV24" s="213"/>
      <c r="PXW24" s="208"/>
      <c r="PYG24" s="213"/>
      <c r="PYH24" s="208"/>
      <c r="PYR24" s="213"/>
      <c r="PYS24" s="208"/>
      <c r="PZC24" s="213"/>
      <c r="PZD24" s="208"/>
      <c r="PZN24" s="213"/>
      <c r="PZO24" s="208"/>
      <c r="PZY24" s="213"/>
      <c r="PZZ24" s="208"/>
      <c r="QAJ24" s="213"/>
      <c r="QAK24" s="208"/>
      <c r="QAU24" s="213"/>
      <c r="QAV24" s="208"/>
      <c r="QBF24" s="213"/>
      <c r="QBG24" s="208"/>
      <c r="QBQ24" s="213"/>
      <c r="QBR24" s="208"/>
      <c r="QCB24" s="213"/>
      <c r="QCC24" s="208"/>
      <c r="QCM24" s="213"/>
      <c r="QCN24" s="208"/>
      <c r="QCX24" s="213"/>
      <c r="QCY24" s="208"/>
      <c r="QDI24" s="213"/>
      <c r="QDJ24" s="208"/>
      <c r="QDT24" s="213"/>
      <c r="QDU24" s="208"/>
      <c r="QEE24" s="213"/>
      <c r="QEF24" s="208"/>
      <c r="QEP24" s="213"/>
      <c r="QEQ24" s="208"/>
      <c r="QFA24" s="213"/>
      <c r="QFB24" s="208"/>
      <c r="QFL24" s="213"/>
      <c r="QFM24" s="208"/>
      <c r="QFW24" s="213"/>
      <c r="QFX24" s="208"/>
      <c r="QGH24" s="213"/>
      <c r="QGI24" s="208"/>
      <c r="QGS24" s="213"/>
      <c r="QGT24" s="208"/>
      <c r="QHD24" s="213"/>
      <c r="QHE24" s="208"/>
      <c r="QHO24" s="213"/>
      <c r="QHP24" s="208"/>
      <c r="QHZ24" s="213"/>
      <c r="QIA24" s="208"/>
      <c r="QIK24" s="213"/>
      <c r="QIL24" s="208"/>
      <c r="QIV24" s="213"/>
      <c r="QIW24" s="208"/>
      <c r="QJG24" s="213"/>
      <c r="QJH24" s="208"/>
      <c r="QJR24" s="213"/>
      <c r="QJS24" s="208"/>
      <c r="QKC24" s="213"/>
      <c r="QKD24" s="208"/>
      <c r="QKN24" s="213"/>
      <c r="QKO24" s="208"/>
      <c r="QKY24" s="213"/>
      <c r="QKZ24" s="208"/>
      <c r="QLJ24" s="213"/>
      <c r="QLK24" s="208"/>
      <c r="QLU24" s="213"/>
      <c r="QLV24" s="208"/>
      <c r="QMF24" s="213"/>
      <c r="QMG24" s="208"/>
      <c r="QMQ24" s="213"/>
      <c r="QMR24" s="208"/>
      <c r="QNB24" s="213"/>
      <c r="QNC24" s="208"/>
      <c r="QNM24" s="213"/>
      <c r="QNN24" s="208"/>
      <c r="QNX24" s="213"/>
      <c r="QNY24" s="208"/>
      <c r="QOI24" s="213"/>
      <c r="QOJ24" s="208"/>
      <c r="QOT24" s="213"/>
      <c r="QOU24" s="208"/>
      <c r="QPE24" s="213"/>
      <c r="QPF24" s="208"/>
      <c r="QPP24" s="213"/>
      <c r="QPQ24" s="208"/>
      <c r="QQA24" s="213"/>
      <c r="QQB24" s="208"/>
      <c r="QQL24" s="213"/>
      <c r="QQM24" s="208"/>
      <c r="QQW24" s="213"/>
      <c r="QQX24" s="208"/>
      <c r="QRH24" s="213"/>
      <c r="QRI24" s="208"/>
      <c r="QRS24" s="213"/>
      <c r="QRT24" s="208"/>
      <c r="QSD24" s="213"/>
      <c r="QSE24" s="208"/>
      <c r="QSO24" s="213"/>
      <c r="QSP24" s="208"/>
      <c r="QSZ24" s="213"/>
      <c r="QTA24" s="208"/>
      <c r="QTK24" s="213"/>
      <c r="QTL24" s="208"/>
      <c r="QTV24" s="213"/>
      <c r="QTW24" s="208"/>
      <c r="QUG24" s="213"/>
      <c r="QUH24" s="208"/>
      <c r="QUR24" s="213"/>
      <c r="QUS24" s="208"/>
      <c r="QVC24" s="213"/>
      <c r="QVD24" s="208"/>
      <c r="QVN24" s="213"/>
      <c r="QVO24" s="208"/>
      <c r="QVY24" s="213"/>
      <c r="QVZ24" s="208"/>
      <c r="QWJ24" s="213"/>
      <c r="QWK24" s="208"/>
      <c r="QWU24" s="213"/>
      <c r="QWV24" s="208"/>
      <c r="QXF24" s="213"/>
      <c r="QXG24" s="208"/>
      <c r="QXQ24" s="213"/>
      <c r="QXR24" s="208"/>
      <c r="QYB24" s="213"/>
      <c r="QYC24" s="208"/>
      <c r="QYM24" s="213"/>
      <c r="QYN24" s="208"/>
      <c r="QYX24" s="213"/>
      <c r="QYY24" s="208"/>
      <c r="QZI24" s="213"/>
      <c r="QZJ24" s="208"/>
      <c r="QZT24" s="213"/>
      <c r="QZU24" s="208"/>
      <c r="RAE24" s="213"/>
      <c r="RAF24" s="208"/>
      <c r="RAP24" s="213"/>
      <c r="RAQ24" s="208"/>
      <c r="RBA24" s="213"/>
      <c r="RBB24" s="208"/>
      <c r="RBL24" s="213"/>
      <c r="RBM24" s="208"/>
      <c r="RBW24" s="213"/>
      <c r="RBX24" s="208"/>
      <c r="RCH24" s="213"/>
      <c r="RCI24" s="208"/>
      <c r="RCS24" s="213"/>
      <c r="RCT24" s="208"/>
      <c r="RDD24" s="213"/>
      <c r="RDE24" s="208"/>
      <c r="RDO24" s="213"/>
      <c r="RDP24" s="208"/>
      <c r="RDZ24" s="213"/>
      <c r="REA24" s="208"/>
      <c r="REK24" s="213"/>
      <c r="REL24" s="208"/>
      <c r="REV24" s="213"/>
      <c r="REW24" s="208"/>
      <c r="RFG24" s="213"/>
      <c r="RFH24" s="208"/>
      <c r="RFR24" s="213"/>
      <c r="RFS24" s="208"/>
      <c r="RGC24" s="213"/>
      <c r="RGD24" s="208"/>
      <c r="RGN24" s="213"/>
      <c r="RGO24" s="208"/>
      <c r="RGY24" s="213"/>
      <c r="RGZ24" s="208"/>
      <c r="RHJ24" s="213"/>
      <c r="RHK24" s="208"/>
      <c r="RHU24" s="213"/>
      <c r="RHV24" s="208"/>
      <c r="RIF24" s="213"/>
      <c r="RIG24" s="208"/>
      <c r="RIQ24" s="213"/>
      <c r="RIR24" s="208"/>
      <c r="RJB24" s="213"/>
      <c r="RJC24" s="208"/>
      <c r="RJM24" s="213"/>
      <c r="RJN24" s="208"/>
      <c r="RJX24" s="213"/>
      <c r="RJY24" s="208"/>
      <c r="RKI24" s="213"/>
      <c r="RKJ24" s="208"/>
      <c r="RKT24" s="213"/>
      <c r="RKU24" s="208"/>
      <c r="RLE24" s="213"/>
      <c r="RLF24" s="208"/>
      <c r="RLP24" s="213"/>
      <c r="RLQ24" s="208"/>
      <c r="RMA24" s="213"/>
      <c r="RMB24" s="208"/>
      <c r="RML24" s="213"/>
      <c r="RMM24" s="208"/>
      <c r="RMW24" s="213"/>
      <c r="RMX24" s="208"/>
      <c r="RNH24" s="213"/>
      <c r="RNI24" s="208"/>
      <c r="RNS24" s="213"/>
      <c r="RNT24" s="208"/>
      <c r="ROD24" s="213"/>
      <c r="ROE24" s="208"/>
      <c r="ROO24" s="213"/>
      <c r="ROP24" s="208"/>
      <c r="ROZ24" s="213"/>
      <c r="RPA24" s="208"/>
      <c r="RPK24" s="213"/>
      <c r="RPL24" s="208"/>
      <c r="RPV24" s="213"/>
      <c r="RPW24" s="208"/>
      <c r="RQG24" s="213"/>
      <c r="RQH24" s="208"/>
      <c r="RQR24" s="213"/>
      <c r="RQS24" s="208"/>
      <c r="RRC24" s="213"/>
      <c r="RRD24" s="208"/>
      <c r="RRN24" s="213"/>
      <c r="RRO24" s="208"/>
      <c r="RRY24" s="213"/>
      <c r="RRZ24" s="208"/>
      <c r="RSJ24" s="213"/>
      <c r="RSK24" s="208"/>
      <c r="RSU24" s="213"/>
      <c r="RSV24" s="208"/>
      <c r="RTF24" s="213"/>
      <c r="RTG24" s="208"/>
      <c r="RTQ24" s="213"/>
      <c r="RTR24" s="208"/>
      <c r="RUB24" s="213"/>
      <c r="RUC24" s="208"/>
      <c r="RUM24" s="213"/>
      <c r="RUN24" s="208"/>
      <c r="RUX24" s="213"/>
      <c r="RUY24" s="208"/>
      <c r="RVI24" s="213"/>
      <c r="RVJ24" s="208"/>
      <c r="RVT24" s="213"/>
      <c r="RVU24" s="208"/>
      <c r="RWE24" s="213"/>
      <c r="RWF24" s="208"/>
      <c r="RWP24" s="213"/>
      <c r="RWQ24" s="208"/>
      <c r="RXA24" s="213"/>
      <c r="RXB24" s="208"/>
      <c r="RXL24" s="213"/>
      <c r="RXM24" s="208"/>
      <c r="RXW24" s="213"/>
      <c r="RXX24" s="208"/>
      <c r="RYH24" s="213"/>
      <c r="RYI24" s="208"/>
      <c r="RYS24" s="213"/>
      <c r="RYT24" s="208"/>
      <c r="RZD24" s="213"/>
      <c r="RZE24" s="208"/>
      <c r="RZO24" s="213"/>
      <c r="RZP24" s="208"/>
      <c r="RZZ24" s="213"/>
      <c r="SAA24" s="208"/>
      <c r="SAK24" s="213"/>
      <c r="SAL24" s="208"/>
      <c r="SAV24" s="213"/>
      <c r="SAW24" s="208"/>
      <c r="SBG24" s="213"/>
      <c r="SBH24" s="208"/>
      <c r="SBR24" s="213"/>
      <c r="SBS24" s="208"/>
      <c r="SCC24" s="213"/>
      <c r="SCD24" s="208"/>
      <c r="SCN24" s="213"/>
      <c r="SCO24" s="208"/>
      <c r="SCY24" s="213"/>
      <c r="SCZ24" s="208"/>
      <c r="SDJ24" s="213"/>
      <c r="SDK24" s="208"/>
      <c r="SDU24" s="213"/>
      <c r="SDV24" s="208"/>
      <c r="SEF24" s="213"/>
      <c r="SEG24" s="208"/>
      <c r="SEQ24" s="213"/>
      <c r="SER24" s="208"/>
      <c r="SFB24" s="213"/>
      <c r="SFC24" s="208"/>
      <c r="SFM24" s="213"/>
      <c r="SFN24" s="208"/>
      <c r="SFX24" s="213"/>
      <c r="SFY24" s="208"/>
      <c r="SGI24" s="213"/>
      <c r="SGJ24" s="208"/>
      <c r="SGT24" s="213"/>
      <c r="SGU24" s="208"/>
      <c r="SHE24" s="213"/>
      <c r="SHF24" s="208"/>
      <c r="SHP24" s="213"/>
      <c r="SHQ24" s="208"/>
      <c r="SIA24" s="213"/>
      <c r="SIB24" s="208"/>
      <c r="SIL24" s="213"/>
      <c r="SIM24" s="208"/>
      <c r="SIW24" s="213"/>
      <c r="SIX24" s="208"/>
      <c r="SJH24" s="213"/>
      <c r="SJI24" s="208"/>
      <c r="SJS24" s="213"/>
      <c r="SJT24" s="208"/>
      <c r="SKD24" s="213"/>
      <c r="SKE24" s="208"/>
      <c r="SKO24" s="213"/>
      <c r="SKP24" s="208"/>
      <c r="SKZ24" s="213"/>
      <c r="SLA24" s="208"/>
      <c r="SLK24" s="213"/>
      <c r="SLL24" s="208"/>
      <c r="SLV24" s="213"/>
      <c r="SLW24" s="208"/>
      <c r="SMG24" s="213"/>
      <c r="SMH24" s="208"/>
      <c r="SMR24" s="213"/>
      <c r="SMS24" s="208"/>
      <c r="SNC24" s="213"/>
      <c r="SND24" s="208"/>
      <c r="SNN24" s="213"/>
      <c r="SNO24" s="208"/>
      <c r="SNY24" s="213"/>
      <c r="SNZ24" s="208"/>
      <c r="SOJ24" s="213"/>
      <c r="SOK24" s="208"/>
      <c r="SOU24" s="213"/>
      <c r="SOV24" s="208"/>
      <c r="SPF24" s="213"/>
      <c r="SPG24" s="208"/>
      <c r="SPQ24" s="213"/>
      <c r="SPR24" s="208"/>
      <c r="SQB24" s="213"/>
      <c r="SQC24" s="208"/>
      <c r="SQM24" s="213"/>
      <c r="SQN24" s="208"/>
      <c r="SQX24" s="213"/>
      <c r="SQY24" s="208"/>
      <c r="SRI24" s="213"/>
      <c r="SRJ24" s="208"/>
      <c r="SRT24" s="213"/>
      <c r="SRU24" s="208"/>
      <c r="SSE24" s="213"/>
      <c r="SSF24" s="208"/>
      <c r="SSP24" s="213"/>
      <c r="SSQ24" s="208"/>
      <c r="STA24" s="213"/>
      <c r="STB24" s="208"/>
      <c r="STL24" s="213"/>
      <c r="STM24" s="208"/>
      <c r="STW24" s="213"/>
      <c r="STX24" s="208"/>
      <c r="SUH24" s="213"/>
      <c r="SUI24" s="208"/>
      <c r="SUS24" s="213"/>
      <c r="SUT24" s="208"/>
      <c r="SVD24" s="213"/>
      <c r="SVE24" s="208"/>
      <c r="SVO24" s="213"/>
      <c r="SVP24" s="208"/>
      <c r="SVZ24" s="213"/>
      <c r="SWA24" s="208"/>
      <c r="SWK24" s="213"/>
      <c r="SWL24" s="208"/>
      <c r="SWV24" s="213"/>
      <c r="SWW24" s="208"/>
      <c r="SXG24" s="213"/>
      <c r="SXH24" s="208"/>
      <c r="SXR24" s="213"/>
      <c r="SXS24" s="208"/>
      <c r="SYC24" s="213"/>
      <c r="SYD24" s="208"/>
      <c r="SYN24" s="213"/>
      <c r="SYO24" s="208"/>
      <c r="SYY24" s="213"/>
      <c r="SYZ24" s="208"/>
      <c r="SZJ24" s="213"/>
      <c r="SZK24" s="208"/>
      <c r="SZU24" s="213"/>
      <c r="SZV24" s="208"/>
      <c r="TAF24" s="213"/>
      <c r="TAG24" s="208"/>
      <c r="TAQ24" s="213"/>
      <c r="TAR24" s="208"/>
      <c r="TBB24" s="213"/>
      <c r="TBC24" s="208"/>
      <c r="TBM24" s="213"/>
      <c r="TBN24" s="208"/>
      <c r="TBX24" s="213"/>
      <c r="TBY24" s="208"/>
      <c r="TCI24" s="213"/>
      <c r="TCJ24" s="208"/>
      <c r="TCT24" s="213"/>
      <c r="TCU24" s="208"/>
      <c r="TDE24" s="213"/>
      <c r="TDF24" s="208"/>
      <c r="TDP24" s="213"/>
      <c r="TDQ24" s="208"/>
      <c r="TEA24" s="213"/>
      <c r="TEB24" s="208"/>
      <c r="TEL24" s="213"/>
      <c r="TEM24" s="208"/>
      <c r="TEW24" s="213"/>
      <c r="TEX24" s="208"/>
      <c r="TFH24" s="213"/>
      <c r="TFI24" s="208"/>
      <c r="TFS24" s="213"/>
      <c r="TFT24" s="208"/>
      <c r="TGD24" s="213"/>
      <c r="TGE24" s="208"/>
      <c r="TGO24" s="213"/>
      <c r="TGP24" s="208"/>
      <c r="TGZ24" s="213"/>
      <c r="THA24" s="208"/>
      <c r="THK24" s="213"/>
      <c r="THL24" s="208"/>
      <c r="THV24" s="213"/>
      <c r="THW24" s="208"/>
      <c r="TIG24" s="213"/>
      <c r="TIH24" s="208"/>
      <c r="TIR24" s="213"/>
      <c r="TIS24" s="208"/>
      <c r="TJC24" s="213"/>
      <c r="TJD24" s="208"/>
      <c r="TJN24" s="213"/>
      <c r="TJO24" s="208"/>
      <c r="TJY24" s="213"/>
      <c r="TJZ24" s="208"/>
      <c r="TKJ24" s="213"/>
      <c r="TKK24" s="208"/>
      <c r="TKU24" s="213"/>
      <c r="TKV24" s="208"/>
      <c r="TLF24" s="213"/>
      <c r="TLG24" s="208"/>
      <c r="TLQ24" s="213"/>
      <c r="TLR24" s="208"/>
      <c r="TMB24" s="213"/>
      <c r="TMC24" s="208"/>
      <c r="TMM24" s="213"/>
      <c r="TMN24" s="208"/>
      <c r="TMX24" s="213"/>
      <c r="TMY24" s="208"/>
      <c r="TNI24" s="213"/>
      <c r="TNJ24" s="208"/>
      <c r="TNT24" s="213"/>
      <c r="TNU24" s="208"/>
      <c r="TOE24" s="213"/>
      <c r="TOF24" s="208"/>
      <c r="TOP24" s="213"/>
      <c r="TOQ24" s="208"/>
      <c r="TPA24" s="213"/>
      <c r="TPB24" s="208"/>
      <c r="TPL24" s="213"/>
      <c r="TPM24" s="208"/>
      <c r="TPW24" s="213"/>
      <c r="TPX24" s="208"/>
      <c r="TQH24" s="213"/>
      <c r="TQI24" s="208"/>
      <c r="TQS24" s="213"/>
      <c r="TQT24" s="208"/>
      <c r="TRD24" s="213"/>
      <c r="TRE24" s="208"/>
      <c r="TRO24" s="213"/>
      <c r="TRP24" s="208"/>
      <c r="TRZ24" s="213"/>
      <c r="TSA24" s="208"/>
      <c r="TSK24" s="213"/>
      <c r="TSL24" s="208"/>
      <c r="TSV24" s="213"/>
      <c r="TSW24" s="208"/>
      <c r="TTG24" s="213"/>
      <c r="TTH24" s="208"/>
      <c r="TTR24" s="213"/>
      <c r="TTS24" s="208"/>
      <c r="TUC24" s="213"/>
      <c r="TUD24" s="208"/>
      <c r="TUN24" s="213"/>
      <c r="TUO24" s="208"/>
      <c r="TUY24" s="213"/>
      <c r="TUZ24" s="208"/>
      <c r="TVJ24" s="213"/>
      <c r="TVK24" s="208"/>
      <c r="TVU24" s="213"/>
      <c r="TVV24" s="208"/>
      <c r="TWF24" s="213"/>
      <c r="TWG24" s="208"/>
      <c r="TWQ24" s="213"/>
      <c r="TWR24" s="208"/>
      <c r="TXB24" s="213"/>
      <c r="TXC24" s="208"/>
      <c r="TXM24" s="213"/>
      <c r="TXN24" s="208"/>
      <c r="TXX24" s="213"/>
      <c r="TXY24" s="208"/>
      <c r="TYI24" s="213"/>
      <c r="TYJ24" s="208"/>
      <c r="TYT24" s="213"/>
      <c r="TYU24" s="208"/>
      <c r="TZE24" s="213"/>
      <c r="TZF24" s="208"/>
      <c r="TZP24" s="213"/>
      <c r="TZQ24" s="208"/>
      <c r="UAA24" s="213"/>
      <c r="UAB24" s="208"/>
      <c r="UAL24" s="213"/>
      <c r="UAM24" s="208"/>
      <c r="UAW24" s="213"/>
      <c r="UAX24" s="208"/>
      <c r="UBH24" s="213"/>
      <c r="UBI24" s="208"/>
      <c r="UBS24" s="213"/>
      <c r="UBT24" s="208"/>
      <c r="UCD24" s="213"/>
      <c r="UCE24" s="208"/>
      <c r="UCO24" s="213"/>
      <c r="UCP24" s="208"/>
      <c r="UCZ24" s="213"/>
      <c r="UDA24" s="208"/>
      <c r="UDK24" s="213"/>
      <c r="UDL24" s="208"/>
      <c r="UDV24" s="213"/>
      <c r="UDW24" s="208"/>
      <c r="UEG24" s="213"/>
      <c r="UEH24" s="208"/>
      <c r="UER24" s="213"/>
      <c r="UES24" s="208"/>
      <c r="UFC24" s="213"/>
      <c r="UFD24" s="208"/>
      <c r="UFN24" s="213"/>
      <c r="UFO24" s="208"/>
      <c r="UFY24" s="213"/>
      <c r="UFZ24" s="208"/>
      <c r="UGJ24" s="213"/>
      <c r="UGK24" s="208"/>
      <c r="UGU24" s="213"/>
      <c r="UGV24" s="208"/>
      <c r="UHF24" s="213"/>
      <c r="UHG24" s="208"/>
      <c r="UHQ24" s="213"/>
      <c r="UHR24" s="208"/>
      <c r="UIB24" s="213"/>
      <c r="UIC24" s="208"/>
      <c r="UIM24" s="213"/>
      <c r="UIN24" s="208"/>
      <c r="UIX24" s="213"/>
      <c r="UIY24" s="208"/>
      <c r="UJI24" s="213"/>
      <c r="UJJ24" s="208"/>
      <c r="UJT24" s="213"/>
      <c r="UJU24" s="208"/>
      <c r="UKE24" s="213"/>
      <c r="UKF24" s="208"/>
      <c r="UKP24" s="213"/>
      <c r="UKQ24" s="208"/>
      <c r="ULA24" s="213"/>
      <c r="ULB24" s="208"/>
      <c r="ULL24" s="213"/>
      <c r="ULM24" s="208"/>
      <c r="ULW24" s="213"/>
      <c r="ULX24" s="208"/>
      <c r="UMH24" s="213"/>
      <c r="UMI24" s="208"/>
      <c r="UMS24" s="213"/>
      <c r="UMT24" s="208"/>
      <c r="UND24" s="213"/>
      <c r="UNE24" s="208"/>
      <c r="UNO24" s="213"/>
      <c r="UNP24" s="208"/>
      <c r="UNZ24" s="213"/>
      <c r="UOA24" s="208"/>
      <c r="UOK24" s="213"/>
      <c r="UOL24" s="208"/>
      <c r="UOV24" s="213"/>
      <c r="UOW24" s="208"/>
      <c r="UPG24" s="213"/>
      <c r="UPH24" s="208"/>
      <c r="UPR24" s="213"/>
      <c r="UPS24" s="208"/>
      <c r="UQC24" s="213"/>
      <c r="UQD24" s="208"/>
      <c r="UQN24" s="213"/>
      <c r="UQO24" s="208"/>
      <c r="UQY24" s="213"/>
      <c r="UQZ24" s="208"/>
      <c r="URJ24" s="213"/>
      <c r="URK24" s="208"/>
      <c r="URU24" s="213"/>
      <c r="URV24" s="208"/>
      <c r="USF24" s="213"/>
      <c r="USG24" s="208"/>
      <c r="USQ24" s="213"/>
      <c r="USR24" s="208"/>
      <c r="UTB24" s="213"/>
      <c r="UTC24" s="208"/>
      <c r="UTM24" s="213"/>
      <c r="UTN24" s="208"/>
      <c r="UTX24" s="213"/>
      <c r="UTY24" s="208"/>
      <c r="UUI24" s="213"/>
      <c r="UUJ24" s="208"/>
      <c r="UUT24" s="213"/>
      <c r="UUU24" s="208"/>
      <c r="UVE24" s="213"/>
      <c r="UVF24" s="208"/>
      <c r="UVP24" s="213"/>
      <c r="UVQ24" s="208"/>
      <c r="UWA24" s="213"/>
      <c r="UWB24" s="208"/>
      <c r="UWL24" s="213"/>
      <c r="UWM24" s="208"/>
      <c r="UWW24" s="213"/>
      <c r="UWX24" s="208"/>
      <c r="UXH24" s="213"/>
      <c r="UXI24" s="208"/>
      <c r="UXS24" s="213"/>
      <c r="UXT24" s="208"/>
      <c r="UYD24" s="213"/>
      <c r="UYE24" s="208"/>
      <c r="UYO24" s="213"/>
      <c r="UYP24" s="208"/>
      <c r="UYZ24" s="213"/>
      <c r="UZA24" s="208"/>
      <c r="UZK24" s="213"/>
      <c r="UZL24" s="208"/>
      <c r="UZV24" s="213"/>
      <c r="UZW24" s="208"/>
      <c r="VAG24" s="213"/>
      <c r="VAH24" s="208"/>
      <c r="VAR24" s="213"/>
      <c r="VAS24" s="208"/>
      <c r="VBC24" s="213"/>
      <c r="VBD24" s="208"/>
      <c r="VBN24" s="213"/>
      <c r="VBO24" s="208"/>
      <c r="VBY24" s="213"/>
      <c r="VBZ24" s="208"/>
      <c r="VCJ24" s="213"/>
      <c r="VCK24" s="208"/>
      <c r="VCU24" s="213"/>
      <c r="VCV24" s="208"/>
      <c r="VDF24" s="213"/>
      <c r="VDG24" s="208"/>
      <c r="VDQ24" s="213"/>
      <c r="VDR24" s="208"/>
      <c r="VEB24" s="213"/>
      <c r="VEC24" s="208"/>
      <c r="VEM24" s="213"/>
      <c r="VEN24" s="208"/>
      <c r="VEX24" s="213"/>
      <c r="VEY24" s="208"/>
      <c r="VFI24" s="213"/>
      <c r="VFJ24" s="208"/>
      <c r="VFT24" s="213"/>
      <c r="VFU24" s="208"/>
      <c r="VGE24" s="213"/>
      <c r="VGF24" s="208"/>
      <c r="VGP24" s="213"/>
      <c r="VGQ24" s="208"/>
      <c r="VHA24" s="213"/>
      <c r="VHB24" s="208"/>
      <c r="VHL24" s="213"/>
      <c r="VHM24" s="208"/>
      <c r="VHW24" s="213"/>
      <c r="VHX24" s="208"/>
      <c r="VIH24" s="213"/>
      <c r="VII24" s="208"/>
      <c r="VIS24" s="213"/>
      <c r="VIT24" s="208"/>
      <c r="VJD24" s="213"/>
      <c r="VJE24" s="208"/>
      <c r="VJO24" s="213"/>
      <c r="VJP24" s="208"/>
      <c r="VJZ24" s="213"/>
      <c r="VKA24" s="208"/>
      <c r="VKK24" s="213"/>
      <c r="VKL24" s="208"/>
      <c r="VKV24" s="213"/>
      <c r="VKW24" s="208"/>
      <c r="VLG24" s="213"/>
      <c r="VLH24" s="208"/>
      <c r="VLR24" s="213"/>
      <c r="VLS24" s="208"/>
      <c r="VMC24" s="213"/>
      <c r="VMD24" s="208"/>
      <c r="VMN24" s="213"/>
      <c r="VMO24" s="208"/>
      <c r="VMY24" s="213"/>
      <c r="VMZ24" s="208"/>
      <c r="VNJ24" s="213"/>
      <c r="VNK24" s="208"/>
      <c r="VNU24" s="213"/>
      <c r="VNV24" s="208"/>
      <c r="VOF24" s="213"/>
      <c r="VOG24" s="208"/>
      <c r="VOQ24" s="213"/>
      <c r="VOR24" s="208"/>
      <c r="VPB24" s="213"/>
      <c r="VPC24" s="208"/>
      <c r="VPM24" s="213"/>
      <c r="VPN24" s="208"/>
      <c r="VPX24" s="213"/>
      <c r="VPY24" s="208"/>
      <c r="VQI24" s="213"/>
      <c r="VQJ24" s="208"/>
      <c r="VQT24" s="213"/>
      <c r="VQU24" s="208"/>
      <c r="VRE24" s="213"/>
      <c r="VRF24" s="208"/>
      <c r="VRP24" s="213"/>
      <c r="VRQ24" s="208"/>
      <c r="VSA24" s="213"/>
      <c r="VSB24" s="208"/>
      <c r="VSL24" s="213"/>
      <c r="VSM24" s="208"/>
      <c r="VSW24" s="213"/>
      <c r="VSX24" s="208"/>
      <c r="VTH24" s="213"/>
      <c r="VTI24" s="208"/>
      <c r="VTS24" s="213"/>
      <c r="VTT24" s="208"/>
      <c r="VUD24" s="213"/>
      <c r="VUE24" s="208"/>
      <c r="VUO24" s="213"/>
      <c r="VUP24" s="208"/>
      <c r="VUZ24" s="213"/>
      <c r="VVA24" s="208"/>
      <c r="VVK24" s="213"/>
      <c r="VVL24" s="208"/>
      <c r="VVV24" s="213"/>
      <c r="VVW24" s="208"/>
      <c r="VWG24" s="213"/>
      <c r="VWH24" s="208"/>
      <c r="VWR24" s="213"/>
      <c r="VWS24" s="208"/>
      <c r="VXC24" s="213"/>
      <c r="VXD24" s="208"/>
      <c r="VXN24" s="213"/>
      <c r="VXO24" s="208"/>
      <c r="VXY24" s="213"/>
      <c r="VXZ24" s="208"/>
      <c r="VYJ24" s="213"/>
      <c r="VYK24" s="208"/>
      <c r="VYU24" s="213"/>
      <c r="VYV24" s="208"/>
      <c r="VZF24" s="213"/>
      <c r="VZG24" s="208"/>
      <c r="VZQ24" s="213"/>
      <c r="VZR24" s="208"/>
      <c r="WAB24" s="213"/>
      <c r="WAC24" s="208"/>
      <c r="WAM24" s="213"/>
      <c r="WAN24" s="208"/>
      <c r="WAX24" s="213"/>
      <c r="WAY24" s="208"/>
      <c r="WBI24" s="213"/>
      <c r="WBJ24" s="208"/>
      <c r="WBT24" s="213"/>
      <c r="WBU24" s="208"/>
      <c r="WCE24" s="213"/>
      <c r="WCF24" s="208"/>
      <c r="WCP24" s="213"/>
      <c r="WCQ24" s="208"/>
      <c r="WDA24" s="213"/>
      <c r="WDB24" s="208"/>
      <c r="WDL24" s="213"/>
      <c r="WDM24" s="208"/>
      <c r="WDW24" s="213"/>
      <c r="WDX24" s="208"/>
      <c r="WEH24" s="213"/>
      <c r="WEI24" s="208"/>
      <c r="WES24" s="213"/>
      <c r="WET24" s="208"/>
      <c r="WFD24" s="213"/>
      <c r="WFE24" s="208"/>
      <c r="WFO24" s="213"/>
      <c r="WFP24" s="208"/>
      <c r="WFZ24" s="213"/>
      <c r="WGA24" s="208"/>
      <c r="WGK24" s="213"/>
      <c r="WGL24" s="208"/>
      <c r="WGV24" s="213"/>
      <c r="WGW24" s="208"/>
      <c r="WHG24" s="213"/>
      <c r="WHH24" s="208"/>
      <c r="WHR24" s="213"/>
      <c r="WHS24" s="208"/>
      <c r="WIC24" s="213"/>
      <c r="WID24" s="208"/>
      <c r="WIN24" s="213"/>
      <c r="WIO24" s="208"/>
      <c r="WIY24" s="213"/>
      <c r="WIZ24" s="208"/>
      <c r="WJJ24" s="213"/>
      <c r="WJK24" s="208"/>
      <c r="WJU24" s="213"/>
      <c r="WJV24" s="208"/>
      <c r="WKF24" s="213"/>
      <c r="WKG24" s="208"/>
      <c r="WKQ24" s="213"/>
      <c r="WKR24" s="208"/>
      <c r="WLB24" s="213"/>
      <c r="WLC24" s="208"/>
      <c r="WLM24" s="213"/>
      <c r="WLN24" s="208"/>
      <c r="WLX24" s="213"/>
      <c r="WLY24" s="208"/>
      <c r="WMI24" s="213"/>
      <c r="WMJ24" s="208"/>
      <c r="WMT24" s="213"/>
      <c r="WMU24" s="208"/>
      <c r="WNE24" s="213"/>
      <c r="WNF24" s="208"/>
      <c r="WNP24" s="213"/>
      <c r="WNQ24" s="208"/>
      <c r="WOA24" s="213"/>
      <c r="WOB24" s="208"/>
      <c r="WOL24" s="213"/>
      <c r="WOM24" s="208"/>
      <c r="WOW24" s="213"/>
      <c r="WOX24" s="208"/>
      <c r="WPH24" s="213"/>
      <c r="WPI24" s="208"/>
      <c r="WPS24" s="213"/>
      <c r="WPT24" s="208"/>
      <c r="WQD24" s="213"/>
      <c r="WQE24" s="208"/>
      <c r="WQO24" s="213"/>
      <c r="WQP24" s="208"/>
      <c r="WQZ24" s="213"/>
      <c r="WRA24" s="208"/>
      <c r="WRK24" s="213"/>
      <c r="WRL24" s="208"/>
      <c r="WRV24" s="213"/>
      <c r="WRW24" s="208"/>
      <c r="WSG24" s="213"/>
      <c r="WSH24" s="208"/>
      <c r="WSR24" s="213"/>
      <c r="WSS24" s="208"/>
      <c r="WTC24" s="213"/>
      <c r="WTD24" s="208"/>
      <c r="WTN24" s="213"/>
      <c r="WTO24" s="208"/>
      <c r="WTY24" s="213"/>
      <c r="WTZ24" s="208"/>
      <c r="WUJ24" s="213"/>
      <c r="WUK24" s="208"/>
      <c r="WUU24" s="213"/>
      <c r="WUV24" s="208"/>
      <c r="WVF24" s="213"/>
      <c r="WVG24" s="208"/>
      <c r="WVQ24" s="213"/>
      <c r="WVR24" s="208"/>
      <c r="WWB24" s="213"/>
      <c r="WWC24" s="208"/>
      <c r="WWM24" s="213"/>
      <c r="WWN24" s="208"/>
      <c r="WWX24" s="213"/>
      <c r="WWY24" s="208"/>
      <c r="WXI24" s="213"/>
      <c r="WXJ24" s="208"/>
      <c r="WXT24" s="213"/>
      <c r="WXU24" s="208"/>
      <c r="WYE24" s="213"/>
      <c r="WYF24" s="208"/>
      <c r="WYP24" s="213"/>
      <c r="WYQ24" s="208"/>
      <c r="WZA24" s="213"/>
      <c r="WZB24" s="208"/>
      <c r="WZL24" s="213"/>
      <c r="WZM24" s="208"/>
      <c r="WZW24" s="213"/>
      <c r="WZX24" s="208"/>
      <c r="XAH24" s="213"/>
      <c r="XAI24" s="208"/>
      <c r="XAS24" s="213"/>
      <c r="XAT24" s="208"/>
      <c r="XBD24" s="213"/>
      <c r="XBE24" s="208"/>
      <c r="XBO24" s="213"/>
      <c r="XBP24" s="208"/>
      <c r="XBZ24" s="213"/>
      <c r="XCA24" s="208"/>
      <c r="XCK24" s="213"/>
      <c r="XCL24" s="208"/>
      <c r="XCV24" s="213"/>
      <c r="XCW24" s="208"/>
      <c r="XDG24" s="213"/>
      <c r="XDH24" s="208"/>
      <c r="XDR24" s="213"/>
      <c r="XDS24" s="208"/>
      <c r="XEC24" s="213"/>
      <c r="XED24" s="208"/>
      <c r="XEN24" s="213"/>
      <c r="XEO24" s="208"/>
      <c r="XEY24" s="213"/>
      <c r="XEZ24" s="208"/>
    </row>
    <row r="25" spans="1:1024 1034:2047 2057:3070 3080:4093 4103:5116 5126:6139 6149:7162 7172:8185 8195:9208 9218:10231 10241:12288 12298:13311 13321:14334 14344:15357 15367:16380">
      <c r="B25" s="100" t="s">
        <v>424</v>
      </c>
      <c r="C25" s="46">
        <f>+[4]Table.61!B21</f>
        <v>0.26900000000000002</v>
      </c>
      <c r="D25" s="46">
        <f>+[4]Table.61!C21</f>
        <v>1E-3</v>
      </c>
      <c r="E25" s="46">
        <f>+[4]Table.61!D21</f>
        <v>0.64200000000000002</v>
      </c>
      <c r="F25" s="46">
        <f>+[4]Table.61!E21</f>
        <v>8.0000000000000002E-3</v>
      </c>
      <c r="G25" s="46">
        <f>+[4]Table.61!F21</f>
        <v>4.5999999999999999E-2</v>
      </c>
      <c r="H25" s="46">
        <f>+[4]Table.61!G21</f>
        <v>2.5999999999999999E-2</v>
      </c>
      <c r="I25" s="46">
        <f>+[4]Table.61!H21</f>
        <v>7.0000000000000001E-3</v>
      </c>
      <c r="J25" s="46">
        <f>+[4]Table.61!I21</f>
        <v>0</v>
      </c>
      <c r="K25" s="73">
        <f>+[4]Table.61!J21</f>
        <v>1</v>
      </c>
      <c r="L25" s="101">
        <f>+[4]Table.61!K21</f>
        <v>121127</v>
      </c>
    </row>
    <row r="26" spans="1:1024 1034:2047 2057:3070 3080:4093 4103:5116 5126:6139 6149:7162 7172:8185 8195:9208 9218:10231 10241:12288 12298:13311 13321:14334 14344:15357 15367:16380">
      <c r="B26" s="100" t="s">
        <v>425</v>
      </c>
      <c r="C26" s="46">
        <f>+[4]Table.61!B22</f>
        <v>0.25900000000000001</v>
      </c>
      <c r="D26" s="46">
        <f>+[4]Table.61!C22</f>
        <v>1E-3</v>
      </c>
      <c r="E26" s="46">
        <f>+[4]Table.61!D22</f>
        <v>0.61499999999999999</v>
      </c>
      <c r="F26" s="46">
        <f>+[4]Table.61!E22</f>
        <v>7.0000000000000001E-3</v>
      </c>
      <c r="G26" s="46">
        <f>+[4]Table.61!F22</f>
        <v>6.3E-2</v>
      </c>
      <c r="H26" s="46">
        <f>+[4]Table.61!G22</f>
        <v>4.2000000000000003E-2</v>
      </c>
      <c r="I26" s="46">
        <f>+[4]Table.61!H22</f>
        <v>1.2E-2</v>
      </c>
      <c r="J26" s="46">
        <f>+[4]Table.61!I22</f>
        <v>0</v>
      </c>
      <c r="K26" s="73">
        <f>+[4]Table.61!J22</f>
        <v>1</v>
      </c>
      <c r="L26" s="101">
        <f>+[4]Table.61!K22</f>
        <v>21790</v>
      </c>
    </row>
    <row r="27" spans="1:1024 1034:2047 2057:3070 3080:4093 4103:5116 5126:6139 6149:7162 7172:8185 8195:9208 9218:10231 10241:12288 12298:13311 13321:14334 14344:15357 15367:16380">
      <c r="B27" s="100" t="s">
        <v>426</v>
      </c>
      <c r="C27" s="46">
        <f>+[4]Table.61!B23</f>
        <v>0.377</v>
      </c>
      <c r="D27" s="46">
        <f>+[4]Table.61!C23</f>
        <v>2E-3</v>
      </c>
      <c r="E27" s="46">
        <f>+[4]Table.61!D23</f>
        <v>0.56000000000000005</v>
      </c>
      <c r="F27" s="46">
        <f>+[4]Table.61!E23</f>
        <v>3.0000000000000001E-3</v>
      </c>
      <c r="G27" s="46">
        <f>+[4]Table.61!F23</f>
        <v>3.7999999999999999E-2</v>
      </c>
      <c r="H27" s="46">
        <f>+[4]Table.61!G23</f>
        <v>1.7000000000000001E-2</v>
      </c>
      <c r="I27" s="46">
        <f>+[4]Table.61!H23</f>
        <v>3.0000000000000001E-3</v>
      </c>
      <c r="J27" s="46">
        <f>+[4]Table.61!I23</f>
        <v>0</v>
      </c>
      <c r="K27" s="73">
        <f>+[4]Table.61!J23</f>
        <v>1</v>
      </c>
      <c r="L27" s="101">
        <f>+[4]Table.61!K23</f>
        <v>7763</v>
      </c>
    </row>
    <row r="28" spans="1:1024 1034:2047 2057:3070 3080:4093 4103:5116 5126:6139 6149:7162 7172:8185 8195:9208 9218:10231 10241:12288 12298:13311 13321:14334 14344:15357 15367:16380">
      <c r="B28" s="100" t="s">
        <v>427</v>
      </c>
      <c r="C28" s="46">
        <f>+[4]Table.61!B24</f>
        <v>0.23799999999999999</v>
      </c>
      <c r="D28" s="46">
        <f>+[4]Table.61!C24</f>
        <v>1E-3</v>
      </c>
      <c r="E28" s="46">
        <f>+[4]Table.61!D24</f>
        <v>0.64300000000000002</v>
      </c>
      <c r="F28" s="46">
        <f>+[4]Table.61!E24</f>
        <v>7.0000000000000001E-3</v>
      </c>
      <c r="G28" s="46">
        <f>+[4]Table.61!F24</f>
        <v>6.5000000000000002E-2</v>
      </c>
      <c r="H28" s="46">
        <f>+[4]Table.61!G24</f>
        <v>3.4000000000000002E-2</v>
      </c>
      <c r="I28" s="46">
        <f>+[4]Table.61!H24</f>
        <v>1.0999999999999999E-2</v>
      </c>
      <c r="J28" s="46">
        <f>+[4]Table.61!I24</f>
        <v>1E-3</v>
      </c>
      <c r="K28" s="73">
        <f>+[4]Table.61!J24</f>
        <v>1</v>
      </c>
      <c r="L28" s="101">
        <f>+[4]Table.61!K24</f>
        <v>5862</v>
      </c>
    </row>
    <row r="29" spans="1:1024 1034:2047 2057:3070 3080:4093 4103:5116 5126:6139 6149:7162 7172:8185 8195:9208 9218:10231 10241:12288 12298:13311 13321:14334 14344:15357 15367:16380">
      <c r="B29" s="100" t="s">
        <v>142</v>
      </c>
      <c r="C29" s="46">
        <f>+[4]Table.61!B25</f>
        <v>0.153</v>
      </c>
      <c r="D29" s="46">
        <f>+[4]Table.61!C25</f>
        <v>1E-3</v>
      </c>
      <c r="E29" s="46">
        <f>+[4]Table.61!D25</f>
        <v>0.52600000000000002</v>
      </c>
      <c r="F29" s="46">
        <f>+[4]Table.61!E25</f>
        <v>1.2999999999999999E-2</v>
      </c>
      <c r="G29" s="46">
        <f>+[4]Table.61!F25</f>
        <v>9.2999999999999999E-2</v>
      </c>
      <c r="H29" s="46">
        <f>+[4]Table.61!G25</f>
        <v>0.11700000000000001</v>
      </c>
      <c r="I29" s="46">
        <f>+[4]Table.61!H25</f>
        <v>8.6999999999999994E-2</v>
      </c>
      <c r="J29" s="46">
        <f>+[4]Table.61!I25</f>
        <v>8.9999999999999993E-3</v>
      </c>
      <c r="K29" s="73">
        <f>+[4]Table.61!J25</f>
        <v>1</v>
      </c>
      <c r="L29" s="101">
        <f>+[4]Table.61!K25</f>
        <v>8419</v>
      </c>
    </row>
    <row r="30" spans="1:1024 1034:2047 2057:3070 3080:4093 4103:5116 5126:6139 6149:7162 7172:8185 8195:9208 9218:10231 10241:12288 12298:13311 13321:14334 14344:15357 15367:16380">
      <c r="B30" s="100" t="s">
        <v>53</v>
      </c>
      <c r="C30" s="46">
        <f>+[4]Table.61!B26</f>
        <v>0.16700000000000001</v>
      </c>
      <c r="D30" s="46">
        <f>+[4]Table.61!C26</f>
        <v>1E-3</v>
      </c>
      <c r="E30" s="46">
        <f>+[4]Table.61!D26</f>
        <v>0.59899999999999998</v>
      </c>
      <c r="F30" s="46">
        <f>+[4]Table.61!E26</f>
        <v>1.4999999999999999E-2</v>
      </c>
      <c r="G30" s="46">
        <f>+[4]Table.61!F26</f>
        <v>7.0999999999999994E-2</v>
      </c>
      <c r="H30" s="46">
        <f>+[4]Table.61!G26</f>
        <v>7.9000000000000001E-2</v>
      </c>
      <c r="I30" s="46">
        <f>+[4]Table.61!H26</f>
        <v>6.7000000000000004E-2</v>
      </c>
      <c r="J30" s="46">
        <f>+[4]Table.61!I26</f>
        <v>1E-3</v>
      </c>
      <c r="K30" s="73">
        <f>+[4]Table.61!J26</f>
        <v>1</v>
      </c>
      <c r="L30" s="101">
        <f>+[4]Table.61!K26</f>
        <v>2355298</v>
      </c>
    </row>
    <row r="31" spans="1:1024 1034:2047 2057:3070 3080:4093 4103:5116 5126:6139 6149:7162 7172:8185 8195:9208 9218:10231 10241:12288 12298:13311 13321:14334 14344:15357 15367:16380" ht="12.45" customHeight="1">
      <c r="B31" s="108" t="s">
        <v>56</v>
      </c>
      <c r="C31" s="109"/>
      <c r="D31" s="109"/>
      <c r="E31" s="109"/>
      <c r="F31" s="109"/>
      <c r="G31" s="109"/>
      <c r="H31" s="109"/>
      <c r="I31" s="109"/>
      <c r="J31" s="109"/>
      <c r="K31" s="218"/>
      <c r="L31" s="110"/>
    </row>
    <row r="32" spans="1:1024 1034:2047 2057:3070 3080:4093 4103:5116 5126:6139 6149:7162 7172:8185 8195:9208 9218:10231 10241:12288 12298:13311 13321:14334 14344:15357 15367:16380" s="212" customFormat="1">
      <c r="A32" s="160"/>
      <c r="B32" s="208" t="s">
        <v>219</v>
      </c>
      <c r="K32" s="217"/>
      <c r="L32" s="215"/>
      <c r="M32" s="214"/>
      <c r="N32" s="214"/>
      <c r="O32" s="214"/>
      <c r="P32" s="214"/>
      <c r="Q32" s="214"/>
      <c r="R32" s="214"/>
      <c r="S32" s="214"/>
      <c r="T32" s="214"/>
      <c r="U32" s="214"/>
      <c r="V32" s="214"/>
      <c r="W32" s="214"/>
      <c r="X32" s="214"/>
      <c r="Y32" s="214"/>
      <c r="Z32" s="214"/>
      <c r="AA32" s="214"/>
      <c r="AB32" s="214"/>
      <c r="AC32" s="214"/>
      <c r="AD32" s="214"/>
      <c r="AE32" s="214"/>
      <c r="AF32" s="214"/>
      <c r="AG32" s="214"/>
      <c r="AH32" s="214"/>
      <c r="AI32" s="214"/>
      <c r="AJ32" s="214"/>
      <c r="AK32" s="214"/>
      <c r="AL32" s="214"/>
      <c r="AM32" s="214"/>
      <c r="AN32" s="214"/>
      <c r="AO32" s="214"/>
      <c r="AP32" s="214"/>
      <c r="AQ32" s="214"/>
      <c r="AR32" s="214"/>
      <c r="AS32" s="214"/>
      <c r="AT32" s="214"/>
      <c r="AU32" s="214"/>
      <c r="AV32" s="214"/>
      <c r="AW32" s="214"/>
      <c r="AX32" s="214"/>
      <c r="AY32" s="214"/>
      <c r="AZ32" s="214"/>
      <c r="BA32" s="214"/>
      <c r="BB32" s="214"/>
      <c r="BC32" s="214"/>
      <c r="BD32" s="214"/>
      <c r="BE32" s="214"/>
      <c r="BF32" s="214"/>
      <c r="BG32" s="214"/>
      <c r="BH32" s="214"/>
      <c r="BI32" s="214"/>
      <c r="BJ32" s="214"/>
      <c r="BK32" s="214"/>
      <c r="BL32" s="214"/>
      <c r="BM32" s="214"/>
      <c r="BN32" s="214"/>
      <c r="BO32" s="214"/>
      <c r="BP32" s="214"/>
      <c r="BQ32" s="214"/>
      <c r="BR32" s="214"/>
      <c r="BS32" s="214"/>
      <c r="BT32" s="214"/>
      <c r="BU32" s="214"/>
      <c r="BV32" s="214"/>
      <c r="BW32" s="214"/>
      <c r="BX32" s="214"/>
      <c r="BY32" s="214"/>
      <c r="BZ32" s="214"/>
      <c r="CA32" s="214"/>
      <c r="CB32" s="214"/>
      <c r="CC32" s="214"/>
      <c r="CD32" s="214"/>
      <c r="CE32" s="214"/>
      <c r="CF32" s="214"/>
      <c r="CG32" s="214"/>
      <c r="CH32" s="214"/>
      <c r="CI32" s="214"/>
      <c r="CJ32" s="214"/>
      <c r="CK32" s="214"/>
      <c r="CL32" s="214"/>
      <c r="CM32" s="214"/>
      <c r="CN32" s="214"/>
      <c r="CO32" s="214"/>
      <c r="CP32" s="214"/>
      <c r="CQ32" s="214"/>
      <c r="CR32" s="214"/>
      <c r="CS32" s="214"/>
      <c r="CT32" s="214"/>
      <c r="CU32" s="214"/>
      <c r="CV32" s="214"/>
      <c r="CW32" s="214"/>
      <c r="CX32" s="214"/>
      <c r="CY32" s="214"/>
      <c r="CZ32" s="214"/>
      <c r="DA32" s="214"/>
      <c r="DB32" s="214"/>
      <c r="DC32" s="214"/>
      <c r="DD32" s="214"/>
      <c r="DE32" s="214"/>
      <c r="DF32" s="214"/>
      <c r="DG32" s="214"/>
      <c r="DH32" s="214"/>
      <c r="DI32" s="214"/>
      <c r="DJ32" s="214"/>
      <c r="DK32" s="214"/>
      <c r="DL32" s="214"/>
      <c r="DM32" s="214"/>
      <c r="DN32" s="214"/>
      <c r="DO32" s="214"/>
      <c r="DP32" s="214"/>
      <c r="DQ32" s="214"/>
      <c r="DR32" s="214"/>
      <c r="DS32" s="214"/>
      <c r="DT32" s="214"/>
      <c r="EB32" s="213"/>
      <c r="EC32" s="208"/>
      <c r="EM32" s="213"/>
      <c r="EN32" s="208"/>
      <c r="EX32" s="213"/>
      <c r="EY32" s="208"/>
      <c r="FI32" s="213"/>
      <c r="FJ32" s="208"/>
      <c r="FT32" s="213"/>
      <c r="FU32" s="208"/>
      <c r="GE32" s="213"/>
      <c r="GF32" s="208"/>
      <c r="GP32" s="213"/>
      <c r="GQ32" s="208"/>
      <c r="HA32" s="213"/>
      <c r="HB32" s="208"/>
      <c r="HL32" s="213"/>
      <c r="HM32" s="208"/>
      <c r="HW32" s="213"/>
      <c r="HX32" s="208"/>
      <c r="IH32" s="213"/>
      <c r="II32" s="208"/>
      <c r="IS32" s="213"/>
      <c r="IT32" s="208"/>
      <c r="JD32" s="213"/>
      <c r="JE32" s="208"/>
      <c r="JO32" s="213"/>
      <c r="JP32" s="208"/>
      <c r="JZ32" s="213"/>
      <c r="KA32" s="208"/>
      <c r="KK32" s="213"/>
      <c r="KL32" s="208"/>
      <c r="KV32" s="213"/>
      <c r="KW32" s="208"/>
      <c r="LG32" s="213"/>
      <c r="LH32" s="208"/>
      <c r="LR32" s="213"/>
      <c r="LS32" s="208"/>
      <c r="MC32" s="213"/>
      <c r="MD32" s="208"/>
      <c r="MN32" s="213"/>
      <c r="MO32" s="208"/>
      <c r="MY32" s="213"/>
      <c r="MZ32" s="208"/>
      <c r="NJ32" s="213"/>
      <c r="NK32" s="208"/>
      <c r="NU32" s="213"/>
      <c r="NV32" s="208"/>
      <c r="OF32" s="213"/>
      <c r="OG32" s="208"/>
      <c r="OQ32" s="213"/>
      <c r="OR32" s="208"/>
      <c r="PB32" s="213"/>
      <c r="PC32" s="208"/>
      <c r="PM32" s="213"/>
      <c r="PN32" s="208"/>
      <c r="PX32" s="213"/>
      <c r="PY32" s="208"/>
      <c r="QI32" s="213"/>
      <c r="QJ32" s="208"/>
      <c r="QT32" s="213"/>
      <c r="QU32" s="208"/>
      <c r="RE32" s="213"/>
      <c r="RF32" s="208"/>
      <c r="RP32" s="213"/>
      <c r="RQ32" s="208"/>
      <c r="SA32" s="213"/>
      <c r="SB32" s="208"/>
      <c r="SL32" s="213"/>
      <c r="SM32" s="208"/>
      <c r="SW32" s="213"/>
      <c r="SX32" s="208"/>
      <c r="TH32" s="213"/>
      <c r="TI32" s="208"/>
      <c r="TS32" s="213"/>
      <c r="TT32" s="208"/>
      <c r="UD32" s="213"/>
      <c r="UE32" s="208"/>
      <c r="UO32" s="213"/>
      <c r="UP32" s="208"/>
      <c r="UZ32" s="213"/>
      <c r="VA32" s="208"/>
      <c r="VK32" s="213"/>
      <c r="VL32" s="208"/>
      <c r="VV32" s="213"/>
      <c r="VW32" s="208"/>
      <c r="WG32" s="213"/>
      <c r="WH32" s="208"/>
      <c r="WR32" s="213"/>
      <c r="WS32" s="208"/>
      <c r="XC32" s="213"/>
      <c r="XD32" s="208"/>
      <c r="XN32" s="213"/>
      <c r="XO32" s="208"/>
      <c r="XY32" s="213"/>
      <c r="XZ32" s="208"/>
      <c r="YJ32" s="213"/>
      <c r="YK32" s="208"/>
      <c r="YU32" s="213"/>
      <c r="YV32" s="208"/>
      <c r="ZF32" s="213"/>
      <c r="ZG32" s="208"/>
      <c r="ZQ32" s="213"/>
      <c r="ZR32" s="208"/>
      <c r="AAB32" s="213"/>
      <c r="AAC32" s="208"/>
      <c r="AAM32" s="213"/>
      <c r="AAN32" s="208"/>
      <c r="AAX32" s="213"/>
      <c r="AAY32" s="208"/>
      <c r="ABI32" s="213"/>
      <c r="ABJ32" s="208"/>
      <c r="ABT32" s="213"/>
      <c r="ABU32" s="208"/>
      <c r="ACE32" s="213"/>
      <c r="ACF32" s="208"/>
      <c r="ACP32" s="213"/>
      <c r="ACQ32" s="208"/>
      <c r="ADA32" s="213"/>
      <c r="ADB32" s="208"/>
      <c r="ADL32" s="213"/>
      <c r="ADM32" s="208"/>
      <c r="ADW32" s="213"/>
      <c r="ADX32" s="208"/>
      <c r="AEH32" s="213"/>
      <c r="AEI32" s="208"/>
      <c r="AES32" s="213"/>
      <c r="AET32" s="208"/>
      <c r="AFD32" s="213"/>
      <c r="AFE32" s="208"/>
      <c r="AFO32" s="213"/>
      <c r="AFP32" s="208"/>
      <c r="AFZ32" s="213"/>
      <c r="AGA32" s="208"/>
      <c r="AGK32" s="213"/>
      <c r="AGL32" s="208"/>
      <c r="AGV32" s="213"/>
      <c r="AGW32" s="208"/>
      <c r="AHG32" s="213"/>
      <c r="AHH32" s="208"/>
      <c r="AHR32" s="213"/>
      <c r="AHS32" s="208"/>
      <c r="AIC32" s="213"/>
      <c r="AID32" s="208"/>
      <c r="AIN32" s="213"/>
      <c r="AIO32" s="208"/>
      <c r="AIY32" s="213"/>
      <c r="AIZ32" s="208"/>
      <c r="AJJ32" s="213"/>
      <c r="AJK32" s="208"/>
      <c r="AJU32" s="213"/>
      <c r="AJV32" s="208"/>
      <c r="AKF32" s="213"/>
      <c r="AKG32" s="208"/>
      <c r="AKQ32" s="213"/>
      <c r="AKR32" s="208"/>
      <c r="ALB32" s="213"/>
      <c r="ALC32" s="208"/>
      <c r="ALM32" s="213"/>
      <c r="ALN32" s="208"/>
      <c r="ALX32" s="213"/>
      <c r="ALY32" s="208"/>
      <c r="AMI32" s="213"/>
      <c r="AMJ32" s="208"/>
      <c r="AMT32" s="213"/>
      <c r="AMU32" s="208"/>
      <c r="ANE32" s="213"/>
      <c r="ANF32" s="208"/>
      <c r="ANP32" s="213"/>
      <c r="ANQ32" s="208"/>
      <c r="AOA32" s="213"/>
      <c r="AOB32" s="208"/>
      <c r="AOL32" s="213"/>
      <c r="AOM32" s="208"/>
      <c r="AOW32" s="213"/>
      <c r="AOX32" s="208"/>
      <c r="APH32" s="213"/>
      <c r="API32" s="208"/>
      <c r="APS32" s="213"/>
      <c r="APT32" s="208"/>
      <c r="AQD32" s="213"/>
      <c r="AQE32" s="208"/>
      <c r="AQO32" s="213"/>
      <c r="AQP32" s="208"/>
      <c r="AQZ32" s="213"/>
      <c r="ARA32" s="208"/>
      <c r="ARK32" s="213"/>
      <c r="ARL32" s="208"/>
      <c r="ARV32" s="213"/>
      <c r="ARW32" s="208"/>
      <c r="ASG32" s="213"/>
      <c r="ASH32" s="208"/>
      <c r="ASR32" s="213"/>
      <c r="ASS32" s="208"/>
      <c r="ATC32" s="213"/>
      <c r="ATD32" s="208"/>
      <c r="ATN32" s="213"/>
      <c r="ATO32" s="208"/>
      <c r="ATY32" s="213"/>
      <c r="ATZ32" s="208"/>
      <c r="AUJ32" s="213"/>
      <c r="AUK32" s="208"/>
      <c r="AUU32" s="213"/>
      <c r="AUV32" s="208"/>
      <c r="AVF32" s="213"/>
      <c r="AVG32" s="208"/>
      <c r="AVQ32" s="213"/>
      <c r="AVR32" s="208"/>
      <c r="AWB32" s="213"/>
      <c r="AWC32" s="208"/>
      <c r="AWM32" s="213"/>
      <c r="AWN32" s="208"/>
      <c r="AWX32" s="213"/>
      <c r="AWY32" s="208"/>
      <c r="AXI32" s="213"/>
      <c r="AXJ32" s="208"/>
      <c r="AXT32" s="213"/>
      <c r="AXU32" s="208"/>
      <c r="AYE32" s="213"/>
      <c r="AYF32" s="208"/>
      <c r="AYP32" s="213"/>
      <c r="AYQ32" s="208"/>
      <c r="AZA32" s="213"/>
      <c r="AZB32" s="208"/>
      <c r="AZL32" s="213"/>
      <c r="AZM32" s="208"/>
      <c r="AZW32" s="213"/>
      <c r="AZX32" s="208"/>
      <c r="BAH32" s="213"/>
      <c r="BAI32" s="208"/>
      <c r="BAS32" s="213"/>
      <c r="BAT32" s="208"/>
      <c r="BBD32" s="213"/>
      <c r="BBE32" s="208"/>
      <c r="BBO32" s="213"/>
      <c r="BBP32" s="208"/>
      <c r="BBZ32" s="213"/>
      <c r="BCA32" s="208"/>
      <c r="BCK32" s="213"/>
      <c r="BCL32" s="208"/>
      <c r="BCV32" s="213"/>
      <c r="BCW32" s="208"/>
      <c r="BDG32" s="213"/>
      <c r="BDH32" s="208"/>
      <c r="BDR32" s="213"/>
      <c r="BDS32" s="208"/>
      <c r="BEC32" s="213"/>
      <c r="BED32" s="208"/>
      <c r="BEN32" s="213"/>
      <c r="BEO32" s="208"/>
      <c r="BEY32" s="213"/>
      <c r="BEZ32" s="208"/>
      <c r="BFJ32" s="213"/>
      <c r="BFK32" s="208"/>
      <c r="BFU32" s="213"/>
      <c r="BFV32" s="208"/>
      <c r="BGF32" s="213"/>
      <c r="BGG32" s="208"/>
      <c r="BGQ32" s="213"/>
      <c r="BGR32" s="208"/>
      <c r="BHB32" s="213"/>
      <c r="BHC32" s="208"/>
      <c r="BHM32" s="213"/>
      <c r="BHN32" s="208"/>
      <c r="BHX32" s="213"/>
      <c r="BHY32" s="208"/>
      <c r="BII32" s="213"/>
      <c r="BIJ32" s="208"/>
      <c r="BIT32" s="213"/>
      <c r="BIU32" s="208"/>
      <c r="BJE32" s="213"/>
      <c r="BJF32" s="208"/>
      <c r="BJP32" s="213"/>
      <c r="BJQ32" s="208"/>
      <c r="BKA32" s="213"/>
      <c r="BKB32" s="208"/>
      <c r="BKL32" s="213"/>
      <c r="BKM32" s="208"/>
      <c r="BKW32" s="213"/>
      <c r="BKX32" s="208"/>
      <c r="BLH32" s="213"/>
      <c r="BLI32" s="208"/>
      <c r="BLS32" s="213"/>
      <c r="BLT32" s="208"/>
      <c r="BMD32" s="213"/>
      <c r="BME32" s="208"/>
      <c r="BMO32" s="213"/>
      <c r="BMP32" s="208"/>
      <c r="BMZ32" s="213"/>
      <c r="BNA32" s="208"/>
      <c r="BNK32" s="213"/>
      <c r="BNL32" s="208"/>
      <c r="BNV32" s="213"/>
      <c r="BNW32" s="208"/>
      <c r="BOG32" s="213"/>
      <c r="BOH32" s="208"/>
      <c r="BOR32" s="213"/>
      <c r="BOS32" s="208"/>
      <c r="BPC32" s="213"/>
      <c r="BPD32" s="208"/>
      <c r="BPN32" s="213"/>
      <c r="BPO32" s="208"/>
      <c r="BPY32" s="213"/>
      <c r="BPZ32" s="208"/>
      <c r="BQJ32" s="213"/>
      <c r="BQK32" s="208"/>
      <c r="BQU32" s="213"/>
      <c r="BQV32" s="208"/>
      <c r="BRF32" s="213"/>
      <c r="BRG32" s="208"/>
      <c r="BRQ32" s="213"/>
      <c r="BRR32" s="208"/>
      <c r="BSB32" s="213"/>
      <c r="BSC32" s="208"/>
      <c r="BSM32" s="213"/>
      <c r="BSN32" s="208"/>
      <c r="BSX32" s="213"/>
      <c r="BSY32" s="208"/>
      <c r="BTI32" s="213"/>
      <c r="BTJ32" s="208"/>
      <c r="BTT32" s="213"/>
      <c r="BTU32" s="208"/>
      <c r="BUE32" s="213"/>
      <c r="BUF32" s="208"/>
      <c r="BUP32" s="213"/>
      <c r="BUQ32" s="208"/>
      <c r="BVA32" s="213"/>
      <c r="BVB32" s="208"/>
      <c r="BVL32" s="213"/>
      <c r="BVM32" s="208"/>
      <c r="BVW32" s="213"/>
      <c r="BVX32" s="208"/>
      <c r="BWH32" s="213"/>
      <c r="BWI32" s="208"/>
      <c r="BWS32" s="213"/>
      <c r="BWT32" s="208"/>
      <c r="BXD32" s="213"/>
      <c r="BXE32" s="208"/>
      <c r="BXO32" s="213"/>
      <c r="BXP32" s="208"/>
      <c r="BXZ32" s="213"/>
      <c r="BYA32" s="208"/>
      <c r="BYK32" s="213"/>
      <c r="BYL32" s="208"/>
      <c r="BYV32" s="213"/>
      <c r="BYW32" s="208"/>
      <c r="BZG32" s="213"/>
      <c r="BZH32" s="208"/>
      <c r="BZR32" s="213"/>
      <c r="BZS32" s="208"/>
      <c r="CAC32" s="213"/>
      <c r="CAD32" s="208"/>
      <c r="CAN32" s="213"/>
      <c r="CAO32" s="208"/>
      <c r="CAY32" s="213"/>
      <c r="CAZ32" s="208"/>
      <c r="CBJ32" s="213"/>
      <c r="CBK32" s="208"/>
      <c r="CBU32" s="213"/>
      <c r="CBV32" s="208"/>
      <c r="CCF32" s="213"/>
      <c r="CCG32" s="208"/>
      <c r="CCQ32" s="213"/>
      <c r="CCR32" s="208"/>
      <c r="CDB32" s="213"/>
      <c r="CDC32" s="208"/>
      <c r="CDM32" s="213"/>
      <c r="CDN32" s="208"/>
      <c r="CDX32" s="213"/>
      <c r="CDY32" s="208"/>
      <c r="CEI32" s="213"/>
      <c r="CEJ32" s="208"/>
      <c r="CET32" s="213"/>
      <c r="CEU32" s="208"/>
      <c r="CFE32" s="213"/>
      <c r="CFF32" s="208"/>
      <c r="CFP32" s="213"/>
      <c r="CFQ32" s="208"/>
      <c r="CGA32" s="213"/>
      <c r="CGB32" s="208"/>
      <c r="CGL32" s="213"/>
      <c r="CGM32" s="208"/>
      <c r="CGW32" s="213"/>
      <c r="CGX32" s="208"/>
      <c r="CHH32" s="213"/>
      <c r="CHI32" s="208"/>
      <c r="CHS32" s="213"/>
      <c r="CHT32" s="208"/>
      <c r="CID32" s="213"/>
      <c r="CIE32" s="208"/>
      <c r="CIO32" s="213"/>
      <c r="CIP32" s="208"/>
      <c r="CIZ32" s="213"/>
      <c r="CJA32" s="208"/>
      <c r="CJK32" s="213"/>
      <c r="CJL32" s="208"/>
      <c r="CJV32" s="213"/>
      <c r="CJW32" s="208"/>
      <c r="CKG32" s="213"/>
      <c r="CKH32" s="208"/>
      <c r="CKR32" s="213"/>
      <c r="CKS32" s="208"/>
      <c r="CLC32" s="213"/>
      <c r="CLD32" s="208"/>
      <c r="CLN32" s="213"/>
      <c r="CLO32" s="208"/>
      <c r="CLY32" s="213"/>
      <c r="CLZ32" s="208"/>
      <c r="CMJ32" s="213"/>
      <c r="CMK32" s="208"/>
      <c r="CMU32" s="213"/>
      <c r="CMV32" s="208"/>
      <c r="CNF32" s="213"/>
      <c r="CNG32" s="208"/>
      <c r="CNQ32" s="213"/>
      <c r="CNR32" s="208"/>
      <c r="COB32" s="213"/>
      <c r="COC32" s="208"/>
      <c r="COM32" s="213"/>
      <c r="CON32" s="208"/>
      <c r="COX32" s="213"/>
      <c r="COY32" s="208"/>
      <c r="CPI32" s="213"/>
      <c r="CPJ32" s="208"/>
      <c r="CPT32" s="213"/>
      <c r="CPU32" s="208"/>
      <c r="CQE32" s="213"/>
      <c r="CQF32" s="208"/>
      <c r="CQP32" s="213"/>
      <c r="CQQ32" s="208"/>
      <c r="CRA32" s="213"/>
      <c r="CRB32" s="208"/>
      <c r="CRL32" s="213"/>
      <c r="CRM32" s="208"/>
      <c r="CRW32" s="213"/>
      <c r="CRX32" s="208"/>
      <c r="CSH32" s="213"/>
      <c r="CSI32" s="208"/>
      <c r="CSS32" s="213"/>
      <c r="CST32" s="208"/>
      <c r="CTD32" s="213"/>
      <c r="CTE32" s="208"/>
      <c r="CTO32" s="213"/>
      <c r="CTP32" s="208"/>
      <c r="CTZ32" s="213"/>
      <c r="CUA32" s="208"/>
      <c r="CUK32" s="213"/>
      <c r="CUL32" s="208"/>
      <c r="CUV32" s="213"/>
      <c r="CUW32" s="208"/>
      <c r="CVG32" s="213"/>
      <c r="CVH32" s="208"/>
      <c r="CVR32" s="213"/>
      <c r="CVS32" s="208"/>
      <c r="CWC32" s="213"/>
      <c r="CWD32" s="208"/>
      <c r="CWN32" s="213"/>
      <c r="CWO32" s="208"/>
      <c r="CWY32" s="213"/>
      <c r="CWZ32" s="208"/>
      <c r="CXJ32" s="213"/>
      <c r="CXK32" s="208"/>
      <c r="CXU32" s="213"/>
      <c r="CXV32" s="208"/>
      <c r="CYF32" s="213"/>
      <c r="CYG32" s="208"/>
      <c r="CYQ32" s="213"/>
      <c r="CYR32" s="208"/>
      <c r="CZB32" s="213"/>
      <c r="CZC32" s="208"/>
      <c r="CZM32" s="213"/>
      <c r="CZN32" s="208"/>
      <c r="CZX32" s="213"/>
      <c r="CZY32" s="208"/>
      <c r="DAI32" s="213"/>
      <c r="DAJ32" s="208"/>
      <c r="DAT32" s="213"/>
      <c r="DAU32" s="208"/>
      <c r="DBE32" s="213"/>
      <c r="DBF32" s="208"/>
      <c r="DBP32" s="213"/>
      <c r="DBQ32" s="208"/>
      <c r="DCA32" s="213"/>
      <c r="DCB32" s="208"/>
      <c r="DCL32" s="213"/>
      <c r="DCM32" s="208"/>
      <c r="DCW32" s="213"/>
      <c r="DCX32" s="208"/>
      <c r="DDH32" s="213"/>
      <c r="DDI32" s="208"/>
      <c r="DDS32" s="213"/>
      <c r="DDT32" s="208"/>
      <c r="DED32" s="213"/>
      <c r="DEE32" s="208"/>
      <c r="DEO32" s="213"/>
      <c r="DEP32" s="208"/>
      <c r="DEZ32" s="213"/>
      <c r="DFA32" s="208"/>
      <c r="DFK32" s="213"/>
      <c r="DFL32" s="208"/>
      <c r="DFV32" s="213"/>
      <c r="DFW32" s="208"/>
      <c r="DGG32" s="213"/>
      <c r="DGH32" s="208"/>
      <c r="DGR32" s="213"/>
      <c r="DGS32" s="208"/>
      <c r="DHC32" s="213"/>
      <c r="DHD32" s="208"/>
      <c r="DHN32" s="213"/>
      <c r="DHO32" s="208"/>
      <c r="DHY32" s="213"/>
      <c r="DHZ32" s="208"/>
      <c r="DIJ32" s="213"/>
      <c r="DIK32" s="208"/>
      <c r="DIU32" s="213"/>
      <c r="DIV32" s="208"/>
      <c r="DJF32" s="213"/>
      <c r="DJG32" s="208"/>
      <c r="DJQ32" s="213"/>
      <c r="DJR32" s="208"/>
      <c r="DKB32" s="213"/>
      <c r="DKC32" s="208"/>
      <c r="DKM32" s="213"/>
      <c r="DKN32" s="208"/>
      <c r="DKX32" s="213"/>
      <c r="DKY32" s="208"/>
      <c r="DLI32" s="213"/>
      <c r="DLJ32" s="208"/>
      <c r="DLT32" s="213"/>
      <c r="DLU32" s="208"/>
      <c r="DME32" s="213"/>
      <c r="DMF32" s="208"/>
      <c r="DMP32" s="213"/>
      <c r="DMQ32" s="208"/>
      <c r="DNA32" s="213"/>
      <c r="DNB32" s="208"/>
      <c r="DNL32" s="213"/>
      <c r="DNM32" s="208"/>
      <c r="DNW32" s="213"/>
      <c r="DNX32" s="208"/>
      <c r="DOH32" s="213"/>
      <c r="DOI32" s="208"/>
      <c r="DOS32" s="213"/>
      <c r="DOT32" s="208"/>
      <c r="DPD32" s="213"/>
      <c r="DPE32" s="208"/>
      <c r="DPO32" s="213"/>
      <c r="DPP32" s="208"/>
      <c r="DPZ32" s="213"/>
      <c r="DQA32" s="208"/>
      <c r="DQK32" s="213"/>
      <c r="DQL32" s="208"/>
      <c r="DQV32" s="213"/>
      <c r="DQW32" s="208"/>
      <c r="DRG32" s="213"/>
      <c r="DRH32" s="208"/>
      <c r="DRR32" s="213"/>
      <c r="DRS32" s="208"/>
      <c r="DSC32" s="213"/>
      <c r="DSD32" s="208"/>
      <c r="DSN32" s="213"/>
      <c r="DSO32" s="208"/>
      <c r="DSY32" s="213"/>
      <c r="DSZ32" s="208"/>
      <c r="DTJ32" s="213"/>
      <c r="DTK32" s="208"/>
      <c r="DTU32" s="213"/>
      <c r="DTV32" s="208"/>
      <c r="DUF32" s="213"/>
      <c r="DUG32" s="208"/>
      <c r="DUQ32" s="213"/>
      <c r="DUR32" s="208"/>
      <c r="DVB32" s="213"/>
      <c r="DVC32" s="208"/>
      <c r="DVM32" s="213"/>
      <c r="DVN32" s="208"/>
      <c r="DVX32" s="213"/>
      <c r="DVY32" s="208"/>
      <c r="DWI32" s="213"/>
      <c r="DWJ32" s="208"/>
      <c r="DWT32" s="213"/>
      <c r="DWU32" s="208"/>
      <c r="DXE32" s="213"/>
      <c r="DXF32" s="208"/>
      <c r="DXP32" s="213"/>
      <c r="DXQ32" s="208"/>
      <c r="DYA32" s="213"/>
      <c r="DYB32" s="208"/>
      <c r="DYL32" s="213"/>
      <c r="DYM32" s="208"/>
      <c r="DYW32" s="213"/>
      <c r="DYX32" s="208"/>
      <c r="DZH32" s="213"/>
      <c r="DZI32" s="208"/>
      <c r="DZS32" s="213"/>
      <c r="DZT32" s="208"/>
      <c r="EAD32" s="213"/>
      <c r="EAE32" s="208"/>
      <c r="EAO32" s="213"/>
      <c r="EAP32" s="208"/>
      <c r="EAZ32" s="213"/>
      <c r="EBA32" s="208"/>
      <c r="EBK32" s="213"/>
      <c r="EBL32" s="208"/>
      <c r="EBV32" s="213"/>
      <c r="EBW32" s="208"/>
      <c r="ECG32" s="213"/>
      <c r="ECH32" s="208"/>
      <c r="ECR32" s="213"/>
      <c r="ECS32" s="208"/>
      <c r="EDC32" s="213"/>
      <c r="EDD32" s="208"/>
      <c r="EDN32" s="213"/>
      <c r="EDO32" s="208"/>
      <c r="EDY32" s="213"/>
      <c r="EDZ32" s="208"/>
      <c r="EEJ32" s="213"/>
      <c r="EEK32" s="208"/>
      <c r="EEU32" s="213"/>
      <c r="EEV32" s="208"/>
      <c r="EFF32" s="213"/>
      <c r="EFG32" s="208"/>
      <c r="EFQ32" s="213"/>
      <c r="EFR32" s="208"/>
      <c r="EGB32" s="213"/>
      <c r="EGC32" s="208"/>
      <c r="EGM32" s="213"/>
      <c r="EGN32" s="208"/>
      <c r="EGX32" s="213"/>
      <c r="EGY32" s="208"/>
      <c r="EHI32" s="213"/>
      <c r="EHJ32" s="208"/>
      <c r="EHT32" s="213"/>
      <c r="EHU32" s="208"/>
      <c r="EIE32" s="213"/>
      <c r="EIF32" s="208"/>
      <c r="EIP32" s="213"/>
      <c r="EIQ32" s="208"/>
      <c r="EJA32" s="213"/>
      <c r="EJB32" s="208"/>
      <c r="EJL32" s="213"/>
      <c r="EJM32" s="208"/>
      <c r="EJW32" s="213"/>
      <c r="EJX32" s="208"/>
      <c r="EKH32" s="213"/>
      <c r="EKI32" s="208"/>
      <c r="EKS32" s="213"/>
      <c r="EKT32" s="208"/>
      <c r="ELD32" s="213"/>
      <c r="ELE32" s="208"/>
      <c r="ELO32" s="213"/>
      <c r="ELP32" s="208"/>
      <c r="ELZ32" s="213"/>
      <c r="EMA32" s="208"/>
      <c r="EMK32" s="213"/>
      <c r="EML32" s="208"/>
      <c r="EMV32" s="213"/>
      <c r="EMW32" s="208"/>
      <c r="ENG32" s="213"/>
      <c r="ENH32" s="208"/>
      <c r="ENR32" s="213"/>
      <c r="ENS32" s="208"/>
      <c r="EOC32" s="213"/>
      <c r="EOD32" s="208"/>
      <c r="EON32" s="213"/>
      <c r="EOO32" s="208"/>
      <c r="EOY32" s="213"/>
      <c r="EOZ32" s="208"/>
      <c r="EPJ32" s="213"/>
      <c r="EPK32" s="208"/>
      <c r="EPU32" s="213"/>
      <c r="EPV32" s="208"/>
      <c r="EQF32" s="213"/>
      <c r="EQG32" s="208"/>
      <c r="EQQ32" s="213"/>
      <c r="EQR32" s="208"/>
      <c r="ERB32" s="213"/>
      <c r="ERC32" s="208"/>
      <c r="ERM32" s="213"/>
      <c r="ERN32" s="208"/>
      <c r="ERX32" s="213"/>
      <c r="ERY32" s="208"/>
      <c r="ESI32" s="213"/>
      <c r="ESJ32" s="208"/>
      <c r="EST32" s="213"/>
      <c r="ESU32" s="208"/>
      <c r="ETE32" s="213"/>
      <c r="ETF32" s="208"/>
      <c r="ETP32" s="213"/>
      <c r="ETQ32" s="208"/>
      <c r="EUA32" s="213"/>
      <c r="EUB32" s="208"/>
      <c r="EUL32" s="213"/>
      <c r="EUM32" s="208"/>
      <c r="EUW32" s="213"/>
      <c r="EUX32" s="208"/>
      <c r="EVH32" s="213"/>
      <c r="EVI32" s="208"/>
      <c r="EVS32" s="213"/>
      <c r="EVT32" s="208"/>
      <c r="EWD32" s="213"/>
      <c r="EWE32" s="208"/>
      <c r="EWO32" s="213"/>
      <c r="EWP32" s="208"/>
      <c r="EWZ32" s="213"/>
      <c r="EXA32" s="208"/>
      <c r="EXK32" s="213"/>
      <c r="EXL32" s="208"/>
      <c r="EXV32" s="213"/>
      <c r="EXW32" s="208"/>
      <c r="EYG32" s="213"/>
      <c r="EYH32" s="208"/>
      <c r="EYR32" s="213"/>
      <c r="EYS32" s="208"/>
      <c r="EZC32" s="213"/>
      <c r="EZD32" s="208"/>
      <c r="EZN32" s="213"/>
      <c r="EZO32" s="208"/>
      <c r="EZY32" s="213"/>
      <c r="EZZ32" s="208"/>
      <c r="FAJ32" s="213"/>
      <c r="FAK32" s="208"/>
      <c r="FAU32" s="213"/>
      <c r="FAV32" s="208"/>
      <c r="FBF32" s="213"/>
      <c r="FBG32" s="208"/>
      <c r="FBQ32" s="213"/>
      <c r="FBR32" s="208"/>
      <c r="FCB32" s="213"/>
      <c r="FCC32" s="208"/>
      <c r="FCM32" s="213"/>
      <c r="FCN32" s="208"/>
      <c r="FCX32" s="213"/>
      <c r="FCY32" s="208"/>
      <c r="FDI32" s="213"/>
      <c r="FDJ32" s="208"/>
      <c r="FDT32" s="213"/>
      <c r="FDU32" s="208"/>
      <c r="FEE32" s="213"/>
      <c r="FEF32" s="208"/>
      <c r="FEP32" s="213"/>
      <c r="FEQ32" s="208"/>
      <c r="FFA32" s="213"/>
      <c r="FFB32" s="208"/>
      <c r="FFL32" s="213"/>
      <c r="FFM32" s="208"/>
      <c r="FFW32" s="213"/>
      <c r="FFX32" s="208"/>
      <c r="FGH32" s="213"/>
      <c r="FGI32" s="208"/>
      <c r="FGS32" s="213"/>
      <c r="FGT32" s="208"/>
      <c r="FHD32" s="213"/>
      <c r="FHE32" s="208"/>
      <c r="FHO32" s="213"/>
      <c r="FHP32" s="208"/>
      <c r="FHZ32" s="213"/>
      <c r="FIA32" s="208"/>
      <c r="FIK32" s="213"/>
      <c r="FIL32" s="208"/>
      <c r="FIV32" s="213"/>
      <c r="FIW32" s="208"/>
      <c r="FJG32" s="213"/>
      <c r="FJH32" s="208"/>
      <c r="FJR32" s="213"/>
      <c r="FJS32" s="208"/>
      <c r="FKC32" s="213"/>
      <c r="FKD32" s="208"/>
      <c r="FKN32" s="213"/>
      <c r="FKO32" s="208"/>
      <c r="FKY32" s="213"/>
      <c r="FKZ32" s="208"/>
      <c r="FLJ32" s="213"/>
      <c r="FLK32" s="208"/>
      <c r="FLU32" s="213"/>
      <c r="FLV32" s="208"/>
      <c r="FMF32" s="213"/>
      <c r="FMG32" s="208"/>
      <c r="FMQ32" s="213"/>
      <c r="FMR32" s="208"/>
      <c r="FNB32" s="213"/>
      <c r="FNC32" s="208"/>
      <c r="FNM32" s="213"/>
      <c r="FNN32" s="208"/>
      <c r="FNX32" s="213"/>
      <c r="FNY32" s="208"/>
      <c r="FOI32" s="213"/>
      <c r="FOJ32" s="208"/>
      <c r="FOT32" s="213"/>
      <c r="FOU32" s="208"/>
      <c r="FPE32" s="213"/>
      <c r="FPF32" s="208"/>
      <c r="FPP32" s="213"/>
      <c r="FPQ32" s="208"/>
      <c r="FQA32" s="213"/>
      <c r="FQB32" s="208"/>
      <c r="FQL32" s="213"/>
      <c r="FQM32" s="208"/>
      <c r="FQW32" s="213"/>
      <c r="FQX32" s="208"/>
      <c r="FRH32" s="213"/>
      <c r="FRI32" s="208"/>
      <c r="FRS32" s="213"/>
      <c r="FRT32" s="208"/>
      <c r="FSD32" s="213"/>
      <c r="FSE32" s="208"/>
      <c r="FSO32" s="213"/>
      <c r="FSP32" s="208"/>
      <c r="FSZ32" s="213"/>
      <c r="FTA32" s="208"/>
      <c r="FTK32" s="213"/>
      <c r="FTL32" s="208"/>
      <c r="FTV32" s="213"/>
      <c r="FTW32" s="208"/>
      <c r="FUG32" s="213"/>
      <c r="FUH32" s="208"/>
      <c r="FUR32" s="213"/>
      <c r="FUS32" s="208"/>
      <c r="FVC32" s="213"/>
      <c r="FVD32" s="208"/>
      <c r="FVN32" s="213"/>
      <c r="FVO32" s="208"/>
      <c r="FVY32" s="213"/>
      <c r="FVZ32" s="208"/>
      <c r="FWJ32" s="213"/>
      <c r="FWK32" s="208"/>
      <c r="FWU32" s="213"/>
      <c r="FWV32" s="208"/>
      <c r="FXF32" s="213"/>
      <c r="FXG32" s="208"/>
      <c r="FXQ32" s="213"/>
      <c r="FXR32" s="208"/>
      <c r="FYB32" s="213"/>
      <c r="FYC32" s="208"/>
      <c r="FYM32" s="213"/>
      <c r="FYN32" s="208"/>
      <c r="FYX32" s="213"/>
      <c r="FYY32" s="208"/>
      <c r="FZI32" s="213"/>
      <c r="FZJ32" s="208"/>
      <c r="FZT32" s="213"/>
      <c r="FZU32" s="208"/>
      <c r="GAE32" s="213"/>
      <c r="GAF32" s="208"/>
      <c r="GAP32" s="213"/>
      <c r="GAQ32" s="208"/>
      <c r="GBA32" s="213"/>
      <c r="GBB32" s="208"/>
      <c r="GBL32" s="213"/>
      <c r="GBM32" s="208"/>
      <c r="GBW32" s="213"/>
      <c r="GBX32" s="208"/>
      <c r="GCH32" s="213"/>
      <c r="GCI32" s="208"/>
      <c r="GCS32" s="213"/>
      <c r="GCT32" s="208"/>
      <c r="GDD32" s="213"/>
      <c r="GDE32" s="208"/>
      <c r="GDO32" s="213"/>
      <c r="GDP32" s="208"/>
      <c r="GDZ32" s="213"/>
      <c r="GEA32" s="208"/>
      <c r="GEK32" s="213"/>
      <c r="GEL32" s="208"/>
      <c r="GEV32" s="213"/>
      <c r="GEW32" s="208"/>
      <c r="GFG32" s="213"/>
      <c r="GFH32" s="208"/>
      <c r="GFR32" s="213"/>
      <c r="GFS32" s="208"/>
      <c r="GGC32" s="213"/>
      <c r="GGD32" s="208"/>
      <c r="GGN32" s="213"/>
      <c r="GGO32" s="208"/>
      <c r="GGY32" s="213"/>
      <c r="GGZ32" s="208"/>
      <c r="GHJ32" s="213"/>
      <c r="GHK32" s="208"/>
      <c r="GHU32" s="213"/>
      <c r="GHV32" s="208"/>
      <c r="GIF32" s="213"/>
      <c r="GIG32" s="208"/>
      <c r="GIQ32" s="213"/>
      <c r="GIR32" s="208"/>
      <c r="GJB32" s="213"/>
      <c r="GJC32" s="208"/>
      <c r="GJM32" s="213"/>
      <c r="GJN32" s="208"/>
      <c r="GJX32" s="213"/>
      <c r="GJY32" s="208"/>
      <c r="GKI32" s="213"/>
      <c r="GKJ32" s="208"/>
      <c r="GKT32" s="213"/>
      <c r="GKU32" s="208"/>
      <c r="GLE32" s="213"/>
      <c r="GLF32" s="208"/>
      <c r="GLP32" s="213"/>
      <c r="GLQ32" s="208"/>
      <c r="GMA32" s="213"/>
      <c r="GMB32" s="208"/>
      <c r="GML32" s="213"/>
      <c r="GMM32" s="208"/>
      <c r="GMW32" s="213"/>
      <c r="GMX32" s="208"/>
      <c r="GNH32" s="213"/>
      <c r="GNI32" s="208"/>
      <c r="GNS32" s="213"/>
      <c r="GNT32" s="208"/>
      <c r="GOD32" s="213"/>
      <c r="GOE32" s="208"/>
      <c r="GOO32" s="213"/>
      <c r="GOP32" s="208"/>
      <c r="GOZ32" s="213"/>
      <c r="GPA32" s="208"/>
      <c r="GPK32" s="213"/>
      <c r="GPL32" s="208"/>
      <c r="GPV32" s="213"/>
      <c r="GPW32" s="208"/>
      <c r="GQG32" s="213"/>
      <c r="GQH32" s="208"/>
      <c r="GQR32" s="213"/>
      <c r="GQS32" s="208"/>
      <c r="GRC32" s="213"/>
      <c r="GRD32" s="208"/>
      <c r="GRN32" s="213"/>
      <c r="GRO32" s="208"/>
      <c r="GRY32" s="213"/>
      <c r="GRZ32" s="208"/>
      <c r="GSJ32" s="213"/>
      <c r="GSK32" s="208"/>
      <c r="GSU32" s="213"/>
      <c r="GSV32" s="208"/>
      <c r="GTF32" s="213"/>
      <c r="GTG32" s="208"/>
      <c r="GTQ32" s="213"/>
      <c r="GTR32" s="208"/>
      <c r="GUB32" s="213"/>
      <c r="GUC32" s="208"/>
      <c r="GUM32" s="213"/>
      <c r="GUN32" s="208"/>
      <c r="GUX32" s="213"/>
      <c r="GUY32" s="208"/>
      <c r="GVI32" s="213"/>
      <c r="GVJ32" s="208"/>
      <c r="GVT32" s="213"/>
      <c r="GVU32" s="208"/>
      <c r="GWE32" s="213"/>
      <c r="GWF32" s="208"/>
      <c r="GWP32" s="213"/>
      <c r="GWQ32" s="208"/>
      <c r="GXA32" s="213"/>
      <c r="GXB32" s="208"/>
      <c r="GXL32" s="213"/>
      <c r="GXM32" s="208"/>
      <c r="GXW32" s="213"/>
      <c r="GXX32" s="208"/>
      <c r="GYH32" s="213"/>
      <c r="GYI32" s="208"/>
      <c r="GYS32" s="213"/>
      <c r="GYT32" s="208"/>
      <c r="GZD32" s="213"/>
      <c r="GZE32" s="208"/>
      <c r="GZO32" s="213"/>
      <c r="GZP32" s="208"/>
      <c r="GZZ32" s="213"/>
      <c r="HAA32" s="208"/>
      <c r="HAK32" s="213"/>
      <c r="HAL32" s="208"/>
      <c r="HAV32" s="213"/>
      <c r="HAW32" s="208"/>
      <c r="HBG32" s="213"/>
      <c r="HBH32" s="208"/>
      <c r="HBR32" s="213"/>
      <c r="HBS32" s="208"/>
      <c r="HCC32" s="213"/>
      <c r="HCD32" s="208"/>
      <c r="HCN32" s="213"/>
      <c r="HCO32" s="208"/>
      <c r="HCY32" s="213"/>
      <c r="HCZ32" s="208"/>
      <c r="HDJ32" s="213"/>
      <c r="HDK32" s="208"/>
      <c r="HDU32" s="213"/>
      <c r="HDV32" s="208"/>
      <c r="HEF32" s="213"/>
      <c r="HEG32" s="208"/>
      <c r="HEQ32" s="213"/>
      <c r="HER32" s="208"/>
      <c r="HFB32" s="213"/>
      <c r="HFC32" s="208"/>
      <c r="HFM32" s="213"/>
      <c r="HFN32" s="208"/>
      <c r="HFX32" s="213"/>
      <c r="HFY32" s="208"/>
      <c r="HGI32" s="213"/>
      <c r="HGJ32" s="208"/>
      <c r="HGT32" s="213"/>
      <c r="HGU32" s="208"/>
      <c r="HHE32" s="213"/>
      <c r="HHF32" s="208"/>
      <c r="HHP32" s="213"/>
      <c r="HHQ32" s="208"/>
      <c r="HIA32" s="213"/>
      <c r="HIB32" s="208"/>
      <c r="HIL32" s="213"/>
      <c r="HIM32" s="208"/>
      <c r="HIW32" s="213"/>
      <c r="HIX32" s="208"/>
      <c r="HJH32" s="213"/>
      <c r="HJI32" s="208"/>
      <c r="HJS32" s="213"/>
      <c r="HJT32" s="208"/>
      <c r="HKD32" s="213"/>
      <c r="HKE32" s="208"/>
      <c r="HKO32" s="213"/>
      <c r="HKP32" s="208"/>
      <c r="HKZ32" s="213"/>
      <c r="HLA32" s="208"/>
      <c r="HLK32" s="213"/>
      <c r="HLL32" s="208"/>
      <c r="HLV32" s="213"/>
      <c r="HLW32" s="208"/>
      <c r="HMG32" s="213"/>
      <c r="HMH32" s="208"/>
      <c r="HMR32" s="213"/>
      <c r="HMS32" s="208"/>
      <c r="HNC32" s="213"/>
      <c r="HND32" s="208"/>
      <c r="HNN32" s="213"/>
      <c r="HNO32" s="208"/>
      <c r="HNY32" s="213"/>
      <c r="HNZ32" s="208"/>
      <c r="HOJ32" s="213"/>
      <c r="HOK32" s="208"/>
      <c r="HOU32" s="213"/>
      <c r="HOV32" s="208"/>
      <c r="HPF32" s="213"/>
      <c r="HPG32" s="208"/>
      <c r="HPQ32" s="213"/>
      <c r="HPR32" s="208"/>
      <c r="HQB32" s="213"/>
      <c r="HQC32" s="208"/>
      <c r="HQM32" s="213"/>
      <c r="HQN32" s="208"/>
      <c r="HQX32" s="213"/>
      <c r="HQY32" s="208"/>
      <c r="HRI32" s="213"/>
      <c r="HRJ32" s="208"/>
      <c r="HRT32" s="213"/>
      <c r="HRU32" s="208"/>
      <c r="HSE32" s="213"/>
      <c r="HSF32" s="208"/>
      <c r="HSP32" s="213"/>
      <c r="HSQ32" s="208"/>
      <c r="HTA32" s="213"/>
      <c r="HTB32" s="208"/>
      <c r="HTL32" s="213"/>
      <c r="HTM32" s="208"/>
      <c r="HTW32" s="213"/>
      <c r="HTX32" s="208"/>
      <c r="HUH32" s="213"/>
      <c r="HUI32" s="208"/>
      <c r="HUS32" s="213"/>
      <c r="HUT32" s="208"/>
      <c r="HVD32" s="213"/>
      <c r="HVE32" s="208"/>
      <c r="HVO32" s="213"/>
      <c r="HVP32" s="208"/>
      <c r="HVZ32" s="213"/>
      <c r="HWA32" s="208"/>
      <c r="HWK32" s="213"/>
      <c r="HWL32" s="208"/>
      <c r="HWV32" s="213"/>
      <c r="HWW32" s="208"/>
      <c r="HXG32" s="213"/>
      <c r="HXH32" s="208"/>
      <c r="HXR32" s="213"/>
      <c r="HXS32" s="208"/>
      <c r="HYC32" s="213"/>
      <c r="HYD32" s="208"/>
      <c r="HYN32" s="213"/>
      <c r="HYO32" s="208"/>
      <c r="HYY32" s="213"/>
      <c r="HYZ32" s="208"/>
      <c r="HZJ32" s="213"/>
      <c r="HZK32" s="208"/>
      <c r="HZU32" s="213"/>
      <c r="HZV32" s="208"/>
      <c r="IAF32" s="213"/>
      <c r="IAG32" s="208"/>
      <c r="IAQ32" s="213"/>
      <c r="IAR32" s="208"/>
      <c r="IBB32" s="213"/>
      <c r="IBC32" s="208"/>
      <c r="IBM32" s="213"/>
      <c r="IBN32" s="208"/>
      <c r="IBX32" s="213"/>
      <c r="IBY32" s="208"/>
      <c r="ICI32" s="213"/>
      <c r="ICJ32" s="208"/>
      <c r="ICT32" s="213"/>
      <c r="ICU32" s="208"/>
      <c r="IDE32" s="213"/>
      <c r="IDF32" s="208"/>
      <c r="IDP32" s="213"/>
      <c r="IDQ32" s="208"/>
      <c r="IEA32" s="213"/>
      <c r="IEB32" s="208"/>
      <c r="IEL32" s="213"/>
      <c r="IEM32" s="208"/>
      <c r="IEW32" s="213"/>
      <c r="IEX32" s="208"/>
      <c r="IFH32" s="213"/>
      <c r="IFI32" s="208"/>
      <c r="IFS32" s="213"/>
      <c r="IFT32" s="208"/>
      <c r="IGD32" s="213"/>
      <c r="IGE32" s="208"/>
      <c r="IGO32" s="213"/>
      <c r="IGP32" s="208"/>
      <c r="IGZ32" s="213"/>
      <c r="IHA32" s="208"/>
      <c r="IHK32" s="213"/>
      <c r="IHL32" s="208"/>
      <c r="IHV32" s="213"/>
      <c r="IHW32" s="208"/>
      <c r="IIG32" s="213"/>
      <c r="IIH32" s="208"/>
      <c r="IIR32" s="213"/>
      <c r="IIS32" s="208"/>
      <c r="IJC32" s="213"/>
      <c r="IJD32" s="208"/>
      <c r="IJN32" s="213"/>
      <c r="IJO32" s="208"/>
      <c r="IJY32" s="213"/>
      <c r="IJZ32" s="208"/>
      <c r="IKJ32" s="213"/>
      <c r="IKK32" s="208"/>
      <c r="IKU32" s="213"/>
      <c r="IKV32" s="208"/>
      <c r="ILF32" s="213"/>
      <c r="ILG32" s="208"/>
      <c r="ILQ32" s="213"/>
      <c r="ILR32" s="208"/>
      <c r="IMB32" s="213"/>
      <c r="IMC32" s="208"/>
      <c r="IMM32" s="213"/>
      <c r="IMN32" s="208"/>
      <c r="IMX32" s="213"/>
      <c r="IMY32" s="208"/>
      <c r="INI32" s="213"/>
      <c r="INJ32" s="208"/>
      <c r="INT32" s="213"/>
      <c r="INU32" s="208"/>
      <c r="IOE32" s="213"/>
      <c r="IOF32" s="208"/>
      <c r="IOP32" s="213"/>
      <c r="IOQ32" s="208"/>
      <c r="IPA32" s="213"/>
      <c r="IPB32" s="208"/>
      <c r="IPL32" s="213"/>
      <c r="IPM32" s="208"/>
      <c r="IPW32" s="213"/>
      <c r="IPX32" s="208"/>
      <c r="IQH32" s="213"/>
      <c r="IQI32" s="208"/>
      <c r="IQS32" s="213"/>
      <c r="IQT32" s="208"/>
      <c r="IRD32" s="213"/>
      <c r="IRE32" s="208"/>
      <c r="IRO32" s="213"/>
      <c r="IRP32" s="208"/>
      <c r="IRZ32" s="213"/>
      <c r="ISA32" s="208"/>
      <c r="ISK32" s="213"/>
      <c r="ISL32" s="208"/>
      <c r="ISV32" s="213"/>
      <c r="ISW32" s="208"/>
      <c r="ITG32" s="213"/>
      <c r="ITH32" s="208"/>
      <c r="ITR32" s="213"/>
      <c r="ITS32" s="208"/>
      <c r="IUC32" s="213"/>
      <c r="IUD32" s="208"/>
      <c r="IUN32" s="213"/>
      <c r="IUO32" s="208"/>
      <c r="IUY32" s="213"/>
      <c r="IUZ32" s="208"/>
      <c r="IVJ32" s="213"/>
      <c r="IVK32" s="208"/>
      <c r="IVU32" s="213"/>
      <c r="IVV32" s="208"/>
      <c r="IWF32" s="213"/>
      <c r="IWG32" s="208"/>
      <c r="IWQ32" s="213"/>
      <c r="IWR32" s="208"/>
      <c r="IXB32" s="213"/>
      <c r="IXC32" s="208"/>
      <c r="IXM32" s="213"/>
      <c r="IXN32" s="208"/>
      <c r="IXX32" s="213"/>
      <c r="IXY32" s="208"/>
      <c r="IYI32" s="213"/>
      <c r="IYJ32" s="208"/>
      <c r="IYT32" s="213"/>
      <c r="IYU32" s="208"/>
      <c r="IZE32" s="213"/>
      <c r="IZF32" s="208"/>
      <c r="IZP32" s="213"/>
      <c r="IZQ32" s="208"/>
      <c r="JAA32" s="213"/>
      <c r="JAB32" s="208"/>
      <c r="JAL32" s="213"/>
      <c r="JAM32" s="208"/>
      <c r="JAW32" s="213"/>
      <c r="JAX32" s="208"/>
      <c r="JBH32" s="213"/>
      <c r="JBI32" s="208"/>
      <c r="JBS32" s="213"/>
      <c r="JBT32" s="208"/>
      <c r="JCD32" s="213"/>
      <c r="JCE32" s="208"/>
      <c r="JCO32" s="213"/>
      <c r="JCP32" s="208"/>
      <c r="JCZ32" s="213"/>
      <c r="JDA32" s="208"/>
      <c r="JDK32" s="213"/>
      <c r="JDL32" s="208"/>
      <c r="JDV32" s="213"/>
      <c r="JDW32" s="208"/>
      <c r="JEG32" s="213"/>
      <c r="JEH32" s="208"/>
      <c r="JER32" s="213"/>
      <c r="JES32" s="208"/>
      <c r="JFC32" s="213"/>
      <c r="JFD32" s="208"/>
      <c r="JFN32" s="213"/>
      <c r="JFO32" s="208"/>
      <c r="JFY32" s="213"/>
      <c r="JFZ32" s="208"/>
      <c r="JGJ32" s="213"/>
      <c r="JGK32" s="208"/>
      <c r="JGU32" s="213"/>
      <c r="JGV32" s="208"/>
      <c r="JHF32" s="213"/>
      <c r="JHG32" s="208"/>
      <c r="JHQ32" s="213"/>
      <c r="JHR32" s="208"/>
      <c r="JIB32" s="213"/>
      <c r="JIC32" s="208"/>
      <c r="JIM32" s="213"/>
      <c r="JIN32" s="208"/>
      <c r="JIX32" s="213"/>
      <c r="JIY32" s="208"/>
      <c r="JJI32" s="213"/>
      <c r="JJJ32" s="208"/>
      <c r="JJT32" s="213"/>
      <c r="JJU32" s="208"/>
      <c r="JKE32" s="213"/>
      <c r="JKF32" s="208"/>
      <c r="JKP32" s="213"/>
      <c r="JKQ32" s="208"/>
      <c r="JLA32" s="213"/>
      <c r="JLB32" s="208"/>
      <c r="JLL32" s="213"/>
      <c r="JLM32" s="208"/>
      <c r="JLW32" s="213"/>
      <c r="JLX32" s="208"/>
      <c r="JMH32" s="213"/>
      <c r="JMI32" s="208"/>
      <c r="JMS32" s="213"/>
      <c r="JMT32" s="208"/>
      <c r="JND32" s="213"/>
      <c r="JNE32" s="208"/>
      <c r="JNO32" s="213"/>
      <c r="JNP32" s="208"/>
      <c r="JNZ32" s="213"/>
      <c r="JOA32" s="208"/>
      <c r="JOK32" s="213"/>
      <c r="JOL32" s="208"/>
      <c r="JOV32" s="213"/>
      <c r="JOW32" s="208"/>
      <c r="JPG32" s="213"/>
      <c r="JPH32" s="208"/>
      <c r="JPR32" s="213"/>
      <c r="JPS32" s="208"/>
      <c r="JQC32" s="213"/>
      <c r="JQD32" s="208"/>
      <c r="JQN32" s="213"/>
      <c r="JQO32" s="208"/>
      <c r="JQY32" s="213"/>
      <c r="JQZ32" s="208"/>
      <c r="JRJ32" s="213"/>
      <c r="JRK32" s="208"/>
      <c r="JRU32" s="213"/>
      <c r="JRV32" s="208"/>
      <c r="JSF32" s="213"/>
      <c r="JSG32" s="208"/>
      <c r="JSQ32" s="213"/>
      <c r="JSR32" s="208"/>
      <c r="JTB32" s="213"/>
      <c r="JTC32" s="208"/>
      <c r="JTM32" s="213"/>
      <c r="JTN32" s="208"/>
      <c r="JTX32" s="213"/>
      <c r="JTY32" s="208"/>
      <c r="JUI32" s="213"/>
      <c r="JUJ32" s="208"/>
      <c r="JUT32" s="213"/>
      <c r="JUU32" s="208"/>
      <c r="JVE32" s="213"/>
      <c r="JVF32" s="208"/>
      <c r="JVP32" s="213"/>
      <c r="JVQ32" s="208"/>
      <c r="JWA32" s="213"/>
      <c r="JWB32" s="208"/>
      <c r="JWL32" s="213"/>
      <c r="JWM32" s="208"/>
      <c r="JWW32" s="213"/>
      <c r="JWX32" s="208"/>
      <c r="JXH32" s="213"/>
      <c r="JXI32" s="208"/>
      <c r="JXS32" s="213"/>
      <c r="JXT32" s="208"/>
      <c r="JYD32" s="213"/>
      <c r="JYE32" s="208"/>
      <c r="JYO32" s="213"/>
      <c r="JYP32" s="208"/>
      <c r="JYZ32" s="213"/>
      <c r="JZA32" s="208"/>
      <c r="JZK32" s="213"/>
      <c r="JZL32" s="208"/>
      <c r="JZV32" s="213"/>
      <c r="JZW32" s="208"/>
      <c r="KAG32" s="213"/>
      <c r="KAH32" s="208"/>
      <c r="KAR32" s="213"/>
      <c r="KAS32" s="208"/>
      <c r="KBC32" s="213"/>
      <c r="KBD32" s="208"/>
      <c r="KBN32" s="213"/>
      <c r="KBO32" s="208"/>
      <c r="KBY32" s="213"/>
      <c r="KBZ32" s="208"/>
      <c r="KCJ32" s="213"/>
      <c r="KCK32" s="208"/>
      <c r="KCU32" s="213"/>
      <c r="KCV32" s="208"/>
      <c r="KDF32" s="213"/>
      <c r="KDG32" s="208"/>
      <c r="KDQ32" s="213"/>
      <c r="KDR32" s="208"/>
      <c r="KEB32" s="213"/>
      <c r="KEC32" s="208"/>
      <c r="KEM32" s="213"/>
      <c r="KEN32" s="208"/>
      <c r="KEX32" s="213"/>
      <c r="KEY32" s="208"/>
      <c r="KFI32" s="213"/>
      <c r="KFJ32" s="208"/>
      <c r="KFT32" s="213"/>
      <c r="KFU32" s="208"/>
      <c r="KGE32" s="213"/>
      <c r="KGF32" s="208"/>
      <c r="KGP32" s="213"/>
      <c r="KGQ32" s="208"/>
      <c r="KHA32" s="213"/>
      <c r="KHB32" s="208"/>
      <c r="KHL32" s="213"/>
      <c r="KHM32" s="208"/>
      <c r="KHW32" s="213"/>
      <c r="KHX32" s="208"/>
      <c r="KIH32" s="213"/>
      <c r="KII32" s="208"/>
      <c r="KIS32" s="213"/>
      <c r="KIT32" s="208"/>
      <c r="KJD32" s="213"/>
      <c r="KJE32" s="208"/>
      <c r="KJO32" s="213"/>
      <c r="KJP32" s="208"/>
      <c r="KJZ32" s="213"/>
      <c r="KKA32" s="208"/>
      <c r="KKK32" s="213"/>
      <c r="KKL32" s="208"/>
      <c r="KKV32" s="213"/>
      <c r="KKW32" s="208"/>
      <c r="KLG32" s="213"/>
      <c r="KLH32" s="208"/>
      <c r="KLR32" s="213"/>
      <c r="KLS32" s="208"/>
      <c r="KMC32" s="213"/>
      <c r="KMD32" s="208"/>
      <c r="KMN32" s="213"/>
      <c r="KMO32" s="208"/>
      <c r="KMY32" s="213"/>
      <c r="KMZ32" s="208"/>
      <c r="KNJ32" s="213"/>
      <c r="KNK32" s="208"/>
      <c r="KNU32" s="213"/>
      <c r="KNV32" s="208"/>
      <c r="KOF32" s="213"/>
      <c r="KOG32" s="208"/>
      <c r="KOQ32" s="213"/>
      <c r="KOR32" s="208"/>
      <c r="KPB32" s="213"/>
      <c r="KPC32" s="208"/>
      <c r="KPM32" s="213"/>
      <c r="KPN32" s="208"/>
      <c r="KPX32" s="213"/>
      <c r="KPY32" s="208"/>
      <c r="KQI32" s="213"/>
      <c r="KQJ32" s="208"/>
      <c r="KQT32" s="213"/>
      <c r="KQU32" s="208"/>
      <c r="KRE32" s="213"/>
      <c r="KRF32" s="208"/>
      <c r="KRP32" s="213"/>
      <c r="KRQ32" s="208"/>
      <c r="KSA32" s="213"/>
      <c r="KSB32" s="208"/>
      <c r="KSL32" s="213"/>
      <c r="KSM32" s="208"/>
      <c r="KSW32" s="213"/>
      <c r="KSX32" s="208"/>
      <c r="KTH32" s="213"/>
      <c r="KTI32" s="208"/>
      <c r="KTS32" s="213"/>
      <c r="KTT32" s="208"/>
      <c r="KUD32" s="213"/>
      <c r="KUE32" s="208"/>
      <c r="KUO32" s="213"/>
      <c r="KUP32" s="208"/>
      <c r="KUZ32" s="213"/>
      <c r="KVA32" s="208"/>
      <c r="KVK32" s="213"/>
      <c r="KVL32" s="208"/>
      <c r="KVV32" s="213"/>
      <c r="KVW32" s="208"/>
      <c r="KWG32" s="213"/>
      <c r="KWH32" s="208"/>
      <c r="KWR32" s="213"/>
      <c r="KWS32" s="208"/>
      <c r="KXC32" s="213"/>
      <c r="KXD32" s="208"/>
      <c r="KXN32" s="213"/>
      <c r="KXO32" s="208"/>
      <c r="KXY32" s="213"/>
      <c r="KXZ32" s="208"/>
      <c r="KYJ32" s="213"/>
      <c r="KYK32" s="208"/>
      <c r="KYU32" s="213"/>
      <c r="KYV32" s="208"/>
      <c r="KZF32" s="213"/>
      <c r="KZG32" s="208"/>
      <c r="KZQ32" s="213"/>
      <c r="KZR32" s="208"/>
      <c r="LAB32" s="213"/>
      <c r="LAC32" s="208"/>
      <c r="LAM32" s="213"/>
      <c r="LAN32" s="208"/>
      <c r="LAX32" s="213"/>
      <c r="LAY32" s="208"/>
      <c r="LBI32" s="213"/>
      <c r="LBJ32" s="208"/>
      <c r="LBT32" s="213"/>
      <c r="LBU32" s="208"/>
      <c r="LCE32" s="213"/>
      <c r="LCF32" s="208"/>
      <c r="LCP32" s="213"/>
      <c r="LCQ32" s="208"/>
      <c r="LDA32" s="213"/>
      <c r="LDB32" s="208"/>
      <c r="LDL32" s="213"/>
      <c r="LDM32" s="208"/>
      <c r="LDW32" s="213"/>
      <c r="LDX32" s="208"/>
      <c r="LEH32" s="213"/>
      <c r="LEI32" s="208"/>
      <c r="LES32" s="213"/>
      <c r="LET32" s="208"/>
      <c r="LFD32" s="213"/>
      <c r="LFE32" s="208"/>
      <c r="LFO32" s="213"/>
      <c r="LFP32" s="208"/>
      <c r="LFZ32" s="213"/>
      <c r="LGA32" s="208"/>
      <c r="LGK32" s="213"/>
      <c r="LGL32" s="208"/>
      <c r="LGV32" s="213"/>
      <c r="LGW32" s="208"/>
      <c r="LHG32" s="213"/>
      <c r="LHH32" s="208"/>
      <c r="LHR32" s="213"/>
      <c r="LHS32" s="208"/>
      <c r="LIC32" s="213"/>
      <c r="LID32" s="208"/>
      <c r="LIN32" s="213"/>
      <c r="LIO32" s="208"/>
      <c r="LIY32" s="213"/>
      <c r="LIZ32" s="208"/>
      <c r="LJJ32" s="213"/>
      <c r="LJK32" s="208"/>
      <c r="LJU32" s="213"/>
      <c r="LJV32" s="208"/>
      <c r="LKF32" s="213"/>
      <c r="LKG32" s="208"/>
      <c r="LKQ32" s="213"/>
      <c r="LKR32" s="208"/>
      <c r="LLB32" s="213"/>
      <c r="LLC32" s="208"/>
      <c r="LLM32" s="213"/>
      <c r="LLN32" s="208"/>
      <c r="LLX32" s="213"/>
      <c r="LLY32" s="208"/>
      <c r="LMI32" s="213"/>
      <c r="LMJ32" s="208"/>
      <c r="LMT32" s="213"/>
      <c r="LMU32" s="208"/>
      <c r="LNE32" s="213"/>
      <c r="LNF32" s="208"/>
      <c r="LNP32" s="213"/>
      <c r="LNQ32" s="208"/>
      <c r="LOA32" s="213"/>
      <c r="LOB32" s="208"/>
      <c r="LOL32" s="213"/>
      <c r="LOM32" s="208"/>
      <c r="LOW32" s="213"/>
      <c r="LOX32" s="208"/>
      <c r="LPH32" s="213"/>
      <c r="LPI32" s="208"/>
      <c r="LPS32" s="213"/>
      <c r="LPT32" s="208"/>
      <c r="LQD32" s="213"/>
      <c r="LQE32" s="208"/>
      <c r="LQO32" s="213"/>
      <c r="LQP32" s="208"/>
      <c r="LQZ32" s="213"/>
      <c r="LRA32" s="208"/>
      <c r="LRK32" s="213"/>
      <c r="LRL32" s="208"/>
      <c r="LRV32" s="213"/>
      <c r="LRW32" s="208"/>
      <c r="LSG32" s="213"/>
      <c r="LSH32" s="208"/>
      <c r="LSR32" s="213"/>
      <c r="LSS32" s="208"/>
      <c r="LTC32" s="213"/>
      <c r="LTD32" s="208"/>
      <c r="LTN32" s="213"/>
      <c r="LTO32" s="208"/>
      <c r="LTY32" s="213"/>
      <c r="LTZ32" s="208"/>
      <c r="LUJ32" s="213"/>
      <c r="LUK32" s="208"/>
      <c r="LUU32" s="213"/>
      <c r="LUV32" s="208"/>
      <c r="LVF32" s="213"/>
      <c r="LVG32" s="208"/>
      <c r="LVQ32" s="213"/>
      <c r="LVR32" s="208"/>
      <c r="LWB32" s="213"/>
      <c r="LWC32" s="208"/>
      <c r="LWM32" s="213"/>
      <c r="LWN32" s="208"/>
      <c r="LWX32" s="213"/>
      <c r="LWY32" s="208"/>
      <c r="LXI32" s="213"/>
      <c r="LXJ32" s="208"/>
      <c r="LXT32" s="213"/>
      <c r="LXU32" s="208"/>
      <c r="LYE32" s="213"/>
      <c r="LYF32" s="208"/>
      <c r="LYP32" s="213"/>
      <c r="LYQ32" s="208"/>
      <c r="LZA32" s="213"/>
      <c r="LZB32" s="208"/>
      <c r="LZL32" s="213"/>
      <c r="LZM32" s="208"/>
      <c r="LZW32" s="213"/>
      <c r="LZX32" s="208"/>
      <c r="MAH32" s="213"/>
      <c r="MAI32" s="208"/>
      <c r="MAS32" s="213"/>
      <c r="MAT32" s="208"/>
      <c r="MBD32" s="213"/>
      <c r="MBE32" s="208"/>
      <c r="MBO32" s="213"/>
      <c r="MBP32" s="208"/>
      <c r="MBZ32" s="213"/>
      <c r="MCA32" s="208"/>
      <c r="MCK32" s="213"/>
      <c r="MCL32" s="208"/>
      <c r="MCV32" s="213"/>
      <c r="MCW32" s="208"/>
      <c r="MDG32" s="213"/>
      <c r="MDH32" s="208"/>
      <c r="MDR32" s="213"/>
      <c r="MDS32" s="208"/>
      <c r="MEC32" s="213"/>
      <c r="MED32" s="208"/>
      <c r="MEN32" s="213"/>
      <c r="MEO32" s="208"/>
      <c r="MEY32" s="213"/>
      <c r="MEZ32" s="208"/>
      <c r="MFJ32" s="213"/>
      <c r="MFK32" s="208"/>
      <c r="MFU32" s="213"/>
      <c r="MFV32" s="208"/>
      <c r="MGF32" s="213"/>
      <c r="MGG32" s="208"/>
      <c r="MGQ32" s="213"/>
      <c r="MGR32" s="208"/>
      <c r="MHB32" s="213"/>
      <c r="MHC32" s="208"/>
      <c r="MHM32" s="213"/>
      <c r="MHN32" s="208"/>
      <c r="MHX32" s="213"/>
      <c r="MHY32" s="208"/>
      <c r="MII32" s="213"/>
      <c r="MIJ32" s="208"/>
      <c r="MIT32" s="213"/>
      <c r="MIU32" s="208"/>
      <c r="MJE32" s="213"/>
      <c r="MJF32" s="208"/>
      <c r="MJP32" s="213"/>
      <c r="MJQ32" s="208"/>
      <c r="MKA32" s="213"/>
      <c r="MKB32" s="208"/>
      <c r="MKL32" s="213"/>
      <c r="MKM32" s="208"/>
      <c r="MKW32" s="213"/>
      <c r="MKX32" s="208"/>
      <c r="MLH32" s="213"/>
      <c r="MLI32" s="208"/>
      <c r="MLS32" s="213"/>
      <c r="MLT32" s="208"/>
      <c r="MMD32" s="213"/>
      <c r="MME32" s="208"/>
      <c r="MMO32" s="213"/>
      <c r="MMP32" s="208"/>
      <c r="MMZ32" s="213"/>
      <c r="MNA32" s="208"/>
      <c r="MNK32" s="213"/>
      <c r="MNL32" s="208"/>
      <c r="MNV32" s="213"/>
      <c r="MNW32" s="208"/>
      <c r="MOG32" s="213"/>
      <c r="MOH32" s="208"/>
      <c r="MOR32" s="213"/>
      <c r="MOS32" s="208"/>
      <c r="MPC32" s="213"/>
      <c r="MPD32" s="208"/>
      <c r="MPN32" s="213"/>
      <c r="MPO32" s="208"/>
      <c r="MPY32" s="213"/>
      <c r="MPZ32" s="208"/>
      <c r="MQJ32" s="213"/>
      <c r="MQK32" s="208"/>
      <c r="MQU32" s="213"/>
      <c r="MQV32" s="208"/>
      <c r="MRF32" s="213"/>
      <c r="MRG32" s="208"/>
      <c r="MRQ32" s="213"/>
      <c r="MRR32" s="208"/>
      <c r="MSB32" s="213"/>
      <c r="MSC32" s="208"/>
      <c r="MSM32" s="213"/>
      <c r="MSN32" s="208"/>
      <c r="MSX32" s="213"/>
      <c r="MSY32" s="208"/>
      <c r="MTI32" s="213"/>
      <c r="MTJ32" s="208"/>
      <c r="MTT32" s="213"/>
      <c r="MTU32" s="208"/>
      <c r="MUE32" s="213"/>
      <c r="MUF32" s="208"/>
      <c r="MUP32" s="213"/>
      <c r="MUQ32" s="208"/>
      <c r="MVA32" s="213"/>
      <c r="MVB32" s="208"/>
      <c r="MVL32" s="213"/>
      <c r="MVM32" s="208"/>
      <c r="MVW32" s="213"/>
      <c r="MVX32" s="208"/>
      <c r="MWH32" s="213"/>
      <c r="MWI32" s="208"/>
      <c r="MWS32" s="213"/>
      <c r="MWT32" s="208"/>
      <c r="MXD32" s="213"/>
      <c r="MXE32" s="208"/>
      <c r="MXO32" s="213"/>
      <c r="MXP32" s="208"/>
      <c r="MXZ32" s="213"/>
      <c r="MYA32" s="208"/>
      <c r="MYK32" s="213"/>
      <c r="MYL32" s="208"/>
      <c r="MYV32" s="213"/>
      <c r="MYW32" s="208"/>
      <c r="MZG32" s="213"/>
      <c r="MZH32" s="208"/>
      <c r="MZR32" s="213"/>
      <c r="MZS32" s="208"/>
      <c r="NAC32" s="213"/>
      <c r="NAD32" s="208"/>
      <c r="NAN32" s="213"/>
      <c r="NAO32" s="208"/>
      <c r="NAY32" s="213"/>
      <c r="NAZ32" s="208"/>
      <c r="NBJ32" s="213"/>
      <c r="NBK32" s="208"/>
      <c r="NBU32" s="213"/>
      <c r="NBV32" s="208"/>
      <c r="NCF32" s="213"/>
      <c r="NCG32" s="208"/>
      <c r="NCQ32" s="213"/>
      <c r="NCR32" s="208"/>
      <c r="NDB32" s="213"/>
      <c r="NDC32" s="208"/>
      <c r="NDM32" s="213"/>
      <c r="NDN32" s="208"/>
      <c r="NDX32" s="213"/>
      <c r="NDY32" s="208"/>
      <c r="NEI32" s="213"/>
      <c r="NEJ32" s="208"/>
      <c r="NET32" s="213"/>
      <c r="NEU32" s="208"/>
      <c r="NFE32" s="213"/>
      <c r="NFF32" s="208"/>
      <c r="NFP32" s="213"/>
      <c r="NFQ32" s="208"/>
      <c r="NGA32" s="213"/>
      <c r="NGB32" s="208"/>
      <c r="NGL32" s="213"/>
      <c r="NGM32" s="208"/>
      <c r="NGW32" s="213"/>
      <c r="NGX32" s="208"/>
      <c r="NHH32" s="213"/>
      <c r="NHI32" s="208"/>
      <c r="NHS32" s="213"/>
      <c r="NHT32" s="208"/>
      <c r="NID32" s="213"/>
      <c r="NIE32" s="208"/>
      <c r="NIO32" s="213"/>
      <c r="NIP32" s="208"/>
      <c r="NIZ32" s="213"/>
      <c r="NJA32" s="208"/>
      <c r="NJK32" s="213"/>
      <c r="NJL32" s="208"/>
      <c r="NJV32" s="213"/>
      <c r="NJW32" s="208"/>
      <c r="NKG32" s="213"/>
      <c r="NKH32" s="208"/>
      <c r="NKR32" s="213"/>
      <c r="NKS32" s="208"/>
      <c r="NLC32" s="213"/>
      <c r="NLD32" s="208"/>
      <c r="NLN32" s="213"/>
      <c r="NLO32" s="208"/>
      <c r="NLY32" s="213"/>
      <c r="NLZ32" s="208"/>
      <c r="NMJ32" s="213"/>
      <c r="NMK32" s="208"/>
      <c r="NMU32" s="213"/>
      <c r="NMV32" s="208"/>
      <c r="NNF32" s="213"/>
      <c r="NNG32" s="208"/>
      <c r="NNQ32" s="213"/>
      <c r="NNR32" s="208"/>
      <c r="NOB32" s="213"/>
      <c r="NOC32" s="208"/>
      <c r="NOM32" s="213"/>
      <c r="NON32" s="208"/>
      <c r="NOX32" s="213"/>
      <c r="NOY32" s="208"/>
      <c r="NPI32" s="213"/>
      <c r="NPJ32" s="208"/>
      <c r="NPT32" s="213"/>
      <c r="NPU32" s="208"/>
      <c r="NQE32" s="213"/>
      <c r="NQF32" s="208"/>
      <c r="NQP32" s="213"/>
      <c r="NQQ32" s="208"/>
      <c r="NRA32" s="213"/>
      <c r="NRB32" s="208"/>
      <c r="NRL32" s="213"/>
      <c r="NRM32" s="208"/>
      <c r="NRW32" s="213"/>
      <c r="NRX32" s="208"/>
      <c r="NSH32" s="213"/>
      <c r="NSI32" s="208"/>
      <c r="NSS32" s="213"/>
      <c r="NST32" s="208"/>
      <c r="NTD32" s="213"/>
      <c r="NTE32" s="208"/>
      <c r="NTO32" s="213"/>
      <c r="NTP32" s="208"/>
      <c r="NTZ32" s="213"/>
      <c r="NUA32" s="208"/>
      <c r="NUK32" s="213"/>
      <c r="NUL32" s="208"/>
      <c r="NUV32" s="213"/>
      <c r="NUW32" s="208"/>
      <c r="NVG32" s="213"/>
      <c r="NVH32" s="208"/>
      <c r="NVR32" s="213"/>
      <c r="NVS32" s="208"/>
      <c r="NWC32" s="213"/>
      <c r="NWD32" s="208"/>
      <c r="NWN32" s="213"/>
      <c r="NWO32" s="208"/>
      <c r="NWY32" s="213"/>
      <c r="NWZ32" s="208"/>
      <c r="NXJ32" s="213"/>
      <c r="NXK32" s="208"/>
      <c r="NXU32" s="213"/>
      <c r="NXV32" s="208"/>
      <c r="NYF32" s="213"/>
      <c r="NYG32" s="208"/>
      <c r="NYQ32" s="213"/>
      <c r="NYR32" s="208"/>
      <c r="NZB32" s="213"/>
      <c r="NZC32" s="208"/>
      <c r="NZM32" s="213"/>
      <c r="NZN32" s="208"/>
      <c r="NZX32" s="213"/>
      <c r="NZY32" s="208"/>
      <c r="OAI32" s="213"/>
      <c r="OAJ32" s="208"/>
      <c r="OAT32" s="213"/>
      <c r="OAU32" s="208"/>
      <c r="OBE32" s="213"/>
      <c r="OBF32" s="208"/>
      <c r="OBP32" s="213"/>
      <c r="OBQ32" s="208"/>
      <c r="OCA32" s="213"/>
      <c r="OCB32" s="208"/>
      <c r="OCL32" s="213"/>
      <c r="OCM32" s="208"/>
      <c r="OCW32" s="213"/>
      <c r="OCX32" s="208"/>
      <c r="ODH32" s="213"/>
      <c r="ODI32" s="208"/>
      <c r="ODS32" s="213"/>
      <c r="ODT32" s="208"/>
      <c r="OED32" s="213"/>
      <c r="OEE32" s="208"/>
      <c r="OEO32" s="213"/>
      <c r="OEP32" s="208"/>
      <c r="OEZ32" s="213"/>
      <c r="OFA32" s="208"/>
      <c r="OFK32" s="213"/>
      <c r="OFL32" s="208"/>
      <c r="OFV32" s="213"/>
      <c r="OFW32" s="208"/>
      <c r="OGG32" s="213"/>
      <c r="OGH32" s="208"/>
      <c r="OGR32" s="213"/>
      <c r="OGS32" s="208"/>
      <c r="OHC32" s="213"/>
      <c r="OHD32" s="208"/>
      <c r="OHN32" s="213"/>
      <c r="OHO32" s="208"/>
      <c r="OHY32" s="213"/>
      <c r="OHZ32" s="208"/>
      <c r="OIJ32" s="213"/>
      <c r="OIK32" s="208"/>
      <c r="OIU32" s="213"/>
      <c r="OIV32" s="208"/>
      <c r="OJF32" s="213"/>
      <c r="OJG32" s="208"/>
      <c r="OJQ32" s="213"/>
      <c r="OJR32" s="208"/>
      <c r="OKB32" s="213"/>
      <c r="OKC32" s="208"/>
      <c r="OKM32" s="213"/>
      <c r="OKN32" s="208"/>
      <c r="OKX32" s="213"/>
      <c r="OKY32" s="208"/>
      <c r="OLI32" s="213"/>
      <c r="OLJ32" s="208"/>
      <c r="OLT32" s="213"/>
      <c r="OLU32" s="208"/>
      <c r="OME32" s="213"/>
      <c r="OMF32" s="208"/>
      <c r="OMP32" s="213"/>
      <c r="OMQ32" s="208"/>
      <c r="ONA32" s="213"/>
      <c r="ONB32" s="208"/>
      <c r="ONL32" s="213"/>
      <c r="ONM32" s="208"/>
      <c r="ONW32" s="213"/>
      <c r="ONX32" s="208"/>
      <c r="OOH32" s="213"/>
      <c r="OOI32" s="208"/>
      <c r="OOS32" s="213"/>
      <c r="OOT32" s="208"/>
      <c r="OPD32" s="213"/>
      <c r="OPE32" s="208"/>
      <c r="OPO32" s="213"/>
      <c r="OPP32" s="208"/>
      <c r="OPZ32" s="213"/>
      <c r="OQA32" s="208"/>
      <c r="OQK32" s="213"/>
      <c r="OQL32" s="208"/>
      <c r="OQV32" s="213"/>
      <c r="OQW32" s="208"/>
      <c r="ORG32" s="213"/>
      <c r="ORH32" s="208"/>
      <c r="ORR32" s="213"/>
      <c r="ORS32" s="208"/>
      <c r="OSC32" s="213"/>
      <c r="OSD32" s="208"/>
      <c r="OSN32" s="213"/>
      <c r="OSO32" s="208"/>
      <c r="OSY32" s="213"/>
      <c r="OSZ32" s="208"/>
      <c r="OTJ32" s="213"/>
      <c r="OTK32" s="208"/>
      <c r="OTU32" s="213"/>
      <c r="OTV32" s="208"/>
      <c r="OUF32" s="213"/>
      <c r="OUG32" s="208"/>
      <c r="OUQ32" s="213"/>
      <c r="OUR32" s="208"/>
      <c r="OVB32" s="213"/>
      <c r="OVC32" s="208"/>
      <c r="OVM32" s="213"/>
      <c r="OVN32" s="208"/>
      <c r="OVX32" s="213"/>
      <c r="OVY32" s="208"/>
      <c r="OWI32" s="213"/>
      <c r="OWJ32" s="208"/>
      <c r="OWT32" s="213"/>
      <c r="OWU32" s="208"/>
      <c r="OXE32" s="213"/>
      <c r="OXF32" s="208"/>
      <c r="OXP32" s="213"/>
      <c r="OXQ32" s="208"/>
      <c r="OYA32" s="213"/>
      <c r="OYB32" s="208"/>
      <c r="OYL32" s="213"/>
      <c r="OYM32" s="208"/>
      <c r="OYW32" s="213"/>
      <c r="OYX32" s="208"/>
      <c r="OZH32" s="213"/>
      <c r="OZI32" s="208"/>
      <c r="OZS32" s="213"/>
      <c r="OZT32" s="208"/>
      <c r="PAD32" s="213"/>
      <c r="PAE32" s="208"/>
      <c r="PAO32" s="213"/>
      <c r="PAP32" s="208"/>
      <c r="PAZ32" s="213"/>
      <c r="PBA32" s="208"/>
      <c r="PBK32" s="213"/>
      <c r="PBL32" s="208"/>
      <c r="PBV32" s="213"/>
      <c r="PBW32" s="208"/>
      <c r="PCG32" s="213"/>
      <c r="PCH32" s="208"/>
      <c r="PCR32" s="213"/>
      <c r="PCS32" s="208"/>
      <c r="PDC32" s="213"/>
      <c r="PDD32" s="208"/>
      <c r="PDN32" s="213"/>
      <c r="PDO32" s="208"/>
      <c r="PDY32" s="213"/>
      <c r="PDZ32" s="208"/>
      <c r="PEJ32" s="213"/>
      <c r="PEK32" s="208"/>
      <c r="PEU32" s="213"/>
      <c r="PEV32" s="208"/>
      <c r="PFF32" s="213"/>
      <c r="PFG32" s="208"/>
      <c r="PFQ32" s="213"/>
      <c r="PFR32" s="208"/>
      <c r="PGB32" s="213"/>
      <c r="PGC32" s="208"/>
      <c r="PGM32" s="213"/>
      <c r="PGN32" s="208"/>
      <c r="PGX32" s="213"/>
      <c r="PGY32" s="208"/>
      <c r="PHI32" s="213"/>
      <c r="PHJ32" s="208"/>
      <c r="PHT32" s="213"/>
      <c r="PHU32" s="208"/>
      <c r="PIE32" s="213"/>
      <c r="PIF32" s="208"/>
      <c r="PIP32" s="213"/>
      <c r="PIQ32" s="208"/>
      <c r="PJA32" s="213"/>
      <c r="PJB32" s="208"/>
      <c r="PJL32" s="213"/>
      <c r="PJM32" s="208"/>
      <c r="PJW32" s="213"/>
      <c r="PJX32" s="208"/>
      <c r="PKH32" s="213"/>
      <c r="PKI32" s="208"/>
      <c r="PKS32" s="213"/>
      <c r="PKT32" s="208"/>
      <c r="PLD32" s="213"/>
      <c r="PLE32" s="208"/>
      <c r="PLO32" s="213"/>
      <c r="PLP32" s="208"/>
      <c r="PLZ32" s="213"/>
      <c r="PMA32" s="208"/>
      <c r="PMK32" s="213"/>
      <c r="PML32" s="208"/>
      <c r="PMV32" s="213"/>
      <c r="PMW32" s="208"/>
      <c r="PNG32" s="213"/>
      <c r="PNH32" s="208"/>
      <c r="PNR32" s="213"/>
      <c r="PNS32" s="208"/>
      <c r="POC32" s="213"/>
      <c r="POD32" s="208"/>
      <c r="PON32" s="213"/>
      <c r="POO32" s="208"/>
      <c r="POY32" s="213"/>
      <c r="POZ32" s="208"/>
      <c r="PPJ32" s="213"/>
      <c r="PPK32" s="208"/>
      <c r="PPU32" s="213"/>
      <c r="PPV32" s="208"/>
      <c r="PQF32" s="213"/>
      <c r="PQG32" s="208"/>
      <c r="PQQ32" s="213"/>
      <c r="PQR32" s="208"/>
      <c r="PRB32" s="213"/>
      <c r="PRC32" s="208"/>
      <c r="PRM32" s="213"/>
      <c r="PRN32" s="208"/>
      <c r="PRX32" s="213"/>
      <c r="PRY32" s="208"/>
      <c r="PSI32" s="213"/>
      <c r="PSJ32" s="208"/>
      <c r="PST32" s="213"/>
      <c r="PSU32" s="208"/>
      <c r="PTE32" s="213"/>
      <c r="PTF32" s="208"/>
      <c r="PTP32" s="213"/>
      <c r="PTQ32" s="208"/>
      <c r="PUA32" s="213"/>
      <c r="PUB32" s="208"/>
      <c r="PUL32" s="213"/>
      <c r="PUM32" s="208"/>
      <c r="PUW32" s="213"/>
      <c r="PUX32" s="208"/>
      <c r="PVH32" s="213"/>
      <c r="PVI32" s="208"/>
      <c r="PVS32" s="213"/>
      <c r="PVT32" s="208"/>
      <c r="PWD32" s="213"/>
      <c r="PWE32" s="208"/>
      <c r="PWO32" s="213"/>
      <c r="PWP32" s="208"/>
      <c r="PWZ32" s="213"/>
      <c r="PXA32" s="208"/>
      <c r="PXK32" s="213"/>
      <c r="PXL32" s="208"/>
      <c r="PXV32" s="213"/>
      <c r="PXW32" s="208"/>
      <c r="PYG32" s="213"/>
      <c r="PYH32" s="208"/>
      <c r="PYR32" s="213"/>
      <c r="PYS32" s="208"/>
      <c r="PZC32" s="213"/>
      <c r="PZD32" s="208"/>
      <c r="PZN32" s="213"/>
      <c r="PZO32" s="208"/>
      <c r="PZY32" s="213"/>
      <c r="PZZ32" s="208"/>
      <c r="QAJ32" s="213"/>
      <c r="QAK32" s="208"/>
      <c r="QAU32" s="213"/>
      <c r="QAV32" s="208"/>
      <c r="QBF32" s="213"/>
      <c r="QBG32" s="208"/>
      <c r="QBQ32" s="213"/>
      <c r="QBR32" s="208"/>
      <c r="QCB32" s="213"/>
      <c r="QCC32" s="208"/>
      <c r="QCM32" s="213"/>
      <c r="QCN32" s="208"/>
      <c r="QCX32" s="213"/>
      <c r="QCY32" s="208"/>
      <c r="QDI32" s="213"/>
      <c r="QDJ32" s="208"/>
      <c r="QDT32" s="213"/>
      <c r="QDU32" s="208"/>
      <c r="QEE32" s="213"/>
      <c r="QEF32" s="208"/>
      <c r="QEP32" s="213"/>
      <c r="QEQ32" s="208"/>
      <c r="QFA32" s="213"/>
      <c r="QFB32" s="208"/>
      <c r="QFL32" s="213"/>
      <c r="QFM32" s="208"/>
      <c r="QFW32" s="213"/>
      <c r="QFX32" s="208"/>
      <c r="QGH32" s="213"/>
      <c r="QGI32" s="208"/>
      <c r="QGS32" s="213"/>
      <c r="QGT32" s="208"/>
      <c r="QHD32" s="213"/>
      <c r="QHE32" s="208"/>
      <c r="QHO32" s="213"/>
      <c r="QHP32" s="208"/>
      <c r="QHZ32" s="213"/>
      <c r="QIA32" s="208"/>
      <c r="QIK32" s="213"/>
      <c r="QIL32" s="208"/>
      <c r="QIV32" s="213"/>
      <c r="QIW32" s="208"/>
      <c r="QJG32" s="213"/>
      <c r="QJH32" s="208"/>
      <c r="QJR32" s="213"/>
      <c r="QJS32" s="208"/>
      <c r="QKC32" s="213"/>
      <c r="QKD32" s="208"/>
      <c r="QKN32" s="213"/>
      <c r="QKO32" s="208"/>
      <c r="QKY32" s="213"/>
      <c r="QKZ32" s="208"/>
      <c r="QLJ32" s="213"/>
      <c r="QLK32" s="208"/>
      <c r="QLU32" s="213"/>
      <c r="QLV32" s="208"/>
      <c r="QMF32" s="213"/>
      <c r="QMG32" s="208"/>
      <c r="QMQ32" s="213"/>
      <c r="QMR32" s="208"/>
      <c r="QNB32" s="213"/>
      <c r="QNC32" s="208"/>
      <c r="QNM32" s="213"/>
      <c r="QNN32" s="208"/>
      <c r="QNX32" s="213"/>
      <c r="QNY32" s="208"/>
      <c r="QOI32" s="213"/>
      <c r="QOJ32" s="208"/>
      <c r="QOT32" s="213"/>
      <c r="QOU32" s="208"/>
      <c r="QPE32" s="213"/>
      <c r="QPF32" s="208"/>
      <c r="QPP32" s="213"/>
      <c r="QPQ32" s="208"/>
      <c r="QQA32" s="213"/>
      <c r="QQB32" s="208"/>
      <c r="QQL32" s="213"/>
      <c r="QQM32" s="208"/>
      <c r="QQW32" s="213"/>
      <c r="QQX32" s="208"/>
      <c r="QRH32" s="213"/>
      <c r="QRI32" s="208"/>
      <c r="QRS32" s="213"/>
      <c r="QRT32" s="208"/>
      <c r="QSD32" s="213"/>
      <c r="QSE32" s="208"/>
      <c r="QSO32" s="213"/>
      <c r="QSP32" s="208"/>
      <c r="QSZ32" s="213"/>
      <c r="QTA32" s="208"/>
      <c r="QTK32" s="213"/>
      <c r="QTL32" s="208"/>
      <c r="QTV32" s="213"/>
      <c r="QTW32" s="208"/>
      <c r="QUG32" s="213"/>
      <c r="QUH32" s="208"/>
      <c r="QUR32" s="213"/>
      <c r="QUS32" s="208"/>
      <c r="QVC32" s="213"/>
      <c r="QVD32" s="208"/>
      <c r="QVN32" s="213"/>
      <c r="QVO32" s="208"/>
      <c r="QVY32" s="213"/>
      <c r="QVZ32" s="208"/>
      <c r="QWJ32" s="213"/>
      <c r="QWK32" s="208"/>
      <c r="QWU32" s="213"/>
      <c r="QWV32" s="208"/>
      <c r="QXF32" s="213"/>
      <c r="QXG32" s="208"/>
      <c r="QXQ32" s="213"/>
      <c r="QXR32" s="208"/>
      <c r="QYB32" s="213"/>
      <c r="QYC32" s="208"/>
      <c r="QYM32" s="213"/>
      <c r="QYN32" s="208"/>
      <c r="QYX32" s="213"/>
      <c r="QYY32" s="208"/>
      <c r="QZI32" s="213"/>
      <c r="QZJ32" s="208"/>
      <c r="QZT32" s="213"/>
      <c r="QZU32" s="208"/>
      <c r="RAE32" s="213"/>
      <c r="RAF32" s="208"/>
      <c r="RAP32" s="213"/>
      <c r="RAQ32" s="208"/>
      <c r="RBA32" s="213"/>
      <c r="RBB32" s="208"/>
      <c r="RBL32" s="213"/>
      <c r="RBM32" s="208"/>
      <c r="RBW32" s="213"/>
      <c r="RBX32" s="208"/>
      <c r="RCH32" s="213"/>
      <c r="RCI32" s="208"/>
      <c r="RCS32" s="213"/>
      <c r="RCT32" s="208"/>
      <c r="RDD32" s="213"/>
      <c r="RDE32" s="208"/>
      <c r="RDO32" s="213"/>
      <c r="RDP32" s="208"/>
      <c r="RDZ32" s="213"/>
      <c r="REA32" s="208"/>
      <c r="REK32" s="213"/>
      <c r="REL32" s="208"/>
      <c r="REV32" s="213"/>
      <c r="REW32" s="208"/>
      <c r="RFG32" s="213"/>
      <c r="RFH32" s="208"/>
      <c r="RFR32" s="213"/>
      <c r="RFS32" s="208"/>
      <c r="RGC32" s="213"/>
      <c r="RGD32" s="208"/>
      <c r="RGN32" s="213"/>
      <c r="RGO32" s="208"/>
      <c r="RGY32" s="213"/>
      <c r="RGZ32" s="208"/>
      <c r="RHJ32" s="213"/>
      <c r="RHK32" s="208"/>
      <c r="RHU32" s="213"/>
      <c r="RHV32" s="208"/>
      <c r="RIF32" s="213"/>
      <c r="RIG32" s="208"/>
      <c r="RIQ32" s="213"/>
      <c r="RIR32" s="208"/>
      <c r="RJB32" s="213"/>
      <c r="RJC32" s="208"/>
      <c r="RJM32" s="213"/>
      <c r="RJN32" s="208"/>
      <c r="RJX32" s="213"/>
      <c r="RJY32" s="208"/>
      <c r="RKI32" s="213"/>
      <c r="RKJ32" s="208"/>
      <c r="RKT32" s="213"/>
      <c r="RKU32" s="208"/>
      <c r="RLE32" s="213"/>
      <c r="RLF32" s="208"/>
      <c r="RLP32" s="213"/>
      <c r="RLQ32" s="208"/>
      <c r="RMA32" s="213"/>
      <c r="RMB32" s="208"/>
      <c r="RML32" s="213"/>
      <c r="RMM32" s="208"/>
      <c r="RMW32" s="213"/>
      <c r="RMX32" s="208"/>
      <c r="RNH32" s="213"/>
      <c r="RNI32" s="208"/>
      <c r="RNS32" s="213"/>
      <c r="RNT32" s="208"/>
      <c r="ROD32" s="213"/>
      <c r="ROE32" s="208"/>
      <c r="ROO32" s="213"/>
      <c r="ROP32" s="208"/>
      <c r="ROZ32" s="213"/>
      <c r="RPA32" s="208"/>
      <c r="RPK32" s="213"/>
      <c r="RPL32" s="208"/>
      <c r="RPV32" s="213"/>
      <c r="RPW32" s="208"/>
      <c r="RQG32" s="213"/>
      <c r="RQH32" s="208"/>
      <c r="RQR32" s="213"/>
      <c r="RQS32" s="208"/>
      <c r="RRC32" s="213"/>
      <c r="RRD32" s="208"/>
      <c r="RRN32" s="213"/>
      <c r="RRO32" s="208"/>
      <c r="RRY32" s="213"/>
      <c r="RRZ32" s="208"/>
      <c r="RSJ32" s="213"/>
      <c r="RSK32" s="208"/>
      <c r="RSU32" s="213"/>
      <c r="RSV32" s="208"/>
      <c r="RTF32" s="213"/>
      <c r="RTG32" s="208"/>
      <c r="RTQ32" s="213"/>
      <c r="RTR32" s="208"/>
      <c r="RUB32" s="213"/>
      <c r="RUC32" s="208"/>
      <c r="RUM32" s="213"/>
      <c r="RUN32" s="208"/>
      <c r="RUX32" s="213"/>
      <c r="RUY32" s="208"/>
      <c r="RVI32" s="213"/>
      <c r="RVJ32" s="208"/>
      <c r="RVT32" s="213"/>
      <c r="RVU32" s="208"/>
      <c r="RWE32" s="213"/>
      <c r="RWF32" s="208"/>
      <c r="RWP32" s="213"/>
      <c r="RWQ32" s="208"/>
      <c r="RXA32" s="213"/>
      <c r="RXB32" s="208"/>
      <c r="RXL32" s="213"/>
      <c r="RXM32" s="208"/>
      <c r="RXW32" s="213"/>
      <c r="RXX32" s="208"/>
      <c r="RYH32" s="213"/>
      <c r="RYI32" s="208"/>
      <c r="RYS32" s="213"/>
      <c r="RYT32" s="208"/>
      <c r="RZD32" s="213"/>
      <c r="RZE32" s="208"/>
      <c r="RZO32" s="213"/>
      <c r="RZP32" s="208"/>
      <c r="RZZ32" s="213"/>
      <c r="SAA32" s="208"/>
      <c r="SAK32" s="213"/>
      <c r="SAL32" s="208"/>
      <c r="SAV32" s="213"/>
      <c r="SAW32" s="208"/>
      <c r="SBG32" s="213"/>
      <c r="SBH32" s="208"/>
      <c r="SBR32" s="213"/>
      <c r="SBS32" s="208"/>
      <c r="SCC32" s="213"/>
      <c r="SCD32" s="208"/>
      <c r="SCN32" s="213"/>
      <c r="SCO32" s="208"/>
      <c r="SCY32" s="213"/>
      <c r="SCZ32" s="208"/>
      <c r="SDJ32" s="213"/>
      <c r="SDK32" s="208"/>
      <c r="SDU32" s="213"/>
      <c r="SDV32" s="208"/>
      <c r="SEF32" s="213"/>
      <c r="SEG32" s="208"/>
      <c r="SEQ32" s="213"/>
      <c r="SER32" s="208"/>
      <c r="SFB32" s="213"/>
      <c r="SFC32" s="208"/>
      <c r="SFM32" s="213"/>
      <c r="SFN32" s="208"/>
      <c r="SFX32" s="213"/>
      <c r="SFY32" s="208"/>
      <c r="SGI32" s="213"/>
      <c r="SGJ32" s="208"/>
      <c r="SGT32" s="213"/>
      <c r="SGU32" s="208"/>
      <c r="SHE32" s="213"/>
      <c r="SHF32" s="208"/>
      <c r="SHP32" s="213"/>
      <c r="SHQ32" s="208"/>
      <c r="SIA32" s="213"/>
      <c r="SIB32" s="208"/>
      <c r="SIL32" s="213"/>
      <c r="SIM32" s="208"/>
      <c r="SIW32" s="213"/>
      <c r="SIX32" s="208"/>
      <c r="SJH32" s="213"/>
      <c r="SJI32" s="208"/>
      <c r="SJS32" s="213"/>
      <c r="SJT32" s="208"/>
      <c r="SKD32" s="213"/>
      <c r="SKE32" s="208"/>
      <c r="SKO32" s="213"/>
      <c r="SKP32" s="208"/>
      <c r="SKZ32" s="213"/>
      <c r="SLA32" s="208"/>
      <c r="SLK32" s="213"/>
      <c r="SLL32" s="208"/>
      <c r="SLV32" s="213"/>
      <c r="SLW32" s="208"/>
      <c r="SMG32" s="213"/>
      <c r="SMH32" s="208"/>
      <c r="SMR32" s="213"/>
      <c r="SMS32" s="208"/>
      <c r="SNC32" s="213"/>
      <c r="SND32" s="208"/>
      <c r="SNN32" s="213"/>
      <c r="SNO32" s="208"/>
      <c r="SNY32" s="213"/>
      <c r="SNZ32" s="208"/>
      <c r="SOJ32" s="213"/>
      <c r="SOK32" s="208"/>
      <c r="SOU32" s="213"/>
      <c r="SOV32" s="208"/>
      <c r="SPF32" s="213"/>
      <c r="SPG32" s="208"/>
      <c r="SPQ32" s="213"/>
      <c r="SPR32" s="208"/>
      <c r="SQB32" s="213"/>
      <c r="SQC32" s="208"/>
      <c r="SQM32" s="213"/>
      <c r="SQN32" s="208"/>
      <c r="SQX32" s="213"/>
      <c r="SQY32" s="208"/>
      <c r="SRI32" s="213"/>
      <c r="SRJ32" s="208"/>
      <c r="SRT32" s="213"/>
      <c r="SRU32" s="208"/>
      <c r="SSE32" s="213"/>
      <c r="SSF32" s="208"/>
      <c r="SSP32" s="213"/>
      <c r="SSQ32" s="208"/>
      <c r="STA32" s="213"/>
      <c r="STB32" s="208"/>
      <c r="STL32" s="213"/>
      <c r="STM32" s="208"/>
      <c r="STW32" s="213"/>
      <c r="STX32" s="208"/>
      <c r="SUH32" s="213"/>
      <c r="SUI32" s="208"/>
      <c r="SUS32" s="213"/>
      <c r="SUT32" s="208"/>
      <c r="SVD32" s="213"/>
      <c r="SVE32" s="208"/>
      <c r="SVO32" s="213"/>
      <c r="SVP32" s="208"/>
      <c r="SVZ32" s="213"/>
      <c r="SWA32" s="208"/>
      <c r="SWK32" s="213"/>
      <c r="SWL32" s="208"/>
      <c r="SWV32" s="213"/>
      <c r="SWW32" s="208"/>
      <c r="SXG32" s="213"/>
      <c r="SXH32" s="208"/>
      <c r="SXR32" s="213"/>
      <c r="SXS32" s="208"/>
      <c r="SYC32" s="213"/>
      <c r="SYD32" s="208"/>
      <c r="SYN32" s="213"/>
      <c r="SYO32" s="208"/>
      <c r="SYY32" s="213"/>
      <c r="SYZ32" s="208"/>
      <c r="SZJ32" s="213"/>
      <c r="SZK32" s="208"/>
      <c r="SZU32" s="213"/>
      <c r="SZV32" s="208"/>
      <c r="TAF32" s="213"/>
      <c r="TAG32" s="208"/>
      <c r="TAQ32" s="213"/>
      <c r="TAR32" s="208"/>
      <c r="TBB32" s="213"/>
      <c r="TBC32" s="208"/>
      <c r="TBM32" s="213"/>
      <c r="TBN32" s="208"/>
      <c r="TBX32" s="213"/>
      <c r="TBY32" s="208"/>
      <c r="TCI32" s="213"/>
      <c r="TCJ32" s="208"/>
      <c r="TCT32" s="213"/>
      <c r="TCU32" s="208"/>
      <c r="TDE32" s="213"/>
      <c r="TDF32" s="208"/>
      <c r="TDP32" s="213"/>
      <c r="TDQ32" s="208"/>
      <c r="TEA32" s="213"/>
      <c r="TEB32" s="208"/>
      <c r="TEL32" s="213"/>
      <c r="TEM32" s="208"/>
      <c r="TEW32" s="213"/>
      <c r="TEX32" s="208"/>
      <c r="TFH32" s="213"/>
      <c r="TFI32" s="208"/>
      <c r="TFS32" s="213"/>
      <c r="TFT32" s="208"/>
      <c r="TGD32" s="213"/>
      <c r="TGE32" s="208"/>
      <c r="TGO32" s="213"/>
      <c r="TGP32" s="208"/>
      <c r="TGZ32" s="213"/>
      <c r="THA32" s="208"/>
      <c r="THK32" s="213"/>
      <c r="THL32" s="208"/>
      <c r="THV32" s="213"/>
      <c r="THW32" s="208"/>
      <c r="TIG32" s="213"/>
      <c r="TIH32" s="208"/>
      <c r="TIR32" s="213"/>
      <c r="TIS32" s="208"/>
      <c r="TJC32" s="213"/>
      <c r="TJD32" s="208"/>
      <c r="TJN32" s="213"/>
      <c r="TJO32" s="208"/>
      <c r="TJY32" s="213"/>
      <c r="TJZ32" s="208"/>
      <c r="TKJ32" s="213"/>
      <c r="TKK32" s="208"/>
      <c r="TKU32" s="213"/>
      <c r="TKV32" s="208"/>
      <c r="TLF32" s="213"/>
      <c r="TLG32" s="208"/>
      <c r="TLQ32" s="213"/>
      <c r="TLR32" s="208"/>
      <c r="TMB32" s="213"/>
      <c r="TMC32" s="208"/>
      <c r="TMM32" s="213"/>
      <c r="TMN32" s="208"/>
      <c r="TMX32" s="213"/>
      <c r="TMY32" s="208"/>
      <c r="TNI32" s="213"/>
      <c r="TNJ32" s="208"/>
      <c r="TNT32" s="213"/>
      <c r="TNU32" s="208"/>
      <c r="TOE32" s="213"/>
      <c r="TOF32" s="208"/>
      <c r="TOP32" s="213"/>
      <c r="TOQ32" s="208"/>
      <c r="TPA32" s="213"/>
      <c r="TPB32" s="208"/>
      <c r="TPL32" s="213"/>
      <c r="TPM32" s="208"/>
      <c r="TPW32" s="213"/>
      <c r="TPX32" s="208"/>
      <c r="TQH32" s="213"/>
      <c r="TQI32" s="208"/>
      <c r="TQS32" s="213"/>
      <c r="TQT32" s="208"/>
      <c r="TRD32" s="213"/>
      <c r="TRE32" s="208"/>
      <c r="TRO32" s="213"/>
      <c r="TRP32" s="208"/>
      <c r="TRZ32" s="213"/>
      <c r="TSA32" s="208"/>
      <c r="TSK32" s="213"/>
      <c r="TSL32" s="208"/>
      <c r="TSV32" s="213"/>
      <c r="TSW32" s="208"/>
      <c r="TTG32" s="213"/>
      <c r="TTH32" s="208"/>
      <c r="TTR32" s="213"/>
      <c r="TTS32" s="208"/>
      <c r="TUC32" s="213"/>
      <c r="TUD32" s="208"/>
      <c r="TUN32" s="213"/>
      <c r="TUO32" s="208"/>
      <c r="TUY32" s="213"/>
      <c r="TUZ32" s="208"/>
      <c r="TVJ32" s="213"/>
      <c r="TVK32" s="208"/>
      <c r="TVU32" s="213"/>
      <c r="TVV32" s="208"/>
      <c r="TWF32" s="213"/>
      <c r="TWG32" s="208"/>
      <c r="TWQ32" s="213"/>
      <c r="TWR32" s="208"/>
      <c r="TXB32" s="213"/>
      <c r="TXC32" s="208"/>
      <c r="TXM32" s="213"/>
      <c r="TXN32" s="208"/>
      <c r="TXX32" s="213"/>
      <c r="TXY32" s="208"/>
      <c r="TYI32" s="213"/>
      <c r="TYJ32" s="208"/>
      <c r="TYT32" s="213"/>
      <c r="TYU32" s="208"/>
      <c r="TZE32" s="213"/>
      <c r="TZF32" s="208"/>
      <c r="TZP32" s="213"/>
      <c r="TZQ32" s="208"/>
      <c r="UAA32" s="213"/>
      <c r="UAB32" s="208"/>
      <c r="UAL32" s="213"/>
      <c r="UAM32" s="208"/>
      <c r="UAW32" s="213"/>
      <c r="UAX32" s="208"/>
      <c r="UBH32" s="213"/>
      <c r="UBI32" s="208"/>
      <c r="UBS32" s="213"/>
      <c r="UBT32" s="208"/>
      <c r="UCD32" s="213"/>
      <c r="UCE32" s="208"/>
      <c r="UCO32" s="213"/>
      <c r="UCP32" s="208"/>
      <c r="UCZ32" s="213"/>
      <c r="UDA32" s="208"/>
      <c r="UDK32" s="213"/>
      <c r="UDL32" s="208"/>
      <c r="UDV32" s="213"/>
      <c r="UDW32" s="208"/>
      <c r="UEG32" s="213"/>
      <c r="UEH32" s="208"/>
      <c r="UER32" s="213"/>
      <c r="UES32" s="208"/>
      <c r="UFC32" s="213"/>
      <c r="UFD32" s="208"/>
      <c r="UFN32" s="213"/>
      <c r="UFO32" s="208"/>
      <c r="UFY32" s="213"/>
      <c r="UFZ32" s="208"/>
      <c r="UGJ32" s="213"/>
      <c r="UGK32" s="208"/>
      <c r="UGU32" s="213"/>
      <c r="UGV32" s="208"/>
      <c r="UHF32" s="213"/>
      <c r="UHG32" s="208"/>
      <c r="UHQ32" s="213"/>
      <c r="UHR32" s="208"/>
      <c r="UIB32" s="213"/>
      <c r="UIC32" s="208"/>
      <c r="UIM32" s="213"/>
      <c r="UIN32" s="208"/>
      <c r="UIX32" s="213"/>
      <c r="UIY32" s="208"/>
      <c r="UJI32" s="213"/>
      <c r="UJJ32" s="208"/>
      <c r="UJT32" s="213"/>
      <c r="UJU32" s="208"/>
      <c r="UKE32" s="213"/>
      <c r="UKF32" s="208"/>
      <c r="UKP32" s="213"/>
      <c r="UKQ32" s="208"/>
      <c r="ULA32" s="213"/>
      <c r="ULB32" s="208"/>
      <c r="ULL32" s="213"/>
      <c r="ULM32" s="208"/>
      <c r="ULW32" s="213"/>
      <c r="ULX32" s="208"/>
      <c r="UMH32" s="213"/>
      <c r="UMI32" s="208"/>
      <c r="UMS32" s="213"/>
      <c r="UMT32" s="208"/>
      <c r="UND32" s="213"/>
      <c r="UNE32" s="208"/>
      <c r="UNO32" s="213"/>
      <c r="UNP32" s="208"/>
      <c r="UNZ32" s="213"/>
      <c r="UOA32" s="208"/>
      <c r="UOK32" s="213"/>
      <c r="UOL32" s="208"/>
      <c r="UOV32" s="213"/>
      <c r="UOW32" s="208"/>
      <c r="UPG32" s="213"/>
      <c r="UPH32" s="208"/>
      <c r="UPR32" s="213"/>
      <c r="UPS32" s="208"/>
      <c r="UQC32" s="213"/>
      <c r="UQD32" s="208"/>
      <c r="UQN32" s="213"/>
      <c r="UQO32" s="208"/>
      <c r="UQY32" s="213"/>
      <c r="UQZ32" s="208"/>
      <c r="URJ32" s="213"/>
      <c r="URK32" s="208"/>
      <c r="URU32" s="213"/>
      <c r="URV32" s="208"/>
      <c r="USF32" s="213"/>
      <c r="USG32" s="208"/>
      <c r="USQ32" s="213"/>
      <c r="USR32" s="208"/>
      <c r="UTB32" s="213"/>
      <c r="UTC32" s="208"/>
      <c r="UTM32" s="213"/>
      <c r="UTN32" s="208"/>
      <c r="UTX32" s="213"/>
      <c r="UTY32" s="208"/>
      <c r="UUI32" s="213"/>
      <c r="UUJ32" s="208"/>
      <c r="UUT32" s="213"/>
      <c r="UUU32" s="208"/>
      <c r="UVE32" s="213"/>
      <c r="UVF32" s="208"/>
      <c r="UVP32" s="213"/>
      <c r="UVQ32" s="208"/>
      <c r="UWA32" s="213"/>
      <c r="UWB32" s="208"/>
      <c r="UWL32" s="213"/>
      <c r="UWM32" s="208"/>
      <c r="UWW32" s="213"/>
      <c r="UWX32" s="208"/>
      <c r="UXH32" s="213"/>
      <c r="UXI32" s="208"/>
      <c r="UXS32" s="213"/>
      <c r="UXT32" s="208"/>
      <c r="UYD32" s="213"/>
      <c r="UYE32" s="208"/>
      <c r="UYO32" s="213"/>
      <c r="UYP32" s="208"/>
      <c r="UYZ32" s="213"/>
      <c r="UZA32" s="208"/>
      <c r="UZK32" s="213"/>
      <c r="UZL32" s="208"/>
      <c r="UZV32" s="213"/>
      <c r="UZW32" s="208"/>
      <c r="VAG32" s="213"/>
      <c r="VAH32" s="208"/>
      <c r="VAR32" s="213"/>
      <c r="VAS32" s="208"/>
      <c r="VBC32" s="213"/>
      <c r="VBD32" s="208"/>
      <c r="VBN32" s="213"/>
      <c r="VBO32" s="208"/>
      <c r="VBY32" s="213"/>
      <c r="VBZ32" s="208"/>
      <c r="VCJ32" s="213"/>
      <c r="VCK32" s="208"/>
      <c r="VCU32" s="213"/>
      <c r="VCV32" s="208"/>
      <c r="VDF32" s="213"/>
      <c r="VDG32" s="208"/>
      <c r="VDQ32" s="213"/>
      <c r="VDR32" s="208"/>
      <c r="VEB32" s="213"/>
      <c r="VEC32" s="208"/>
      <c r="VEM32" s="213"/>
      <c r="VEN32" s="208"/>
      <c r="VEX32" s="213"/>
      <c r="VEY32" s="208"/>
      <c r="VFI32" s="213"/>
      <c r="VFJ32" s="208"/>
      <c r="VFT32" s="213"/>
      <c r="VFU32" s="208"/>
      <c r="VGE32" s="213"/>
      <c r="VGF32" s="208"/>
      <c r="VGP32" s="213"/>
      <c r="VGQ32" s="208"/>
      <c r="VHA32" s="213"/>
      <c r="VHB32" s="208"/>
      <c r="VHL32" s="213"/>
      <c r="VHM32" s="208"/>
      <c r="VHW32" s="213"/>
      <c r="VHX32" s="208"/>
      <c r="VIH32" s="213"/>
      <c r="VII32" s="208"/>
      <c r="VIS32" s="213"/>
      <c r="VIT32" s="208"/>
      <c r="VJD32" s="213"/>
      <c r="VJE32" s="208"/>
      <c r="VJO32" s="213"/>
      <c r="VJP32" s="208"/>
      <c r="VJZ32" s="213"/>
      <c r="VKA32" s="208"/>
      <c r="VKK32" s="213"/>
      <c r="VKL32" s="208"/>
      <c r="VKV32" s="213"/>
      <c r="VKW32" s="208"/>
      <c r="VLG32" s="213"/>
      <c r="VLH32" s="208"/>
      <c r="VLR32" s="213"/>
      <c r="VLS32" s="208"/>
      <c r="VMC32" s="213"/>
      <c r="VMD32" s="208"/>
      <c r="VMN32" s="213"/>
      <c r="VMO32" s="208"/>
      <c r="VMY32" s="213"/>
      <c r="VMZ32" s="208"/>
      <c r="VNJ32" s="213"/>
      <c r="VNK32" s="208"/>
      <c r="VNU32" s="213"/>
      <c r="VNV32" s="208"/>
      <c r="VOF32" s="213"/>
      <c r="VOG32" s="208"/>
      <c r="VOQ32" s="213"/>
      <c r="VOR32" s="208"/>
      <c r="VPB32" s="213"/>
      <c r="VPC32" s="208"/>
      <c r="VPM32" s="213"/>
      <c r="VPN32" s="208"/>
      <c r="VPX32" s="213"/>
      <c r="VPY32" s="208"/>
      <c r="VQI32" s="213"/>
      <c r="VQJ32" s="208"/>
      <c r="VQT32" s="213"/>
      <c r="VQU32" s="208"/>
      <c r="VRE32" s="213"/>
      <c r="VRF32" s="208"/>
      <c r="VRP32" s="213"/>
      <c r="VRQ32" s="208"/>
      <c r="VSA32" s="213"/>
      <c r="VSB32" s="208"/>
      <c r="VSL32" s="213"/>
      <c r="VSM32" s="208"/>
      <c r="VSW32" s="213"/>
      <c r="VSX32" s="208"/>
      <c r="VTH32" s="213"/>
      <c r="VTI32" s="208"/>
      <c r="VTS32" s="213"/>
      <c r="VTT32" s="208"/>
      <c r="VUD32" s="213"/>
      <c r="VUE32" s="208"/>
      <c r="VUO32" s="213"/>
      <c r="VUP32" s="208"/>
      <c r="VUZ32" s="213"/>
      <c r="VVA32" s="208"/>
      <c r="VVK32" s="213"/>
      <c r="VVL32" s="208"/>
      <c r="VVV32" s="213"/>
      <c r="VVW32" s="208"/>
      <c r="VWG32" s="213"/>
      <c r="VWH32" s="208"/>
      <c r="VWR32" s="213"/>
      <c r="VWS32" s="208"/>
      <c r="VXC32" s="213"/>
      <c r="VXD32" s="208"/>
      <c r="VXN32" s="213"/>
      <c r="VXO32" s="208"/>
      <c r="VXY32" s="213"/>
      <c r="VXZ32" s="208"/>
      <c r="VYJ32" s="213"/>
      <c r="VYK32" s="208"/>
      <c r="VYU32" s="213"/>
      <c r="VYV32" s="208"/>
      <c r="VZF32" s="213"/>
      <c r="VZG32" s="208"/>
      <c r="VZQ32" s="213"/>
      <c r="VZR32" s="208"/>
      <c r="WAB32" s="213"/>
      <c r="WAC32" s="208"/>
      <c r="WAM32" s="213"/>
      <c r="WAN32" s="208"/>
      <c r="WAX32" s="213"/>
      <c r="WAY32" s="208"/>
      <c r="WBI32" s="213"/>
      <c r="WBJ32" s="208"/>
      <c r="WBT32" s="213"/>
      <c r="WBU32" s="208"/>
      <c r="WCE32" s="213"/>
      <c r="WCF32" s="208"/>
      <c r="WCP32" s="213"/>
      <c r="WCQ32" s="208"/>
      <c r="WDA32" s="213"/>
      <c r="WDB32" s="208"/>
      <c r="WDL32" s="213"/>
      <c r="WDM32" s="208"/>
      <c r="WDW32" s="213"/>
      <c r="WDX32" s="208"/>
      <c r="WEH32" s="213"/>
      <c r="WEI32" s="208"/>
      <c r="WES32" s="213"/>
      <c r="WET32" s="208"/>
      <c r="WFD32" s="213"/>
      <c r="WFE32" s="208"/>
      <c r="WFO32" s="213"/>
      <c r="WFP32" s="208"/>
      <c r="WFZ32" s="213"/>
      <c r="WGA32" s="208"/>
      <c r="WGK32" s="213"/>
      <c r="WGL32" s="208"/>
      <c r="WGV32" s="213"/>
      <c r="WGW32" s="208"/>
      <c r="WHG32" s="213"/>
      <c r="WHH32" s="208"/>
      <c r="WHR32" s="213"/>
      <c r="WHS32" s="208"/>
      <c r="WIC32" s="213"/>
      <c r="WID32" s="208"/>
      <c r="WIN32" s="213"/>
      <c r="WIO32" s="208"/>
      <c r="WIY32" s="213"/>
      <c r="WIZ32" s="208"/>
      <c r="WJJ32" s="213"/>
      <c r="WJK32" s="208"/>
      <c r="WJU32" s="213"/>
      <c r="WJV32" s="208"/>
      <c r="WKF32" s="213"/>
      <c r="WKG32" s="208"/>
      <c r="WKQ32" s="213"/>
      <c r="WKR32" s="208"/>
      <c r="WLB32" s="213"/>
      <c r="WLC32" s="208"/>
      <c r="WLM32" s="213"/>
      <c r="WLN32" s="208"/>
      <c r="WLX32" s="213"/>
      <c r="WLY32" s="208"/>
      <c r="WMI32" s="213"/>
      <c r="WMJ32" s="208"/>
      <c r="WMT32" s="213"/>
      <c r="WMU32" s="208"/>
      <c r="WNE32" s="213"/>
      <c r="WNF32" s="208"/>
      <c r="WNP32" s="213"/>
      <c r="WNQ32" s="208"/>
      <c r="WOA32" s="213"/>
      <c r="WOB32" s="208"/>
      <c r="WOL32" s="213"/>
      <c r="WOM32" s="208"/>
      <c r="WOW32" s="213"/>
      <c r="WOX32" s="208"/>
      <c r="WPH32" s="213"/>
      <c r="WPI32" s="208"/>
      <c r="WPS32" s="213"/>
      <c r="WPT32" s="208"/>
      <c r="WQD32" s="213"/>
      <c r="WQE32" s="208"/>
      <c r="WQO32" s="213"/>
      <c r="WQP32" s="208"/>
      <c r="WQZ32" s="213"/>
      <c r="WRA32" s="208"/>
      <c r="WRK32" s="213"/>
      <c r="WRL32" s="208"/>
      <c r="WRV32" s="213"/>
      <c r="WRW32" s="208"/>
      <c r="WSG32" s="213"/>
      <c r="WSH32" s="208"/>
      <c r="WSR32" s="213"/>
      <c r="WSS32" s="208"/>
      <c r="WTC32" s="213"/>
      <c r="WTD32" s="208"/>
      <c r="WTN32" s="213"/>
      <c r="WTO32" s="208"/>
      <c r="WTY32" s="213"/>
      <c r="WTZ32" s="208"/>
      <c r="WUJ32" s="213"/>
      <c r="WUK32" s="208"/>
      <c r="WUU32" s="213"/>
      <c r="WUV32" s="208"/>
      <c r="WVF32" s="213"/>
      <c r="WVG32" s="208"/>
      <c r="WVQ32" s="213"/>
      <c r="WVR32" s="208"/>
      <c r="WWB32" s="213"/>
      <c r="WWC32" s="208"/>
      <c r="WWM32" s="213"/>
      <c r="WWN32" s="208"/>
      <c r="WWX32" s="213"/>
      <c r="WWY32" s="208"/>
      <c r="WXI32" s="213"/>
      <c r="WXJ32" s="208"/>
      <c r="WXT32" s="213"/>
      <c r="WXU32" s="208"/>
      <c r="WYE32" s="213"/>
      <c r="WYF32" s="208"/>
      <c r="WYP32" s="213"/>
      <c r="WYQ32" s="208"/>
      <c r="WZA32" s="213"/>
      <c r="WZB32" s="208"/>
      <c r="WZL32" s="213"/>
      <c r="WZM32" s="208"/>
      <c r="WZW32" s="213"/>
      <c r="WZX32" s="208"/>
      <c r="XAH32" s="213"/>
      <c r="XAI32" s="208"/>
      <c r="XAS32" s="213"/>
      <c r="XAT32" s="208"/>
      <c r="XBD32" s="213"/>
      <c r="XBE32" s="208"/>
      <c r="XBO32" s="213"/>
      <c r="XBP32" s="208"/>
      <c r="XBZ32" s="213"/>
      <c r="XCA32" s="208"/>
      <c r="XCK32" s="213"/>
      <c r="XCL32" s="208"/>
      <c r="XCV32" s="213"/>
      <c r="XCW32" s="208"/>
      <c r="XDG32" s="213"/>
      <c r="XDH32" s="208"/>
      <c r="XDR32" s="213"/>
      <c r="XDS32" s="208"/>
      <c r="XEC32" s="213"/>
      <c r="XED32" s="208"/>
      <c r="XEN32" s="213"/>
      <c r="XEO32" s="208"/>
      <c r="XEY32" s="213"/>
      <c r="XEZ32" s="208"/>
    </row>
    <row r="33" spans="1:1024 1034:2047 2057:3070 3080:4093 4103:5116 5126:6139 6149:7162 7172:8185 8195:9208 9218:10231 10241:12288 12298:13311 13321:14334 14344:15357 15367:16380">
      <c r="B33" s="100" t="s">
        <v>420</v>
      </c>
      <c r="C33" s="46">
        <f>+[4]Table.61!B28</f>
        <v>6.8000000000000005E-2</v>
      </c>
      <c r="D33" s="46">
        <f>+[4]Table.61!C28</f>
        <v>1E-3</v>
      </c>
      <c r="E33" s="46">
        <f>+[4]Table.61!D28</f>
        <v>0.17599999999999999</v>
      </c>
      <c r="F33" s="46">
        <f>+[4]Table.61!E28</f>
        <v>0.02</v>
      </c>
      <c r="G33" s="46">
        <f>+[4]Table.61!F28</f>
        <v>7.3999999999999996E-2</v>
      </c>
      <c r="H33" s="46">
        <f>+[4]Table.61!G28</f>
        <v>0.22</v>
      </c>
      <c r="I33" s="46">
        <f>+[4]Table.61!H28</f>
        <v>0.438</v>
      </c>
      <c r="J33" s="46">
        <f>+[4]Table.61!I28</f>
        <v>3.0000000000000001E-3</v>
      </c>
      <c r="K33" s="73">
        <f>+[4]Table.61!J28</f>
        <v>1</v>
      </c>
      <c r="L33" s="101">
        <f>+[4]Table.61!K28</f>
        <v>20454</v>
      </c>
    </row>
    <row r="34" spans="1:1024 1034:2047 2057:3070 3080:4093 4103:5116 5126:6139 6149:7162 7172:8185 8195:9208 9218:10231 10241:12288 12298:13311 13321:14334 14344:15357 15367:16380">
      <c r="B34" s="100" t="s">
        <v>421</v>
      </c>
      <c r="C34" s="46">
        <f>+[4]Table.61!B29</f>
        <v>0.113</v>
      </c>
      <c r="D34" s="46">
        <f>+[4]Table.61!C29</f>
        <v>5.0000000000000001E-3</v>
      </c>
      <c r="E34" s="46">
        <f>+[4]Table.61!D29</f>
        <v>0.32400000000000001</v>
      </c>
      <c r="F34" s="46">
        <f>+[4]Table.61!E29</f>
        <v>1.4999999999999999E-2</v>
      </c>
      <c r="G34" s="46">
        <f>+[4]Table.61!F29</f>
        <v>9.8000000000000004E-2</v>
      </c>
      <c r="H34" s="46">
        <f>+[4]Table.61!G29</f>
        <v>0.247</v>
      </c>
      <c r="I34" s="46">
        <f>+[4]Table.61!H29</f>
        <v>0.19600000000000001</v>
      </c>
      <c r="J34" s="46">
        <f>+[4]Table.61!I29</f>
        <v>2E-3</v>
      </c>
      <c r="K34" s="73">
        <f>+[4]Table.61!J29</f>
        <v>1</v>
      </c>
      <c r="L34" s="101">
        <f>+[4]Table.61!K29</f>
        <v>3897</v>
      </c>
    </row>
    <row r="35" spans="1:1024 1034:2047 2057:3070 3080:4093 4103:5116 5126:6139 6149:7162 7172:8185 8195:9208 9218:10231 10241:12288 12298:13311 13321:14334 14344:15357 15367:16380">
      <c r="B35" s="100" t="s">
        <v>422</v>
      </c>
      <c r="C35" s="46">
        <f>+[4]Table.61!B30</f>
        <v>0.40200000000000002</v>
      </c>
      <c r="D35" s="46">
        <f>+[4]Table.61!C30</f>
        <v>1E-3</v>
      </c>
      <c r="E35" s="46">
        <f>+[4]Table.61!D30</f>
        <v>0.49099999999999999</v>
      </c>
      <c r="F35" s="46">
        <f>+[4]Table.61!E30</f>
        <v>1.4E-2</v>
      </c>
      <c r="G35" s="46">
        <f>+[4]Table.61!F30</f>
        <v>3.7999999999999999E-2</v>
      </c>
      <c r="H35" s="46">
        <f>+[4]Table.61!G30</f>
        <v>3.6999999999999998E-2</v>
      </c>
      <c r="I35" s="46">
        <f>+[4]Table.61!H30</f>
        <v>1.6E-2</v>
      </c>
      <c r="J35" s="46">
        <f>+[4]Table.61!I30</f>
        <v>0</v>
      </c>
      <c r="K35" s="73">
        <f>+[4]Table.61!J30</f>
        <v>1</v>
      </c>
      <c r="L35" s="101">
        <f>+[4]Table.61!K30</f>
        <v>631080</v>
      </c>
    </row>
    <row r="36" spans="1:1024 1034:2047 2057:3070 3080:4093 4103:5116 5126:6139 6149:7162 7172:8185 8195:9208 9218:10231 10241:12288 12298:13311 13321:14334 14344:15357 15367:16380">
      <c r="B36" s="100" t="s">
        <v>423</v>
      </c>
      <c r="C36" s="46">
        <f>+[4]Table.61!B31</f>
        <v>0.27700000000000002</v>
      </c>
      <c r="D36" s="46">
        <f>+[4]Table.61!C31</f>
        <v>1E-3</v>
      </c>
      <c r="E36" s="46">
        <f>+[4]Table.61!D31</f>
        <v>0.47499999999999998</v>
      </c>
      <c r="F36" s="46">
        <f>+[4]Table.61!E31</f>
        <v>1.0999999999999999E-2</v>
      </c>
      <c r="G36" s="46">
        <f>+[4]Table.61!F31</f>
        <v>8.6999999999999994E-2</v>
      </c>
      <c r="H36" s="46">
        <f>+[4]Table.61!G31</f>
        <v>0.10199999999999999</v>
      </c>
      <c r="I36" s="46">
        <f>+[4]Table.61!H31</f>
        <v>4.4999999999999998E-2</v>
      </c>
      <c r="J36" s="46">
        <f>+[4]Table.61!I31</f>
        <v>1E-3</v>
      </c>
      <c r="K36" s="73">
        <f>+[4]Table.61!J31</f>
        <v>1</v>
      </c>
      <c r="L36" s="101">
        <f>+[4]Table.61!K31</f>
        <v>208700</v>
      </c>
    </row>
    <row r="37" spans="1:1024 1034:2047 2057:3070 3080:4093 4103:5116 5126:6139 6149:7162 7172:8185 8195:9208 9218:10231 10241:12288 12298:13311 13321:14334 14344:15357 15367:16380" s="212" customFormat="1">
      <c r="A37" s="160"/>
      <c r="B37" s="208" t="s">
        <v>220</v>
      </c>
      <c r="K37" s="217"/>
      <c r="L37" s="215"/>
      <c r="M37" s="214"/>
      <c r="N37" s="214"/>
      <c r="O37" s="214"/>
      <c r="P37" s="214"/>
      <c r="Q37" s="214"/>
      <c r="R37" s="214"/>
      <c r="S37" s="214"/>
      <c r="T37" s="214"/>
      <c r="U37" s="214"/>
      <c r="V37" s="214"/>
      <c r="W37" s="214"/>
      <c r="X37" s="214"/>
      <c r="Y37" s="214"/>
      <c r="Z37" s="214"/>
      <c r="AA37" s="214"/>
      <c r="AB37" s="214"/>
      <c r="AC37" s="214"/>
      <c r="AD37" s="214"/>
      <c r="AE37" s="214"/>
      <c r="AF37" s="214"/>
      <c r="AG37" s="214"/>
      <c r="AH37" s="214"/>
      <c r="AI37" s="214"/>
      <c r="AJ37" s="214"/>
      <c r="AK37" s="214"/>
      <c r="AL37" s="214"/>
      <c r="AM37" s="214"/>
      <c r="AN37" s="214"/>
      <c r="AO37" s="214"/>
      <c r="AP37" s="214"/>
      <c r="AQ37" s="214"/>
      <c r="AR37" s="214"/>
      <c r="AS37" s="214"/>
      <c r="AT37" s="214"/>
      <c r="AU37" s="214"/>
      <c r="AV37" s="214"/>
      <c r="AW37" s="214"/>
      <c r="AX37" s="214"/>
      <c r="AY37" s="214"/>
      <c r="AZ37" s="214"/>
      <c r="BA37" s="214"/>
      <c r="BB37" s="214"/>
      <c r="BC37" s="214"/>
      <c r="BD37" s="214"/>
      <c r="BE37" s="214"/>
      <c r="BF37" s="214"/>
      <c r="BG37" s="214"/>
      <c r="BH37" s="214"/>
      <c r="BI37" s="214"/>
      <c r="BJ37" s="214"/>
      <c r="BK37" s="214"/>
      <c r="BL37" s="214"/>
      <c r="BM37" s="214"/>
      <c r="BN37" s="214"/>
      <c r="BO37" s="214"/>
      <c r="BP37" s="214"/>
      <c r="BQ37" s="214"/>
      <c r="BR37" s="214"/>
      <c r="BS37" s="214"/>
      <c r="BT37" s="214"/>
      <c r="BU37" s="214"/>
      <c r="BV37" s="214"/>
      <c r="BW37" s="214"/>
      <c r="BX37" s="214"/>
      <c r="BY37" s="214"/>
      <c r="BZ37" s="214"/>
      <c r="CA37" s="214"/>
      <c r="CB37" s="214"/>
      <c r="CC37" s="214"/>
      <c r="CD37" s="214"/>
      <c r="CE37" s="214"/>
      <c r="CF37" s="214"/>
      <c r="CG37" s="214"/>
      <c r="CH37" s="214"/>
      <c r="CI37" s="214"/>
      <c r="CJ37" s="214"/>
      <c r="CK37" s="214"/>
      <c r="CL37" s="214"/>
      <c r="CM37" s="214"/>
      <c r="CN37" s="214"/>
      <c r="CO37" s="214"/>
      <c r="CP37" s="214"/>
      <c r="CQ37" s="214"/>
      <c r="CR37" s="214"/>
      <c r="CS37" s="214"/>
      <c r="CT37" s="214"/>
      <c r="CU37" s="214"/>
      <c r="CV37" s="214"/>
      <c r="CW37" s="214"/>
      <c r="CX37" s="214"/>
      <c r="CY37" s="214"/>
      <c r="CZ37" s="214"/>
      <c r="DA37" s="214"/>
      <c r="DB37" s="214"/>
      <c r="DC37" s="214"/>
      <c r="DD37" s="214"/>
      <c r="DE37" s="214"/>
      <c r="DF37" s="214"/>
      <c r="DG37" s="214"/>
      <c r="DH37" s="214"/>
      <c r="DI37" s="214"/>
      <c r="DJ37" s="214"/>
      <c r="DK37" s="214"/>
      <c r="DL37" s="214"/>
      <c r="DM37" s="214"/>
      <c r="DN37" s="214"/>
      <c r="DO37" s="214"/>
      <c r="DP37" s="214"/>
      <c r="DQ37" s="214"/>
      <c r="DR37" s="214"/>
      <c r="DS37" s="214"/>
      <c r="DT37" s="214"/>
      <c r="EB37" s="213"/>
      <c r="EC37" s="208"/>
      <c r="EM37" s="213"/>
      <c r="EN37" s="208"/>
      <c r="EX37" s="213"/>
      <c r="EY37" s="208"/>
      <c r="FI37" s="213"/>
      <c r="FJ37" s="208"/>
      <c r="FT37" s="213"/>
      <c r="FU37" s="208"/>
      <c r="GE37" s="213"/>
      <c r="GF37" s="208"/>
      <c r="GP37" s="213"/>
      <c r="GQ37" s="208"/>
      <c r="HA37" s="213"/>
      <c r="HB37" s="208"/>
      <c r="HL37" s="213"/>
      <c r="HM37" s="208"/>
      <c r="HW37" s="213"/>
      <c r="HX37" s="208"/>
      <c r="IH37" s="213"/>
      <c r="II37" s="208"/>
      <c r="IS37" s="213"/>
      <c r="IT37" s="208"/>
      <c r="JD37" s="213"/>
      <c r="JE37" s="208"/>
      <c r="JO37" s="213"/>
      <c r="JP37" s="208"/>
      <c r="JZ37" s="213"/>
      <c r="KA37" s="208"/>
      <c r="KK37" s="213"/>
      <c r="KL37" s="208"/>
      <c r="KV37" s="213"/>
      <c r="KW37" s="208"/>
      <c r="LG37" s="213"/>
      <c r="LH37" s="208"/>
      <c r="LR37" s="213"/>
      <c r="LS37" s="208"/>
      <c r="MC37" s="213"/>
      <c r="MD37" s="208"/>
      <c r="MN37" s="213"/>
      <c r="MO37" s="208"/>
      <c r="MY37" s="213"/>
      <c r="MZ37" s="208"/>
      <c r="NJ37" s="213"/>
      <c r="NK37" s="208"/>
      <c r="NU37" s="213"/>
      <c r="NV37" s="208"/>
      <c r="OF37" s="213"/>
      <c r="OG37" s="208"/>
      <c r="OQ37" s="213"/>
      <c r="OR37" s="208"/>
      <c r="PB37" s="213"/>
      <c r="PC37" s="208"/>
      <c r="PM37" s="213"/>
      <c r="PN37" s="208"/>
      <c r="PX37" s="213"/>
      <c r="PY37" s="208"/>
      <c r="QI37" s="213"/>
      <c r="QJ37" s="208"/>
      <c r="QT37" s="213"/>
      <c r="QU37" s="208"/>
      <c r="RE37" s="213"/>
      <c r="RF37" s="208"/>
      <c r="RP37" s="213"/>
      <c r="RQ37" s="208"/>
      <c r="SA37" s="213"/>
      <c r="SB37" s="208"/>
      <c r="SL37" s="213"/>
      <c r="SM37" s="208"/>
      <c r="SW37" s="213"/>
      <c r="SX37" s="208"/>
      <c r="TH37" s="213"/>
      <c r="TI37" s="208"/>
      <c r="TS37" s="213"/>
      <c r="TT37" s="208"/>
      <c r="UD37" s="213"/>
      <c r="UE37" s="208"/>
      <c r="UO37" s="213"/>
      <c r="UP37" s="208"/>
      <c r="UZ37" s="213"/>
      <c r="VA37" s="208"/>
      <c r="VK37" s="213"/>
      <c r="VL37" s="208"/>
      <c r="VV37" s="213"/>
      <c r="VW37" s="208"/>
      <c r="WG37" s="213"/>
      <c r="WH37" s="208"/>
      <c r="WR37" s="213"/>
      <c r="WS37" s="208"/>
      <c r="XC37" s="213"/>
      <c r="XD37" s="208"/>
      <c r="XN37" s="213"/>
      <c r="XO37" s="208"/>
      <c r="XY37" s="213"/>
      <c r="XZ37" s="208"/>
      <c r="YJ37" s="213"/>
      <c r="YK37" s="208"/>
      <c r="YU37" s="213"/>
      <c r="YV37" s="208"/>
      <c r="ZF37" s="213"/>
      <c r="ZG37" s="208"/>
      <c r="ZQ37" s="213"/>
      <c r="ZR37" s="208"/>
      <c r="AAB37" s="213"/>
      <c r="AAC37" s="208"/>
      <c r="AAM37" s="213"/>
      <c r="AAN37" s="208"/>
      <c r="AAX37" s="213"/>
      <c r="AAY37" s="208"/>
      <c r="ABI37" s="213"/>
      <c r="ABJ37" s="208"/>
      <c r="ABT37" s="213"/>
      <c r="ABU37" s="208"/>
      <c r="ACE37" s="213"/>
      <c r="ACF37" s="208"/>
      <c r="ACP37" s="213"/>
      <c r="ACQ37" s="208"/>
      <c r="ADA37" s="213"/>
      <c r="ADB37" s="208"/>
      <c r="ADL37" s="213"/>
      <c r="ADM37" s="208"/>
      <c r="ADW37" s="213"/>
      <c r="ADX37" s="208"/>
      <c r="AEH37" s="213"/>
      <c r="AEI37" s="208"/>
      <c r="AES37" s="213"/>
      <c r="AET37" s="208"/>
      <c r="AFD37" s="213"/>
      <c r="AFE37" s="208"/>
      <c r="AFO37" s="213"/>
      <c r="AFP37" s="208"/>
      <c r="AFZ37" s="213"/>
      <c r="AGA37" s="208"/>
      <c r="AGK37" s="213"/>
      <c r="AGL37" s="208"/>
      <c r="AGV37" s="213"/>
      <c r="AGW37" s="208"/>
      <c r="AHG37" s="213"/>
      <c r="AHH37" s="208"/>
      <c r="AHR37" s="213"/>
      <c r="AHS37" s="208"/>
      <c r="AIC37" s="213"/>
      <c r="AID37" s="208"/>
      <c r="AIN37" s="213"/>
      <c r="AIO37" s="208"/>
      <c r="AIY37" s="213"/>
      <c r="AIZ37" s="208"/>
      <c r="AJJ37" s="213"/>
      <c r="AJK37" s="208"/>
      <c r="AJU37" s="213"/>
      <c r="AJV37" s="208"/>
      <c r="AKF37" s="213"/>
      <c r="AKG37" s="208"/>
      <c r="AKQ37" s="213"/>
      <c r="AKR37" s="208"/>
      <c r="ALB37" s="213"/>
      <c r="ALC37" s="208"/>
      <c r="ALM37" s="213"/>
      <c r="ALN37" s="208"/>
      <c r="ALX37" s="213"/>
      <c r="ALY37" s="208"/>
      <c r="AMI37" s="213"/>
      <c r="AMJ37" s="208"/>
      <c r="AMT37" s="213"/>
      <c r="AMU37" s="208"/>
      <c r="ANE37" s="213"/>
      <c r="ANF37" s="208"/>
      <c r="ANP37" s="213"/>
      <c r="ANQ37" s="208"/>
      <c r="AOA37" s="213"/>
      <c r="AOB37" s="208"/>
      <c r="AOL37" s="213"/>
      <c r="AOM37" s="208"/>
      <c r="AOW37" s="213"/>
      <c r="AOX37" s="208"/>
      <c r="APH37" s="213"/>
      <c r="API37" s="208"/>
      <c r="APS37" s="213"/>
      <c r="APT37" s="208"/>
      <c r="AQD37" s="213"/>
      <c r="AQE37" s="208"/>
      <c r="AQO37" s="213"/>
      <c r="AQP37" s="208"/>
      <c r="AQZ37" s="213"/>
      <c r="ARA37" s="208"/>
      <c r="ARK37" s="213"/>
      <c r="ARL37" s="208"/>
      <c r="ARV37" s="213"/>
      <c r="ARW37" s="208"/>
      <c r="ASG37" s="213"/>
      <c r="ASH37" s="208"/>
      <c r="ASR37" s="213"/>
      <c r="ASS37" s="208"/>
      <c r="ATC37" s="213"/>
      <c r="ATD37" s="208"/>
      <c r="ATN37" s="213"/>
      <c r="ATO37" s="208"/>
      <c r="ATY37" s="213"/>
      <c r="ATZ37" s="208"/>
      <c r="AUJ37" s="213"/>
      <c r="AUK37" s="208"/>
      <c r="AUU37" s="213"/>
      <c r="AUV37" s="208"/>
      <c r="AVF37" s="213"/>
      <c r="AVG37" s="208"/>
      <c r="AVQ37" s="213"/>
      <c r="AVR37" s="208"/>
      <c r="AWB37" s="213"/>
      <c r="AWC37" s="208"/>
      <c r="AWM37" s="213"/>
      <c r="AWN37" s="208"/>
      <c r="AWX37" s="213"/>
      <c r="AWY37" s="208"/>
      <c r="AXI37" s="213"/>
      <c r="AXJ37" s="208"/>
      <c r="AXT37" s="213"/>
      <c r="AXU37" s="208"/>
      <c r="AYE37" s="213"/>
      <c r="AYF37" s="208"/>
      <c r="AYP37" s="213"/>
      <c r="AYQ37" s="208"/>
      <c r="AZA37" s="213"/>
      <c r="AZB37" s="208"/>
      <c r="AZL37" s="213"/>
      <c r="AZM37" s="208"/>
      <c r="AZW37" s="213"/>
      <c r="AZX37" s="208"/>
      <c r="BAH37" s="213"/>
      <c r="BAI37" s="208"/>
      <c r="BAS37" s="213"/>
      <c r="BAT37" s="208"/>
      <c r="BBD37" s="213"/>
      <c r="BBE37" s="208"/>
      <c r="BBO37" s="213"/>
      <c r="BBP37" s="208"/>
      <c r="BBZ37" s="213"/>
      <c r="BCA37" s="208"/>
      <c r="BCK37" s="213"/>
      <c r="BCL37" s="208"/>
      <c r="BCV37" s="213"/>
      <c r="BCW37" s="208"/>
      <c r="BDG37" s="213"/>
      <c r="BDH37" s="208"/>
      <c r="BDR37" s="213"/>
      <c r="BDS37" s="208"/>
      <c r="BEC37" s="213"/>
      <c r="BED37" s="208"/>
      <c r="BEN37" s="213"/>
      <c r="BEO37" s="208"/>
      <c r="BEY37" s="213"/>
      <c r="BEZ37" s="208"/>
      <c r="BFJ37" s="213"/>
      <c r="BFK37" s="208"/>
      <c r="BFU37" s="213"/>
      <c r="BFV37" s="208"/>
      <c r="BGF37" s="213"/>
      <c r="BGG37" s="208"/>
      <c r="BGQ37" s="213"/>
      <c r="BGR37" s="208"/>
      <c r="BHB37" s="213"/>
      <c r="BHC37" s="208"/>
      <c r="BHM37" s="213"/>
      <c r="BHN37" s="208"/>
      <c r="BHX37" s="213"/>
      <c r="BHY37" s="208"/>
      <c r="BII37" s="213"/>
      <c r="BIJ37" s="208"/>
      <c r="BIT37" s="213"/>
      <c r="BIU37" s="208"/>
      <c r="BJE37" s="213"/>
      <c r="BJF37" s="208"/>
      <c r="BJP37" s="213"/>
      <c r="BJQ37" s="208"/>
      <c r="BKA37" s="213"/>
      <c r="BKB37" s="208"/>
      <c r="BKL37" s="213"/>
      <c r="BKM37" s="208"/>
      <c r="BKW37" s="213"/>
      <c r="BKX37" s="208"/>
      <c r="BLH37" s="213"/>
      <c r="BLI37" s="208"/>
      <c r="BLS37" s="213"/>
      <c r="BLT37" s="208"/>
      <c r="BMD37" s="213"/>
      <c r="BME37" s="208"/>
      <c r="BMO37" s="213"/>
      <c r="BMP37" s="208"/>
      <c r="BMZ37" s="213"/>
      <c r="BNA37" s="208"/>
      <c r="BNK37" s="213"/>
      <c r="BNL37" s="208"/>
      <c r="BNV37" s="213"/>
      <c r="BNW37" s="208"/>
      <c r="BOG37" s="213"/>
      <c r="BOH37" s="208"/>
      <c r="BOR37" s="213"/>
      <c r="BOS37" s="208"/>
      <c r="BPC37" s="213"/>
      <c r="BPD37" s="208"/>
      <c r="BPN37" s="213"/>
      <c r="BPO37" s="208"/>
      <c r="BPY37" s="213"/>
      <c r="BPZ37" s="208"/>
      <c r="BQJ37" s="213"/>
      <c r="BQK37" s="208"/>
      <c r="BQU37" s="213"/>
      <c r="BQV37" s="208"/>
      <c r="BRF37" s="213"/>
      <c r="BRG37" s="208"/>
      <c r="BRQ37" s="213"/>
      <c r="BRR37" s="208"/>
      <c r="BSB37" s="213"/>
      <c r="BSC37" s="208"/>
      <c r="BSM37" s="213"/>
      <c r="BSN37" s="208"/>
      <c r="BSX37" s="213"/>
      <c r="BSY37" s="208"/>
      <c r="BTI37" s="213"/>
      <c r="BTJ37" s="208"/>
      <c r="BTT37" s="213"/>
      <c r="BTU37" s="208"/>
      <c r="BUE37" s="213"/>
      <c r="BUF37" s="208"/>
      <c r="BUP37" s="213"/>
      <c r="BUQ37" s="208"/>
      <c r="BVA37" s="213"/>
      <c r="BVB37" s="208"/>
      <c r="BVL37" s="213"/>
      <c r="BVM37" s="208"/>
      <c r="BVW37" s="213"/>
      <c r="BVX37" s="208"/>
      <c r="BWH37" s="213"/>
      <c r="BWI37" s="208"/>
      <c r="BWS37" s="213"/>
      <c r="BWT37" s="208"/>
      <c r="BXD37" s="213"/>
      <c r="BXE37" s="208"/>
      <c r="BXO37" s="213"/>
      <c r="BXP37" s="208"/>
      <c r="BXZ37" s="213"/>
      <c r="BYA37" s="208"/>
      <c r="BYK37" s="213"/>
      <c r="BYL37" s="208"/>
      <c r="BYV37" s="213"/>
      <c r="BYW37" s="208"/>
      <c r="BZG37" s="213"/>
      <c r="BZH37" s="208"/>
      <c r="BZR37" s="213"/>
      <c r="BZS37" s="208"/>
      <c r="CAC37" s="213"/>
      <c r="CAD37" s="208"/>
      <c r="CAN37" s="213"/>
      <c r="CAO37" s="208"/>
      <c r="CAY37" s="213"/>
      <c r="CAZ37" s="208"/>
      <c r="CBJ37" s="213"/>
      <c r="CBK37" s="208"/>
      <c r="CBU37" s="213"/>
      <c r="CBV37" s="208"/>
      <c r="CCF37" s="213"/>
      <c r="CCG37" s="208"/>
      <c r="CCQ37" s="213"/>
      <c r="CCR37" s="208"/>
      <c r="CDB37" s="213"/>
      <c r="CDC37" s="208"/>
      <c r="CDM37" s="213"/>
      <c r="CDN37" s="208"/>
      <c r="CDX37" s="213"/>
      <c r="CDY37" s="208"/>
      <c r="CEI37" s="213"/>
      <c r="CEJ37" s="208"/>
      <c r="CET37" s="213"/>
      <c r="CEU37" s="208"/>
      <c r="CFE37" s="213"/>
      <c r="CFF37" s="208"/>
      <c r="CFP37" s="213"/>
      <c r="CFQ37" s="208"/>
      <c r="CGA37" s="213"/>
      <c r="CGB37" s="208"/>
      <c r="CGL37" s="213"/>
      <c r="CGM37" s="208"/>
      <c r="CGW37" s="213"/>
      <c r="CGX37" s="208"/>
      <c r="CHH37" s="213"/>
      <c r="CHI37" s="208"/>
      <c r="CHS37" s="213"/>
      <c r="CHT37" s="208"/>
      <c r="CID37" s="213"/>
      <c r="CIE37" s="208"/>
      <c r="CIO37" s="213"/>
      <c r="CIP37" s="208"/>
      <c r="CIZ37" s="213"/>
      <c r="CJA37" s="208"/>
      <c r="CJK37" s="213"/>
      <c r="CJL37" s="208"/>
      <c r="CJV37" s="213"/>
      <c r="CJW37" s="208"/>
      <c r="CKG37" s="213"/>
      <c r="CKH37" s="208"/>
      <c r="CKR37" s="213"/>
      <c r="CKS37" s="208"/>
      <c r="CLC37" s="213"/>
      <c r="CLD37" s="208"/>
      <c r="CLN37" s="213"/>
      <c r="CLO37" s="208"/>
      <c r="CLY37" s="213"/>
      <c r="CLZ37" s="208"/>
      <c r="CMJ37" s="213"/>
      <c r="CMK37" s="208"/>
      <c r="CMU37" s="213"/>
      <c r="CMV37" s="208"/>
      <c r="CNF37" s="213"/>
      <c r="CNG37" s="208"/>
      <c r="CNQ37" s="213"/>
      <c r="CNR37" s="208"/>
      <c r="COB37" s="213"/>
      <c r="COC37" s="208"/>
      <c r="COM37" s="213"/>
      <c r="CON37" s="208"/>
      <c r="COX37" s="213"/>
      <c r="COY37" s="208"/>
      <c r="CPI37" s="213"/>
      <c r="CPJ37" s="208"/>
      <c r="CPT37" s="213"/>
      <c r="CPU37" s="208"/>
      <c r="CQE37" s="213"/>
      <c r="CQF37" s="208"/>
      <c r="CQP37" s="213"/>
      <c r="CQQ37" s="208"/>
      <c r="CRA37" s="213"/>
      <c r="CRB37" s="208"/>
      <c r="CRL37" s="213"/>
      <c r="CRM37" s="208"/>
      <c r="CRW37" s="213"/>
      <c r="CRX37" s="208"/>
      <c r="CSH37" s="213"/>
      <c r="CSI37" s="208"/>
      <c r="CSS37" s="213"/>
      <c r="CST37" s="208"/>
      <c r="CTD37" s="213"/>
      <c r="CTE37" s="208"/>
      <c r="CTO37" s="213"/>
      <c r="CTP37" s="208"/>
      <c r="CTZ37" s="213"/>
      <c r="CUA37" s="208"/>
      <c r="CUK37" s="213"/>
      <c r="CUL37" s="208"/>
      <c r="CUV37" s="213"/>
      <c r="CUW37" s="208"/>
      <c r="CVG37" s="213"/>
      <c r="CVH37" s="208"/>
      <c r="CVR37" s="213"/>
      <c r="CVS37" s="208"/>
      <c r="CWC37" s="213"/>
      <c r="CWD37" s="208"/>
      <c r="CWN37" s="213"/>
      <c r="CWO37" s="208"/>
      <c r="CWY37" s="213"/>
      <c r="CWZ37" s="208"/>
      <c r="CXJ37" s="213"/>
      <c r="CXK37" s="208"/>
      <c r="CXU37" s="213"/>
      <c r="CXV37" s="208"/>
      <c r="CYF37" s="213"/>
      <c r="CYG37" s="208"/>
      <c r="CYQ37" s="213"/>
      <c r="CYR37" s="208"/>
      <c r="CZB37" s="213"/>
      <c r="CZC37" s="208"/>
      <c r="CZM37" s="213"/>
      <c r="CZN37" s="208"/>
      <c r="CZX37" s="213"/>
      <c r="CZY37" s="208"/>
      <c r="DAI37" s="213"/>
      <c r="DAJ37" s="208"/>
      <c r="DAT37" s="213"/>
      <c r="DAU37" s="208"/>
      <c r="DBE37" s="213"/>
      <c r="DBF37" s="208"/>
      <c r="DBP37" s="213"/>
      <c r="DBQ37" s="208"/>
      <c r="DCA37" s="213"/>
      <c r="DCB37" s="208"/>
      <c r="DCL37" s="213"/>
      <c r="DCM37" s="208"/>
      <c r="DCW37" s="213"/>
      <c r="DCX37" s="208"/>
      <c r="DDH37" s="213"/>
      <c r="DDI37" s="208"/>
      <c r="DDS37" s="213"/>
      <c r="DDT37" s="208"/>
      <c r="DED37" s="213"/>
      <c r="DEE37" s="208"/>
      <c r="DEO37" s="213"/>
      <c r="DEP37" s="208"/>
      <c r="DEZ37" s="213"/>
      <c r="DFA37" s="208"/>
      <c r="DFK37" s="213"/>
      <c r="DFL37" s="208"/>
      <c r="DFV37" s="213"/>
      <c r="DFW37" s="208"/>
      <c r="DGG37" s="213"/>
      <c r="DGH37" s="208"/>
      <c r="DGR37" s="213"/>
      <c r="DGS37" s="208"/>
      <c r="DHC37" s="213"/>
      <c r="DHD37" s="208"/>
      <c r="DHN37" s="213"/>
      <c r="DHO37" s="208"/>
      <c r="DHY37" s="213"/>
      <c r="DHZ37" s="208"/>
      <c r="DIJ37" s="213"/>
      <c r="DIK37" s="208"/>
      <c r="DIU37" s="213"/>
      <c r="DIV37" s="208"/>
      <c r="DJF37" s="213"/>
      <c r="DJG37" s="208"/>
      <c r="DJQ37" s="213"/>
      <c r="DJR37" s="208"/>
      <c r="DKB37" s="213"/>
      <c r="DKC37" s="208"/>
      <c r="DKM37" s="213"/>
      <c r="DKN37" s="208"/>
      <c r="DKX37" s="213"/>
      <c r="DKY37" s="208"/>
      <c r="DLI37" s="213"/>
      <c r="DLJ37" s="208"/>
      <c r="DLT37" s="213"/>
      <c r="DLU37" s="208"/>
      <c r="DME37" s="213"/>
      <c r="DMF37" s="208"/>
      <c r="DMP37" s="213"/>
      <c r="DMQ37" s="208"/>
      <c r="DNA37" s="213"/>
      <c r="DNB37" s="208"/>
      <c r="DNL37" s="213"/>
      <c r="DNM37" s="208"/>
      <c r="DNW37" s="213"/>
      <c r="DNX37" s="208"/>
      <c r="DOH37" s="213"/>
      <c r="DOI37" s="208"/>
      <c r="DOS37" s="213"/>
      <c r="DOT37" s="208"/>
      <c r="DPD37" s="213"/>
      <c r="DPE37" s="208"/>
      <c r="DPO37" s="213"/>
      <c r="DPP37" s="208"/>
      <c r="DPZ37" s="213"/>
      <c r="DQA37" s="208"/>
      <c r="DQK37" s="213"/>
      <c r="DQL37" s="208"/>
      <c r="DQV37" s="213"/>
      <c r="DQW37" s="208"/>
      <c r="DRG37" s="213"/>
      <c r="DRH37" s="208"/>
      <c r="DRR37" s="213"/>
      <c r="DRS37" s="208"/>
      <c r="DSC37" s="213"/>
      <c r="DSD37" s="208"/>
      <c r="DSN37" s="213"/>
      <c r="DSO37" s="208"/>
      <c r="DSY37" s="213"/>
      <c r="DSZ37" s="208"/>
      <c r="DTJ37" s="213"/>
      <c r="DTK37" s="208"/>
      <c r="DTU37" s="213"/>
      <c r="DTV37" s="208"/>
      <c r="DUF37" s="213"/>
      <c r="DUG37" s="208"/>
      <c r="DUQ37" s="213"/>
      <c r="DUR37" s="208"/>
      <c r="DVB37" s="213"/>
      <c r="DVC37" s="208"/>
      <c r="DVM37" s="213"/>
      <c r="DVN37" s="208"/>
      <c r="DVX37" s="213"/>
      <c r="DVY37" s="208"/>
      <c r="DWI37" s="213"/>
      <c r="DWJ37" s="208"/>
      <c r="DWT37" s="213"/>
      <c r="DWU37" s="208"/>
      <c r="DXE37" s="213"/>
      <c r="DXF37" s="208"/>
      <c r="DXP37" s="213"/>
      <c r="DXQ37" s="208"/>
      <c r="DYA37" s="213"/>
      <c r="DYB37" s="208"/>
      <c r="DYL37" s="213"/>
      <c r="DYM37" s="208"/>
      <c r="DYW37" s="213"/>
      <c r="DYX37" s="208"/>
      <c r="DZH37" s="213"/>
      <c r="DZI37" s="208"/>
      <c r="DZS37" s="213"/>
      <c r="DZT37" s="208"/>
      <c r="EAD37" s="213"/>
      <c r="EAE37" s="208"/>
      <c r="EAO37" s="213"/>
      <c r="EAP37" s="208"/>
      <c r="EAZ37" s="213"/>
      <c r="EBA37" s="208"/>
      <c r="EBK37" s="213"/>
      <c r="EBL37" s="208"/>
      <c r="EBV37" s="213"/>
      <c r="EBW37" s="208"/>
      <c r="ECG37" s="213"/>
      <c r="ECH37" s="208"/>
      <c r="ECR37" s="213"/>
      <c r="ECS37" s="208"/>
      <c r="EDC37" s="213"/>
      <c r="EDD37" s="208"/>
      <c r="EDN37" s="213"/>
      <c r="EDO37" s="208"/>
      <c r="EDY37" s="213"/>
      <c r="EDZ37" s="208"/>
      <c r="EEJ37" s="213"/>
      <c r="EEK37" s="208"/>
      <c r="EEU37" s="213"/>
      <c r="EEV37" s="208"/>
      <c r="EFF37" s="213"/>
      <c r="EFG37" s="208"/>
      <c r="EFQ37" s="213"/>
      <c r="EFR37" s="208"/>
      <c r="EGB37" s="213"/>
      <c r="EGC37" s="208"/>
      <c r="EGM37" s="213"/>
      <c r="EGN37" s="208"/>
      <c r="EGX37" s="213"/>
      <c r="EGY37" s="208"/>
      <c r="EHI37" s="213"/>
      <c r="EHJ37" s="208"/>
      <c r="EHT37" s="213"/>
      <c r="EHU37" s="208"/>
      <c r="EIE37" s="213"/>
      <c r="EIF37" s="208"/>
      <c r="EIP37" s="213"/>
      <c r="EIQ37" s="208"/>
      <c r="EJA37" s="213"/>
      <c r="EJB37" s="208"/>
      <c r="EJL37" s="213"/>
      <c r="EJM37" s="208"/>
      <c r="EJW37" s="213"/>
      <c r="EJX37" s="208"/>
      <c r="EKH37" s="213"/>
      <c r="EKI37" s="208"/>
      <c r="EKS37" s="213"/>
      <c r="EKT37" s="208"/>
      <c r="ELD37" s="213"/>
      <c r="ELE37" s="208"/>
      <c r="ELO37" s="213"/>
      <c r="ELP37" s="208"/>
      <c r="ELZ37" s="213"/>
      <c r="EMA37" s="208"/>
      <c r="EMK37" s="213"/>
      <c r="EML37" s="208"/>
      <c r="EMV37" s="213"/>
      <c r="EMW37" s="208"/>
      <c r="ENG37" s="213"/>
      <c r="ENH37" s="208"/>
      <c r="ENR37" s="213"/>
      <c r="ENS37" s="208"/>
      <c r="EOC37" s="213"/>
      <c r="EOD37" s="208"/>
      <c r="EON37" s="213"/>
      <c r="EOO37" s="208"/>
      <c r="EOY37" s="213"/>
      <c r="EOZ37" s="208"/>
      <c r="EPJ37" s="213"/>
      <c r="EPK37" s="208"/>
      <c r="EPU37" s="213"/>
      <c r="EPV37" s="208"/>
      <c r="EQF37" s="213"/>
      <c r="EQG37" s="208"/>
      <c r="EQQ37" s="213"/>
      <c r="EQR37" s="208"/>
      <c r="ERB37" s="213"/>
      <c r="ERC37" s="208"/>
      <c r="ERM37" s="213"/>
      <c r="ERN37" s="208"/>
      <c r="ERX37" s="213"/>
      <c r="ERY37" s="208"/>
      <c r="ESI37" s="213"/>
      <c r="ESJ37" s="208"/>
      <c r="EST37" s="213"/>
      <c r="ESU37" s="208"/>
      <c r="ETE37" s="213"/>
      <c r="ETF37" s="208"/>
      <c r="ETP37" s="213"/>
      <c r="ETQ37" s="208"/>
      <c r="EUA37" s="213"/>
      <c r="EUB37" s="208"/>
      <c r="EUL37" s="213"/>
      <c r="EUM37" s="208"/>
      <c r="EUW37" s="213"/>
      <c r="EUX37" s="208"/>
      <c r="EVH37" s="213"/>
      <c r="EVI37" s="208"/>
      <c r="EVS37" s="213"/>
      <c r="EVT37" s="208"/>
      <c r="EWD37" s="213"/>
      <c r="EWE37" s="208"/>
      <c r="EWO37" s="213"/>
      <c r="EWP37" s="208"/>
      <c r="EWZ37" s="213"/>
      <c r="EXA37" s="208"/>
      <c r="EXK37" s="213"/>
      <c r="EXL37" s="208"/>
      <c r="EXV37" s="213"/>
      <c r="EXW37" s="208"/>
      <c r="EYG37" s="213"/>
      <c r="EYH37" s="208"/>
      <c r="EYR37" s="213"/>
      <c r="EYS37" s="208"/>
      <c r="EZC37" s="213"/>
      <c r="EZD37" s="208"/>
      <c r="EZN37" s="213"/>
      <c r="EZO37" s="208"/>
      <c r="EZY37" s="213"/>
      <c r="EZZ37" s="208"/>
      <c r="FAJ37" s="213"/>
      <c r="FAK37" s="208"/>
      <c r="FAU37" s="213"/>
      <c r="FAV37" s="208"/>
      <c r="FBF37" s="213"/>
      <c r="FBG37" s="208"/>
      <c r="FBQ37" s="213"/>
      <c r="FBR37" s="208"/>
      <c r="FCB37" s="213"/>
      <c r="FCC37" s="208"/>
      <c r="FCM37" s="213"/>
      <c r="FCN37" s="208"/>
      <c r="FCX37" s="213"/>
      <c r="FCY37" s="208"/>
      <c r="FDI37" s="213"/>
      <c r="FDJ37" s="208"/>
      <c r="FDT37" s="213"/>
      <c r="FDU37" s="208"/>
      <c r="FEE37" s="213"/>
      <c r="FEF37" s="208"/>
      <c r="FEP37" s="213"/>
      <c r="FEQ37" s="208"/>
      <c r="FFA37" s="213"/>
      <c r="FFB37" s="208"/>
      <c r="FFL37" s="213"/>
      <c r="FFM37" s="208"/>
      <c r="FFW37" s="213"/>
      <c r="FFX37" s="208"/>
      <c r="FGH37" s="213"/>
      <c r="FGI37" s="208"/>
      <c r="FGS37" s="213"/>
      <c r="FGT37" s="208"/>
      <c r="FHD37" s="213"/>
      <c r="FHE37" s="208"/>
      <c r="FHO37" s="213"/>
      <c r="FHP37" s="208"/>
      <c r="FHZ37" s="213"/>
      <c r="FIA37" s="208"/>
      <c r="FIK37" s="213"/>
      <c r="FIL37" s="208"/>
      <c r="FIV37" s="213"/>
      <c r="FIW37" s="208"/>
      <c r="FJG37" s="213"/>
      <c r="FJH37" s="208"/>
      <c r="FJR37" s="213"/>
      <c r="FJS37" s="208"/>
      <c r="FKC37" s="213"/>
      <c r="FKD37" s="208"/>
      <c r="FKN37" s="213"/>
      <c r="FKO37" s="208"/>
      <c r="FKY37" s="213"/>
      <c r="FKZ37" s="208"/>
      <c r="FLJ37" s="213"/>
      <c r="FLK37" s="208"/>
      <c r="FLU37" s="213"/>
      <c r="FLV37" s="208"/>
      <c r="FMF37" s="213"/>
      <c r="FMG37" s="208"/>
      <c r="FMQ37" s="213"/>
      <c r="FMR37" s="208"/>
      <c r="FNB37" s="213"/>
      <c r="FNC37" s="208"/>
      <c r="FNM37" s="213"/>
      <c r="FNN37" s="208"/>
      <c r="FNX37" s="213"/>
      <c r="FNY37" s="208"/>
      <c r="FOI37" s="213"/>
      <c r="FOJ37" s="208"/>
      <c r="FOT37" s="213"/>
      <c r="FOU37" s="208"/>
      <c r="FPE37" s="213"/>
      <c r="FPF37" s="208"/>
      <c r="FPP37" s="213"/>
      <c r="FPQ37" s="208"/>
      <c r="FQA37" s="213"/>
      <c r="FQB37" s="208"/>
      <c r="FQL37" s="213"/>
      <c r="FQM37" s="208"/>
      <c r="FQW37" s="213"/>
      <c r="FQX37" s="208"/>
      <c r="FRH37" s="213"/>
      <c r="FRI37" s="208"/>
      <c r="FRS37" s="213"/>
      <c r="FRT37" s="208"/>
      <c r="FSD37" s="213"/>
      <c r="FSE37" s="208"/>
      <c r="FSO37" s="213"/>
      <c r="FSP37" s="208"/>
      <c r="FSZ37" s="213"/>
      <c r="FTA37" s="208"/>
      <c r="FTK37" s="213"/>
      <c r="FTL37" s="208"/>
      <c r="FTV37" s="213"/>
      <c r="FTW37" s="208"/>
      <c r="FUG37" s="213"/>
      <c r="FUH37" s="208"/>
      <c r="FUR37" s="213"/>
      <c r="FUS37" s="208"/>
      <c r="FVC37" s="213"/>
      <c r="FVD37" s="208"/>
      <c r="FVN37" s="213"/>
      <c r="FVO37" s="208"/>
      <c r="FVY37" s="213"/>
      <c r="FVZ37" s="208"/>
      <c r="FWJ37" s="213"/>
      <c r="FWK37" s="208"/>
      <c r="FWU37" s="213"/>
      <c r="FWV37" s="208"/>
      <c r="FXF37" s="213"/>
      <c r="FXG37" s="208"/>
      <c r="FXQ37" s="213"/>
      <c r="FXR37" s="208"/>
      <c r="FYB37" s="213"/>
      <c r="FYC37" s="208"/>
      <c r="FYM37" s="213"/>
      <c r="FYN37" s="208"/>
      <c r="FYX37" s="213"/>
      <c r="FYY37" s="208"/>
      <c r="FZI37" s="213"/>
      <c r="FZJ37" s="208"/>
      <c r="FZT37" s="213"/>
      <c r="FZU37" s="208"/>
      <c r="GAE37" s="213"/>
      <c r="GAF37" s="208"/>
      <c r="GAP37" s="213"/>
      <c r="GAQ37" s="208"/>
      <c r="GBA37" s="213"/>
      <c r="GBB37" s="208"/>
      <c r="GBL37" s="213"/>
      <c r="GBM37" s="208"/>
      <c r="GBW37" s="213"/>
      <c r="GBX37" s="208"/>
      <c r="GCH37" s="213"/>
      <c r="GCI37" s="208"/>
      <c r="GCS37" s="213"/>
      <c r="GCT37" s="208"/>
      <c r="GDD37" s="213"/>
      <c r="GDE37" s="208"/>
      <c r="GDO37" s="213"/>
      <c r="GDP37" s="208"/>
      <c r="GDZ37" s="213"/>
      <c r="GEA37" s="208"/>
      <c r="GEK37" s="213"/>
      <c r="GEL37" s="208"/>
      <c r="GEV37" s="213"/>
      <c r="GEW37" s="208"/>
      <c r="GFG37" s="213"/>
      <c r="GFH37" s="208"/>
      <c r="GFR37" s="213"/>
      <c r="GFS37" s="208"/>
      <c r="GGC37" s="213"/>
      <c r="GGD37" s="208"/>
      <c r="GGN37" s="213"/>
      <c r="GGO37" s="208"/>
      <c r="GGY37" s="213"/>
      <c r="GGZ37" s="208"/>
      <c r="GHJ37" s="213"/>
      <c r="GHK37" s="208"/>
      <c r="GHU37" s="213"/>
      <c r="GHV37" s="208"/>
      <c r="GIF37" s="213"/>
      <c r="GIG37" s="208"/>
      <c r="GIQ37" s="213"/>
      <c r="GIR37" s="208"/>
      <c r="GJB37" s="213"/>
      <c r="GJC37" s="208"/>
      <c r="GJM37" s="213"/>
      <c r="GJN37" s="208"/>
      <c r="GJX37" s="213"/>
      <c r="GJY37" s="208"/>
      <c r="GKI37" s="213"/>
      <c r="GKJ37" s="208"/>
      <c r="GKT37" s="213"/>
      <c r="GKU37" s="208"/>
      <c r="GLE37" s="213"/>
      <c r="GLF37" s="208"/>
      <c r="GLP37" s="213"/>
      <c r="GLQ37" s="208"/>
      <c r="GMA37" s="213"/>
      <c r="GMB37" s="208"/>
      <c r="GML37" s="213"/>
      <c r="GMM37" s="208"/>
      <c r="GMW37" s="213"/>
      <c r="GMX37" s="208"/>
      <c r="GNH37" s="213"/>
      <c r="GNI37" s="208"/>
      <c r="GNS37" s="213"/>
      <c r="GNT37" s="208"/>
      <c r="GOD37" s="213"/>
      <c r="GOE37" s="208"/>
      <c r="GOO37" s="213"/>
      <c r="GOP37" s="208"/>
      <c r="GOZ37" s="213"/>
      <c r="GPA37" s="208"/>
      <c r="GPK37" s="213"/>
      <c r="GPL37" s="208"/>
      <c r="GPV37" s="213"/>
      <c r="GPW37" s="208"/>
      <c r="GQG37" s="213"/>
      <c r="GQH37" s="208"/>
      <c r="GQR37" s="213"/>
      <c r="GQS37" s="208"/>
      <c r="GRC37" s="213"/>
      <c r="GRD37" s="208"/>
      <c r="GRN37" s="213"/>
      <c r="GRO37" s="208"/>
      <c r="GRY37" s="213"/>
      <c r="GRZ37" s="208"/>
      <c r="GSJ37" s="213"/>
      <c r="GSK37" s="208"/>
      <c r="GSU37" s="213"/>
      <c r="GSV37" s="208"/>
      <c r="GTF37" s="213"/>
      <c r="GTG37" s="208"/>
      <c r="GTQ37" s="213"/>
      <c r="GTR37" s="208"/>
      <c r="GUB37" s="213"/>
      <c r="GUC37" s="208"/>
      <c r="GUM37" s="213"/>
      <c r="GUN37" s="208"/>
      <c r="GUX37" s="213"/>
      <c r="GUY37" s="208"/>
      <c r="GVI37" s="213"/>
      <c r="GVJ37" s="208"/>
      <c r="GVT37" s="213"/>
      <c r="GVU37" s="208"/>
      <c r="GWE37" s="213"/>
      <c r="GWF37" s="208"/>
      <c r="GWP37" s="213"/>
      <c r="GWQ37" s="208"/>
      <c r="GXA37" s="213"/>
      <c r="GXB37" s="208"/>
      <c r="GXL37" s="213"/>
      <c r="GXM37" s="208"/>
      <c r="GXW37" s="213"/>
      <c r="GXX37" s="208"/>
      <c r="GYH37" s="213"/>
      <c r="GYI37" s="208"/>
      <c r="GYS37" s="213"/>
      <c r="GYT37" s="208"/>
      <c r="GZD37" s="213"/>
      <c r="GZE37" s="208"/>
      <c r="GZO37" s="213"/>
      <c r="GZP37" s="208"/>
      <c r="GZZ37" s="213"/>
      <c r="HAA37" s="208"/>
      <c r="HAK37" s="213"/>
      <c r="HAL37" s="208"/>
      <c r="HAV37" s="213"/>
      <c r="HAW37" s="208"/>
      <c r="HBG37" s="213"/>
      <c r="HBH37" s="208"/>
      <c r="HBR37" s="213"/>
      <c r="HBS37" s="208"/>
      <c r="HCC37" s="213"/>
      <c r="HCD37" s="208"/>
      <c r="HCN37" s="213"/>
      <c r="HCO37" s="208"/>
      <c r="HCY37" s="213"/>
      <c r="HCZ37" s="208"/>
      <c r="HDJ37" s="213"/>
      <c r="HDK37" s="208"/>
      <c r="HDU37" s="213"/>
      <c r="HDV37" s="208"/>
      <c r="HEF37" s="213"/>
      <c r="HEG37" s="208"/>
      <c r="HEQ37" s="213"/>
      <c r="HER37" s="208"/>
      <c r="HFB37" s="213"/>
      <c r="HFC37" s="208"/>
      <c r="HFM37" s="213"/>
      <c r="HFN37" s="208"/>
      <c r="HFX37" s="213"/>
      <c r="HFY37" s="208"/>
      <c r="HGI37" s="213"/>
      <c r="HGJ37" s="208"/>
      <c r="HGT37" s="213"/>
      <c r="HGU37" s="208"/>
      <c r="HHE37" s="213"/>
      <c r="HHF37" s="208"/>
      <c r="HHP37" s="213"/>
      <c r="HHQ37" s="208"/>
      <c r="HIA37" s="213"/>
      <c r="HIB37" s="208"/>
      <c r="HIL37" s="213"/>
      <c r="HIM37" s="208"/>
      <c r="HIW37" s="213"/>
      <c r="HIX37" s="208"/>
      <c r="HJH37" s="213"/>
      <c r="HJI37" s="208"/>
      <c r="HJS37" s="213"/>
      <c r="HJT37" s="208"/>
      <c r="HKD37" s="213"/>
      <c r="HKE37" s="208"/>
      <c r="HKO37" s="213"/>
      <c r="HKP37" s="208"/>
      <c r="HKZ37" s="213"/>
      <c r="HLA37" s="208"/>
      <c r="HLK37" s="213"/>
      <c r="HLL37" s="208"/>
      <c r="HLV37" s="213"/>
      <c r="HLW37" s="208"/>
      <c r="HMG37" s="213"/>
      <c r="HMH37" s="208"/>
      <c r="HMR37" s="213"/>
      <c r="HMS37" s="208"/>
      <c r="HNC37" s="213"/>
      <c r="HND37" s="208"/>
      <c r="HNN37" s="213"/>
      <c r="HNO37" s="208"/>
      <c r="HNY37" s="213"/>
      <c r="HNZ37" s="208"/>
      <c r="HOJ37" s="213"/>
      <c r="HOK37" s="208"/>
      <c r="HOU37" s="213"/>
      <c r="HOV37" s="208"/>
      <c r="HPF37" s="213"/>
      <c r="HPG37" s="208"/>
      <c r="HPQ37" s="213"/>
      <c r="HPR37" s="208"/>
      <c r="HQB37" s="213"/>
      <c r="HQC37" s="208"/>
      <c r="HQM37" s="213"/>
      <c r="HQN37" s="208"/>
      <c r="HQX37" s="213"/>
      <c r="HQY37" s="208"/>
      <c r="HRI37" s="213"/>
      <c r="HRJ37" s="208"/>
      <c r="HRT37" s="213"/>
      <c r="HRU37" s="208"/>
      <c r="HSE37" s="213"/>
      <c r="HSF37" s="208"/>
      <c r="HSP37" s="213"/>
      <c r="HSQ37" s="208"/>
      <c r="HTA37" s="213"/>
      <c r="HTB37" s="208"/>
      <c r="HTL37" s="213"/>
      <c r="HTM37" s="208"/>
      <c r="HTW37" s="213"/>
      <c r="HTX37" s="208"/>
      <c r="HUH37" s="213"/>
      <c r="HUI37" s="208"/>
      <c r="HUS37" s="213"/>
      <c r="HUT37" s="208"/>
      <c r="HVD37" s="213"/>
      <c r="HVE37" s="208"/>
      <c r="HVO37" s="213"/>
      <c r="HVP37" s="208"/>
      <c r="HVZ37" s="213"/>
      <c r="HWA37" s="208"/>
      <c r="HWK37" s="213"/>
      <c r="HWL37" s="208"/>
      <c r="HWV37" s="213"/>
      <c r="HWW37" s="208"/>
      <c r="HXG37" s="213"/>
      <c r="HXH37" s="208"/>
      <c r="HXR37" s="213"/>
      <c r="HXS37" s="208"/>
      <c r="HYC37" s="213"/>
      <c r="HYD37" s="208"/>
      <c r="HYN37" s="213"/>
      <c r="HYO37" s="208"/>
      <c r="HYY37" s="213"/>
      <c r="HYZ37" s="208"/>
      <c r="HZJ37" s="213"/>
      <c r="HZK37" s="208"/>
      <c r="HZU37" s="213"/>
      <c r="HZV37" s="208"/>
      <c r="IAF37" s="213"/>
      <c r="IAG37" s="208"/>
      <c r="IAQ37" s="213"/>
      <c r="IAR37" s="208"/>
      <c r="IBB37" s="213"/>
      <c r="IBC37" s="208"/>
      <c r="IBM37" s="213"/>
      <c r="IBN37" s="208"/>
      <c r="IBX37" s="213"/>
      <c r="IBY37" s="208"/>
      <c r="ICI37" s="213"/>
      <c r="ICJ37" s="208"/>
      <c r="ICT37" s="213"/>
      <c r="ICU37" s="208"/>
      <c r="IDE37" s="213"/>
      <c r="IDF37" s="208"/>
      <c r="IDP37" s="213"/>
      <c r="IDQ37" s="208"/>
      <c r="IEA37" s="213"/>
      <c r="IEB37" s="208"/>
      <c r="IEL37" s="213"/>
      <c r="IEM37" s="208"/>
      <c r="IEW37" s="213"/>
      <c r="IEX37" s="208"/>
      <c r="IFH37" s="213"/>
      <c r="IFI37" s="208"/>
      <c r="IFS37" s="213"/>
      <c r="IFT37" s="208"/>
      <c r="IGD37" s="213"/>
      <c r="IGE37" s="208"/>
      <c r="IGO37" s="213"/>
      <c r="IGP37" s="208"/>
      <c r="IGZ37" s="213"/>
      <c r="IHA37" s="208"/>
      <c r="IHK37" s="213"/>
      <c r="IHL37" s="208"/>
      <c r="IHV37" s="213"/>
      <c r="IHW37" s="208"/>
      <c r="IIG37" s="213"/>
      <c r="IIH37" s="208"/>
      <c r="IIR37" s="213"/>
      <c r="IIS37" s="208"/>
      <c r="IJC37" s="213"/>
      <c r="IJD37" s="208"/>
      <c r="IJN37" s="213"/>
      <c r="IJO37" s="208"/>
      <c r="IJY37" s="213"/>
      <c r="IJZ37" s="208"/>
      <c r="IKJ37" s="213"/>
      <c r="IKK37" s="208"/>
      <c r="IKU37" s="213"/>
      <c r="IKV37" s="208"/>
      <c r="ILF37" s="213"/>
      <c r="ILG37" s="208"/>
      <c r="ILQ37" s="213"/>
      <c r="ILR37" s="208"/>
      <c r="IMB37" s="213"/>
      <c r="IMC37" s="208"/>
      <c r="IMM37" s="213"/>
      <c r="IMN37" s="208"/>
      <c r="IMX37" s="213"/>
      <c r="IMY37" s="208"/>
      <c r="INI37" s="213"/>
      <c r="INJ37" s="208"/>
      <c r="INT37" s="213"/>
      <c r="INU37" s="208"/>
      <c r="IOE37" s="213"/>
      <c r="IOF37" s="208"/>
      <c r="IOP37" s="213"/>
      <c r="IOQ37" s="208"/>
      <c r="IPA37" s="213"/>
      <c r="IPB37" s="208"/>
      <c r="IPL37" s="213"/>
      <c r="IPM37" s="208"/>
      <c r="IPW37" s="213"/>
      <c r="IPX37" s="208"/>
      <c r="IQH37" s="213"/>
      <c r="IQI37" s="208"/>
      <c r="IQS37" s="213"/>
      <c r="IQT37" s="208"/>
      <c r="IRD37" s="213"/>
      <c r="IRE37" s="208"/>
      <c r="IRO37" s="213"/>
      <c r="IRP37" s="208"/>
      <c r="IRZ37" s="213"/>
      <c r="ISA37" s="208"/>
      <c r="ISK37" s="213"/>
      <c r="ISL37" s="208"/>
      <c r="ISV37" s="213"/>
      <c r="ISW37" s="208"/>
      <c r="ITG37" s="213"/>
      <c r="ITH37" s="208"/>
      <c r="ITR37" s="213"/>
      <c r="ITS37" s="208"/>
      <c r="IUC37" s="213"/>
      <c r="IUD37" s="208"/>
      <c r="IUN37" s="213"/>
      <c r="IUO37" s="208"/>
      <c r="IUY37" s="213"/>
      <c r="IUZ37" s="208"/>
      <c r="IVJ37" s="213"/>
      <c r="IVK37" s="208"/>
      <c r="IVU37" s="213"/>
      <c r="IVV37" s="208"/>
      <c r="IWF37" s="213"/>
      <c r="IWG37" s="208"/>
      <c r="IWQ37" s="213"/>
      <c r="IWR37" s="208"/>
      <c r="IXB37" s="213"/>
      <c r="IXC37" s="208"/>
      <c r="IXM37" s="213"/>
      <c r="IXN37" s="208"/>
      <c r="IXX37" s="213"/>
      <c r="IXY37" s="208"/>
      <c r="IYI37" s="213"/>
      <c r="IYJ37" s="208"/>
      <c r="IYT37" s="213"/>
      <c r="IYU37" s="208"/>
      <c r="IZE37" s="213"/>
      <c r="IZF37" s="208"/>
      <c r="IZP37" s="213"/>
      <c r="IZQ37" s="208"/>
      <c r="JAA37" s="213"/>
      <c r="JAB37" s="208"/>
      <c r="JAL37" s="213"/>
      <c r="JAM37" s="208"/>
      <c r="JAW37" s="213"/>
      <c r="JAX37" s="208"/>
      <c r="JBH37" s="213"/>
      <c r="JBI37" s="208"/>
      <c r="JBS37" s="213"/>
      <c r="JBT37" s="208"/>
      <c r="JCD37" s="213"/>
      <c r="JCE37" s="208"/>
      <c r="JCO37" s="213"/>
      <c r="JCP37" s="208"/>
      <c r="JCZ37" s="213"/>
      <c r="JDA37" s="208"/>
      <c r="JDK37" s="213"/>
      <c r="JDL37" s="208"/>
      <c r="JDV37" s="213"/>
      <c r="JDW37" s="208"/>
      <c r="JEG37" s="213"/>
      <c r="JEH37" s="208"/>
      <c r="JER37" s="213"/>
      <c r="JES37" s="208"/>
      <c r="JFC37" s="213"/>
      <c r="JFD37" s="208"/>
      <c r="JFN37" s="213"/>
      <c r="JFO37" s="208"/>
      <c r="JFY37" s="213"/>
      <c r="JFZ37" s="208"/>
      <c r="JGJ37" s="213"/>
      <c r="JGK37" s="208"/>
      <c r="JGU37" s="213"/>
      <c r="JGV37" s="208"/>
      <c r="JHF37" s="213"/>
      <c r="JHG37" s="208"/>
      <c r="JHQ37" s="213"/>
      <c r="JHR37" s="208"/>
      <c r="JIB37" s="213"/>
      <c r="JIC37" s="208"/>
      <c r="JIM37" s="213"/>
      <c r="JIN37" s="208"/>
      <c r="JIX37" s="213"/>
      <c r="JIY37" s="208"/>
      <c r="JJI37" s="213"/>
      <c r="JJJ37" s="208"/>
      <c r="JJT37" s="213"/>
      <c r="JJU37" s="208"/>
      <c r="JKE37" s="213"/>
      <c r="JKF37" s="208"/>
      <c r="JKP37" s="213"/>
      <c r="JKQ37" s="208"/>
      <c r="JLA37" s="213"/>
      <c r="JLB37" s="208"/>
      <c r="JLL37" s="213"/>
      <c r="JLM37" s="208"/>
      <c r="JLW37" s="213"/>
      <c r="JLX37" s="208"/>
      <c r="JMH37" s="213"/>
      <c r="JMI37" s="208"/>
      <c r="JMS37" s="213"/>
      <c r="JMT37" s="208"/>
      <c r="JND37" s="213"/>
      <c r="JNE37" s="208"/>
      <c r="JNO37" s="213"/>
      <c r="JNP37" s="208"/>
      <c r="JNZ37" s="213"/>
      <c r="JOA37" s="208"/>
      <c r="JOK37" s="213"/>
      <c r="JOL37" s="208"/>
      <c r="JOV37" s="213"/>
      <c r="JOW37" s="208"/>
      <c r="JPG37" s="213"/>
      <c r="JPH37" s="208"/>
      <c r="JPR37" s="213"/>
      <c r="JPS37" s="208"/>
      <c r="JQC37" s="213"/>
      <c r="JQD37" s="208"/>
      <c r="JQN37" s="213"/>
      <c r="JQO37" s="208"/>
      <c r="JQY37" s="213"/>
      <c r="JQZ37" s="208"/>
      <c r="JRJ37" s="213"/>
      <c r="JRK37" s="208"/>
      <c r="JRU37" s="213"/>
      <c r="JRV37" s="208"/>
      <c r="JSF37" s="213"/>
      <c r="JSG37" s="208"/>
      <c r="JSQ37" s="213"/>
      <c r="JSR37" s="208"/>
      <c r="JTB37" s="213"/>
      <c r="JTC37" s="208"/>
      <c r="JTM37" s="213"/>
      <c r="JTN37" s="208"/>
      <c r="JTX37" s="213"/>
      <c r="JTY37" s="208"/>
      <c r="JUI37" s="213"/>
      <c r="JUJ37" s="208"/>
      <c r="JUT37" s="213"/>
      <c r="JUU37" s="208"/>
      <c r="JVE37" s="213"/>
      <c r="JVF37" s="208"/>
      <c r="JVP37" s="213"/>
      <c r="JVQ37" s="208"/>
      <c r="JWA37" s="213"/>
      <c r="JWB37" s="208"/>
      <c r="JWL37" s="213"/>
      <c r="JWM37" s="208"/>
      <c r="JWW37" s="213"/>
      <c r="JWX37" s="208"/>
      <c r="JXH37" s="213"/>
      <c r="JXI37" s="208"/>
      <c r="JXS37" s="213"/>
      <c r="JXT37" s="208"/>
      <c r="JYD37" s="213"/>
      <c r="JYE37" s="208"/>
      <c r="JYO37" s="213"/>
      <c r="JYP37" s="208"/>
      <c r="JYZ37" s="213"/>
      <c r="JZA37" s="208"/>
      <c r="JZK37" s="213"/>
      <c r="JZL37" s="208"/>
      <c r="JZV37" s="213"/>
      <c r="JZW37" s="208"/>
      <c r="KAG37" s="213"/>
      <c r="KAH37" s="208"/>
      <c r="KAR37" s="213"/>
      <c r="KAS37" s="208"/>
      <c r="KBC37" s="213"/>
      <c r="KBD37" s="208"/>
      <c r="KBN37" s="213"/>
      <c r="KBO37" s="208"/>
      <c r="KBY37" s="213"/>
      <c r="KBZ37" s="208"/>
      <c r="KCJ37" s="213"/>
      <c r="KCK37" s="208"/>
      <c r="KCU37" s="213"/>
      <c r="KCV37" s="208"/>
      <c r="KDF37" s="213"/>
      <c r="KDG37" s="208"/>
      <c r="KDQ37" s="213"/>
      <c r="KDR37" s="208"/>
      <c r="KEB37" s="213"/>
      <c r="KEC37" s="208"/>
      <c r="KEM37" s="213"/>
      <c r="KEN37" s="208"/>
      <c r="KEX37" s="213"/>
      <c r="KEY37" s="208"/>
      <c r="KFI37" s="213"/>
      <c r="KFJ37" s="208"/>
      <c r="KFT37" s="213"/>
      <c r="KFU37" s="208"/>
      <c r="KGE37" s="213"/>
      <c r="KGF37" s="208"/>
      <c r="KGP37" s="213"/>
      <c r="KGQ37" s="208"/>
      <c r="KHA37" s="213"/>
      <c r="KHB37" s="208"/>
      <c r="KHL37" s="213"/>
      <c r="KHM37" s="208"/>
      <c r="KHW37" s="213"/>
      <c r="KHX37" s="208"/>
      <c r="KIH37" s="213"/>
      <c r="KII37" s="208"/>
      <c r="KIS37" s="213"/>
      <c r="KIT37" s="208"/>
      <c r="KJD37" s="213"/>
      <c r="KJE37" s="208"/>
      <c r="KJO37" s="213"/>
      <c r="KJP37" s="208"/>
      <c r="KJZ37" s="213"/>
      <c r="KKA37" s="208"/>
      <c r="KKK37" s="213"/>
      <c r="KKL37" s="208"/>
      <c r="KKV37" s="213"/>
      <c r="KKW37" s="208"/>
      <c r="KLG37" s="213"/>
      <c r="KLH37" s="208"/>
      <c r="KLR37" s="213"/>
      <c r="KLS37" s="208"/>
      <c r="KMC37" s="213"/>
      <c r="KMD37" s="208"/>
      <c r="KMN37" s="213"/>
      <c r="KMO37" s="208"/>
      <c r="KMY37" s="213"/>
      <c r="KMZ37" s="208"/>
      <c r="KNJ37" s="213"/>
      <c r="KNK37" s="208"/>
      <c r="KNU37" s="213"/>
      <c r="KNV37" s="208"/>
      <c r="KOF37" s="213"/>
      <c r="KOG37" s="208"/>
      <c r="KOQ37" s="213"/>
      <c r="KOR37" s="208"/>
      <c r="KPB37" s="213"/>
      <c r="KPC37" s="208"/>
      <c r="KPM37" s="213"/>
      <c r="KPN37" s="208"/>
      <c r="KPX37" s="213"/>
      <c r="KPY37" s="208"/>
      <c r="KQI37" s="213"/>
      <c r="KQJ37" s="208"/>
      <c r="KQT37" s="213"/>
      <c r="KQU37" s="208"/>
      <c r="KRE37" s="213"/>
      <c r="KRF37" s="208"/>
      <c r="KRP37" s="213"/>
      <c r="KRQ37" s="208"/>
      <c r="KSA37" s="213"/>
      <c r="KSB37" s="208"/>
      <c r="KSL37" s="213"/>
      <c r="KSM37" s="208"/>
      <c r="KSW37" s="213"/>
      <c r="KSX37" s="208"/>
      <c r="KTH37" s="213"/>
      <c r="KTI37" s="208"/>
      <c r="KTS37" s="213"/>
      <c r="KTT37" s="208"/>
      <c r="KUD37" s="213"/>
      <c r="KUE37" s="208"/>
      <c r="KUO37" s="213"/>
      <c r="KUP37" s="208"/>
      <c r="KUZ37" s="213"/>
      <c r="KVA37" s="208"/>
      <c r="KVK37" s="213"/>
      <c r="KVL37" s="208"/>
      <c r="KVV37" s="213"/>
      <c r="KVW37" s="208"/>
      <c r="KWG37" s="213"/>
      <c r="KWH37" s="208"/>
      <c r="KWR37" s="213"/>
      <c r="KWS37" s="208"/>
      <c r="KXC37" s="213"/>
      <c r="KXD37" s="208"/>
      <c r="KXN37" s="213"/>
      <c r="KXO37" s="208"/>
      <c r="KXY37" s="213"/>
      <c r="KXZ37" s="208"/>
      <c r="KYJ37" s="213"/>
      <c r="KYK37" s="208"/>
      <c r="KYU37" s="213"/>
      <c r="KYV37" s="208"/>
      <c r="KZF37" s="213"/>
      <c r="KZG37" s="208"/>
      <c r="KZQ37" s="213"/>
      <c r="KZR37" s="208"/>
      <c r="LAB37" s="213"/>
      <c r="LAC37" s="208"/>
      <c r="LAM37" s="213"/>
      <c r="LAN37" s="208"/>
      <c r="LAX37" s="213"/>
      <c r="LAY37" s="208"/>
      <c r="LBI37" s="213"/>
      <c r="LBJ37" s="208"/>
      <c r="LBT37" s="213"/>
      <c r="LBU37" s="208"/>
      <c r="LCE37" s="213"/>
      <c r="LCF37" s="208"/>
      <c r="LCP37" s="213"/>
      <c r="LCQ37" s="208"/>
      <c r="LDA37" s="213"/>
      <c r="LDB37" s="208"/>
      <c r="LDL37" s="213"/>
      <c r="LDM37" s="208"/>
      <c r="LDW37" s="213"/>
      <c r="LDX37" s="208"/>
      <c r="LEH37" s="213"/>
      <c r="LEI37" s="208"/>
      <c r="LES37" s="213"/>
      <c r="LET37" s="208"/>
      <c r="LFD37" s="213"/>
      <c r="LFE37" s="208"/>
      <c r="LFO37" s="213"/>
      <c r="LFP37" s="208"/>
      <c r="LFZ37" s="213"/>
      <c r="LGA37" s="208"/>
      <c r="LGK37" s="213"/>
      <c r="LGL37" s="208"/>
      <c r="LGV37" s="213"/>
      <c r="LGW37" s="208"/>
      <c r="LHG37" s="213"/>
      <c r="LHH37" s="208"/>
      <c r="LHR37" s="213"/>
      <c r="LHS37" s="208"/>
      <c r="LIC37" s="213"/>
      <c r="LID37" s="208"/>
      <c r="LIN37" s="213"/>
      <c r="LIO37" s="208"/>
      <c r="LIY37" s="213"/>
      <c r="LIZ37" s="208"/>
      <c r="LJJ37" s="213"/>
      <c r="LJK37" s="208"/>
      <c r="LJU37" s="213"/>
      <c r="LJV37" s="208"/>
      <c r="LKF37" s="213"/>
      <c r="LKG37" s="208"/>
      <c r="LKQ37" s="213"/>
      <c r="LKR37" s="208"/>
      <c r="LLB37" s="213"/>
      <c r="LLC37" s="208"/>
      <c r="LLM37" s="213"/>
      <c r="LLN37" s="208"/>
      <c r="LLX37" s="213"/>
      <c r="LLY37" s="208"/>
      <c r="LMI37" s="213"/>
      <c r="LMJ37" s="208"/>
      <c r="LMT37" s="213"/>
      <c r="LMU37" s="208"/>
      <c r="LNE37" s="213"/>
      <c r="LNF37" s="208"/>
      <c r="LNP37" s="213"/>
      <c r="LNQ37" s="208"/>
      <c r="LOA37" s="213"/>
      <c r="LOB37" s="208"/>
      <c r="LOL37" s="213"/>
      <c r="LOM37" s="208"/>
      <c r="LOW37" s="213"/>
      <c r="LOX37" s="208"/>
      <c r="LPH37" s="213"/>
      <c r="LPI37" s="208"/>
      <c r="LPS37" s="213"/>
      <c r="LPT37" s="208"/>
      <c r="LQD37" s="213"/>
      <c r="LQE37" s="208"/>
      <c r="LQO37" s="213"/>
      <c r="LQP37" s="208"/>
      <c r="LQZ37" s="213"/>
      <c r="LRA37" s="208"/>
      <c r="LRK37" s="213"/>
      <c r="LRL37" s="208"/>
      <c r="LRV37" s="213"/>
      <c r="LRW37" s="208"/>
      <c r="LSG37" s="213"/>
      <c r="LSH37" s="208"/>
      <c r="LSR37" s="213"/>
      <c r="LSS37" s="208"/>
      <c r="LTC37" s="213"/>
      <c r="LTD37" s="208"/>
      <c r="LTN37" s="213"/>
      <c r="LTO37" s="208"/>
      <c r="LTY37" s="213"/>
      <c r="LTZ37" s="208"/>
      <c r="LUJ37" s="213"/>
      <c r="LUK37" s="208"/>
      <c r="LUU37" s="213"/>
      <c r="LUV37" s="208"/>
      <c r="LVF37" s="213"/>
      <c r="LVG37" s="208"/>
      <c r="LVQ37" s="213"/>
      <c r="LVR37" s="208"/>
      <c r="LWB37" s="213"/>
      <c r="LWC37" s="208"/>
      <c r="LWM37" s="213"/>
      <c r="LWN37" s="208"/>
      <c r="LWX37" s="213"/>
      <c r="LWY37" s="208"/>
      <c r="LXI37" s="213"/>
      <c r="LXJ37" s="208"/>
      <c r="LXT37" s="213"/>
      <c r="LXU37" s="208"/>
      <c r="LYE37" s="213"/>
      <c r="LYF37" s="208"/>
      <c r="LYP37" s="213"/>
      <c r="LYQ37" s="208"/>
      <c r="LZA37" s="213"/>
      <c r="LZB37" s="208"/>
      <c r="LZL37" s="213"/>
      <c r="LZM37" s="208"/>
      <c r="LZW37" s="213"/>
      <c r="LZX37" s="208"/>
      <c r="MAH37" s="213"/>
      <c r="MAI37" s="208"/>
      <c r="MAS37" s="213"/>
      <c r="MAT37" s="208"/>
      <c r="MBD37" s="213"/>
      <c r="MBE37" s="208"/>
      <c r="MBO37" s="213"/>
      <c r="MBP37" s="208"/>
      <c r="MBZ37" s="213"/>
      <c r="MCA37" s="208"/>
      <c r="MCK37" s="213"/>
      <c r="MCL37" s="208"/>
      <c r="MCV37" s="213"/>
      <c r="MCW37" s="208"/>
      <c r="MDG37" s="213"/>
      <c r="MDH37" s="208"/>
      <c r="MDR37" s="213"/>
      <c r="MDS37" s="208"/>
      <c r="MEC37" s="213"/>
      <c r="MED37" s="208"/>
      <c r="MEN37" s="213"/>
      <c r="MEO37" s="208"/>
      <c r="MEY37" s="213"/>
      <c r="MEZ37" s="208"/>
      <c r="MFJ37" s="213"/>
      <c r="MFK37" s="208"/>
      <c r="MFU37" s="213"/>
      <c r="MFV37" s="208"/>
      <c r="MGF37" s="213"/>
      <c r="MGG37" s="208"/>
      <c r="MGQ37" s="213"/>
      <c r="MGR37" s="208"/>
      <c r="MHB37" s="213"/>
      <c r="MHC37" s="208"/>
      <c r="MHM37" s="213"/>
      <c r="MHN37" s="208"/>
      <c r="MHX37" s="213"/>
      <c r="MHY37" s="208"/>
      <c r="MII37" s="213"/>
      <c r="MIJ37" s="208"/>
      <c r="MIT37" s="213"/>
      <c r="MIU37" s="208"/>
      <c r="MJE37" s="213"/>
      <c r="MJF37" s="208"/>
      <c r="MJP37" s="213"/>
      <c r="MJQ37" s="208"/>
      <c r="MKA37" s="213"/>
      <c r="MKB37" s="208"/>
      <c r="MKL37" s="213"/>
      <c r="MKM37" s="208"/>
      <c r="MKW37" s="213"/>
      <c r="MKX37" s="208"/>
      <c r="MLH37" s="213"/>
      <c r="MLI37" s="208"/>
      <c r="MLS37" s="213"/>
      <c r="MLT37" s="208"/>
      <c r="MMD37" s="213"/>
      <c r="MME37" s="208"/>
      <c r="MMO37" s="213"/>
      <c r="MMP37" s="208"/>
      <c r="MMZ37" s="213"/>
      <c r="MNA37" s="208"/>
      <c r="MNK37" s="213"/>
      <c r="MNL37" s="208"/>
      <c r="MNV37" s="213"/>
      <c r="MNW37" s="208"/>
      <c r="MOG37" s="213"/>
      <c r="MOH37" s="208"/>
      <c r="MOR37" s="213"/>
      <c r="MOS37" s="208"/>
      <c r="MPC37" s="213"/>
      <c r="MPD37" s="208"/>
      <c r="MPN37" s="213"/>
      <c r="MPO37" s="208"/>
      <c r="MPY37" s="213"/>
      <c r="MPZ37" s="208"/>
      <c r="MQJ37" s="213"/>
      <c r="MQK37" s="208"/>
      <c r="MQU37" s="213"/>
      <c r="MQV37" s="208"/>
      <c r="MRF37" s="213"/>
      <c r="MRG37" s="208"/>
      <c r="MRQ37" s="213"/>
      <c r="MRR37" s="208"/>
      <c r="MSB37" s="213"/>
      <c r="MSC37" s="208"/>
      <c r="MSM37" s="213"/>
      <c r="MSN37" s="208"/>
      <c r="MSX37" s="213"/>
      <c r="MSY37" s="208"/>
      <c r="MTI37" s="213"/>
      <c r="MTJ37" s="208"/>
      <c r="MTT37" s="213"/>
      <c r="MTU37" s="208"/>
      <c r="MUE37" s="213"/>
      <c r="MUF37" s="208"/>
      <c r="MUP37" s="213"/>
      <c r="MUQ37" s="208"/>
      <c r="MVA37" s="213"/>
      <c r="MVB37" s="208"/>
      <c r="MVL37" s="213"/>
      <c r="MVM37" s="208"/>
      <c r="MVW37" s="213"/>
      <c r="MVX37" s="208"/>
      <c r="MWH37" s="213"/>
      <c r="MWI37" s="208"/>
      <c r="MWS37" s="213"/>
      <c r="MWT37" s="208"/>
      <c r="MXD37" s="213"/>
      <c r="MXE37" s="208"/>
      <c r="MXO37" s="213"/>
      <c r="MXP37" s="208"/>
      <c r="MXZ37" s="213"/>
      <c r="MYA37" s="208"/>
      <c r="MYK37" s="213"/>
      <c r="MYL37" s="208"/>
      <c r="MYV37" s="213"/>
      <c r="MYW37" s="208"/>
      <c r="MZG37" s="213"/>
      <c r="MZH37" s="208"/>
      <c r="MZR37" s="213"/>
      <c r="MZS37" s="208"/>
      <c r="NAC37" s="213"/>
      <c r="NAD37" s="208"/>
      <c r="NAN37" s="213"/>
      <c r="NAO37" s="208"/>
      <c r="NAY37" s="213"/>
      <c r="NAZ37" s="208"/>
      <c r="NBJ37" s="213"/>
      <c r="NBK37" s="208"/>
      <c r="NBU37" s="213"/>
      <c r="NBV37" s="208"/>
      <c r="NCF37" s="213"/>
      <c r="NCG37" s="208"/>
      <c r="NCQ37" s="213"/>
      <c r="NCR37" s="208"/>
      <c r="NDB37" s="213"/>
      <c r="NDC37" s="208"/>
      <c r="NDM37" s="213"/>
      <c r="NDN37" s="208"/>
      <c r="NDX37" s="213"/>
      <c r="NDY37" s="208"/>
      <c r="NEI37" s="213"/>
      <c r="NEJ37" s="208"/>
      <c r="NET37" s="213"/>
      <c r="NEU37" s="208"/>
      <c r="NFE37" s="213"/>
      <c r="NFF37" s="208"/>
      <c r="NFP37" s="213"/>
      <c r="NFQ37" s="208"/>
      <c r="NGA37" s="213"/>
      <c r="NGB37" s="208"/>
      <c r="NGL37" s="213"/>
      <c r="NGM37" s="208"/>
      <c r="NGW37" s="213"/>
      <c r="NGX37" s="208"/>
      <c r="NHH37" s="213"/>
      <c r="NHI37" s="208"/>
      <c r="NHS37" s="213"/>
      <c r="NHT37" s="208"/>
      <c r="NID37" s="213"/>
      <c r="NIE37" s="208"/>
      <c r="NIO37" s="213"/>
      <c r="NIP37" s="208"/>
      <c r="NIZ37" s="213"/>
      <c r="NJA37" s="208"/>
      <c r="NJK37" s="213"/>
      <c r="NJL37" s="208"/>
      <c r="NJV37" s="213"/>
      <c r="NJW37" s="208"/>
      <c r="NKG37" s="213"/>
      <c r="NKH37" s="208"/>
      <c r="NKR37" s="213"/>
      <c r="NKS37" s="208"/>
      <c r="NLC37" s="213"/>
      <c r="NLD37" s="208"/>
      <c r="NLN37" s="213"/>
      <c r="NLO37" s="208"/>
      <c r="NLY37" s="213"/>
      <c r="NLZ37" s="208"/>
      <c r="NMJ37" s="213"/>
      <c r="NMK37" s="208"/>
      <c r="NMU37" s="213"/>
      <c r="NMV37" s="208"/>
      <c r="NNF37" s="213"/>
      <c r="NNG37" s="208"/>
      <c r="NNQ37" s="213"/>
      <c r="NNR37" s="208"/>
      <c r="NOB37" s="213"/>
      <c r="NOC37" s="208"/>
      <c r="NOM37" s="213"/>
      <c r="NON37" s="208"/>
      <c r="NOX37" s="213"/>
      <c r="NOY37" s="208"/>
      <c r="NPI37" s="213"/>
      <c r="NPJ37" s="208"/>
      <c r="NPT37" s="213"/>
      <c r="NPU37" s="208"/>
      <c r="NQE37" s="213"/>
      <c r="NQF37" s="208"/>
      <c r="NQP37" s="213"/>
      <c r="NQQ37" s="208"/>
      <c r="NRA37" s="213"/>
      <c r="NRB37" s="208"/>
      <c r="NRL37" s="213"/>
      <c r="NRM37" s="208"/>
      <c r="NRW37" s="213"/>
      <c r="NRX37" s="208"/>
      <c r="NSH37" s="213"/>
      <c r="NSI37" s="208"/>
      <c r="NSS37" s="213"/>
      <c r="NST37" s="208"/>
      <c r="NTD37" s="213"/>
      <c r="NTE37" s="208"/>
      <c r="NTO37" s="213"/>
      <c r="NTP37" s="208"/>
      <c r="NTZ37" s="213"/>
      <c r="NUA37" s="208"/>
      <c r="NUK37" s="213"/>
      <c r="NUL37" s="208"/>
      <c r="NUV37" s="213"/>
      <c r="NUW37" s="208"/>
      <c r="NVG37" s="213"/>
      <c r="NVH37" s="208"/>
      <c r="NVR37" s="213"/>
      <c r="NVS37" s="208"/>
      <c r="NWC37" s="213"/>
      <c r="NWD37" s="208"/>
      <c r="NWN37" s="213"/>
      <c r="NWO37" s="208"/>
      <c r="NWY37" s="213"/>
      <c r="NWZ37" s="208"/>
      <c r="NXJ37" s="213"/>
      <c r="NXK37" s="208"/>
      <c r="NXU37" s="213"/>
      <c r="NXV37" s="208"/>
      <c r="NYF37" s="213"/>
      <c r="NYG37" s="208"/>
      <c r="NYQ37" s="213"/>
      <c r="NYR37" s="208"/>
      <c r="NZB37" s="213"/>
      <c r="NZC37" s="208"/>
      <c r="NZM37" s="213"/>
      <c r="NZN37" s="208"/>
      <c r="NZX37" s="213"/>
      <c r="NZY37" s="208"/>
      <c r="OAI37" s="213"/>
      <c r="OAJ37" s="208"/>
      <c r="OAT37" s="213"/>
      <c r="OAU37" s="208"/>
      <c r="OBE37" s="213"/>
      <c r="OBF37" s="208"/>
      <c r="OBP37" s="213"/>
      <c r="OBQ37" s="208"/>
      <c r="OCA37" s="213"/>
      <c r="OCB37" s="208"/>
      <c r="OCL37" s="213"/>
      <c r="OCM37" s="208"/>
      <c r="OCW37" s="213"/>
      <c r="OCX37" s="208"/>
      <c r="ODH37" s="213"/>
      <c r="ODI37" s="208"/>
      <c r="ODS37" s="213"/>
      <c r="ODT37" s="208"/>
      <c r="OED37" s="213"/>
      <c r="OEE37" s="208"/>
      <c r="OEO37" s="213"/>
      <c r="OEP37" s="208"/>
      <c r="OEZ37" s="213"/>
      <c r="OFA37" s="208"/>
      <c r="OFK37" s="213"/>
      <c r="OFL37" s="208"/>
      <c r="OFV37" s="213"/>
      <c r="OFW37" s="208"/>
      <c r="OGG37" s="213"/>
      <c r="OGH37" s="208"/>
      <c r="OGR37" s="213"/>
      <c r="OGS37" s="208"/>
      <c r="OHC37" s="213"/>
      <c r="OHD37" s="208"/>
      <c r="OHN37" s="213"/>
      <c r="OHO37" s="208"/>
      <c r="OHY37" s="213"/>
      <c r="OHZ37" s="208"/>
      <c r="OIJ37" s="213"/>
      <c r="OIK37" s="208"/>
      <c r="OIU37" s="213"/>
      <c r="OIV37" s="208"/>
      <c r="OJF37" s="213"/>
      <c r="OJG37" s="208"/>
      <c r="OJQ37" s="213"/>
      <c r="OJR37" s="208"/>
      <c r="OKB37" s="213"/>
      <c r="OKC37" s="208"/>
      <c r="OKM37" s="213"/>
      <c r="OKN37" s="208"/>
      <c r="OKX37" s="213"/>
      <c r="OKY37" s="208"/>
      <c r="OLI37" s="213"/>
      <c r="OLJ37" s="208"/>
      <c r="OLT37" s="213"/>
      <c r="OLU37" s="208"/>
      <c r="OME37" s="213"/>
      <c r="OMF37" s="208"/>
      <c r="OMP37" s="213"/>
      <c r="OMQ37" s="208"/>
      <c r="ONA37" s="213"/>
      <c r="ONB37" s="208"/>
      <c r="ONL37" s="213"/>
      <c r="ONM37" s="208"/>
      <c r="ONW37" s="213"/>
      <c r="ONX37" s="208"/>
      <c r="OOH37" s="213"/>
      <c r="OOI37" s="208"/>
      <c r="OOS37" s="213"/>
      <c r="OOT37" s="208"/>
      <c r="OPD37" s="213"/>
      <c r="OPE37" s="208"/>
      <c r="OPO37" s="213"/>
      <c r="OPP37" s="208"/>
      <c r="OPZ37" s="213"/>
      <c r="OQA37" s="208"/>
      <c r="OQK37" s="213"/>
      <c r="OQL37" s="208"/>
      <c r="OQV37" s="213"/>
      <c r="OQW37" s="208"/>
      <c r="ORG37" s="213"/>
      <c r="ORH37" s="208"/>
      <c r="ORR37" s="213"/>
      <c r="ORS37" s="208"/>
      <c r="OSC37" s="213"/>
      <c r="OSD37" s="208"/>
      <c r="OSN37" s="213"/>
      <c r="OSO37" s="208"/>
      <c r="OSY37" s="213"/>
      <c r="OSZ37" s="208"/>
      <c r="OTJ37" s="213"/>
      <c r="OTK37" s="208"/>
      <c r="OTU37" s="213"/>
      <c r="OTV37" s="208"/>
      <c r="OUF37" s="213"/>
      <c r="OUG37" s="208"/>
      <c r="OUQ37" s="213"/>
      <c r="OUR37" s="208"/>
      <c r="OVB37" s="213"/>
      <c r="OVC37" s="208"/>
      <c r="OVM37" s="213"/>
      <c r="OVN37" s="208"/>
      <c r="OVX37" s="213"/>
      <c r="OVY37" s="208"/>
      <c r="OWI37" s="213"/>
      <c r="OWJ37" s="208"/>
      <c r="OWT37" s="213"/>
      <c r="OWU37" s="208"/>
      <c r="OXE37" s="213"/>
      <c r="OXF37" s="208"/>
      <c r="OXP37" s="213"/>
      <c r="OXQ37" s="208"/>
      <c r="OYA37" s="213"/>
      <c r="OYB37" s="208"/>
      <c r="OYL37" s="213"/>
      <c r="OYM37" s="208"/>
      <c r="OYW37" s="213"/>
      <c r="OYX37" s="208"/>
      <c r="OZH37" s="213"/>
      <c r="OZI37" s="208"/>
      <c r="OZS37" s="213"/>
      <c r="OZT37" s="208"/>
      <c r="PAD37" s="213"/>
      <c r="PAE37" s="208"/>
      <c r="PAO37" s="213"/>
      <c r="PAP37" s="208"/>
      <c r="PAZ37" s="213"/>
      <c r="PBA37" s="208"/>
      <c r="PBK37" s="213"/>
      <c r="PBL37" s="208"/>
      <c r="PBV37" s="213"/>
      <c r="PBW37" s="208"/>
      <c r="PCG37" s="213"/>
      <c r="PCH37" s="208"/>
      <c r="PCR37" s="213"/>
      <c r="PCS37" s="208"/>
      <c r="PDC37" s="213"/>
      <c r="PDD37" s="208"/>
      <c r="PDN37" s="213"/>
      <c r="PDO37" s="208"/>
      <c r="PDY37" s="213"/>
      <c r="PDZ37" s="208"/>
      <c r="PEJ37" s="213"/>
      <c r="PEK37" s="208"/>
      <c r="PEU37" s="213"/>
      <c r="PEV37" s="208"/>
      <c r="PFF37" s="213"/>
      <c r="PFG37" s="208"/>
      <c r="PFQ37" s="213"/>
      <c r="PFR37" s="208"/>
      <c r="PGB37" s="213"/>
      <c r="PGC37" s="208"/>
      <c r="PGM37" s="213"/>
      <c r="PGN37" s="208"/>
      <c r="PGX37" s="213"/>
      <c r="PGY37" s="208"/>
      <c r="PHI37" s="213"/>
      <c r="PHJ37" s="208"/>
      <c r="PHT37" s="213"/>
      <c r="PHU37" s="208"/>
      <c r="PIE37" s="213"/>
      <c r="PIF37" s="208"/>
      <c r="PIP37" s="213"/>
      <c r="PIQ37" s="208"/>
      <c r="PJA37" s="213"/>
      <c r="PJB37" s="208"/>
      <c r="PJL37" s="213"/>
      <c r="PJM37" s="208"/>
      <c r="PJW37" s="213"/>
      <c r="PJX37" s="208"/>
      <c r="PKH37" s="213"/>
      <c r="PKI37" s="208"/>
      <c r="PKS37" s="213"/>
      <c r="PKT37" s="208"/>
      <c r="PLD37" s="213"/>
      <c r="PLE37" s="208"/>
      <c r="PLO37" s="213"/>
      <c r="PLP37" s="208"/>
      <c r="PLZ37" s="213"/>
      <c r="PMA37" s="208"/>
      <c r="PMK37" s="213"/>
      <c r="PML37" s="208"/>
      <c r="PMV37" s="213"/>
      <c r="PMW37" s="208"/>
      <c r="PNG37" s="213"/>
      <c r="PNH37" s="208"/>
      <c r="PNR37" s="213"/>
      <c r="PNS37" s="208"/>
      <c r="POC37" s="213"/>
      <c r="POD37" s="208"/>
      <c r="PON37" s="213"/>
      <c r="POO37" s="208"/>
      <c r="POY37" s="213"/>
      <c r="POZ37" s="208"/>
      <c r="PPJ37" s="213"/>
      <c r="PPK37" s="208"/>
      <c r="PPU37" s="213"/>
      <c r="PPV37" s="208"/>
      <c r="PQF37" s="213"/>
      <c r="PQG37" s="208"/>
      <c r="PQQ37" s="213"/>
      <c r="PQR37" s="208"/>
      <c r="PRB37" s="213"/>
      <c r="PRC37" s="208"/>
      <c r="PRM37" s="213"/>
      <c r="PRN37" s="208"/>
      <c r="PRX37" s="213"/>
      <c r="PRY37" s="208"/>
      <c r="PSI37" s="213"/>
      <c r="PSJ37" s="208"/>
      <c r="PST37" s="213"/>
      <c r="PSU37" s="208"/>
      <c r="PTE37" s="213"/>
      <c r="PTF37" s="208"/>
      <c r="PTP37" s="213"/>
      <c r="PTQ37" s="208"/>
      <c r="PUA37" s="213"/>
      <c r="PUB37" s="208"/>
      <c r="PUL37" s="213"/>
      <c r="PUM37" s="208"/>
      <c r="PUW37" s="213"/>
      <c r="PUX37" s="208"/>
      <c r="PVH37" s="213"/>
      <c r="PVI37" s="208"/>
      <c r="PVS37" s="213"/>
      <c r="PVT37" s="208"/>
      <c r="PWD37" s="213"/>
      <c r="PWE37" s="208"/>
      <c r="PWO37" s="213"/>
      <c r="PWP37" s="208"/>
      <c r="PWZ37" s="213"/>
      <c r="PXA37" s="208"/>
      <c r="PXK37" s="213"/>
      <c r="PXL37" s="208"/>
      <c r="PXV37" s="213"/>
      <c r="PXW37" s="208"/>
      <c r="PYG37" s="213"/>
      <c r="PYH37" s="208"/>
      <c r="PYR37" s="213"/>
      <c r="PYS37" s="208"/>
      <c r="PZC37" s="213"/>
      <c r="PZD37" s="208"/>
      <c r="PZN37" s="213"/>
      <c r="PZO37" s="208"/>
      <c r="PZY37" s="213"/>
      <c r="PZZ37" s="208"/>
      <c r="QAJ37" s="213"/>
      <c r="QAK37" s="208"/>
      <c r="QAU37" s="213"/>
      <c r="QAV37" s="208"/>
      <c r="QBF37" s="213"/>
      <c r="QBG37" s="208"/>
      <c r="QBQ37" s="213"/>
      <c r="QBR37" s="208"/>
      <c r="QCB37" s="213"/>
      <c r="QCC37" s="208"/>
      <c r="QCM37" s="213"/>
      <c r="QCN37" s="208"/>
      <c r="QCX37" s="213"/>
      <c r="QCY37" s="208"/>
      <c r="QDI37" s="213"/>
      <c r="QDJ37" s="208"/>
      <c r="QDT37" s="213"/>
      <c r="QDU37" s="208"/>
      <c r="QEE37" s="213"/>
      <c r="QEF37" s="208"/>
      <c r="QEP37" s="213"/>
      <c r="QEQ37" s="208"/>
      <c r="QFA37" s="213"/>
      <c r="QFB37" s="208"/>
      <c r="QFL37" s="213"/>
      <c r="QFM37" s="208"/>
      <c r="QFW37" s="213"/>
      <c r="QFX37" s="208"/>
      <c r="QGH37" s="213"/>
      <c r="QGI37" s="208"/>
      <c r="QGS37" s="213"/>
      <c r="QGT37" s="208"/>
      <c r="QHD37" s="213"/>
      <c r="QHE37" s="208"/>
      <c r="QHO37" s="213"/>
      <c r="QHP37" s="208"/>
      <c r="QHZ37" s="213"/>
      <c r="QIA37" s="208"/>
      <c r="QIK37" s="213"/>
      <c r="QIL37" s="208"/>
      <c r="QIV37" s="213"/>
      <c r="QIW37" s="208"/>
      <c r="QJG37" s="213"/>
      <c r="QJH37" s="208"/>
      <c r="QJR37" s="213"/>
      <c r="QJS37" s="208"/>
      <c r="QKC37" s="213"/>
      <c r="QKD37" s="208"/>
      <c r="QKN37" s="213"/>
      <c r="QKO37" s="208"/>
      <c r="QKY37" s="213"/>
      <c r="QKZ37" s="208"/>
      <c r="QLJ37" s="213"/>
      <c r="QLK37" s="208"/>
      <c r="QLU37" s="213"/>
      <c r="QLV37" s="208"/>
      <c r="QMF37" s="213"/>
      <c r="QMG37" s="208"/>
      <c r="QMQ37" s="213"/>
      <c r="QMR37" s="208"/>
      <c r="QNB37" s="213"/>
      <c r="QNC37" s="208"/>
      <c r="QNM37" s="213"/>
      <c r="QNN37" s="208"/>
      <c r="QNX37" s="213"/>
      <c r="QNY37" s="208"/>
      <c r="QOI37" s="213"/>
      <c r="QOJ37" s="208"/>
      <c r="QOT37" s="213"/>
      <c r="QOU37" s="208"/>
      <c r="QPE37" s="213"/>
      <c r="QPF37" s="208"/>
      <c r="QPP37" s="213"/>
      <c r="QPQ37" s="208"/>
      <c r="QQA37" s="213"/>
      <c r="QQB37" s="208"/>
      <c r="QQL37" s="213"/>
      <c r="QQM37" s="208"/>
      <c r="QQW37" s="213"/>
      <c r="QQX37" s="208"/>
      <c r="QRH37" s="213"/>
      <c r="QRI37" s="208"/>
      <c r="QRS37" s="213"/>
      <c r="QRT37" s="208"/>
      <c r="QSD37" s="213"/>
      <c r="QSE37" s="208"/>
      <c r="QSO37" s="213"/>
      <c r="QSP37" s="208"/>
      <c r="QSZ37" s="213"/>
      <c r="QTA37" s="208"/>
      <c r="QTK37" s="213"/>
      <c r="QTL37" s="208"/>
      <c r="QTV37" s="213"/>
      <c r="QTW37" s="208"/>
      <c r="QUG37" s="213"/>
      <c r="QUH37" s="208"/>
      <c r="QUR37" s="213"/>
      <c r="QUS37" s="208"/>
      <c r="QVC37" s="213"/>
      <c r="QVD37" s="208"/>
      <c r="QVN37" s="213"/>
      <c r="QVO37" s="208"/>
      <c r="QVY37" s="213"/>
      <c r="QVZ37" s="208"/>
      <c r="QWJ37" s="213"/>
      <c r="QWK37" s="208"/>
      <c r="QWU37" s="213"/>
      <c r="QWV37" s="208"/>
      <c r="QXF37" s="213"/>
      <c r="QXG37" s="208"/>
      <c r="QXQ37" s="213"/>
      <c r="QXR37" s="208"/>
      <c r="QYB37" s="213"/>
      <c r="QYC37" s="208"/>
      <c r="QYM37" s="213"/>
      <c r="QYN37" s="208"/>
      <c r="QYX37" s="213"/>
      <c r="QYY37" s="208"/>
      <c r="QZI37" s="213"/>
      <c r="QZJ37" s="208"/>
      <c r="QZT37" s="213"/>
      <c r="QZU37" s="208"/>
      <c r="RAE37" s="213"/>
      <c r="RAF37" s="208"/>
      <c r="RAP37" s="213"/>
      <c r="RAQ37" s="208"/>
      <c r="RBA37" s="213"/>
      <c r="RBB37" s="208"/>
      <c r="RBL37" s="213"/>
      <c r="RBM37" s="208"/>
      <c r="RBW37" s="213"/>
      <c r="RBX37" s="208"/>
      <c r="RCH37" s="213"/>
      <c r="RCI37" s="208"/>
      <c r="RCS37" s="213"/>
      <c r="RCT37" s="208"/>
      <c r="RDD37" s="213"/>
      <c r="RDE37" s="208"/>
      <c r="RDO37" s="213"/>
      <c r="RDP37" s="208"/>
      <c r="RDZ37" s="213"/>
      <c r="REA37" s="208"/>
      <c r="REK37" s="213"/>
      <c r="REL37" s="208"/>
      <c r="REV37" s="213"/>
      <c r="REW37" s="208"/>
      <c r="RFG37" s="213"/>
      <c r="RFH37" s="208"/>
      <c r="RFR37" s="213"/>
      <c r="RFS37" s="208"/>
      <c r="RGC37" s="213"/>
      <c r="RGD37" s="208"/>
      <c r="RGN37" s="213"/>
      <c r="RGO37" s="208"/>
      <c r="RGY37" s="213"/>
      <c r="RGZ37" s="208"/>
      <c r="RHJ37" s="213"/>
      <c r="RHK37" s="208"/>
      <c r="RHU37" s="213"/>
      <c r="RHV37" s="208"/>
      <c r="RIF37" s="213"/>
      <c r="RIG37" s="208"/>
      <c r="RIQ37" s="213"/>
      <c r="RIR37" s="208"/>
      <c r="RJB37" s="213"/>
      <c r="RJC37" s="208"/>
      <c r="RJM37" s="213"/>
      <c r="RJN37" s="208"/>
      <c r="RJX37" s="213"/>
      <c r="RJY37" s="208"/>
      <c r="RKI37" s="213"/>
      <c r="RKJ37" s="208"/>
      <c r="RKT37" s="213"/>
      <c r="RKU37" s="208"/>
      <c r="RLE37" s="213"/>
      <c r="RLF37" s="208"/>
      <c r="RLP37" s="213"/>
      <c r="RLQ37" s="208"/>
      <c r="RMA37" s="213"/>
      <c r="RMB37" s="208"/>
      <c r="RML37" s="213"/>
      <c r="RMM37" s="208"/>
      <c r="RMW37" s="213"/>
      <c r="RMX37" s="208"/>
      <c r="RNH37" s="213"/>
      <c r="RNI37" s="208"/>
      <c r="RNS37" s="213"/>
      <c r="RNT37" s="208"/>
      <c r="ROD37" s="213"/>
      <c r="ROE37" s="208"/>
      <c r="ROO37" s="213"/>
      <c r="ROP37" s="208"/>
      <c r="ROZ37" s="213"/>
      <c r="RPA37" s="208"/>
      <c r="RPK37" s="213"/>
      <c r="RPL37" s="208"/>
      <c r="RPV37" s="213"/>
      <c r="RPW37" s="208"/>
      <c r="RQG37" s="213"/>
      <c r="RQH37" s="208"/>
      <c r="RQR37" s="213"/>
      <c r="RQS37" s="208"/>
      <c r="RRC37" s="213"/>
      <c r="RRD37" s="208"/>
      <c r="RRN37" s="213"/>
      <c r="RRO37" s="208"/>
      <c r="RRY37" s="213"/>
      <c r="RRZ37" s="208"/>
      <c r="RSJ37" s="213"/>
      <c r="RSK37" s="208"/>
      <c r="RSU37" s="213"/>
      <c r="RSV37" s="208"/>
      <c r="RTF37" s="213"/>
      <c r="RTG37" s="208"/>
      <c r="RTQ37" s="213"/>
      <c r="RTR37" s="208"/>
      <c r="RUB37" s="213"/>
      <c r="RUC37" s="208"/>
      <c r="RUM37" s="213"/>
      <c r="RUN37" s="208"/>
      <c r="RUX37" s="213"/>
      <c r="RUY37" s="208"/>
      <c r="RVI37" s="213"/>
      <c r="RVJ37" s="208"/>
      <c r="RVT37" s="213"/>
      <c r="RVU37" s="208"/>
      <c r="RWE37" s="213"/>
      <c r="RWF37" s="208"/>
      <c r="RWP37" s="213"/>
      <c r="RWQ37" s="208"/>
      <c r="RXA37" s="213"/>
      <c r="RXB37" s="208"/>
      <c r="RXL37" s="213"/>
      <c r="RXM37" s="208"/>
      <c r="RXW37" s="213"/>
      <c r="RXX37" s="208"/>
      <c r="RYH37" s="213"/>
      <c r="RYI37" s="208"/>
      <c r="RYS37" s="213"/>
      <c r="RYT37" s="208"/>
      <c r="RZD37" s="213"/>
      <c r="RZE37" s="208"/>
      <c r="RZO37" s="213"/>
      <c r="RZP37" s="208"/>
      <c r="RZZ37" s="213"/>
      <c r="SAA37" s="208"/>
      <c r="SAK37" s="213"/>
      <c r="SAL37" s="208"/>
      <c r="SAV37" s="213"/>
      <c r="SAW37" s="208"/>
      <c r="SBG37" s="213"/>
      <c r="SBH37" s="208"/>
      <c r="SBR37" s="213"/>
      <c r="SBS37" s="208"/>
      <c r="SCC37" s="213"/>
      <c r="SCD37" s="208"/>
      <c r="SCN37" s="213"/>
      <c r="SCO37" s="208"/>
      <c r="SCY37" s="213"/>
      <c r="SCZ37" s="208"/>
      <c r="SDJ37" s="213"/>
      <c r="SDK37" s="208"/>
      <c r="SDU37" s="213"/>
      <c r="SDV37" s="208"/>
      <c r="SEF37" s="213"/>
      <c r="SEG37" s="208"/>
      <c r="SEQ37" s="213"/>
      <c r="SER37" s="208"/>
      <c r="SFB37" s="213"/>
      <c r="SFC37" s="208"/>
      <c r="SFM37" s="213"/>
      <c r="SFN37" s="208"/>
      <c r="SFX37" s="213"/>
      <c r="SFY37" s="208"/>
      <c r="SGI37" s="213"/>
      <c r="SGJ37" s="208"/>
      <c r="SGT37" s="213"/>
      <c r="SGU37" s="208"/>
      <c r="SHE37" s="213"/>
      <c r="SHF37" s="208"/>
      <c r="SHP37" s="213"/>
      <c r="SHQ37" s="208"/>
      <c r="SIA37" s="213"/>
      <c r="SIB37" s="208"/>
      <c r="SIL37" s="213"/>
      <c r="SIM37" s="208"/>
      <c r="SIW37" s="213"/>
      <c r="SIX37" s="208"/>
      <c r="SJH37" s="213"/>
      <c r="SJI37" s="208"/>
      <c r="SJS37" s="213"/>
      <c r="SJT37" s="208"/>
      <c r="SKD37" s="213"/>
      <c r="SKE37" s="208"/>
      <c r="SKO37" s="213"/>
      <c r="SKP37" s="208"/>
      <c r="SKZ37" s="213"/>
      <c r="SLA37" s="208"/>
      <c r="SLK37" s="213"/>
      <c r="SLL37" s="208"/>
      <c r="SLV37" s="213"/>
      <c r="SLW37" s="208"/>
      <c r="SMG37" s="213"/>
      <c r="SMH37" s="208"/>
      <c r="SMR37" s="213"/>
      <c r="SMS37" s="208"/>
      <c r="SNC37" s="213"/>
      <c r="SND37" s="208"/>
      <c r="SNN37" s="213"/>
      <c r="SNO37" s="208"/>
      <c r="SNY37" s="213"/>
      <c r="SNZ37" s="208"/>
      <c r="SOJ37" s="213"/>
      <c r="SOK37" s="208"/>
      <c r="SOU37" s="213"/>
      <c r="SOV37" s="208"/>
      <c r="SPF37" s="213"/>
      <c r="SPG37" s="208"/>
      <c r="SPQ37" s="213"/>
      <c r="SPR37" s="208"/>
      <c r="SQB37" s="213"/>
      <c r="SQC37" s="208"/>
      <c r="SQM37" s="213"/>
      <c r="SQN37" s="208"/>
      <c r="SQX37" s="213"/>
      <c r="SQY37" s="208"/>
      <c r="SRI37" s="213"/>
      <c r="SRJ37" s="208"/>
      <c r="SRT37" s="213"/>
      <c r="SRU37" s="208"/>
      <c r="SSE37" s="213"/>
      <c r="SSF37" s="208"/>
      <c r="SSP37" s="213"/>
      <c r="SSQ37" s="208"/>
      <c r="STA37" s="213"/>
      <c r="STB37" s="208"/>
      <c r="STL37" s="213"/>
      <c r="STM37" s="208"/>
      <c r="STW37" s="213"/>
      <c r="STX37" s="208"/>
      <c r="SUH37" s="213"/>
      <c r="SUI37" s="208"/>
      <c r="SUS37" s="213"/>
      <c r="SUT37" s="208"/>
      <c r="SVD37" s="213"/>
      <c r="SVE37" s="208"/>
      <c r="SVO37" s="213"/>
      <c r="SVP37" s="208"/>
      <c r="SVZ37" s="213"/>
      <c r="SWA37" s="208"/>
      <c r="SWK37" s="213"/>
      <c r="SWL37" s="208"/>
      <c r="SWV37" s="213"/>
      <c r="SWW37" s="208"/>
      <c r="SXG37" s="213"/>
      <c r="SXH37" s="208"/>
      <c r="SXR37" s="213"/>
      <c r="SXS37" s="208"/>
      <c r="SYC37" s="213"/>
      <c r="SYD37" s="208"/>
      <c r="SYN37" s="213"/>
      <c r="SYO37" s="208"/>
      <c r="SYY37" s="213"/>
      <c r="SYZ37" s="208"/>
      <c r="SZJ37" s="213"/>
      <c r="SZK37" s="208"/>
      <c r="SZU37" s="213"/>
      <c r="SZV37" s="208"/>
      <c r="TAF37" s="213"/>
      <c r="TAG37" s="208"/>
      <c r="TAQ37" s="213"/>
      <c r="TAR37" s="208"/>
      <c r="TBB37" s="213"/>
      <c r="TBC37" s="208"/>
      <c r="TBM37" s="213"/>
      <c r="TBN37" s="208"/>
      <c r="TBX37" s="213"/>
      <c r="TBY37" s="208"/>
      <c r="TCI37" s="213"/>
      <c r="TCJ37" s="208"/>
      <c r="TCT37" s="213"/>
      <c r="TCU37" s="208"/>
      <c r="TDE37" s="213"/>
      <c r="TDF37" s="208"/>
      <c r="TDP37" s="213"/>
      <c r="TDQ37" s="208"/>
      <c r="TEA37" s="213"/>
      <c r="TEB37" s="208"/>
      <c r="TEL37" s="213"/>
      <c r="TEM37" s="208"/>
      <c r="TEW37" s="213"/>
      <c r="TEX37" s="208"/>
      <c r="TFH37" s="213"/>
      <c r="TFI37" s="208"/>
      <c r="TFS37" s="213"/>
      <c r="TFT37" s="208"/>
      <c r="TGD37" s="213"/>
      <c r="TGE37" s="208"/>
      <c r="TGO37" s="213"/>
      <c r="TGP37" s="208"/>
      <c r="TGZ37" s="213"/>
      <c r="THA37" s="208"/>
      <c r="THK37" s="213"/>
      <c r="THL37" s="208"/>
      <c r="THV37" s="213"/>
      <c r="THW37" s="208"/>
      <c r="TIG37" s="213"/>
      <c r="TIH37" s="208"/>
      <c r="TIR37" s="213"/>
      <c r="TIS37" s="208"/>
      <c r="TJC37" s="213"/>
      <c r="TJD37" s="208"/>
      <c r="TJN37" s="213"/>
      <c r="TJO37" s="208"/>
      <c r="TJY37" s="213"/>
      <c r="TJZ37" s="208"/>
      <c r="TKJ37" s="213"/>
      <c r="TKK37" s="208"/>
      <c r="TKU37" s="213"/>
      <c r="TKV37" s="208"/>
      <c r="TLF37" s="213"/>
      <c r="TLG37" s="208"/>
      <c r="TLQ37" s="213"/>
      <c r="TLR37" s="208"/>
      <c r="TMB37" s="213"/>
      <c r="TMC37" s="208"/>
      <c r="TMM37" s="213"/>
      <c r="TMN37" s="208"/>
      <c r="TMX37" s="213"/>
      <c r="TMY37" s="208"/>
      <c r="TNI37" s="213"/>
      <c r="TNJ37" s="208"/>
      <c r="TNT37" s="213"/>
      <c r="TNU37" s="208"/>
      <c r="TOE37" s="213"/>
      <c r="TOF37" s="208"/>
      <c r="TOP37" s="213"/>
      <c r="TOQ37" s="208"/>
      <c r="TPA37" s="213"/>
      <c r="TPB37" s="208"/>
      <c r="TPL37" s="213"/>
      <c r="TPM37" s="208"/>
      <c r="TPW37" s="213"/>
      <c r="TPX37" s="208"/>
      <c r="TQH37" s="213"/>
      <c r="TQI37" s="208"/>
      <c r="TQS37" s="213"/>
      <c r="TQT37" s="208"/>
      <c r="TRD37" s="213"/>
      <c r="TRE37" s="208"/>
      <c r="TRO37" s="213"/>
      <c r="TRP37" s="208"/>
      <c r="TRZ37" s="213"/>
      <c r="TSA37" s="208"/>
      <c r="TSK37" s="213"/>
      <c r="TSL37" s="208"/>
      <c r="TSV37" s="213"/>
      <c r="TSW37" s="208"/>
      <c r="TTG37" s="213"/>
      <c r="TTH37" s="208"/>
      <c r="TTR37" s="213"/>
      <c r="TTS37" s="208"/>
      <c r="TUC37" s="213"/>
      <c r="TUD37" s="208"/>
      <c r="TUN37" s="213"/>
      <c r="TUO37" s="208"/>
      <c r="TUY37" s="213"/>
      <c r="TUZ37" s="208"/>
      <c r="TVJ37" s="213"/>
      <c r="TVK37" s="208"/>
      <c r="TVU37" s="213"/>
      <c r="TVV37" s="208"/>
      <c r="TWF37" s="213"/>
      <c r="TWG37" s="208"/>
      <c r="TWQ37" s="213"/>
      <c r="TWR37" s="208"/>
      <c r="TXB37" s="213"/>
      <c r="TXC37" s="208"/>
      <c r="TXM37" s="213"/>
      <c r="TXN37" s="208"/>
      <c r="TXX37" s="213"/>
      <c r="TXY37" s="208"/>
      <c r="TYI37" s="213"/>
      <c r="TYJ37" s="208"/>
      <c r="TYT37" s="213"/>
      <c r="TYU37" s="208"/>
      <c r="TZE37" s="213"/>
      <c r="TZF37" s="208"/>
      <c r="TZP37" s="213"/>
      <c r="TZQ37" s="208"/>
      <c r="UAA37" s="213"/>
      <c r="UAB37" s="208"/>
      <c r="UAL37" s="213"/>
      <c r="UAM37" s="208"/>
      <c r="UAW37" s="213"/>
      <c r="UAX37" s="208"/>
      <c r="UBH37" s="213"/>
      <c r="UBI37" s="208"/>
      <c r="UBS37" s="213"/>
      <c r="UBT37" s="208"/>
      <c r="UCD37" s="213"/>
      <c r="UCE37" s="208"/>
      <c r="UCO37" s="213"/>
      <c r="UCP37" s="208"/>
      <c r="UCZ37" s="213"/>
      <c r="UDA37" s="208"/>
      <c r="UDK37" s="213"/>
      <c r="UDL37" s="208"/>
      <c r="UDV37" s="213"/>
      <c r="UDW37" s="208"/>
      <c r="UEG37" s="213"/>
      <c r="UEH37" s="208"/>
      <c r="UER37" s="213"/>
      <c r="UES37" s="208"/>
      <c r="UFC37" s="213"/>
      <c r="UFD37" s="208"/>
      <c r="UFN37" s="213"/>
      <c r="UFO37" s="208"/>
      <c r="UFY37" s="213"/>
      <c r="UFZ37" s="208"/>
      <c r="UGJ37" s="213"/>
      <c r="UGK37" s="208"/>
      <c r="UGU37" s="213"/>
      <c r="UGV37" s="208"/>
      <c r="UHF37" s="213"/>
      <c r="UHG37" s="208"/>
      <c r="UHQ37" s="213"/>
      <c r="UHR37" s="208"/>
      <c r="UIB37" s="213"/>
      <c r="UIC37" s="208"/>
      <c r="UIM37" s="213"/>
      <c r="UIN37" s="208"/>
      <c r="UIX37" s="213"/>
      <c r="UIY37" s="208"/>
      <c r="UJI37" s="213"/>
      <c r="UJJ37" s="208"/>
      <c r="UJT37" s="213"/>
      <c r="UJU37" s="208"/>
      <c r="UKE37" s="213"/>
      <c r="UKF37" s="208"/>
      <c r="UKP37" s="213"/>
      <c r="UKQ37" s="208"/>
      <c r="ULA37" s="213"/>
      <c r="ULB37" s="208"/>
      <c r="ULL37" s="213"/>
      <c r="ULM37" s="208"/>
      <c r="ULW37" s="213"/>
      <c r="ULX37" s="208"/>
      <c r="UMH37" s="213"/>
      <c r="UMI37" s="208"/>
      <c r="UMS37" s="213"/>
      <c r="UMT37" s="208"/>
      <c r="UND37" s="213"/>
      <c r="UNE37" s="208"/>
      <c r="UNO37" s="213"/>
      <c r="UNP37" s="208"/>
      <c r="UNZ37" s="213"/>
      <c r="UOA37" s="208"/>
      <c r="UOK37" s="213"/>
      <c r="UOL37" s="208"/>
      <c r="UOV37" s="213"/>
      <c r="UOW37" s="208"/>
      <c r="UPG37" s="213"/>
      <c r="UPH37" s="208"/>
      <c r="UPR37" s="213"/>
      <c r="UPS37" s="208"/>
      <c r="UQC37" s="213"/>
      <c r="UQD37" s="208"/>
      <c r="UQN37" s="213"/>
      <c r="UQO37" s="208"/>
      <c r="UQY37" s="213"/>
      <c r="UQZ37" s="208"/>
      <c r="URJ37" s="213"/>
      <c r="URK37" s="208"/>
      <c r="URU37" s="213"/>
      <c r="URV37" s="208"/>
      <c r="USF37" s="213"/>
      <c r="USG37" s="208"/>
      <c r="USQ37" s="213"/>
      <c r="USR37" s="208"/>
      <c r="UTB37" s="213"/>
      <c r="UTC37" s="208"/>
      <c r="UTM37" s="213"/>
      <c r="UTN37" s="208"/>
      <c r="UTX37" s="213"/>
      <c r="UTY37" s="208"/>
      <c r="UUI37" s="213"/>
      <c r="UUJ37" s="208"/>
      <c r="UUT37" s="213"/>
      <c r="UUU37" s="208"/>
      <c r="UVE37" s="213"/>
      <c r="UVF37" s="208"/>
      <c r="UVP37" s="213"/>
      <c r="UVQ37" s="208"/>
      <c r="UWA37" s="213"/>
      <c r="UWB37" s="208"/>
      <c r="UWL37" s="213"/>
      <c r="UWM37" s="208"/>
      <c r="UWW37" s="213"/>
      <c r="UWX37" s="208"/>
      <c r="UXH37" s="213"/>
      <c r="UXI37" s="208"/>
      <c r="UXS37" s="213"/>
      <c r="UXT37" s="208"/>
      <c r="UYD37" s="213"/>
      <c r="UYE37" s="208"/>
      <c r="UYO37" s="213"/>
      <c r="UYP37" s="208"/>
      <c r="UYZ37" s="213"/>
      <c r="UZA37" s="208"/>
      <c r="UZK37" s="213"/>
      <c r="UZL37" s="208"/>
      <c r="UZV37" s="213"/>
      <c r="UZW37" s="208"/>
      <c r="VAG37" s="213"/>
      <c r="VAH37" s="208"/>
      <c r="VAR37" s="213"/>
      <c r="VAS37" s="208"/>
      <c r="VBC37" s="213"/>
      <c r="VBD37" s="208"/>
      <c r="VBN37" s="213"/>
      <c r="VBO37" s="208"/>
      <c r="VBY37" s="213"/>
      <c r="VBZ37" s="208"/>
      <c r="VCJ37" s="213"/>
      <c r="VCK37" s="208"/>
      <c r="VCU37" s="213"/>
      <c r="VCV37" s="208"/>
      <c r="VDF37" s="213"/>
      <c r="VDG37" s="208"/>
      <c r="VDQ37" s="213"/>
      <c r="VDR37" s="208"/>
      <c r="VEB37" s="213"/>
      <c r="VEC37" s="208"/>
      <c r="VEM37" s="213"/>
      <c r="VEN37" s="208"/>
      <c r="VEX37" s="213"/>
      <c r="VEY37" s="208"/>
      <c r="VFI37" s="213"/>
      <c r="VFJ37" s="208"/>
      <c r="VFT37" s="213"/>
      <c r="VFU37" s="208"/>
      <c r="VGE37" s="213"/>
      <c r="VGF37" s="208"/>
      <c r="VGP37" s="213"/>
      <c r="VGQ37" s="208"/>
      <c r="VHA37" s="213"/>
      <c r="VHB37" s="208"/>
      <c r="VHL37" s="213"/>
      <c r="VHM37" s="208"/>
      <c r="VHW37" s="213"/>
      <c r="VHX37" s="208"/>
      <c r="VIH37" s="213"/>
      <c r="VII37" s="208"/>
      <c r="VIS37" s="213"/>
      <c r="VIT37" s="208"/>
      <c r="VJD37" s="213"/>
      <c r="VJE37" s="208"/>
      <c r="VJO37" s="213"/>
      <c r="VJP37" s="208"/>
      <c r="VJZ37" s="213"/>
      <c r="VKA37" s="208"/>
      <c r="VKK37" s="213"/>
      <c r="VKL37" s="208"/>
      <c r="VKV37" s="213"/>
      <c r="VKW37" s="208"/>
      <c r="VLG37" s="213"/>
      <c r="VLH37" s="208"/>
      <c r="VLR37" s="213"/>
      <c r="VLS37" s="208"/>
      <c r="VMC37" s="213"/>
      <c r="VMD37" s="208"/>
      <c r="VMN37" s="213"/>
      <c r="VMO37" s="208"/>
      <c r="VMY37" s="213"/>
      <c r="VMZ37" s="208"/>
      <c r="VNJ37" s="213"/>
      <c r="VNK37" s="208"/>
      <c r="VNU37" s="213"/>
      <c r="VNV37" s="208"/>
      <c r="VOF37" s="213"/>
      <c r="VOG37" s="208"/>
      <c r="VOQ37" s="213"/>
      <c r="VOR37" s="208"/>
      <c r="VPB37" s="213"/>
      <c r="VPC37" s="208"/>
      <c r="VPM37" s="213"/>
      <c r="VPN37" s="208"/>
      <c r="VPX37" s="213"/>
      <c r="VPY37" s="208"/>
      <c r="VQI37" s="213"/>
      <c r="VQJ37" s="208"/>
      <c r="VQT37" s="213"/>
      <c r="VQU37" s="208"/>
      <c r="VRE37" s="213"/>
      <c r="VRF37" s="208"/>
      <c r="VRP37" s="213"/>
      <c r="VRQ37" s="208"/>
      <c r="VSA37" s="213"/>
      <c r="VSB37" s="208"/>
      <c r="VSL37" s="213"/>
      <c r="VSM37" s="208"/>
      <c r="VSW37" s="213"/>
      <c r="VSX37" s="208"/>
      <c r="VTH37" s="213"/>
      <c r="VTI37" s="208"/>
      <c r="VTS37" s="213"/>
      <c r="VTT37" s="208"/>
      <c r="VUD37" s="213"/>
      <c r="VUE37" s="208"/>
      <c r="VUO37" s="213"/>
      <c r="VUP37" s="208"/>
      <c r="VUZ37" s="213"/>
      <c r="VVA37" s="208"/>
      <c r="VVK37" s="213"/>
      <c r="VVL37" s="208"/>
      <c r="VVV37" s="213"/>
      <c r="VVW37" s="208"/>
      <c r="VWG37" s="213"/>
      <c r="VWH37" s="208"/>
      <c r="VWR37" s="213"/>
      <c r="VWS37" s="208"/>
      <c r="VXC37" s="213"/>
      <c r="VXD37" s="208"/>
      <c r="VXN37" s="213"/>
      <c r="VXO37" s="208"/>
      <c r="VXY37" s="213"/>
      <c r="VXZ37" s="208"/>
      <c r="VYJ37" s="213"/>
      <c r="VYK37" s="208"/>
      <c r="VYU37" s="213"/>
      <c r="VYV37" s="208"/>
      <c r="VZF37" s="213"/>
      <c r="VZG37" s="208"/>
      <c r="VZQ37" s="213"/>
      <c r="VZR37" s="208"/>
      <c r="WAB37" s="213"/>
      <c r="WAC37" s="208"/>
      <c r="WAM37" s="213"/>
      <c r="WAN37" s="208"/>
      <c r="WAX37" s="213"/>
      <c r="WAY37" s="208"/>
      <c r="WBI37" s="213"/>
      <c r="WBJ37" s="208"/>
      <c r="WBT37" s="213"/>
      <c r="WBU37" s="208"/>
      <c r="WCE37" s="213"/>
      <c r="WCF37" s="208"/>
      <c r="WCP37" s="213"/>
      <c r="WCQ37" s="208"/>
      <c r="WDA37" s="213"/>
      <c r="WDB37" s="208"/>
      <c r="WDL37" s="213"/>
      <c r="WDM37" s="208"/>
      <c r="WDW37" s="213"/>
      <c r="WDX37" s="208"/>
      <c r="WEH37" s="213"/>
      <c r="WEI37" s="208"/>
      <c r="WES37" s="213"/>
      <c r="WET37" s="208"/>
      <c r="WFD37" s="213"/>
      <c r="WFE37" s="208"/>
      <c r="WFO37" s="213"/>
      <c r="WFP37" s="208"/>
      <c r="WFZ37" s="213"/>
      <c r="WGA37" s="208"/>
      <c r="WGK37" s="213"/>
      <c r="WGL37" s="208"/>
      <c r="WGV37" s="213"/>
      <c r="WGW37" s="208"/>
      <c r="WHG37" s="213"/>
      <c r="WHH37" s="208"/>
      <c r="WHR37" s="213"/>
      <c r="WHS37" s="208"/>
      <c r="WIC37" s="213"/>
      <c r="WID37" s="208"/>
      <c r="WIN37" s="213"/>
      <c r="WIO37" s="208"/>
      <c r="WIY37" s="213"/>
      <c r="WIZ37" s="208"/>
      <c r="WJJ37" s="213"/>
      <c r="WJK37" s="208"/>
      <c r="WJU37" s="213"/>
      <c r="WJV37" s="208"/>
      <c r="WKF37" s="213"/>
      <c r="WKG37" s="208"/>
      <c r="WKQ37" s="213"/>
      <c r="WKR37" s="208"/>
      <c r="WLB37" s="213"/>
      <c r="WLC37" s="208"/>
      <c r="WLM37" s="213"/>
      <c r="WLN37" s="208"/>
      <c r="WLX37" s="213"/>
      <c r="WLY37" s="208"/>
      <c r="WMI37" s="213"/>
      <c r="WMJ37" s="208"/>
      <c r="WMT37" s="213"/>
      <c r="WMU37" s="208"/>
      <c r="WNE37" s="213"/>
      <c r="WNF37" s="208"/>
      <c r="WNP37" s="213"/>
      <c r="WNQ37" s="208"/>
      <c r="WOA37" s="213"/>
      <c r="WOB37" s="208"/>
      <c r="WOL37" s="213"/>
      <c r="WOM37" s="208"/>
      <c r="WOW37" s="213"/>
      <c r="WOX37" s="208"/>
      <c r="WPH37" s="213"/>
      <c r="WPI37" s="208"/>
      <c r="WPS37" s="213"/>
      <c r="WPT37" s="208"/>
      <c r="WQD37" s="213"/>
      <c r="WQE37" s="208"/>
      <c r="WQO37" s="213"/>
      <c r="WQP37" s="208"/>
      <c r="WQZ37" s="213"/>
      <c r="WRA37" s="208"/>
      <c r="WRK37" s="213"/>
      <c r="WRL37" s="208"/>
      <c r="WRV37" s="213"/>
      <c r="WRW37" s="208"/>
      <c r="WSG37" s="213"/>
      <c r="WSH37" s="208"/>
      <c r="WSR37" s="213"/>
      <c r="WSS37" s="208"/>
      <c r="WTC37" s="213"/>
      <c r="WTD37" s="208"/>
      <c r="WTN37" s="213"/>
      <c r="WTO37" s="208"/>
      <c r="WTY37" s="213"/>
      <c r="WTZ37" s="208"/>
      <c r="WUJ37" s="213"/>
      <c r="WUK37" s="208"/>
      <c r="WUU37" s="213"/>
      <c r="WUV37" s="208"/>
      <c r="WVF37" s="213"/>
      <c r="WVG37" s="208"/>
      <c r="WVQ37" s="213"/>
      <c r="WVR37" s="208"/>
      <c r="WWB37" s="213"/>
      <c r="WWC37" s="208"/>
      <c r="WWM37" s="213"/>
      <c r="WWN37" s="208"/>
      <c r="WWX37" s="213"/>
      <c r="WWY37" s="208"/>
      <c r="WXI37" s="213"/>
      <c r="WXJ37" s="208"/>
      <c r="WXT37" s="213"/>
      <c r="WXU37" s="208"/>
      <c r="WYE37" s="213"/>
      <c r="WYF37" s="208"/>
      <c r="WYP37" s="213"/>
      <c r="WYQ37" s="208"/>
      <c r="WZA37" s="213"/>
      <c r="WZB37" s="208"/>
      <c r="WZL37" s="213"/>
      <c r="WZM37" s="208"/>
      <c r="WZW37" s="213"/>
      <c r="WZX37" s="208"/>
      <c r="XAH37" s="213"/>
      <c r="XAI37" s="208"/>
      <c r="XAS37" s="213"/>
      <c r="XAT37" s="208"/>
      <c r="XBD37" s="213"/>
      <c r="XBE37" s="208"/>
      <c r="XBO37" s="213"/>
      <c r="XBP37" s="208"/>
      <c r="XBZ37" s="213"/>
      <c r="XCA37" s="208"/>
      <c r="XCK37" s="213"/>
      <c r="XCL37" s="208"/>
      <c r="XCV37" s="213"/>
      <c r="XCW37" s="208"/>
      <c r="XDG37" s="213"/>
      <c r="XDH37" s="208"/>
      <c r="XDR37" s="213"/>
      <c r="XDS37" s="208"/>
      <c r="XEC37" s="213"/>
      <c r="XED37" s="208"/>
      <c r="XEN37" s="213"/>
      <c r="XEO37" s="208"/>
      <c r="XEY37" s="213"/>
      <c r="XEZ37" s="208"/>
    </row>
    <row r="38" spans="1:1024 1034:2047 2057:3070 3080:4093 4103:5116 5126:6139 6149:7162 7172:8185 8195:9208 9218:10231 10241:12288 12298:13311 13321:14334 14344:15357 15367:16380">
      <c r="B38" s="100" t="s">
        <v>424</v>
      </c>
      <c r="C38" s="46">
        <f>+[4]Table.61!B32</f>
        <v>0.46800000000000003</v>
      </c>
      <c r="D38" s="46">
        <f>+[4]Table.61!C32</f>
        <v>1E-3</v>
      </c>
      <c r="E38" s="46">
        <f>+[4]Table.61!D32</f>
        <v>0.49</v>
      </c>
      <c r="F38" s="46">
        <f>+[4]Table.61!E32</f>
        <v>7.0000000000000001E-3</v>
      </c>
      <c r="G38" s="46">
        <f>+[4]Table.61!F32</f>
        <v>2.3E-2</v>
      </c>
      <c r="H38" s="46">
        <f>+[4]Table.61!G32</f>
        <v>8.9999999999999993E-3</v>
      </c>
      <c r="I38" s="46">
        <f>+[4]Table.61!H32</f>
        <v>3.0000000000000001E-3</v>
      </c>
      <c r="J38" s="46">
        <f>+[4]Table.61!I32</f>
        <v>0</v>
      </c>
      <c r="K38" s="73">
        <f>+[4]Table.61!J32</f>
        <v>1</v>
      </c>
      <c r="L38" s="101">
        <f>+[4]Table.61!K32</f>
        <v>66691</v>
      </c>
    </row>
    <row r="39" spans="1:1024 1034:2047 2057:3070 3080:4093 4103:5116 5126:6139 6149:7162 7172:8185 8195:9208 9218:10231 10241:12288 12298:13311 13321:14334 14344:15357 15367:16380">
      <c r="B39" s="100" t="s">
        <v>425</v>
      </c>
      <c r="C39" s="46">
        <f>+[4]Table.61!B33</f>
        <v>0.44400000000000001</v>
      </c>
      <c r="D39" s="46">
        <f>+[4]Table.61!C33</f>
        <v>2E-3</v>
      </c>
      <c r="E39" s="46">
        <f>+[4]Table.61!D33</f>
        <v>0.49299999999999999</v>
      </c>
      <c r="F39" s="46">
        <f>+[4]Table.61!E33</f>
        <v>6.0000000000000001E-3</v>
      </c>
      <c r="G39" s="46">
        <f>+[4]Table.61!F33</f>
        <v>3.5000000000000003E-2</v>
      </c>
      <c r="H39" s="46">
        <f>+[4]Table.61!G33</f>
        <v>1.7000000000000001E-2</v>
      </c>
      <c r="I39" s="46">
        <f>+[4]Table.61!H33</f>
        <v>5.0000000000000001E-3</v>
      </c>
      <c r="J39" s="46">
        <f>+[4]Table.61!I33</f>
        <v>1E-3</v>
      </c>
      <c r="K39" s="73">
        <f>+[4]Table.61!J33</f>
        <v>1</v>
      </c>
      <c r="L39" s="101">
        <f>+[4]Table.61!K33</f>
        <v>13731</v>
      </c>
    </row>
    <row r="40" spans="1:1024 1034:2047 2057:3070 3080:4093 4103:5116 5126:6139 6149:7162 7172:8185 8195:9208 9218:10231 10241:12288 12298:13311 13321:14334 14344:15357 15367:16380">
      <c r="B40" s="100" t="s">
        <v>426</v>
      </c>
      <c r="C40" s="46">
        <f>+[4]Table.61!B34</f>
        <v>0.52700000000000002</v>
      </c>
      <c r="D40" s="46">
        <f>+[4]Table.61!C34</f>
        <v>1E-3</v>
      </c>
      <c r="E40" s="46">
        <f>+[4]Table.61!D34</f>
        <v>0.44500000000000001</v>
      </c>
      <c r="F40" s="46">
        <f>+[4]Table.61!E34</f>
        <v>2E-3</v>
      </c>
      <c r="G40" s="46">
        <f>+[4]Table.61!F34</f>
        <v>1.7000000000000001E-2</v>
      </c>
      <c r="H40" s="46">
        <f>+[4]Table.61!G34</f>
        <v>5.0000000000000001E-3</v>
      </c>
      <c r="I40" s="46">
        <f>+[4]Table.61!H34</f>
        <v>2E-3</v>
      </c>
      <c r="J40" s="46">
        <f>+[4]Table.61!I34</f>
        <v>0</v>
      </c>
      <c r="K40" s="73">
        <f>+[4]Table.61!J34</f>
        <v>1</v>
      </c>
      <c r="L40" s="101">
        <f>+[4]Table.61!K34</f>
        <v>5204</v>
      </c>
    </row>
    <row r="41" spans="1:1024 1034:2047 2057:3070 3080:4093 4103:5116 5126:6139 6149:7162 7172:8185 8195:9208 9218:10231 10241:12288 12298:13311 13321:14334 14344:15357 15367:16380">
      <c r="B41" s="100" t="s">
        <v>427</v>
      </c>
      <c r="C41" s="46">
        <f>+[4]Table.61!B35</f>
        <v>0.42699999999999999</v>
      </c>
      <c r="D41" s="46">
        <f>+[4]Table.61!C35</f>
        <v>1E-3</v>
      </c>
      <c r="E41" s="46">
        <f>+[4]Table.61!D35</f>
        <v>0.52300000000000002</v>
      </c>
      <c r="F41" s="46">
        <f>+[4]Table.61!E35</f>
        <v>6.0000000000000001E-3</v>
      </c>
      <c r="G41" s="46">
        <f>+[4]Table.61!F35</f>
        <v>2.9000000000000001E-2</v>
      </c>
      <c r="H41" s="46">
        <f>+[4]Table.61!G35</f>
        <v>1.0999999999999999E-2</v>
      </c>
      <c r="I41" s="46">
        <f>+[4]Table.61!H35</f>
        <v>3.0000000000000001E-3</v>
      </c>
      <c r="J41" s="46">
        <f>+[4]Table.61!I35</f>
        <v>0</v>
      </c>
      <c r="K41" s="73">
        <f>+[4]Table.61!J35</f>
        <v>1</v>
      </c>
      <c r="L41" s="101">
        <f>+[4]Table.61!K35</f>
        <v>3841</v>
      </c>
    </row>
    <row r="42" spans="1:1024 1034:2047 2057:3070 3080:4093 4103:5116 5126:6139 6149:7162 7172:8185 8195:9208 9218:10231 10241:12288 12298:13311 13321:14334 14344:15357 15367:16380">
      <c r="B42" s="100" t="s">
        <v>142</v>
      </c>
      <c r="C42" s="46">
        <f>+[4]Table.61!B36</f>
        <v>0.33700000000000002</v>
      </c>
      <c r="D42" s="46">
        <f>+[4]Table.61!C36</f>
        <v>2E-3</v>
      </c>
      <c r="E42" s="46">
        <f>+[4]Table.61!D36</f>
        <v>0.45900000000000002</v>
      </c>
      <c r="F42" s="46">
        <f>+[4]Table.61!E36</f>
        <v>1.6E-2</v>
      </c>
      <c r="G42" s="46">
        <f>+[4]Table.61!F36</f>
        <v>7.0999999999999994E-2</v>
      </c>
      <c r="H42" s="46">
        <f>+[4]Table.61!G36</f>
        <v>7.0000000000000007E-2</v>
      </c>
      <c r="I42" s="46">
        <f>+[4]Table.61!H36</f>
        <v>3.7999999999999999E-2</v>
      </c>
      <c r="J42" s="46">
        <f>+[4]Table.61!I36</f>
        <v>6.0000000000000001E-3</v>
      </c>
      <c r="K42" s="73">
        <f>+[4]Table.61!J36</f>
        <v>1</v>
      </c>
      <c r="L42" s="101">
        <f>+[4]Table.61!K36</f>
        <v>3847</v>
      </c>
    </row>
    <row r="43" spans="1:1024 1034:2047 2057:3070 3080:4093 4103:5116 5126:6139 6149:7162 7172:8185 8195:9208 9218:10231 10241:12288 12298:13311 13321:14334 14344:15357 15367:16380">
      <c r="B43" s="100" t="s">
        <v>53</v>
      </c>
      <c r="C43" s="46">
        <f>+[4]Table.61!B37</f>
        <v>0.372</v>
      </c>
      <c r="D43" s="46">
        <f>+[4]Table.61!C37</f>
        <v>1E-3</v>
      </c>
      <c r="E43" s="46">
        <f>+[4]Table.61!D37</f>
        <v>0.48</v>
      </c>
      <c r="F43" s="46">
        <f>+[4]Table.61!E37</f>
        <v>1.2999999999999999E-2</v>
      </c>
      <c r="G43" s="46">
        <f>+[4]Table.61!F37</f>
        <v>4.8000000000000001E-2</v>
      </c>
      <c r="H43" s="46">
        <f>+[4]Table.61!G37</f>
        <v>5.3999999999999999E-2</v>
      </c>
      <c r="I43" s="46">
        <f>+[4]Table.61!H37</f>
        <v>3.1E-2</v>
      </c>
      <c r="J43" s="46">
        <f>+[4]Table.61!I37</f>
        <v>0</v>
      </c>
      <c r="K43" s="73">
        <f>+[4]Table.61!J37</f>
        <v>1</v>
      </c>
      <c r="L43" s="101">
        <f>+[4]Table.61!K37</f>
        <v>957445</v>
      </c>
    </row>
    <row r="44" spans="1:1024 1034:2047 2057:3070 3080:4093 4103:5116 5126:6139 6149:7162 7172:8185 8195:9208 9218:10231 10241:12288 12298:13311 13321:14334 14344:15357 15367:16380">
      <c r="B44" s="336" t="s">
        <v>28</v>
      </c>
      <c r="C44" s="336"/>
      <c r="D44" s="336"/>
      <c r="E44" s="336"/>
      <c r="F44" s="336"/>
      <c r="G44" s="336"/>
      <c r="H44" s="336"/>
      <c r="I44" s="336"/>
      <c r="J44" s="336"/>
      <c r="K44" s="336"/>
      <c r="L44" s="336"/>
    </row>
  </sheetData>
  <mergeCells count="5">
    <mergeCell ref="B3:B4"/>
    <mergeCell ref="C3:K3"/>
    <mergeCell ref="B44:L44"/>
    <mergeCell ref="L3:L4"/>
    <mergeCell ref="A1: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8"/>
  <sheetViews>
    <sheetView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L20" sqref="L20"/>
    </sheetView>
  </sheetViews>
  <sheetFormatPr defaultColWidth="8.77734375" defaultRowHeight="10.199999999999999"/>
  <cols>
    <col min="1" max="1" width="8.77734375" style="12" customWidth="1"/>
    <col min="2" max="2" width="26.21875" style="12" customWidth="1"/>
    <col min="3" max="4" width="8.77734375" style="12"/>
    <col min="5" max="5" width="9.109375" style="12" customWidth="1"/>
    <col min="6" max="7" width="8.77734375" style="12"/>
    <col min="8" max="8" width="9.109375" style="12" customWidth="1"/>
    <col min="9" max="16384" width="8.77734375" style="12"/>
  </cols>
  <sheetData>
    <row r="1" spans="1:8">
      <c r="A1" s="295" t="str">
        <f>HYPERLINK("#'List of Tables'!A1","Back to Tables' List")</f>
        <v>Back to Tables' List</v>
      </c>
      <c r="B1" s="258" t="s">
        <v>958</v>
      </c>
    </row>
    <row r="2" spans="1:8">
      <c r="A2" s="295"/>
    </row>
    <row r="3" spans="1:8" s="16" customFormat="1" ht="13.5" customHeight="1">
      <c r="B3" s="313" t="s">
        <v>429</v>
      </c>
      <c r="C3" s="314" t="s">
        <v>27</v>
      </c>
      <c r="D3" s="314" t="s">
        <v>27</v>
      </c>
      <c r="E3" s="314" t="s">
        <v>27</v>
      </c>
      <c r="F3" s="314" t="s">
        <v>110</v>
      </c>
      <c r="G3" s="314" t="s">
        <v>110</v>
      </c>
      <c r="H3" s="314" t="s">
        <v>110</v>
      </c>
    </row>
    <row r="4" spans="1:8" s="16" customFormat="1" ht="13.5" customHeight="1">
      <c r="A4" s="85"/>
      <c r="B4" s="313" t="s">
        <v>429</v>
      </c>
      <c r="C4" s="8" t="s">
        <v>1</v>
      </c>
      <c r="D4" s="8" t="s">
        <v>2</v>
      </c>
      <c r="E4" s="8" t="s">
        <v>82</v>
      </c>
      <c r="F4" s="8" t="s">
        <v>1</v>
      </c>
      <c r="G4" s="8" t="s">
        <v>2</v>
      </c>
      <c r="H4" s="8" t="s">
        <v>82</v>
      </c>
    </row>
    <row r="5" spans="1:8" ht="13.5" customHeight="1">
      <c r="B5" s="320" t="s">
        <v>6</v>
      </c>
      <c r="C5" s="321"/>
      <c r="D5" s="321"/>
      <c r="E5" s="321"/>
      <c r="F5" s="321"/>
      <c r="G5" s="321"/>
      <c r="H5" s="322"/>
    </row>
    <row r="6" spans="1:8">
      <c r="A6" s="160"/>
      <c r="B6" s="2" t="s">
        <v>430</v>
      </c>
      <c r="C6" s="4">
        <f>+[4]Table.68!B6</f>
        <v>80457</v>
      </c>
      <c r="D6" s="4">
        <f>+[4]Table.68!C6</f>
        <v>176158</v>
      </c>
      <c r="E6" s="4">
        <f>+[4]Table.68!D6</f>
        <v>256615</v>
      </c>
      <c r="F6" s="204">
        <f>+[4]Table.68!E6</f>
        <v>8.3000000000000004E-2</v>
      </c>
      <c r="G6" s="204">
        <f>+[4]Table.68!F6</f>
        <v>7.4999999999999997E-2</v>
      </c>
      <c r="H6" s="204">
        <f>+[4]Table.68!G6</f>
        <v>7.6999999999999999E-2</v>
      </c>
    </row>
    <row r="7" spans="1:8">
      <c r="B7" s="2" t="s">
        <v>431</v>
      </c>
      <c r="C7" s="4">
        <f>+[4]Table.68!B7</f>
        <v>232214</v>
      </c>
      <c r="D7" s="4">
        <f>+[4]Table.68!C7</f>
        <v>1253682</v>
      </c>
      <c r="E7" s="4">
        <f>+[4]Table.68!D7</f>
        <v>1485896</v>
      </c>
      <c r="F7" s="204">
        <f>+[4]Table.68!E7</f>
        <v>0.24099999999999999</v>
      </c>
      <c r="G7" s="204">
        <f>+[4]Table.68!F7</f>
        <v>0.53400000000000003</v>
      </c>
      <c r="H7" s="204">
        <f>+[4]Table.68!G7</f>
        <v>0.44900000000000001</v>
      </c>
    </row>
    <row r="8" spans="1:8">
      <c r="B8" s="2" t="s">
        <v>432</v>
      </c>
      <c r="C8" s="4">
        <f>+[4]Table.68!B8</f>
        <v>17043</v>
      </c>
      <c r="D8" s="4">
        <f>+[4]Table.68!C8</f>
        <v>7902</v>
      </c>
      <c r="E8" s="4">
        <f>+[4]Table.68!D8</f>
        <v>24945</v>
      </c>
      <c r="F8" s="204">
        <f>+[4]Table.68!E8</f>
        <v>1.7999999999999999E-2</v>
      </c>
      <c r="G8" s="204">
        <f>+[4]Table.68!F8</f>
        <v>3.0000000000000001E-3</v>
      </c>
      <c r="H8" s="204">
        <f>+[4]Table.68!G8</f>
        <v>8.0000000000000002E-3</v>
      </c>
    </row>
    <row r="9" spans="1:8">
      <c r="B9" s="2" t="s">
        <v>433</v>
      </c>
      <c r="C9" s="4">
        <f>+[4]Table.68!B9</f>
        <v>8525</v>
      </c>
      <c r="D9" s="4">
        <f>+[4]Table.68!C9</f>
        <v>9960</v>
      </c>
      <c r="E9" s="4">
        <f>+[4]Table.68!D9</f>
        <v>18485</v>
      </c>
      <c r="F9" s="204">
        <f>+[4]Table.68!E9</f>
        <v>8.9999999999999993E-3</v>
      </c>
      <c r="G9" s="204">
        <f>+[4]Table.68!F9</f>
        <v>4.0000000000000001E-3</v>
      </c>
      <c r="H9" s="204">
        <f>+[4]Table.68!G9</f>
        <v>6.0000000000000001E-3</v>
      </c>
    </row>
    <row r="10" spans="1:8">
      <c r="B10" s="2" t="s">
        <v>434</v>
      </c>
      <c r="C10" s="4">
        <f>+[4]Table.68!B10</f>
        <v>73628</v>
      </c>
      <c r="D10" s="4">
        <f>+[4]Table.68!C10</f>
        <v>107227</v>
      </c>
      <c r="E10" s="4">
        <f>+[4]Table.68!D10</f>
        <v>180855</v>
      </c>
      <c r="F10" s="204">
        <f>+[4]Table.68!E10</f>
        <v>7.5999999999999998E-2</v>
      </c>
      <c r="G10" s="204">
        <f>+[4]Table.68!F10</f>
        <v>4.5999999999999999E-2</v>
      </c>
      <c r="H10" s="204">
        <f>+[4]Table.68!G10</f>
        <v>5.5E-2</v>
      </c>
    </row>
    <row r="11" spans="1:8">
      <c r="A11" s="160"/>
      <c r="B11" s="2" t="s">
        <v>435</v>
      </c>
      <c r="C11" s="4">
        <f>+[4]Table.68!B11</f>
        <v>409745</v>
      </c>
      <c r="D11" s="4">
        <f>+[4]Table.68!C11</f>
        <v>190545</v>
      </c>
      <c r="E11" s="4">
        <f>+[4]Table.68!D11</f>
        <v>600290</v>
      </c>
      <c r="F11" s="204">
        <f>+[4]Table.68!E11</f>
        <v>0.42499999999999999</v>
      </c>
      <c r="G11" s="204">
        <f>+[4]Table.68!F11</f>
        <v>8.1000000000000003E-2</v>
      </c>
      <c r="H11" s="204">
        <f>+[4]Table.68!G11</f>
        <v>0.18099999999999999</v>
      </c>
    </row>
    <row r="12" spans="1:8">
      <c r="B12" s="2" t="s">
        <v>426</v>
      </c>
      <c r="C12" s="4">
        <f>+[4]Table.68!B12</f>
        <v>106514</v>
      </c>
      <c r="D12" s="4">
        <f>+[4]Table.68!C12</f>
        <v>523237</v>
      </c>
      <c r="E12" s="4">
        <f>+[4]Table.68!D12</f>
        <v>629751</v>
      </c>
      <c r="F12" s="204">
        <f>+[4]Table.68!E12</f>
        <v>0.11</v>
      </c>
      <c r="G12" s="204">
        <f>+[4]Table.68!F12</f>
        <v>0.223</v>
      </c>
      <c r="H12" s="204">
        <f>+[4]Table.68!G12</f>
        <v>0.19</v>
      </c>
    </row>
    <row r="13" spans="1:8">
      <c r="B13" s="2" t="s">
        <v>436</v>
      </c>
      <c r="C13" s="4">
        <f>+[4]Table.68!B13</f>
        <v>12841</v>
      </c>
      <c r="D13" s="4">
        <f>+[4]Table.68!C13</f>
        <v>75922</v>
      </c>
      <c r="E13" s="4">
        <f>+[4]Table.68!D13</f>
        <v>88763</v>
      </c>
      <c r="F13" s="204">
        <f>+[4]Table.68!E13</f>
        <v>1.2999999999999999E-2</v>
      </c>
      <c r="G13" s="204">
        <f>+[4]Table.68!F13</f>
        <v>3.2000000000000001E-2</v>
      </c>
      <c r="H13" s="204">
        <f>+[4]Table.68!G13</f>
        <v>2.7E-2</v>
      </c>
    </row>
    <row r="14" spans="1:8">
      <c r="B14" s="2" t="s">
        <v>168</v>
      </c>
      <c r="C14" s="4">
        <f>+[4]Table.68!B14</f>
        <v>23320</v>
      </c>
      <c r="D14" s="4">
        <f>+[4]Table.68!C14</f>
        <v>3823</v>
      </c>
      <c r="E14" s="4">
        <f>+[4]Table.68!D14</f>
        <v>27143</v>
      </c>
      <c r="F14" s="204">
        <f>+[4]Table.68!E14</f>
        <v>2.4E-2</v>
      </c>
      <c r="G14" s="204">
        <f>+[4]Table.68!F14</f>
        <v>2E-3</v>
      </c>
      <c r="H14" s="204">
        <f>+[4]Table.68!G14</f>
        <v>8.0000000000000002E-3</v>
      </c>
    </row>
    <row r="15" spans="1:8">
      <c r="B15" s="2" t="s">
        <v>53</v>
      </c>
      <c r="C15" s="4">
        <f>+[4]Table.68!B15</f>
        <v>964287</v>
      </c>
      <c r="D15" s="4">
        <f>+[4]Table.68!C15</f>
        <v>2348456</v>
      </c>
      <c r="E15" s="4">
        <f>+[4]Table.68!D15</f>
        <v>3312743</v>
      </c>
      <c r="F15" s="204">
        <f>+[4]Table.68!E15</f>
        <v>1</v>
      </c>
      <c r="G15" s="204">
        <f>+[4]Table.68!F15</f>
        <v>1</v>
      </c>
      <c r="H15" s="204">
        <f>+[4]Table.68!G15</f>
        <v>1</v>
      </c>
    </row>
    <row r="16" spans="1:8" ht="13.5" customHeight="1">
      <c r="B16" s="320" t="s">
        <v>55</v>
      </c>
      <c r="C16" s="321"/>
      <c r="D16" s="321"/>
      <c r="E16" s="321"/>
      <c r="F16" s="321"/>
      <c r="G16" s="321"/>
      <c r="H16" s="322"/>
    </row>
    <row r="17" spans="1:8">
      <c r="B17" s="2" t="s">
        <v>430</v>
      </c>
      <c r="C17" s="4">
        <f>+[4]Table.68!B17</f>
        <v>59764</v>
      </c>
      <c r="D17" s="4">
        <f>+[4]Table.68!C17</f>
        <v>130264</v>
      </c>
      <c r="E17" s="4">
        <f>+[4]Table.68!D17</f>
        <v>190028</v>
      </c>
      <c r="F17" s="204">
        <f>+[4]Table.68!E17</f>
        <v>8.4000000000000005E-2</v>
      </c>
      <c r="G17" s="204">
        <f>+[4]Table.68!F17</f>
        <v>7.9000000000000001E-2</v>
      </c>
      <c r="H17" s="204">
        <f>+[4]Table.68!G17</f>
        <v>8.1000000000000003E-2</v>
      </c>
    </row>
    <row r="18" spans="1:8">
      <c r="B18" s="2" t="s">
        <v>431</v>
      </c>
      <c r="C18" s="4">
        <f>+[4]Table.68!B18</f>
        <v>162420</v>
      </c>
      <c r="D18" s="4">
        <f>+[4]Table.68!C18</f>
        <v>863728</v>
      </c>
      <c r="E18" s="4">
        <f>+[4]Table.68!D18</f>
        <v>1026148</v>
      </c>
      <c r="F18" s="204">
        <f>+[4]Table.68!E18</f>
        <v>0.22900000000000001</v>
      </c>
      <c r="G18" s="204">
        <f>+[4]Table.68!F18</f>
        <v>0.52500000000000002</v>
      </c>
      <c r="H18" s="204">
        <f>+[4]Table.68!G18</f>
        <v>0.436</v>
      </c>
    </row>
    <row r="19" spans="1:8">
      <c r="A19" s="160"/>
      <c r="B19" s="2" t="s">
        <v>432</v>
      </c>
      <c r="C19" s="4">
        <f>+[4]Table.68!B19</f>
        <v>11980</v>
      </c>
      <c r="D19" s="4">
        <f>+[4]Table.68!C19</f>
        <v>5322</v>
      </c>
      <c r="E19" s="4">
        <f>+[4]Table.68!D19</f>
        <v>17302</v>
      </c>
      <c r="F19" s="204">
        <f>+[4]Table.68!E19</f>
        <v>1.7000000000000001E-2</v>
      </c>
      <c r="G19" s="204">
        <f>+[4]Table.68!F19</f>
        <v>3.0000000000000001E-3</v>
      </c>
      <c r="H19" s="204">
        <f>+[4]Table.68!G19</f>
        <v>7.0000000000000001E-3</v>
      </c>
    </row>
    <row r="20" spans="1:8">
      <c r="B20" s="2" t="s">
        <v>433</v>
      </c>
      <c r="C20" s="4">
        <f>+[4]Table.68!B20</f>
        <v>5917</v>
      </c>
      <c r="D20" s="4">
        <f>+[4]Table.68!C20</f>
        <v>6623</v>
      </c>
      <c r="E20" s="4">
        <f>+[4]Table.68!D20</f>
        <v>12540</v>
      </c>
      <c r="F20" s="204">
        <f>+[4]Table.68!E20</f>
        <v>8.0000000000000002E-3</v>
      </c>
      <c r="G20" s="204">
        <f>+[4]Table.68!F20</f>
        <v>4.0000000000000001E-3</v>
      </c>
      <c r="H20" s="204">
        <f>+[4]Table.68!G20</f>
        <v>5.0000000000000001E-3</v>
      </c>
    </row>
    <row r="21" spans="1:8">
      <c r="B21" s="2" t="s">
        <v>434</v>
      </c>
      <c r="C21" s="4">
        <f>+[4]Table.68!B21</f>
        <v>55062</v>
      </c>
      <c r="D21" s="4">
        <f>+[4]Table.68!C21</f>
        <v>78671</v>
      </c>
      <c r="E21" s="4">
        <f>+[4]Table.68!D21</f>
        <v>133733</v>
      </c>
      <c r="F21" s="204">
        <f>+[4]Table.68!E21</f>
        <v>7.8E-2</v>
      </c>
      <c r="G21" s="204">
        <f>+[4]Table.68!F21</f>
        <v>4.8000000000000001E-2</v>
      </c>
      <c r="H21" s="204">
        <f>+[4]Table.68!G21</f>
        <v>5.7000000000000002E-2</v>
      </c>
    </row>
    <row r="22" spans="1:8">
      <c r="B22" s="2" t="s">
        <v>435</v>
      </c>
      <c r="C22" s="4">
        <f>+[4]Table.68!B22</f>
        <v>314648</v>
      </c>
      <c r="D22" s="4">
        <f>+[4]Table.68!C22</f>
        <v>145527</v>
      </c>
      <c r="E22" s="4">
        <f>+[4]Table.68!D22</f>
        <v>460175</v>
      </c>
      <c r="F22" s="204">
        <f>+[4]Table.68!E22</f>
        <v>0.443</v>
      </c>
      <c r="G22" s="204">
        <f>+[4]Table.68!F22</f>
        <v>8.7999999999999995E-2</v>
      </c>
      <c r="H22" s="204">
        <f>+[4]Table.68!G22</f>
        <v>0.19500000000000001</v>
      </c>
    </row>
    <row r="23" spans="1:8">
      <c r="B23" s="2" t="s">
        <v>426</v>
      </c>
      <c r="C23" s="4">
        <f>+[4]Table.68!B23</f>
        <v>73856</v>
      </c>
      <c r="D23" s="4">
        <f>+[4]Table.68!C23</f>
        <v>360617</v>
      </c>
      <c r="E23" s="4">
        <f>+[4]Table.68!D23</f>
        <v>434473</v>
      </c>
      <c r="F23" s="204">
        <f>+[4]Table.68!E23</f>
        <v>0.104</v>
      </c>
      <c r="G23" s="204">
        <f>+[4]Table.68!F23</f>
        <v>0.219</v>
      </c>
      <c r="H23" s="204">
        <f>+[4]Table.68!G23</f>
        <v>0.184</v>
      </c>
    </row>
    <row r="24" spans="1:8">
      <c r="B24" s="2" t="s">
        <v>436</v>
      </c>
      <c r="C24" s="4">
        <f>+[4]Table.68!B24</f>
        <v>8955</v>
      </c>
      <c r="D24" s="4">
        <f>+[4]Table.68!C24</f>
        <v>52429</v>
      </c>
      <c r="E24" s="4">
        <f>+[4]Table.68!D24</f>
        <v>61384</v>
      </c>
      <c r="F24" s="204">
        <f>+[4]Table.68!E24</f>
        <v>1.2999999999999999E-2</v>
      </c>
      <c r="G24" s="204">
        <f>+[4]Table.68!F24</f>
        <v>3.2000000000000001E-2</v>
      </c>
      <c r="H24" s="204">
        <f>+[4]Table.68!G24</f>
        <v>2.5999999999999999E-2</v>
      </c>
    </row>
    <row r="25" spans="1:8">
      <c r="B25" s="2" t="s">
        <v>168</v>
      </c>
      <c r="C25" s="4">
        <f>+[4]Table.68!B25</f>
        <v>17063</v>
      </c>
      <c r="D25" s="4">
        <f>+[4]Table.68!C25</f>
        <v>2452</v>
      </c>
      <c r="E25" s="4">
        <f>+[4]Table.68!D25</f>
        <v>19515</v>
      </c>
      <c r="F25" s="204">
        <f>+[4]Table.68!E25</f>
        <v>2.4E-2</v>
      </c>
      <c r="G25" s="204">
        <f>+[4]Table.68!F25</f>
        <v>1E-3</v>
      </c>
      <c r="H25" s="204">
        <f>+[4]Table.68!G25</f>
        <v>8.0000000000000002E-3</v>
      </c>
    </row>
    <row r="26" spans="1:8">
      <c r="B26" s="2" t="s">
        <v>53</v>
      </c>
      <c r="C26" s="4">
        <f>+[4]Table.68!B26</f>
        <v>709665</v>
      </c>
      <c r="D26" s="4">
        <f>+[4]Table.68!C26</f>
        <v>1645633</v>
      </c>
      <c r="E26" s="4">
        <f>+[4]Table.68!D26</f>
        <v>2355298</v>
      </c>
      <c r="F26" s="204">
        <f>+[4]Table.68!E26</f>
        <v>1</v>
      </c>
      <c r="G26" s="204">
        <f>+[4]Table.68!F26</f>
        <v>1</v>
      </c>
      <c r="H26" s="204">
        <f>+[4]Table.68!G26</f>
        <v>1</v>
      </c>
    </row>
    <row r="27" spans="1:8" ht="13.5" customHeight="1">
      <c r="B27" s="320" t="s">
        <v>56</v>
      </c>
      <c r="C27" s="321"/>
      <c r="D27" s="321"/>
      <c r="E27" s="321"/>
      <c r="F27" s="321"/>
      <c r="G27" s="321"/>
      <c r="H27" s="322"/>
    </row>
    <row r="28" spans="1:8">
      <c r="B28" s="2" t="s">
        <v>430</v>
      </c>
      <c r="C28" s="4">
        <f>+[4]Table.68!B28</f>
        <v>20693</v>
      </c>
      <c r="D28" s="4">
        <f>+[4]Table.68!C28</f>
        <v>45894</v>
      </c>
      <c r="E28" s="4">
        <f>+[4]Table.68!D28</f>
        <v>66587</v>
      </c>
      <c r="F28" s="204">
        <f>+[4]Table.68!E28</f>
        <v>8.1000000000000003E-2</v>
      </c>
      <c r="G28" s="204">
        <f>+[4]Table.68!F28</f>
        <v>6.5000000000000002E-2</v>
      </c>
      <c r="H28" s="204">
        <f>+[4]Table.68!G28</f>
        <v>7.0000000000000007E-2</v>
      </c>
    </row>
    <row r="29" spans="1:8">
      <c r="B29" s="2" t="s">
        <v>431</v>
      </c>
      <c r="C29" s="4">
        <f>+[4]Table.68!B29</f>
        <v>69794</v>
      </c>
      <c r="D29" s="4">
        <f>+[4]Table.68!C29</f>
        <v>389954</v>
      </c>
      <c r="E29" s="4">
        <f>+[4]Table.68!D29</f>
        <v>459748</v>
      </c>
      <c r="F29" s="204">
        <f>+[4]Table.68!E29</f>
        <v>0.27400000000000002</v>
      </c>
      <c r="G29" s="204">
        <f>+[4]Table.68!F29</f>
        <v>0.55500000000000005</v>
      </c>
      <c r="H29" s="204">
        <f>+[4]Table.68!G29</f>
        <v>0.48</v>
      </c>
    </row>
    <row r="30" spans="1:8">
      <c r="B30" s="2" t="s">
        <v>432</v>
      </c>
      <c r="C30" s="4">
        <f>+[4]Table.68!B30</f>
        <v>5063</v>
      </c>
      <c r="D30" s="4">
        <f>+[4]Table.68!C30</f>
        <v>2580</v>
      </c>
      <c r="E30" s="4">
        <f>+[4]Table.68!D30</f>
        <v>7643</v>
      </c>
      <c r="F30" s="204">
        <f>+[4]Table.68!E30</f>
        <v>0.02</v>
      </c>
      <c r="G30" s="204">
        <f>+[4]Table.68!F30</f>
        <v>4.0000000000000001E-3</v>
      </c>
      <c r="H30" s="204">
        <f>+[4]Table.68!G30</f>
        <v>8.0000000000000002E-3</v>
      </c>
    </row>
    <row r="31" spans="1:8">
      <c r="B31" s="2" t="s">
        <v>433</v>
      </c>
      <c r="C31" s="4">
        <f>+[4]Table.68!B31</f>
        <v>2608</v>
      </c>
      <c r="D31" s="4">
        <f>+[4]Table.68!C31</f>
        <v>3337</v>
      </c>
      <c r="E31" s="4">
        <f>+[4]Table.68!D31</f>
        <v>5945</v>
      </c>
      <c r="F31" s="204">
        <f>+[4]Table.68!E31</f>
        <v>0.01</v>
      </c>
      <c r="G31" s="204">
        <f>+[4]Table.68!F31</f>
        <v>5.0000000000000001E-3</v>
      </c>
      <c r="H31" s="204">
        <f>+[4]Table.68!G31</f>
        <v>6.0000000000000001E-3</v>
      </c>
    </row>
    <row r="32" spans="1:8">
      <c r="A32" s="160"/>
      <c r="B32" s="2" t="s">
        <v>434</v>
      </c>
      <c r="C32" s="4">
        <f>+[4]Table.68!B32</f>
        <v>18566</v>
      </c>
      <c r="D32" s="4">
        <f>+[4]Table.68!C32</f>
        <v>28556</v>
      </c>
      <c r="E32" s="4">
        <f>+[4]Table.68!D32</f>
        <v>47122</v>
      </c>
      <c r="F32" s="204">
        <f>+[4]Table.68!E32</f>
        <v>7.2999999999999995E-2</v>
      </c>
      <c r="G32" s="204">
        <f>+[4]Table.68!F32</f>
        <v>4.1000000000000002E-2</v>
      </c>
      <c r="H32" s="204">
        <f>+[4]Table.68!G32</f>
        <v>4.9000000000000002E-2</v>
      </c>
    </row>
    <row r="33" spans="1:8">
      <c r="B33" s="2" t="s">
        <v>435</v>
      </c>
      <c r="C33" s="4">
        <f>+[4]Table.68!B33</f>
        <v>95097</v>
      </c>
      <c r="D33" s="4">
        <f>+[4]Table.68!C33</f>
        <v>45018</v>
      </c>
      <c r="E33" s="4">
        <f>+[4]Table.68!D33</f>
        <v>140115</v>
      </c>
      <c r="F33" s="204">
        <f>+[4]Table.68!E33</f>
        <v>0.373</v>
      </c>
      <c r="G33" s="204">
        <f>+[4]Table.68!F33</f>
        <v>6.4000000000000001E-2</v>
      </c>
      <c r="H33" s="204">
        <f>+[4]Table.68!G33</f>
        <v>0.14599999999999999</v>
      </c>
    </row>
    <row r="34" spans="1:8">
      <c r="B34" s="2" t="s">
        <v>426</v>
      </c>
      <c r="C34" s="4">
        <f>+[4]Table.68!B34</f>
        <v>32658</v>
      </c>
      <c r="D34" s="4">
        <f>+[4]Table.68!C34</f>
        <v>162620</v>
      </c>
      <c r="E34" s="4">
        <f>+[4]Table.68!D34</f>
        <v>195278</v>
      </c>
      <c r="F34" s="204">
        <f>+[4]Table.68!E34</f>
        <v>0.128</v>
      </c>
      <c r="G34" s="204">
        <f>+[4]Table.68!F34</f>
        <v>0.23100000000000001</v>
      </c>
      <c r="H34" s="204">
        <f>+[4]Table.68!G34</f>
        <v>0.20399999999999999</v>
      </c>
    </row>
    <row r="35" spans="1:8">
      <c r="B35" s="2" t="s">
        <v>436</v>
      </c>
      <c r="C35" s="4">
        <f>+[4]Table.68!B35</f>
        <v>3886</v>
      </c>
      <c r="D35" s="4">
        <f>+[4]Table.68!C35</f>
        <v>23493</v>
      </c>
      <c r="E35" s="4">
        <f>+[4]Table.68!D35</f>
        <v>27379</v>
      </c>
      <c r="F35" s="204">
        <f>+[4]Table.68!E35</f>
        <v>1.4999999999999999E-2</v>
      </c>
      <c r="G35" s="204">
        <f>+[4]Table.68!F35</f>
        <v>3.3000000000000002E-2</v>
      </c>
      <c r="H35" s="204">
        <f>+[4]Table.68!G35</f>
        <v>2.9000000000000001E-2</v>
      </c>
    </row>
    <row r="36" spans="1:8">
      <c r="B36" s="2" t="s">
        <v>168</v>
      </c>
      <c r="C36" s="4">
        <f>+[4]Table.68!B36</f>
        <v>6257</v>
      </c>
      <c r="D36" s="4">
        <f>+[4]Table.68!C36</f>
        <v>1371</v>
      </c>
      <c r="E36" s="4">
        <f>+[4]Table.68!D36</f>
        <v>7628</v>
      </c>
      <c r="F36" s="204">
        <f>+[4]Table.68!E36</f>
        <v>2.5000000000000001E-2</v>
      </c>
      <c r="G36" s="204">
        <f>+[4]Table.68!F36</f>
        <v>2E-3</v>
      </c>
      <c r="H36" s="204">
        <f>+[4]Table.68!G36</f>
        <v>8.0000000000000002E-3</v>
      </c>
    </row>
    <row r="37" spans="1:8">
      <c r="A37" s="160"/>
      <c r="B37" s="2" t="s">
        <v>53</v>
      </c>
      <c r="C37" s="4">
        <f>+[4]Table.68!B37</f>
        <v>254622</v>
      </c>
      <c r="D37" s="4">
        <f>+[4]Table.68!C37</f>
        <v>702823</v>
      </c>
      <c r="E37" s="4">
        <f>+[4]Table.68!D37</f>
        <v>957445</v>
      </c>
      <c r="F37" s="204">
        <f>+[4]Table.68!E37</f>
        <v>1</v>
      </c>
      <c r="G37" s="204">
        <f>+[4]Table.68!F37</f>
        <v>1</v>
      </c>
      <c r="H37" s="204">
        <f>+[4]Table.68!G37</f>
        <v>1</v>
      </c>
    </row>
    <row r="38" spans="1:8">
      <c r="B38" s="301" t="s">
        <v>28</v>
      </c>
      <c r="C38" s="301"/>
      <c r="D38" s="301"/>
      <c r="E38" s="301"/>
      <c r="F38" s="301"/>
      <c r="G38" s="301"/>
      <c r="H38" s="301"/>
    </row>
  </sheetData>
  <mergeCells count="8">
    <mergeCell ref="A1:A2"/>
    <mergeCell ref="B3:B4"/>
    <mergeCell ref="C3:E3"/>
    <mergeCell ref="F3:H3"/>
    <mergeCell ref="B38:H38"/>
    <mergeCell ref="B5:H5"/>
    <mergeCell ref="B16:H16"/>
    <mergeCell ref="B27:H27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71"/>
  <sheetViews>
    <sheetView workbookViewId="0">
      <pane xSplit="2" ySplit="4" topLeftCell="C5" activePane="bottomRight" state="frozen"/>
      <selection pane="topRight" activeCell="C1" sqref="C1"/>
      <selection pane="bottomLeft" activeCell="A5" sqref="A5"/>
      <selection pane="bottomRight" activeCell="L17" sqref="L17"/>
    </sheetView>
  </sheetViews>
  <sheetFormatPr defaultColWidth="8.77734375" defaultRowHeight="10.199999999999999"/>
  <cols>
    <col min="1" max="1" width="8.77734375" style="12" customWidth="1"/>
    <col min="2" max="2" width="27.6640625" style="12" customWidth="1"/>
    <col min="3" max="16384" width="8.77734375" style="12"/>
  </cols>
  <sheetData>
    <row r="1" spans="1:8">
      <c r="A1" s="295" t="str">
        <f>HYPERLINK("#'List of Tables'!A1","Back to Tables' List")</f>
        <v>Back to Tables' List</v>
      </c>
      <c r="B1" s="258" t="s">
        <v>959</v>
      </c>
    </row>
    <row r="2" spans="1:8">
      <c r="A2" s="295"/>
    </row>
    <row r="3" spans="1:8" s="16" customFormat="1" ht="14.55" customHeight="1">
      <c r="B3" s="313" t="s">
        <v>437</v>
      </c>
      <c r="C3" s="298" t="s">
        <v>27</v>
      </c>
      <c r="D3" s="298" t="s">
        <v>27</v>
      </c>
      <c r="E3" s="298" t="s">
        <v>27</v>
      </c>
      <c r="F3" s="298" t="s">
        <v>110</v>
      </c>
      <c r="G3" s="298" t="s">
        <v>110</v>
      </c>
      <c r="H3" s="298" t="s">
        <v>110</v>
      </c>
    </row>
    <row r="4" spans="1:8" s="16" customFormat="1" ht="14.55" customHeight="1">
      <c r="A4" s="85"/>
      <c r="B4" s="313" t="s">
        <v>437</v>
      </c>
      <c r="C4" s="8" t="s">
        <v>1</v>
      </c>
      <c r="D4" s="8" t="s">
        <v>2</v>
      </c>
      <c r="E4" s="8" t="s">
        <v>25</v>
      </c>
      <c r="F4" s="8" t="s">
        <v>1</v>
      </c>
      <c r="G4" s="8" t="s">
        <v>2</v>
      </c>
      <c r="H4" s="8" t="s">
        <v>25</v>
      </c>
    </row>
    <row r="5" spans="1:8" ht="13.05" customHeight="1">
      <c r="B5" s="89" t="s">
        <v>82</v>
      </c>
      <c r="C5" s="205"/>
      <c r="D5" s="205"/>
      <c r="E5" s="205"/>
      <c r="F5" s="205"/>
      <c r="G5" s="205"/>
      <c r="H5" s="206"/>
    </row>
    <row r="6" spans="1:8">
      <c r="A6" s="160"/>
      <c r="B6" s="2" t="s">
        <v>430</v>
      </c>
      <c r="C6" s="4">
        <f>+[4]Table.69!B6</f>
        <v>80457</v>
      </c>
      <c r="D6" s="4">
        <f>+[4]Table.69!C6</f>
        <v>176158</v>
      </c>
      <c r="E6" s="4">
        <f>+[4]Table.69!D6</f>
        <v>256615</v>
      </c>
      <c r="F6" s="204">
        <f>+[4]Table.69!E6</f>
        <v>8.3000000000000004E-2</v>
      </c>
      <c r="G6" s="204">
        <f>+[4]Table.69!F6</f>
        <v>7.4999999999999997E-2</v>
      </c>
      <c r="H6" s="204">
        <f>+[4]Table.69!G6</f>
        <v>7.6999999999999999E-2</v>
      </c>
    </row>
    <row r="7" spans="1:8">
      <c r="B7" s="2" t="s">
        <v>431</v>
      </c>
      <c r="C7" s="4">
        <f>+[4]Table.69!B7</f>
        <v>232214</v>
      </c>
      <c r="D7" s="4">
        <f>+[4]Table.69!C7</f>
        <v>1253682</v>
      </c>
      <c r="E7" s="4">
        <f>+[4]Table.69!D7</f>
        <v>1485896</v>
      </c>
      <c r="F7" s="204">
        <f>+[4]Table.69!E7</f>
        <v>0.24099999999999999</v>
      </c>
      <c r="G7" s="204">
        <f>+[4]Table.69!F7</f>
        <v>0.53400000000000003</v>
      </c>
      <c r="H7" s="204">
        <f>+[4]Table.69!G7</f>
        <v>0.44900000000000001</v>
      </c>
    </row>
    <row r="8" spans="1:8">
      <c r="B8" s="2" t="s">
        <v>432</v>
      </c>
      <c r="C8" s="4">
        <f>+[4]Table.69!B8</f>
        <v>17043</v>
      </c>
      <c r="D8" s="4">
        <f>+[4]Table.69!C8</f>
        <v>7902</v>
      </c>
      <c r="E8" s="4">
        <f>+[4]Table.69!D8</f>
        <v>24945</v>
      </c>
      <c r="F8" s="204">
        <f>+[4]Table.69!E8</f>
        <v>1.7999999999999999E-2</v>
      </c>
      <c r="G8" s="204">
        <f>+[4]Table.69!F8</f>
        <v>3.0000000000000001E-3</v>
      </c>
      <c r="H8" s="204">
        <f>+[4]Table.69!G8</f>
        <v>8.0000000000000002E-3</v>
      </c>
    </row>
    <row r="9" spans="1:8">
      <c r="B9" s="2" t="s">
        <v>433</v>
      </c>
      <c r="C9" s="4">
        <f>+[4]Table.69!B9</f>
        <v>8525</v>
      </c>
      <c r="D9" s="4">
        <f>+[4]Table.69!C9</f>
        <v>9960</v>
      </c>
      <c r="E9" s="4">
        <f>+[4]Table.69!D9</f>
        <v>18485</v>
      </c>
      <c r="F9" s="204">
        <f>+[4]Table.69!E9</f>
        <v>8.9999999999999993E-3</v>
      </c>
      <c r="G9" s="204">
        <f>+[4]Table.69!F9</f>
        <v>4.0000000000000001E-3</v>
      </c>
      <c r="H9" s="204">
        <f>+[4]Table.69!G9</f>
        <v>6.0000000000000001E-3</v>
      </c>
    </row>
    <row r="10" spans="1:8">
      <c r="B10" s="2" t="s">
        <v>434</v>
      </c>
      <c r="C10" s="4">
        <f>+[4]Table.69!B10</f>
        <v>73628</v>
      </c>
      <c r="D10" s="4">
        <f>+[4]Table.69!C10</f>
        <v>107227</v>
      </c>
      <c r="E10" s="4">
        <f>+[4]Table.69!D10</f>
        <v>180855</v>
      </c>
      <c r="F10" s="204">
        <f>+[4]Table.69!E10</f>
        <v>7.5999999999999998E-2</v>
      </c>
      <c r="G10" s="204">
        <f>+[4]Table.69!F10</f>
        <v>4.5999999999999999E-2</v>
      </c>
      <c r="H10" s="204">
        <f>+[4]Table.69!G10</f>
        <v>5.5E-2</v>
      </c>
    </row>
    <row r="11" spans="1:8">
      <c r="A11" s="160"/>
      <c r="B11" s="2" t="s">
        <v>435</v>
      </c>
      <c r="C11" s="4">
        <f>+[4]Table.69!B11</f>
        <v>409745</v>
      </c>
      <c r="D11" s="4">
        <f>+[4]Table.69!C11</f>
        <v>190545</v>
      </c>
      <c r="E11" s="4">
        <f>+[4]Table.69!D11</f>
        <v>600290</v>
      </c>
      <c r="F11" s="204">
        <f>+[4]Table.69!E11</f>
        <v>0.42499999999999999</v>
      </c>
      <c r="G11" s="204">
        <f>+[4]Table.69!F11</f>
        <v>8.1000000000000003E-2</v>
      </c>
      <c r="H11" s="204">
        <f>+[4]Table.69!G11</f>
        <v>0.18099999999999999</v>
      </c>
    </row>
    <row r="12" spans="1:8">
      <c r="B12" s="2" t="s">
        <v>426</v>
      </c>
      <c r="C12" s="4">
        <f>+[4]Table.69!B12</f>
        <v>106514</v>
      </c>
      <c r="D12" s="4">
        <f>+[4]Table.69!C12</f>
        <v>523237</v>
      </c>
      <c r="E12" s="4">
        <f>+[4]Table.69!D12</f>
        <v>629751</v>
      </c>
      <c r="F12" s="204">
        <f>+[4]Table.69!E12</f>
        <v>0.11</v>
      </c>
      <c r="G12" s="204">
        <f>+[4]Table.69!F12</f>
        <v>0.223</v>
      </c>
      <c r="H12" s="204">
        <f>+[4]Table.69!G12</f>
        <v>0.19</v>
      </c>
    </row>
    <row r="13" spans="1:8">
      <c r="B13" s="2" t="s">
        <v>436</v>
      </c>
      <c r="C13" s="4">
        <f>+[4]Table.69!B13</f>
        <v>12841</v>
      </c>
      <c r="D13" s="4">
        <f>+[4]Table.69!C13</f>
        <v>75922</v>
      </c>
      <c r="E13" s="4">
        <f>+[4]Table.69!D13</f>
        <v>88763</v>
      </c>
      <c r="F13" s="204">
        <f>+[4]Table.69!E13</f>
        <v>1.2999999999999999E-2</v>
      </c>
      <c r="G13" s="204">
        <f>+[4]Table.69!F13</f>
        <v>3.2000000000000001E-2</v>
      </c>
      <c r="H13" s="204">
        <f>+[4]Table.69!G13</f>
        <v>2.7E-2</v>
      </c>
    </row>
    <row r="14" spans="1:8">
      <c r="B14" s="2" t="s">
        <v>168</v>
      </c>
      <c r="C14" s="4">
        <f>+[4]Table.69!B14</f>
        <v>23320</v>
      </c>
      <c r="D14" s="4">
        <f>+[4]Table.69!C14</f>
        <v>3823</v>
      </c>
      <c r="E14" s="4">
        <f>+[4]Table.69!D14</f>
        <v>27143</v>
      </c>
      <c r="F14" s="204">
        <f>+[4]Table.69!E14</f>
        <v>2.4E-2</v>
      </c>
      <c r="G14" s="204">
        <f>+[4]Table.69!F14</f>
        <v>2E-3</v>
      </c>
      <c r="H14" s="204">
        <f>+[4]Table.69!G14</f>
        <v>8.0000000000000002E-3</v>
      </c>
    </row>
    <row r="15" spans="1:8">
      <c r="B15" s="2" t="s">
        <v>53</v>
      </c>
      <c r="C15" s="4">
        <f>+[4]Table.69!B15</f>
        <v>964287</v>
      </c>
      <c r="D15" s="4">
        <f>+[4]Table.69!C15</f>
        <v>2348456</v>
      </c>
      <c r="E15" s="4">
        <f>+[4]Table.69!D15</f>
        <v>3312743</v>
      </c>
      <c r="F15" s="204">
        <f>+[4]Table.69!E15</f>
        <v>1</v>
      </c>
      <c r="G15" s="204">
        <f>+[4]Table.69!F15</f>
        <v>1</v>
      </c>
      <c r="H15" s="204">
        <f>+[4]Table.69!G15</f>
        <v>1</v>
      </c>
    </row>
    <row r="16" spans="1:8" ht="13.05" customHeight="1">
      <c r="B16" s="89" t="s">
        <v>30</v>
      </c>
      <c r="C16" s="205"/>
      <c r="D16" s="205"/>
      <c r="E16" s="205"/>
      <c r="F16" s="205"/>
      <c r="G16" s="205"/>
      <c r="H16" s="206"/>
    </row>
    <row r="17" spans="1:8">
      <c r="B17" s="2" t="s">
        <v>430</v>
      </c>
      <c r="C17" s="4">
        <f>+[4]Table.69!B17</f>
        <v>27790</v>
      </c>
      <c r="D17" s="4">
        <f>+[4]Table.69!C17</f>
        <v>6140</v>
      </c>
      <c r="E17" s="4">
        <f>+[4]Table.69!D17</f>
        <v>33930</v>
      </c>
      <c r="F17" s="204">
        <f>+[4]Table.69!E17</f>
        <v>6.4000000000000001E-2</v>
      </c>
      <c r="G17" s="204">
        <f>+[4]Table.69!F17</f>
        <v>0.109</v>
      </c>
      <c r="H17" s="204">
        <f>+[4]Table.69!G17</f>
        <v>6.9000000000000006E-2</v>
      </c>
    </row>
    <row r="18" spans="1:8">
      <c r="B18" s="2" t="s">
        <v>431</v>
      </c>
      <c r="C18" s="4">
        <f>+[4]Table.69!B18</f>
        <v>58319</v>
      </c>
      <c r="D18" s="4">
        <f>+[4]Table.69!C18</f>
        <v>24779</v>
      </c>
      <c r="E18" s="4">
        <f>+[4]Table.69!D18</f>
        <v>83098</v>
      </c>
      <c r="F18" s="204">
        <f>+[4]Table.69!E18</f>
        <v>0.13500000000000001</v>
      </c>
      <c r="G18" s="204">
        <f>+[4]Table.69!F18</f>
        <v>0.439</v>
      </c>
      <c r="H18" s="204">
        <f>+[4]Table.69!G18</f>
        <v>0.17</v>
      </c>
    </row>
    <row r="19" spans="1:8">
      <c r="A19" s="160"/>
      <c r="B19" s="2" t="s">
        <v>432</v>
      </c>
      <c r="C19" s="4">
        <f>+[4]Table.69!B19</f>
        <v>13420</v>
      </c>
      <c r="D19" s="4">
        <f>+[4]Table.69!C19</f>
        <v>147</v>
      </c>
      <c r="E19" s="4">
        <f>+[4]Table.69!D19</f>
        <v>13567</v>
      </c>
      <c r="F19" s="204">
        <f>+[4]Table.69!E19</f>
        <v>3.1E-2</v>
      </c>
      <c r="G19" s="204">
        <f>+[4]Table.69!F19</f>
        <v>3.0000000000000001E-3</v>
      </c>
      <c r="H19" s="204">
        <f>+[4]Table.69!G19</f>
        <v>2.8000000000000001E-2</v>
      </c>
    </row>
    <row r="20" spans="1:8">
      <c r="B20" s="2" t="s">
        <v>433</v>
      </c>
      <c r="C20" s="4">
        <f>+[4]Table.69!B20</f>
        <v>3979</v>
      </c>
      <c r="D20" s="4">
        <f>+[4]Table.69!C20</f>
        <v>242</v>
      </c>
      <c r="E20" s="4">
        <f>+[4]Table.69!D20</f>
        <v>4221</v>
      </c>
      <c r="F20" s="204">
        <f>+[4]Table.69!E20</f>
        <v>8.9999999999999993E-3</v>
      </c>
      <c r="G20" s="204">
        <f>+[4]Table.69!F20</f>
        <v>4.0000000000000001E-3</v>
      </c>
      <c r="H20" s="204">
        <f>+[4]Table.69!G20</f>
        <v>8.9999999999999993E-3</v>
      </c>
    </row>
    <row r="21" spans="1:8">
      <c r="B21" s="2" t="s">
        <v>434</v>
      </c>
      <c r="C21" s="4">
        <f>+[4]Table.69!B21</f>
        <v>38265</v>
      </c>
      <c r="D21" s="4">
        <f>+[4]Table.69!C21</f>
        <v>1688</v>
      </c>
      <c r="E21" s="4">
        <f>+[4]Table.69!D21</f>
        <v>39953</v>
      </c>
      <c r="F21" s="204">
        <f>+[4]Table.69!E21</f>
        <v>8.7999999999999995E-2</v>
      </c>
      <c r="G21" s="204">
        <f>+[4]Table.69!F21</f>
        <v>0.03</v>
      </c>
      <c r="H21" s="204">
        <f>+[4]Table.69!G21</f>
        <v>8.2000000000000003E-2</v>
      </c>
    </row>
    <row r="22" spans="1:8">
      <c r="B22" s="2" t="s">
        <v>435</v>
      </c>
      <c r="C22" s="4">
        <f>+[4]Table.69!B22</f>
        <v>246582</v>
      </c>
      <c r="D22" s="4">
        <f>+[4]Table.69!C22</f>
        <v>7282</v>
      </c>
      <c r="E22" s="4">
        <f>+[4]Table.69!D22</f>
        <v>253864</v>
      </c>
      <c r="F22" s="204">
        <f>+[4]Table.69!E22</f>
        <v>0.56999999999999995</v>
      </c>
      <c r="G22" s="204">
        <f>+[4]Table.69!F22</f>
        <v>0.129</v>
      </c>
      <c r="H22" s="204">
        <f>+[4]Table.69!G22</f>
        <v>0.51900000000000002</v>
      </c>
    </row>
    <row r="23" spans="1:8">
      <c r="B23" s="2" t="s">
        <v>426</v>
      </c>
      <c r="C23" s="4">
        <f>+[4]Table.69!B23</f>
        <v>20158</v>
      </c>
      <c r="D23" s="4">
        <f>+[4]Table.69!C23</f>
        <v>14608</v>
      </c>
      <c r="E23" s="4">
        <f>+[4]Table.69!D23</f>
        <v>34766</v>
      </c>
      <c r="F23" s="204">
        <f>+[4]Table.69!E23</f>
        <v>4.7E-2</v>
      </c>
      <c r="G23" s="204">
        <f>+[4]Table.69!F23</f>
        <v>0.25900000000000001</v>
      </c>
      <c r="H23" s="204">
        <f>+[4]Table.69!G23</f>
        <v>7.0999999999999994E-2</v>
      </c>
    </row>
    <row r="24" spans="1:8">
      <c r="B24" s="2" t="s">
        <v>436</v>
      </c>
      <c r="C24" s="4">
        <f>+[4]Table.69!B24</f>
        <v>2415</v>
      </c>
      <c r="D24" s="4">
        <f>+[4]Table.69!C24</f>
        <v>1197</v>
      </c>
      <c r="E24" s="4">
        <f>+[4]Table.69!D24</f>
        <v>3612</v>
      </c>
      <c r="F24" s="204">
        <f>+[4]Table.69!E24</f>
        <v>6.0000000000000001E-3</v>
      </c>
      <c r="G24" s="204">
        <f>+[4]Table.69!F24</f>
        <v>2.1000000000000001E-2</v>
      </c>
      <c r="H24" s="204">
        <f>+[4]Table.69!G24</f>
        <v>7.0000000000000001E-3</v>
      </c>
    </row>
    <row r="25" spans="1:8">
      <c r="B25" s="2" t="s">
        <v>168</v>
      </c>
      <c r="C25" s="4">
        <f>+[4]Table.69!B25</f>
        <v>21504</v>
      </c>
      <c r="D25" s="4">
        <f>+[4]Table.69!C25</f>
        <v>353</v>
      </c>
      <c r="E25" s="4">
        <f>+[4]Table.69!D25</f>
        <v>21857</v>
      </c>
      <c r="F25" s="204">
        <f>+[4]Table.69!E25</f>
        <v>0.05</v>
      </c>
      <c r="G25" s="204">
        <f>+[4]Table.69!F25</f>
        <v>6.0000000000000001E-3</v>
      </c>
      <c r="H25" s="204">
        <f>+[4]Table.69!G25</f>
        <v>4.4999999999999998E-2</v>
      </c>
    </row>
    <row r="26" spans="1:8">
      <c r="B26" s="2" t="s">
        <v>53</v>
      </c>
      <c r="C26" s="4">
        <f>+[4]Table.69!B26</f>
        <v>432432</v>
      </c>
      <c r="D26" s="4">
        <f>+[4]Table.69!C26</f>
        <v>56436</v>
      </c>
      <c r="E26" s="4">
        <f>+[4]Table.69!D26</f>
        <v>488868</v>
      </c>
      <c r="F26" s="204">
        <f>+[4]Table.69!E26</f>
        <v>1</v>
      </c>
      <c r="G26" s="204">
        <f>+[4]Table.69!F26</f>
        <v>1</v>
      </c>
      <c r="H26" s="204">
        <f>+[4]Table.69!G26</f>
        <v>1</v>
      </c>
    </row>
    <row r="27" spans="1:8" s="16" customFormat="1" ht="13.05" customHeight="1">
      <c r="B27" s="89" t="s">
        <v>31</v>
      </c>
      <c r="C27" s="205"/>
      <c r="D27" s="205"/>
      <c r="E27" s="205"/>
      <c r="F27" s="205"/>
      <c r="G27" s="205"/>
      <c r="H27" s="206"/>
    </row>
    <row r="28" spans="1:8">
      <c r="B28" s="2" t="s">
        <v>430</v>
      </c>
      <c r="C28" s="4">
        <f>+[4]Table.69!B28</f>
        <v>7303</v>
      </c>
      <c r="D28" s="4">
        <f>+[4]Table.69!C28</f>
        <v>40105</v>
      </c>
      <c r="E28" s="4">
        <f>+[4]Table.69!D28</f>
        <v>47408</v>
      </c>
      <c r="F28" s="204">
        <f>+[4]Table.69!E28</f>
        <v>6.7000000000000004E-2</v>
      </c>
      <c r="G28" s="204">
        <f>+[4]Table.69!F28</f>
        <v>6.2E-2</v>
      </c>
      <c r="H28" s="204">
        <f>+[4]Table.69!G28</f>
        <v>6.2E-2</v>
      </c>
    </row>
    <row r="29" spans="1:8">
      <c r="B29" s="2" t="s">
        <v>431</v>
      </c>
      <c r="C29" s="4">
        <f>+[4]Table.69!B29</f>
        <v>41099</v>
      </c>
      <c r="D29" s="4">
        <f>+[4]Table.69!C29</f>
        <v>404910</v>
      </c>
      <c r="E29" s="4">
        <f>+[4]Table.69!D29</f>
        <v>446009</v>
      </c>
      <c r="F29" s="204">
        <f>+[4]Table.69!E29</f>
        <v>0.378</v>
      </c>
      <c r="G29" s="204">
        <f>+[4]Table.69!F29</f>
        <v>0.622</v>
      </c>
      <c r="H29" s="204">
        <f>+[4]Table.69!G29</f>
        <v>0.58699999999999997</v>
      </c>
    </row>
    <row r="30" spans="1:8">
      <c r="B30" s="2" t="s">
        <v>432</v>
      </c>
      <c r="C30" s="4">
        <f>+[4]Table.69!B30</f>
        <v>1250</v>
      </c>
      <c r="D30" s="4">
        <f>+[4]Table.69!C30</f>
        <v>2246</v>
      </c>
      <c r="E30" s="4">
        <f>+[4]Table.69!D30</f>
        <v>3496</v>
      </c>
      <c r="F30" s="204">
        <f>+[4]Table.69!E30</f>
        <v>1.0999999999999999E-2</v>
      </c>
      <c r="G30" s="204">
        <f>+[4]Table.69!F30</f>
        <v>3.0000000000000001E-3</v>
      </c>
      <c r="H30" s="204">
        <f>+[4]Table.69!G30</f>
        <v>5.0000000000000001E-3</v>
      </c>
    </row>
    <row r="31" spans="1:8">
      <c r="B31" s="2" t="s">
        <v>433</v>
      </c>
      <c r="C31" s="4">
        <f>+[4]Table.69!B31</f>
        <v>930</v>
      </c>
      <c r="D31" s="4">
        <f>+[4]Table.69!C31</f>
        <v>3235</v>
      </c>
      <c r="E31" s="4">
        <f>+[4]Table.69!D31</f>
        <v>4165</v>
      </c>
      <c r="F31" s="204">
        <f>+[4]Table.69!E31</f>
        <v>8.9999999999999993E-3</v>
      </c>
      <c r="G31" s="204">
        <f>+[4]Table.69!F31</f>
        <v>5.0000000000000001E-3</v>
      </c>
      <c r="H31" s="204">
        <f>+[4]Table.69!G31</f>
        <v>5.0000000000000001E-3</v>
      </c>
    </row>
    <row r="32" spans="1:8">
      <c r="A32" s="160"/>
      <c r="B32" s="2" t="s">
        <v>434</v>
      </c>
      <c r="C32" s="4">
        <f>+[4]Table.69!B32</f>
        <v>10844</v>
      </c>
      <c r="D32" s="4">
        <f>+[4]Table.69!C32</f>
        <v>44775</v>
      </c>
      <c r="E32" s="4">
        <f>+[4]Table.69!D32</f>
        <v>55619</v>
      </c>
      <c r="F32" s="204">
        <f>+[4]Table.69!E32</f>
        <v>0.1</v>
      </c>
      <c r="G32" s="204">
        <f>+[4]Table.69!F32</f>
        <v>6.9000000000000006E-2</v>
      </c>
      <c r="H32" s="204">
        <f>+[4]Table.69!G32</f>
        <v>7.2999999999999995E-2</v>
      </c>
    </row>
    <row r="33" spans="1:8">
      <c r="B33" s="2" t="s">
        <v>435</v>
      </c>
      <c r="C33" s="4">
        <f>+[4]Table.69!B33</f>
        <v>35151</v>
      </c>
      <c r="D33" s="4">
        <f>+[4]Table.69!C33</f>
        <v>39108</v>
      </c>
      <c r="E33" s="4">
        <f>+[4]Table.69!D33</f>
        <v>74259</v>
      </c>
      <c r="F33" s="204">
        <f>+[4]Table.69!E33</f>
        <v>0.32300000000000001</v>
      </c>
      <c r="G33" s="204">
        <f>+[4]Table.69!F33</f>
        <v>0.06</v>
      </c>
      <c r="H33" s="204">
        <f>+[4]Table.69!G33</f>
        <v>9.8000000000000004E-2</v>
      </c>
    </row>
    <row r="34" spans="1:8">
      <c r="B34" s="2" t="s">
        <v>426</v>
      </c>
      <c r="C34" s="4">
        <f>+[4]Table.69!B34</f>
        <v>10185</v>
      </c>
      <c r="D34" s="4">
        <f>+[4]Table.69!C34</f>
        <v>91793</v>
      </c>
      <c r="E34" s="4">
        <f>+[4]Table.69!D34</f>
        <v>101978</v>
      </c>
      <c r="F34" s="204">
        <f>+[4]Table.69!E34</f>
        <v>9.4E-2</v>
      </c>
      <c r="G34" s="204">
        <f>+[4]Table.69!F34</f>
        <v>0.14099999999999999</v>
      </c>
      <c r="H34" s="204">
        <f>+[4]Table.69!G34</f>
        <v>0.13400000000000001</v>
      </c>
    </row>
    <row r="35" spans="1:8">
      <c r="B35" s="2" t="s">
        <v>436</v>
      </c>
      <c r="C35" s="4">
        <f>+[4]Table.69!B35</f>
        <v>1626</v>
      </c>
      <c r="D35" s="4">
        <f>+[4]Table.69!C35</f>
        <v>24250</v>
      </c>
      <c r="E35" s="4">
        <f>+[4]Table.69!D35</f>
        <v>25876</v>
      </c>
      <c r="F35" s="204">
        <f>+[4]Table.69!E35</f>
        <v>1.4999999999999999E-2</v>
      </c>
      <c r="G35" s="204">
        <f>+[4]Table.69!F35</f>
        <v>3.6999999999999998E-2</v>
      </c>
      <c r="H35" s="204">
        <f>+[4]Table.69!G35</f>
        <v>3.4000000000000002E-2</v>
      </c>
    </row>
    <row r="36" spans="1:8">
      <c r="B36" s="2" t="s">
        <v>168</v>
      </c>
      <c r="C36" s="4">
        <f>+[4]Table.69!B36</f>
        <v>331</v>
      </c>
      <c r="D36" s="4">
        <f>+[4]Table.69!C36</f>
        <v>1032</v>
      </c>
      <c r="E36" s="4">
        <f>+[4]Table.69!D36</f>
        <v>1363</v>
      </c>
      <c r="F36" s="204">
        <f>+[4]Table.69!E36</f>
        <v>3.0000000000000001E-3</v>
      </c>
      <c r="G36" s="204">
        <f>+[4]Table.69!F36</f>
        <v>2E-3</v>
      </c>
      <c r="H36" s="204">
        <f>+[4]Table.69!G36</f>
        <v>2E-3</v>
      </c>
    </row>
    <row r="37" spans="1:8">
      <c r="A37" s="160"/>
      <c r="B37" s="2" t="s">
        <v>53</v>
      </c>
      <c r="C37" s="4">
        <f>+[4]Table.69!B37</f>
        <v>108719</v>
      </c>
      <c r="D37" s="4">
        <f>+[4]Table.69!C37</f>
        <v>651454</v>
      </c>
      <c r="E37" s="4">
        <f>+[4]Table.69!D37</f>
        <v>760173</v>
      </c>
      <c r="F37" s="204">
        <f>+[4]Table.69!E37</f>
        <v>1</v>
      </c>
      <c r="G37" s="204">
        <f>+[4]Table.69!F37</f>
        <v>1</v>
      </c>
      <c r="H37" s="204">
        <f>+[4]Table.69!G37</f>
        <v>1</v>
      </c>
    </row>
    <row r="38" spans="1:8" s="16" customFormat="1" ht="13.05" customHeight="1">
      <c r="B38" s="89" t="s">
        <v>32</v>
      </c>
      <c r="C38" s="205"/>
      <c r="D38" s="205"/>
      <c r="E38" s="205"/>
      <c r="F38" s="205"/>
      <c r="G38" s="205"/>
      <c r="H38" s="206"/>
    </row>
    <row r="39" spans="1:8">
      <c r="B39" s="2" t="s">
        <v>430</v>
      </c>
      <c r="C39" s="4">
        <f>+[4]Table.69!B39</f>
        <v>17346</v>
      </c>
      <c r="D39" s="4">
        <f>+[4]Table.69!C39</f>
        <v>43385</v>
      </c>
      <c r="E39" s="4">
        <f>+[4]Table.69!D39</f>
        <v>60731</v>
      </c>
      <c r="F39" s="204">
        <f>+[4]Table.69!E39</f>
        <v>0.11700000000000001</v>
      </c>
      <c r="G39" s="204">
        <f>+[4]Table.69!F39</f>
        <v>8.3000000000000004E-2</v>
      </c>
      <c r="H39" s="204">
        <f>+[4]Table.69!G39</f>
        <v>0.09</v>
      </c>
    </row>
    <row r="40" spans="1:8">
      <c r="B40" s="2" t="s">
        <v>431</v>
      </c>
      <c r="C40" s="4">
        <f>+[4]Table.69!B40</f>
        <v>40725</v>
      </c>
      <c r="D40" s="4">
        <f>+[4]Table.69!C40</f>
        <v>244752</v>
      </c>
      <c r="E40" s="4">
        <f>+[4]Table.69!D40</f>
        <v>285477</v>
      </c>
      <c r="F40" s="204">
        <f>+[4]Table.69!E40</f>
        <v>0.27400000000000002</v>
      </c>
      <c r="G40" s="204">
        <f>+[4]Table.69!F40</f>
        <v>0.46800000000000003</v>
      </c>
      <c r="H40" s="204">
        <f>+[4]Table.69!G40</f>
        <v>0.42499999999999999</v>
      </c>
    </row>
    <row r="41" spans="1:8">
      <c r="B41" s="2" t="s">
        <v>432</v>
      </c>
      <c r="C41" s="4">
        <f>+[4]Table.69!B41</f>
        <v>1520</v>
      </c>
      <c r="D41" s="4">
        <f>+[4]Table.69!C41</f>
        <v>2536</v>
      </c>
      <c r="E41" s="4">
        <f>+[4]Table.69!D41</f>
        <v>4056</v>
      </c>
      <c r="F41" s="204">
        <f>+[4]Table.69!E41</f>
        <v>0.01</v>
      </c>
      <c r="G41" s="204">
        <f>+[4]Table.69!F41</f>
        <v>5.0000000000000001E-3</v>
      </c>
      <c r="H41" s="204">
        <f>+[4]Table.69!G41</f>
        <v>6.0000000000000001E-3</v>
      </c>
    </row>
    <row r="42" spans="1:8">
      <c r="B42" s="2" t="s">
        <v>433</v>
      </c>
      <c r="C42" s="4">
        <f>+[4]Table.69!B42</f>
        <v>1623</v>
      </c>
      <c r="D42" s="4">
        <f>+[4]Table.69!C42</f>
        <v>2251</v>
      </c>
      <c r="E42" s="4">
        <f>+[4]Table.69!D42</f>
        <v>3874</v>
      </c>
      <c r="F42" s="204">
        <f>+[4]Table.69!E42</f>
        <v>1.0999999999999999E-2</v>
      </c>
      <c r="G42" s="204">
        <f>+[4]Table.69!F42</f>
        <v>4.0000000000000001E-3</v>
      </c>
      <c r="H42" s="204">
        <f>+[4]Table.69!G42</f>
        <v>6.0000000000000001E-3</v>
      </c>
    </row>
    <row r="43" spans="1:8">
      <c r="B43" s="2" t="s">
        <v>434</v>
      </c>
      <c r="C43" s="4">
        <f>+[4]Table.69!B43</f>
        <v>9282</v>
      </c>
      <c r="D43" s="4">
        <f>+[4]Table.69!C43</f>
        <v>23561</v>
      </c>
      <c r="E43" s="4">
        <f>+[4]Table.69!D43</f>
        <v>32843</v>
      </c>
      <c r="F43" s="204">
        <f>+[4]Table.69!E43</f>
        <v>6.2E-2</v>
      </c>
      <c r="G43" s="204">
        <f>+[4]Table.69!F43</f>
        <v>4.4999999999999998E-2</v>
      </c>
      <c r="H43" s="204">
        <f>+[4]Table.69!G43</f>
        <v>4.9000000000000002E-2</v>
      </c>
    </row>
    <row r="44" spans="1:8">
      <c r="B44" s="2" t="s">
        <v>435</v>
      </c>
      <c r="C44" s="4">
        <f>+[4]Table.69!B44</f>
        <v>47523</v>
      </c>
      <c r="D44" s="4">
        <f>+[4]Table.69!C44</f>
        <v>53819</v>
      </c>
      <c r="E44" s="4">
        <f>+[4]Table.69!D44</f>
        <v>101342</v>
      </c>
      <c r="F44" s="204">
        <f>+[4]Table.69!E44</f>
        <v>0.32</v>
      </c>
      <c r="G44" s="204">
        <f>+[4]Table.69!F44</f>
        <v>0.10299999999999999</v>
      </c>
      <c r="H44" s="204">
        <f>+[4]Table.69!G44</f>
        <v>0.151</v>
      </c>
    </row>
    <row r="45" spans="1:8">
      <c r="B45" s="2" t="s">
        <v>426</v>
      </c>
      <c r="C45" s="4">
        <f>+[4]Table.69!B45</f>
        <v>27428</v>
      </c>
      <c r="D45" s="4">
        <f>+[4]Table.69!C45</f>
        <v>139668</v>
      </c>
      <c r="E45" s="4">
        <f>+[4]Table.69!D45</f>
        <v>167096</v>
      </c>
      <c r="F45" s="204">
        <f>+[4]Table.69!E45</f>
        <v>0.185</v>
      </c>
      <c r="G45" s="204">
        <f>+[4]Table.69!F45</f>
        <v>0.26700000000000002</v>
      </c>
      <c r="H45" s="204">
        <f>+[4]Table.69!G45</f>
        <v>0.249</v>
      </c>
    </row>
    <row r="46" spans="1:8">
      <c r="B46" s="2" t="s">
        <v>436</v>
      </c>
      <c r="C46" s="4">
        <f>+[4]Table.69!B46</f>
        <v>2651</v>
      </c>
      <c r="D46" s="4">
        <f>+[4]Table.69!C46</f>
        <v>11700</v>
      </c>
      <c r="E46" s="4">
        <f>+[4]Table.69!D46</f>
        <v>14351</v>
      </c>
      <c r="F46" s="204">
        <f>+[4]Table.69!E46</f>
        <v>1.7999999999999999E-2</v>
      </c>
      <c r="G46" s="204">
        <f>+[4]Table.69!F46</f>
        <v>2.1999999999999999E-2</v>
      </c>
      <c r="H46" s="204">
        <f>+[4]Table.69!G46</f>
        <v>2.1000000000000001E-2</v>
      </c>
    </row>
    <row r="47" spans="1:8">
      <c r="B47" s="2" t="s">
        <v>168</v>
      </c>
      <c r="C47" s="4">
        <f>+[4]Table.69!B47</f>
        <v>561</v>
      </c>
      <c r="D47" s="4">
        <f>+[4]Table.69!C47</f>
        <v>1175</v>
      </c>
      <c r="E47" s="4">
        <f>+[4]Table.69!D47</f>
        <v>1736</v>
      </c>
      <c r="F47" s="204">
        <f>+[4]Table.69!E47</f>
        <v>4.0000000000000001E-3</v>
      </c>
      <c r="G47" s="204">
        <f>+[4]Table.69!F47</f>
        <v>2E-3</v>
      </c>
      <c r="H47" s="204">
        <f>+[4]Table.69!G47</f>
        <v>3.0000000000000001E-3</v>
      </c>
    </row>
    <row r="48" spans="1:8">
      <c r="B48" s="2" t="s">
        <v>53</v>
      </c>
      <c r="C48" s="4">
        <f>+[4]Table.69!B48</f>
        <v>148659</v>
      </c>
      <c r="D48" s="4">
        <f>+[4]Table.69!C48</f>
        <v>522847</v>
      </c>
      <c r="E48" s="4">
        <f>+[4]Table.69!D48</f>
        <v>671506</v>
      </c>
      <c r="F48" s="204">
        <f>+[4]Table.69!E48</f>
        <v>1</v>
      </c>
      <c r="G48" s="204">
        <f>+[4]Table.69!F48</f>
        <v>1</v>
      </c>
      <c r="H48" s="204">
        <f>+[4]Table.69!G48</f>
        <v>1</v>
      </c>
    </row>
    <row r="49" spans="2:8" s="16" customFormat="1" ht="13.05" customHeight="1">
      <c r="B49" s="89" t="s">
        <v>33</v>
      </c>
      <c r="C49" s="205"/>
      <c r="D49" s="205"/>
      <c r="E49" s="205"/>
      <c r="F49" s="205"/>
      <c r="G49" s="205"/>
      <c r="H49" s="206"/>
    </row>
    <row r="50" spans="2:8">
      <c r="B50" s="2" t="s">
        <v>430</v>
      </c>
      <c r="C50" s="4">
        <f>+[4]Table.69!B50</f>
        <v>10722</v>
      </c>
      <c r="D50" s="4">
        <f>+[4]Table.69!C50</f>
        <v>25439</v>
      </c>
      <c r="E50" s="4">
        <f>+[4]Table.69!D50</f>
        <v>36161</v>
      </c>
      <c r="F50" s="204">
        <f>+[4]Table.69!E50</f>
        <v>0.121</v>
      </c>
      <c r="G50" s="204">
        <f>+[4]Table.69!F50</f>
        <v>6.0999999999999999E-2</v>
      </c>
      <c r="H50" s="204">
        <f>+[4]Table.69!G50</f>
        <v>7.0999999999999994E-2</v>
      </c>
    </row>
    <row r="51" spans="2:8">
      <c r="B51" s="2" t="s">
        <v>431</v>
      </c>
      <c r="C51" s="4">
        <f>+[4]Table.69!B51</f>
        <v>28604</v>
      </c>
      <c r="D51" s="4">
        <f>+[4]Table.69!C51</f>
        <v>229222</v>
      </c>
      <c r="E51" s="4">
        <f>+[4]Table.69!D51</f>
        <v>257826</v>
      </c>
      <c r="F51" s="204">
        <f>+[4]Table.69!E51</f>
        <v>0.32400000000000001</v>
      </c>
      <c r="G51" s="204">
        <f>+[4]Table.69!F51</f>
        <v>0.54900000000000004</v>
      </c>
      <c r="H51" s="204">
        <f>+[4]Table.69!G51</f>
        <v>0.50900000000000001</v>
      </c>
    </row>
    <row r="52" spans="2:8">
      <c r="B52" s="2" t="s">
        <v>432</v>
      </c>
      <c r="C52" s="4">
        <f>+[4]Table.69!B52</f>
        <v>269</v>
      </c>
      <c r="D52" s="4">
        <f>+[4]Table.69!C52</f>
        <v>848</v>
      </c>
      <c r="E52" s="4">
        <f>+[4]Table.69!D52</f>
        <v>1117</v>
      </c>
      <c r="F52" s="204">
        <f>+[4]Table.69!E52</f>
        <v>3.0000000000000001E-3</v>
      </c>
      <c r="G52" s="204">
        <f>+[4]Table.69!F52</f>
        <v>2E-3</v>
      </c>
      <c r="H52" s="204">
        <f>+[4]Table.69!G52</f>
        <v>2E-3</v>
      </c>
    </row>
    <row r="53" spans="2:8">
      <c r="B53" s="2" t="s">
        <v>433</v>
      </c>
      <c r="C53" s="4">
        <f>+[4]Table.69!B53</f>
        <v>439</v>
      </c>
      <c r="D53" s="4">
        <f>+[4]Table.69!C53</f>
        <v>844</v>
      </c>
      <c r="E53" s="4">
        <f>+[4]Table.69!D53</f>
        <v>1283</v>
      </c>
      <c r="F53" s="204">
        <f>+[4]Table.69!E53</f>
        <v>5.0000000000000001E-3</v>
      </c>
      <c r="G53" s="204">
        <f>+[4]Table.69!F53</f>
        <v>2E-3</v>
      </c>
      <c r="H53" s="204">
        <f>+[4]Table.69!G53</f>
        <v>3.0000000000000001E-3</v>
      </c>
    </row>
    <row r="54" spans="2:8">
      <c r="B54" s="2" t="s">
        <v>434</v>
      </c>
      <c r="C54" s="4">
        <f>+[4]Table.69!B54</f>
        <v>4552</v>
      </c>
      <c r="D54" s="4">
        <f>+[4]Table.69!C54</f>
        <v>12585</v>
      </c>
      <c r="E54" s="4">
        <f>+[4]Table.69!D54</f>
        <v>17137</v>
      </c>
      <c r="F54" s="204">
        <f>+[4]Table.69!E54</f>
        <v>5.0999999999999997E-2</v>
      </c>
      <c r="G54" s="204">
        <f>+[4]Table.69!F54</f>
        <v>0.03</v>
      </c>
      <c r="H54" s="204">
        <f>+[4]Table.69!G54</f>
        <v>3.4000000000000002E-2</v>
      </c>
    </row>
    <row r="55" spans="2:8">
      <c r="B55" s="2" t="s">
        <v>435</v>
      </c>
      <c r="C55" s="4">
        <f>+[4]Table.69!B55</f>
        <v>27362</v>
      </c>
      <c r="D55" s="4">
        <f>+[4]Table.69!C55</f>
        <v>26932</v>
      </c>
      <c r="E55" s="4">
        <f>+[4]Table.69!D55</f>
        <v>54294</v>
      </c>
      <c r="F55" s="204">
        <f>+[4]Table.69!E55</f>
        <v>0.31</v>
      </c>
      <c r="G55" s="204">
        <f>+[4]Table.69!F55</f>
        <v>6.4000000000000001E-2</v>
      </c>
      <c r="H55" s="204">
        <f>+[4]Table.69!G55</f>
        <v>0.107</v>
      </c>
    </row>
    <row r="56" spans="2:8">
      <c r="B56" s="2" t="s">
        <v>426</v>
      </c>
      <c r="C56" s="4">
        <f>+[4]Table.69!B56</f>
        <v>14977</v>
      </c>
      <c r="D56" s="4">
        <f>+[4]Table.69!C56</f>
        <v>110035</v>
      </c>
      <c r="E56" s="4">
        <f>+[4]Table.69!D56</f>
        <v>125012</v>
      </c>
      <c r="F56" s="204">
        <f>+[4]Table.69!E56</f>
        <v>0.16900000000000001</v>
      </c>
      <c r="G56" s="204">
        <f>+[4]Table.69!F56</f>
        <v>0.26300000000000001</v>
      </c>
      <c r="H56" s="204">
        <f>+[4]Table.69!G56</f>
        <v>0.247</v>
      </c>
    </row>
    <row r="57" spans="2:8">
      <c r="B57" s="2" t="s">
        <v>436</v>
      </c>
      <c r="C57" s="4">
        <f>+[4]Table.69!B57</f>
        <v>1311</v>
      </c>
      <c r="D57" s="4">
        <f>+[4]Table.69!C57</f>
        <v>11131</v>
      </c>
      <c r="E57" s="4">
        <f>+[4]Table.69!D57</f>
        <v>12442</v>
      </c>
      <c r="F57" s="204">
        <f>+[4]Table.69!E57</f>
        <v>1.4999999999999999E-2</v>
      </c>
      <c r="G57" s="204">
        <f>+[4]Table.69!F57</f>
        <v>2.7E-2</v>
      </c>
      <c r="H57" s="204">
        <f>+[4]Table.69!G57</f>
        <v>2.5000000000000001E-2</v>
      </c>
    </row>
    <row r="58" spans="2:8">
      <c r="B58" s="2" t="s">
        <v>168</v>
      </c>
      <c r="C58" s="4">
        <f>+[4]Table.69!B58</f>
        <v>158</v>
      </c>
      <c r="D58" s="4">
        <f>+[4]Table.69!C58</f>
        <v>634</v>
      </c>
      <c r="E58" s="4">
        <f>+[4]Table.69!D58</f>
        <v>792</v>
      </c>
      <c r="F58" s="204">
        <f>+[4]Table.69!E58</f>
        <v>2E-3</v>
      </c>
      <c r="G58" s="204">
        <f>+[4]Table.69!F58</f>
        <v>2E-3</v>
      </c>
      <c r="H58" s="204">
        <f>+[4]Table.69!G58</f>
        <v>2E-3</v>
      </c>
    </row>
    <row r="59" spans="2:8">
      <c r="B59" s="2" t="s">
        <v>53</v>
      </c>
      <c r="C59" s="4">
        <f>+[4]Table.69!B59</f>
        <v>88394</v>
      </c>
      <c r="D59" s="4">
        <f>+[4]Table.69!C59</f>
        <v>417670</v>
      </c>
      <c r="E59" s="4">
        <f>+[4]Table.69!D59</f>
        <v>506064</v>
      </c>
      <c r="F59" s="204">
        <f>+[4]Table.69!E59</f>
        <v>1</v>
      </c>
      <c r="G59" s="204">
        <f>+[4]Table.69!F59</f>
        <v>1</v>
      </c>
      <c r="H59" s="204">
        <f>+[4]Table.69!G59</f>
        <v>1</v>
      </c>
    </row>
    <row r="60" spans="2:8" s="16" customFormat="1" ht="13.05" customHeight="1">
      <c r="B60" s="89" t="s">
        <v>34</v>
      </c>
      <c r="C60" s="205"/>
      <c r="D60" s="205"/>
      <c r="E60" s="205"/>
      <c r="F60" s="205"/>
      <c r="G60" s="205"/>
      <c r="H60" s="206"/>
    </row>
    <row r="61" spans="2:8">
      <c r="B61" s="2" t="s">
        <v>430</v>
      </c>
      <c r="C61" s="4">
        <f>+[4]Table.69!B61</f>
        <v>17296</v>
      </c>
      <c r="D61" s="4">
        <f>+[4]Table.69!C61</f>
        <v>61089</v>
      </c>
      <c r="E61" s="4">
        <f>+[4]Table.69!D61</f>
        <v>78385</v>
      </c>
      <c r="F61" s="204">
        <f>+[4]Table.69!E61</f>
        <v>9.2999999999999999E-2</v>
      </c>
      <c r="G61" s="204">
        <f>+[4]Table.69!F61</f>
        <v>8.6999999999999994E-2</v>
      </c>
      <c r="H61" s="204">
        <f>+[4]Table.69!G61</f>
        <v>8.7999999999999995E-2</v>
      </c>
    </row>
    <row r="62" spans="2:8">
      <c r="B62" s="2" t="s">
        <v>431</v>
      </c>
      <c r="C62" s="4">
        <f>+[4]Table.69!B62</f>
        <v>63467</v>
      </c>
      <c r="D62" s="4">
        <f>+[4]Table.69!C62</f>
        <v>350019</v>
      </c>
      <c r="E62" s="4">
        <f>+[4]Table.69!D62</f>
        <v>413486</v>
      </c>
      <c r="F62" s="204">
        <f>+[4]Table.69!E62</f>
        <v>0.34100000000000003</v>
      </c>
      <c r="G62" s="204">
        <f>+[4]Table.69!F62</f>
        <v>0.5</v>
      </c>
      <c r="H62" s="204">
        <f>+[4]Table.69!G62</f>
        <v>0.46700000000000003</v>
      </c>
    </row>
    <row r="63" spans="2:8">
      <c r="B63" s="2" t="s">
        <v>432</v>
      </c>
      <c r="C63" s="4">
        <f>+[4]Table.69!B63</f>
        <v>584</v>
      </c>
      <c r="D63" s="4">
        <f>+[4]Table.69!C63</f>
        <v>2125</v>
      </c>
      <c r="E63" s="4">
        <f>+[4]Table.69!D63</f>
        <v>2709</v>
      </c>
      <c r="F63" s="204">
        <f>+[4]Table.69!E63</f>
        <v>3.0000000000000001E-3</v>
      </c>
      <c r="G63" s="204">
        <f>+[4]Table.69!F63</f>
        <v>3.0000000000000001E-3</v>
      </c>
      <c r="H63" s="204">
        <f>+[4]Table.69!G63</f>
        <v>3.0000000000000001E-3</v>
      </c>
    </row>
    <row r="64" spans="2:8">
      <c r="B64" s="2" t="s">
        <v>433</v>
      </c>
      <c r="C64" s="4">
        <f>+[4]Table.69!B64</f>
        <v>1554</v>
      </c>
      <c r="D64" s="4">
        <f>+[4]Table.69!C64</f>
        <v>3388</v>
      </c>
      <c r="E64" s="4">
        <f>+[4]Table.69!D64</f>
        <v>4942</v>
      </c>
      <c r="F64" s="204">
        <f>+[4]Table.69!E64</f>
        <v>8.0000000000000002E-3</v>
      </c>
      <c r="G64" s="204">
        <f>+[4]Table.69!F64</f>
        <v>5.0000000000000001E-3</v>
      </c>
      <c r="H64" s="204">
        <f>+[4]Table.69!G64</f>
        <v>6.0000000000000001E-3</v>
      </c>
    </row>
    <row r="65" spans="2:8">
      <c r="B65" s="2" t="s">
        <v>434</v>
      </c>
      <c r="C65" s="4">
        <f>+[4]Table.69!B65</f>
        <v>10685</v>
      </c>
      <c r="D65" s="4">
        <f>+[4]Table.69!C65</f>
        <v>24618</v>
      </c>
      <c r="E65" s="4">
        <f>+[4]Table.69!D65</f>
        <v>35303</v>
      </c>
      <c r="F65" s="204">
        <f>+[4]Table.69!E65</f>
        <v>5.7000000000000002E-2</v>
      </c>
      <c r="G65" s="204">
        <f>+[4]Table.69!F65</f>
        <v>3.5000000000000003E-2</v>
      </c>
      <c r="H65" s="204">
        <f>+[4]Table.69!G65</f>
        <v>0.04</v>
      </c>
    </row>
    <row r="66" spans="2:8">
      <c r="B66" s="2" t="s">
        <v>435</v>
      </c>
      <c r="C66" s="4">
        <f>+[4]Table.69!B66</f>
        <v>53127</v>
      </c>
      <c r="D66" s="4">
        <f>+[4]Table.69!C66</f>
        <v>63404</v>
      </c>
      <c r="E66" s="4">
        <f>+[4]Table.69!D66</f>
        <v>116531</v>
      </c>
      <c r="F66" s="204">
        <f>+[4]Table.69!E66</f>
        <v>0.28599999999999998</v>
      </c>
      <c r="G66" s="204">
        <f>+[4]Table.69!F66</f>
        <v>9.0999999999999998E-2</v>
      </c>
      <c r="H66" s="204">
        <f>+[4]Table.69!G66</f>
        <v>0.13200000000000001</v>
      </c>
    </row>
    <row r="67" spans="2:8">
      <c r="B67" s="2" t="s">
        <v>426</v>
      </c>
      <c r="C67" s="4">
        <f>+[4]Table.69!B67</f>
        <v>33766</v>
      </c>
      <c r="D67" s="4">
        <f>+[4]Table.69!C67</f>
        <v>167133</v>
      </c>
      <c r="E67" s="4">
        <f>+[4]Table.69!D67</f>
        <v>200899</v>
      </c>
      <c r="F67" s="204">
        <f>+[4]Table.69!E67</f>
        <v>0.18099999999999999</v>
      </c>
      <c r="G67" s="204">
        <f>+[4]Table.69!F67</f>
        <v>0.23899999999999999</v>
      </c>
      <c r="H67" s="204">
        <f>+[4]Table.69!G67</f>
        <v>0.22700000000000001</v>
      </c>
    </row>
    <row r="68" spans="2:8">
      <c r="B68" s="2" t="s">
        <v>436</v>
      </c>
      <c r="C68" s="4">
        <f>+[4]Table.69!B68</f>
        <v>4838</v>
      </c>
      <c r="D68" s="4">
        <f>+[4]Table.69!C68</f>
        <v>27644</v>
      </c>
      <c r="E68" s="4">
        <f>+[4]Table.69!D68</f>
        <v>32482</v>
      </c>
      <c r="F68" s="204">
        <f>+[4]Table.69!E68</f>
        <v>2.5999999999999999E-2</v>
      </c>
      <c r="G68" s="204">
        <f>+[4]Table.69!F68</f>
        <v>3.9E-2</v>
      </c>
      <c r="H68" s="204">
        <f>+[4]Table.69!G68</f>
        <v>3.6999999999999998E-2</v>
      </c>
    </row>
    <row r="69" spans="2:8">
      <c r="B69" s="2" t="s">
        <v>168</v>
      </c>
      <c r="C69" s="4">
        <f>+[4]Table.69!B69</f>
        <v>766</v>
      </c>
      <c r="D69" s="4">
        <f>+[4]Table.69!C69</f>
        <v>629</v>
      </c>
      <c r="E69" s="4">
        <f>+[4]Table.69!D69</f>
        <v>1395</v>
      </c>
      <c r="F69" s="204">
        <f>+[4]Table.69!E69</f>
        <v>4.0000000000000001E-3</v>
      </c>
      <c r="G69" s="204">
        <f>+[4]Table.69!F69</f>
        <v>1E-3</v>
      </c>
      <c r="H69" s="204">
        <f>+[4]Table.69!G69</f>
        <v>2E-3</v>
      </c>
    </row>
    <row r="70" spans="2:8">
      <c r="B70" s="2" t="s">
        <v>53</v>
      </c>
      <c r="C70" s="4">
        <f>+[4]Table.69!B70</f>
        <v>186083</v>
      </c>
      <c r="D70" s="4">
        <f>+[4]Table.69!C70</f>
        <v>700049</v>
      </c>
      <c r="E70" s="4">
        <f>+[4]Table.69!D70</f>
        <v>886132</v>
      </c>
      <c r="F70" s="204">
        <f>+[4]Table.69!E70</f>
        <v>1</v>
      </c>
      <c r="G70" s="204">
        <f>+[4]Table.69!F70</f>
        <v>1</v>
      </c>
      <c r="H70" s="204">
        <f>+[4]Table.69!G70</f>
        <v>1</v>
      </c>
    </row>
    <row r="71" spans="2:8">
      <c r="B71" s="301" t="s">
        <v>28</v>
      </c>
      <c r="C71" s="301"/>
      <c r="D71" s="301"/>
      <c r="E71" s="301"/>
      <c r="F71" s="301"/>
      <c r="G71" s="301"/>
      <c r="H71" s="301"/>
    </row>
  </sheetData>
  <mergeCells count="5">
    <mergeCell ref="B3:B4"/>
    <mergeCell ref="C3:E3"/>
    <mergeCell ref="F3:H3"/>
    <mergeCell ref="B71:H71"/>
    <mergeCell ref="A1:A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0"/>
  <sheetViews>
    <sheetView workbookViewId="0">
      <pane xSplit="2" ySplit="4" topLeftCell="C5" activePane="bottomRight" state="frozen"/>
      <selection pane="topRight" activeCell="C1" sqref="C1"/>
      <selection pane="bottomLeft" activeCell="A5" sqref="A5"/>
      <selection pane="bottomRight" activeCell="K14" sqref="K14"/>
    </sheetView>
  </sheetViews>
  <sheetFormatPr defaultColWidth="8.77734375" defaultRowHeight="10.199999999999999"/>
  <cols>
    <col min="1" max="1" width="8.77734375" style="12" customWidth="1"/>
    <col min="2" max="2" width="32" style="24" customWidth="1"/>
    <col min="3" max="4" width="8.77734375" style="24"/>
    <col min="5" max="5" width="9.77734375" style="24" customWidth="1"/>
    <col min="6" max="7" width="8.77734375" style="24"/>
    <col min="8" max="8" width="8" style="24" customWidth="1"/>
    <col min="9" max="16384" width="8.77734375" style="24"/>
  </cols>
  <sheetData>
    <row r="1" spans="1:8">
      <c r="A1" s="295" t="str">
        <f>HYPERLINK("#'List of Tables'!A1","Back to Tables' List")</f>
        <v>Back to Tables' List</v>
      </c>
      <c r="B1" s="258" t="s">
        <v>960</v>
      </c>
    </row>
    <row r="2" spans="1:8">
      <c r="A2" s="295"/>
    </row>
    <row r="3" spans="1:8" ht="17.55" customHeight="1">
      <c r="A3" s="16"/>
      <c r="B3" s="313" t="s">
        <v>438</v>
      </c>
      <c r="C3" s="298" t="s">
        <v>27</v>
      </c>
      <c r="D3" s="298" t="s">
        <v>27</v>
      </c>
      <c r="E3" s="298" t="s">
        <v>27</v>
      </c>
      <c r="F3" s="298" t="s">
        <v>110</v>
      </c>
      <c r="G3" s="298" t="s">
        <v>110</v>
      </c>
      <c r="H3" s="298" t="s">
        <v>110</v>
      </c>
    </row>
    <row r="4" spans="1:8" ht="17.55" customHeight="1">
      <c r="A4" s="85"/>
      <c r="B4" s="313" t="s">
        <v>438</v>
      </c>
      <c r="C4" s="8" t="s">
        <v>1</v>
      </c>
      <c r="D4" s="8" t="s">
        <v>2</v>
      </c>
      <c r="E4" s="8" t="s">
        <v>82</v>
      </c>
      <c r="F4" s="8" t="s">
        <v>1</v>
      </c>
      <c r="G4" s="8" t="s">
        <v>2</v>
      </c>
      <c r="H4" s="8" t="s">
        <v>82</v>
      </c>
    </row>
    <row r="5" spans="1:8" s="84" customFormat="1">
      <c r="A5" s="42"/>
      <c r="B5" s="89" t="s">
        <v>6</v>
      </c>
      <c r="C5" s="205"/>
      <c r="D5" s="205"/>
      <c r="E5" s="205"/>
      <c r="F5" s="205"/>
      <c r="G5" s="205"/>
      <c r="H5" s="206"/>
    </row>
    <row r="6" spans="1:8">
      <c r="A6" s="160"/>
      <c r="B6" s="2" t="s">
        <v>439</v>
      </c>
      <c r="C6" s="4">
        <f>+[4]Table.70!B6</f>
        <v>56536</v>
      </c>
      <c r="D6" s="4">
        <f>+[4]Table.70!C6</f>
        <v>100773</v>
      </c>
      <c r="E6" s="4">
        <f>+[4]Table.70!D6</f>
        <v>157309</v>
      </c>
      <c r="F6" s="204">
        <f>+[4]Table.70!E6</f>
        <v>5.8999999999999997E-2</v>
      </c>
      <c r="G6" s="204">
        <f>+[4]Table.70!F6</f>
        <v>4.2999999999999997E-2</v>
      </c>
      <c r="H6" s="204">
        <f>+[4]Table.70!G6</f>
        <v>4.7E-2</v>
      </c>
    </row>
    <row r="7" spans="1:8">
      <c r="B7" s="2" t="s">
        <v>440</v>
      </c>
      <c r="C7" s="4">
        <f>+[4]Table.70!B7</f>
        <v>312689</v>
      </c>
      <c r="D7" s="4">
        <f>+[4]Table.70!C7</f>
        <v>1382463</v>
      </c>
      <c r="E7" s="4">
        <f>+[4]Table.70!D7</f>
        <v>1695152</v>
      </c>
      <c r="F7" s="204">
        <f>+[4]Table.70!E7</f>
        <v>0.32400000000000001</v>
      </c>
      <c r="G7" s="204">
        <f>+[4]Table.70!F7</f>
        <v>0.58899999999999997</v>
      </c>
      <c r="H7" s="204">
        <f>+[4]Table.70!G7</f>
        <v>0.51200000000000001</v>
      </c>
    </row>
    <row r="8" spans="1:8">
      <c r="B8" s="2" t="s">
        <v>441</v>
      </c>
      <c r="C8" s="4">
        <f>+[4]Table.70!B8</f>
        <v>321274</v>
      </c>
      <c r="D8" s="4">
        <f>+[4]Table.70!C8</f>
        <v>8496</v>
      </c>
      <c r="E8" s="4">
        <f>+[4]Table.70!D8</f>
        <v>329770</v>
      </c>
      <c r="F8" s="204">
        <f>+[4]Table.70!E8</f>
        <v>0.33300000000000002</v>
      </c>
      <c r="G8" s="204">
        <f>+[4]Table.70!F8</f>
        <v>4.0000000000000001E-3</v>
      </c>
      <c r="H8" s="204">
        <f>+[4]Table.70!G8</f>
        <v>0.1</v>
      </c>
    </row>
    <row r="9" spans="1:8">
      <c r="B9" s="2" t="s">
        <v>442</v>
      </c>
      <c r="C9" s="4">
        <f>+[4]Table.70!B9</f>
        <v>257527</v>
      </c>
      <c r="D9" s="4">
        <f>+[4]Table.70!C9</f>
        <v>816300</v>
      </c>
      <c r="E9" s="4">
        <f>+[4]Table.70!D9</f>
        <v>1073827</v>
      </c>
      <c r="F9" s="204">
        <f>+[4]Table.70!E9</f>
        <v>0.26700000000000002</v>
      </c>
      <c r="G9" s="204">
        <f>+[4]Table.70!F9</f>
        <v>0.34799999999999998</v>
      </c>
      <c r="H9" s="204">
        <f>+[4]Table.70!G9</f>
        <v>0.32400000000000001</v>
      </c>
    </row>
    <row r="10" spans="1:8">
      <c r="B10" s="2" t="s">
        <v>443</v>
      </c>
      <c r="C10" s="4">
        <f>+[4]Table.70!B10</f>
        <v>4073</v>
      </c>
      <c r="D10" s="4">
        <f>+[4]Table.70!C10</f>
        <v>7855</v>
      </c>
      <c r="E10" s="4">
        <f>+[4]Table.70!D10</f>
        <v>11928</v>
      </c>
      <c r="F10" s="204">
        <f>+[4]Table.70!E10</f>
        <v>4.0000000000000001E-3</v>
      </c>
      <c r="G10" s="204">
        <f>+[4]Table.70!F10</f>
        <v>3.0000000000000001E-3</v>
      </c>
      <c r="H10" s="204">
        <f>+[4]Table.70!G10</f>
        <v>4.0000000000000001E-3</v>
      </c>
    </row>
    <row r="11" spans="1:8">
      <c r="A11" s="160"/>
      <c r="B11" s="2" t="s">
        <v>444</v>
      </c>
      <c r="C11" s="4">
        <f>+[4]Table.70!B11</f>
        <v>843</v>
      </c>
      <c r="D11" s="4">
        <f>+[4]Table.70!C11</f>
        <v>787</v>
      </c>
      <c r="E11" s="4">
        <f>+[4]Table.70!D11</f>
        <v>1630</v>
      </c>
      <c r="F11" s="204">
        <f>+[4]Table.70!E11</f>
        <v>1E-3</v>
      </c>
      <c r="G11" s="204">
        <f>+[4]Table.70!F11</f>
        <v>0</v>
      </c>
      <c r="H11" s="204">
        <f>+[4]Table.70!G11</f>
        <v>0</v>
      </c>
    </row>
    <row r="12" spans="1:8">
      <c r="B12" s="2" t="s">
        <v>445</v>
      </c>
      <c r="C12" s="4">
        <f>+[4]Table.70!B12</f>
        <v>10420</v>
      </c>
      <c r="D12" s="4">
        <f>+[4]Table.70!C12</f>
        <v>31639</v>
      </c>
      <c r="E12" s="4">
        <f>+[4]Table.70!D12</f>
        <v>42059</v>
      </c>
      <c r="F12" s="204">
        <f>+[4]Table.70!E12</f>
        <v>1.0999999999999999E-2</v>
      </c>
      <c r="G12" s="204">
        <f>+[4]Table.70!F12</f>
        <v>1.2999999999999999E-2</v>
      </c>
      <c r="H12" s="204">
        <f>+[4]Table.70!G12</f>
        <v>1.2999999999999999E-2</v>
      </c>
    </row>
    <row r="13" spans="1:8">
      <c r="B13" s="2" t="s">
        <v>168</v>
      </c>
      <c r="C13" s="4">
        <f>+[4]Table.70!B13</f>
        <v>925</v>
      </c>
      <c r="D13" s="4">
        <f>+[4]Table.70!C13</f>
        <v>143</v>
      </c>
      <c r="E13" s="4">
        <f>+[4]Table.70!D13</f>
        <v>1068</v>
      </c>
      <c r="F13" s="204">
        <f>+[4]Table.70!E13</f>
        <v>1E-3</v>
      </c>
      <c r="G13" s="204">
        <f>+[4]Table.70!F13</f>
        <v>0</v>
      </c>
      <c r="H13" s="204">
        <f>+[4]Table.70!G13</f>
        <v>0</v>
      </c>
    </row>
    <row r="14" spans="1:8">
      <c r="B14" s="2" t="s">
        <v>53</v>
      </c>
      <c r="C14" s="4">
        <f>+[4]Table.70!B14</f>
        <v>964287</v>
      </c>
      <c r="D14" s="4">
        <f>+[4]Table.70!C14</f>
        <v>2348456</v>
      </c>
      <c r="E14" s="4">
        <f>+[4]Table.70!D14</f>
        <v>3312743</v>
      </c>
      <c r="F14" s="204">
        <f>+[4]Table.70!E14</f>
        <v>1</v>
      </c>
      <c r="G14" s="204">
        <f>+[4]Table.70!F14</f>
        <v>1</v>
      </c>
      <c r="H14" s="204">
        <f>+[4]Table.70!G14</f>
        <v>1</v>
      </c>
    </row>
    <row r="15" spans="1:8" s="84" customFormat="1">
      <c r="A15" s="42"/>
      <c r="B15" s="89" t="s">
        <v>55</v>
      </c>
      <c r="C15" s="205"/>
      <c r="D15" s="205"/>
      <c r="E15" s="205"/>
      <c r="F15" s="205"/>
      <c r="G15" s="205"/>
      <c r="H15" s="206"/>
    </row>
    <row r="16" spans="1:8">
      <c r="B16" s="2" t="s">
        <v>439</v>
      </c>
      <c r="C16" s="4">
        <f>+[4]Table.70!B16</f>
        <v>40809</v>
      </c>
      <c r="D16" s="4">
        <f>+[4]Table.70!C16</f>
        <v>68676</v>
      </c>
      <c r="E16" s="4">
        <f>+[4]Table.70!D16</f>
        <v>109485</v>
      </c>
      <c r="F16" s="204">
        <f>+[4]Table.70!E16</f>
        <v>5.8000000000000003E-2</v>
      </c>
      <c r="G16" s="204">
        <f>+[4]Table.70!F16</f>
        <v>4.2000000000000003E-2</v>
      </c>
      <c r="H16" s="204">
        <f>+[4]Table.70!G16</f>
        <v>4.5999999999999999E-2</v>
      </c>
    </row>
    <row r="17" spans="1:8">
      <c r="B17" s="2" t="s">
        <v>440</v>
      </c>
      <c r="C17" s="4">
        <f>+[4]Table.70!B17</f>
        <v>230802</v>
      </c>
      <c r="D17" s="4">
        <f>+[4]Table.70!C17</f>
        <v>1009056</v>
      </c>
      <c r="E17" s="4">
        <f>+[4]Table.70!D17</f>
        <v>1239858</v>
      </c>
      <c r="F17" s="204">
        <f>+[4]Table.70!E17</f>
        <v>0.32500000000000001</v>
      </c>
      <c r="G17" s="204">
        <f>+[4]Table.70!F17</f>
        <v>0.61299999999999999</v>
      </c>
      <c r="H17" s="204">
        <f>+[4]Table.70!G17</f>
        <v>0.52600000000000002</v>
      </c>
    </row>
    <row r="18" spans="1:8">
      <c r="B18" s="2" t="s">
        <v>441</v>
      </c>
      <c r="C18" s="4">
        <f>+[4]Table.70!B18</f>
        <v>243378</v>
      </c>
      <c r="D18" s="4">
        <f>+[4]Table.70!C18</f>
        <v>5363</v>
      </c>
      <c r="E18" s="4">
        <f>+[4]Table.70!D18</f>
        <v>248741</v>
      </c>
      <c r="F18" s="204">
        <f>+[4]Table.70!E18</f>
        <v>0.34300000000000003</v>
      </c>
      <c r="G18" s="204">
        <f>+[4]Table.70!F18</f>
        <v>3.0000000000000001E-3</v>
      </c>
      <c r="H18" s="204">
        <f>+[4]Table.70!G18</f>
        <v>0.106</v>
      </c>
    </row>
    <row r="19" spans="1:8">
      <c r="A19" s="160"/>
      <c r="B19" s="2" t="s">
        <v>442</v>
      </c>
      <c r="C19" s="4">
        <f>+[4]Table.70!B19</f>
        <v>182761</v>
      </c>
      <c r="D19" s="4">
        <f>+[4]Table.70!C19</f>
        <v>536276</v>
      </c>
      <c r="E19" s="4">
        <f>+[4]Table.70!D19</f>
        <v>719037</v>
      </c>
      <c r="F19" s="204">
        <f>+[4]Table.70!E19</f>
        <v>0.25800000000000001</v>
      </c>
      <c r="G19" s="204">
        <f>+[4]Table.70!F19</f>
        <v>0.32600000000000001</v>
      </c>
      <c r="H19" s="204">
        <f>+[4]Table.70!G19</f>
        <v>0.30499999999999999</v>
      </c>
    </row>
    <row r="20" spans="1:8">
      <c r="B20" s="2" t="s">
        <v>443</v>
      </c>
      <c r="C20" s="4">
        <f>+[4]Table.70!B20</f>
        <v>2970</v>
      </c>
      <c r="D20" s="4">
        <f>+[4]Table.70!C20</f>
        <v>5481</v>
      </c>
      <c r="E20" s="4">
        <f>+[4]Table.70!D20</f>
        <v>8451</v>
      </c>
      <c r="F20" s="204">
        <f>+[4]Table.70!E20</f>
        <v>4.0000000000000001E-3</v>
      </c>
      <c r="G20" s="204">
        <f>+[4]Table.70!F20</f>
        <v>3.0000000000000001E-3</v>
      </c>
      <c r="H20" s="204">
        <f>+[4]Table.70!G20</f>
        <v>4.0000000000000001E-3</v>
      </c>
    </row>
    <row r="21" spans="1:8">
      <c r="B21" s="2" t="s">
        <v>444</v>
      </c>
      <c r="C21" s="4">
        <f>+[4]Table.70!B21</f>
        <v>576</v>
      </c>
      <c r="D21" s="4">
        <f>+[4]Table.70!C21</f>
        <v>514</v>
      </c>
      <c r="E21" s="4">
        <f>+[4]Table.70!D21</f>
        <v>1090</v>
      </c>
      <c r="F21" s="204">
        <f>+[4]Table.70!E21</f>
        <v>1E-3</v>
      </c>
      <c r="G21" s="204">
        <f>+[4]Table.70!F21</f>
        <v>0</v>
      </c>
      <c r="H21" s="204">
        <f>+[4]Table.70!G21</f>
        <v>0</v>
      </c>
    </row>
    <row r="22" spans="1:8">
      <c r="B22" s="2" t="s">
        <v>445</v>
      </c>
      <c r="C22" s="4">
        <f>+[4]Table.70!B22</f>
        <v>7665</v>
      </c>
      <c r="D22" s="4">
        <f>+[4]Table.70!C22</f>
        <v>20170</v>
      </c>
      <c r="E22" s="4">
        <f>+[4]Table.70!D22</f>
        <v>27835</v>
      </c>
      <c r="F22" s="204">
        <f>+[4]Table.70!E22</f>
        <v>1.0999999999999999E-2</v>
      </c>
      <c r="G22" s="204">
        <f>+[4]Table.70!F22</f>
        <v>1.2E-2</v>
      </c>
      <c r="H22" s="204">
        <f>+[4]Table.70!G22</f>
        <v>1.2E-2</v>
      </c>
    </row>
    <row r="23" spans="1:8">
      <c r="B23" s="2" t="s">
        <v>168</v>
      </c>
      <c r="C23" s="4">
        <f>+[4]Table.70!B23</f>
        <v>704</v>
      </c>
      <c r="D23" s="4">
        <f>+[4]Table.70!C23</f>
        <v>97</v>
      </c>
      <c r="E23" s="4">
        <f>+[4]Table.70!D23</f>
        <v>801</v>
      </c>
      <c r="F23" s="204">
        <f>+[4]Table.70!E23</f>
        <v>1E-3</v>
      </c>
      <c r="G23" s="204">
        <f>+[4]Table.70!F23</f>
        <v>0</v>
      </c>
      <c r="H23" s="204">
        <f>+[4]Table.70!G23</f>
        <v>0</v>
      </c>
    </row>
    <row r="24" spans="1:8">
      <c r="B24" s="2" t="s">
        <v>53</v>
      </c>
      <c r="C24" s="4">
        <f>+[4]Table.70!B24</f>
        <v>709665</v>
      </c>
      <c r="D24" s="4">
        <f>+[4]Table.70!C24</f>
        <v>1645633</v>
      </c>
      <c r="E24" s="4">
        <f>+[4]Table.70!D24</f>
        <v>2355298</v>
      </c>
      <c r="F24" s="204">
        <f>+[4]Table.70!E24</f>
        <v>1</v>
      </c>
      <c r="G24" s="204">
        <f>+[4]Table.70!F24</f>
        <v>1</v>
      </c>
      <c r="H24" s="204">
        <f>+[4]Table.70!G24</f>
        <v>1</v>
      </c>
    </row>
    <row r="25" spans="1:8" s="84" customFormat="1">
      <c r="A25" s="42"/>
      <c r="B25" s="89" t="s">
        <v>56</v>
      </c>
      <c r="C25" s="205"/>
      <c r="D25" s="205"/>
      <c r="E25" s="205"/>
      <c r="F25" s="205"/>
      <c r="G25" s="205"/>
      <c r="H25" s="206"/>
    </row>
    <row r="26" spans="1:8">
      <c r="B26" s="2" t="s">
        <v>439</v>
      </c>
      <c r="C26" s="4">
        <f>+[4]Table.70!B26</f>
        <v>15727</v>
      </c>
      <c r="D26" s="4">
        <f>+[4]Table.70!C26</f>
        <v>32097</v>
      </c>
      <c r="E26" s="4">
        <f>+[4]Table.70!D26</f>
        <v>47824</v>
      </c>
      <c r="F26" s="204">
        <f>+[4]Table.70!E26</f>
        <v>6.2E-2</v>
      </c>
      <c r="G26" s="204">
        <f>+[4]Table.70!F26</f>
        <v>4.5999999999999999E-2</v>
      </c>
      <c r="H26" s="204">
        <f>+[4]Table.70!G26</f>
        <v>0.05</v>
      </c>
    </row>
    <row r="27" spans="1:8">
      <c r="A27" s="16"/>
      <c r="B27" s="2" t="s">
        <v>440</v>
      </c>
      <c r="C27" s="4">
        <f>+[4]Table.70!B27</f>
        <v>81887</v>
      </c>
      <c r="D27" s="4">
        <f>+[4]Table.70!C27</f>
        <v>373407</v>
      </c>
      <c r="E27" s="4">
        <f>+[4]Table.70!D27</f>
        <v>455294</v>
      </c>
      <c r="F27" s="204">
        <f>+[4]Table.70!E27</f>
        <v>0.32200000000000001</v>
      </c>
      <c r="G27" s="204">
        <f>+[4]Table.70!F27</f>
        <v>0.53100000000000003</v>
      </c>
      <c r="H27" s="204">
        <f>+[4]Table.70!G27</f>
        <v>0.47599999999999998</v>
      </c>
    </row>
    <row r="28" spans="1:8">
      <c r="B28" s="2" t="s">
        <v>441</v>
      </c>
      <c r="C28" s="4">
        <f>+[4]Table.70!B28</f>
        <v>77896</v>
      </c>
      <c r="D28" s="4">
        <f>+[4]Table.70!C28</f>
        <v>3133</v>
      </c>
      <c r="E28" s="4">
        <f>+[4]Table.70!D28</f>
        <v>81029</v>
      </c>
      <c r="F28" s="204">
        <f>+[4]Table.70!E28</f>
        <v>0.30599999999999999</v>
      </c>
      <c r="G28" s="204">
        <f>+[4]Table.70!F28</f>
        <v>4.0000000000000001E-3</v>
      </c>
      <c r="H28" s="204">
        <f>+[4]Table.70!G28</f>
        <v>8.5000000000000006E-2</v>
      </c>
    </row>
    <row r="29" spans="1:8">
      <c r="B29" s="2" t="s">
        <v>442</v>
      </c>
      <c r="C29" s="4">
        <f>+[4]Table.70!B29</f>
        <v>74766</v>
      </c>
      <c r="D29" s="4">
        <f>+[4]Table.70!C29</f>
        <v>280024</v>
      </c>
      <c r="E29" s="4">
        <f>+[4]Table.70!D29</f>
        <v>354790</v>
      </c>
      <c r="F29" s="204">
        <f>+[4]Table.70!E29</f>
        <v>0.29399999999999998</v>
      </c>
      <c r="G29" s="204">
        <f>+[4]Table.70!F29</f>
        <v>0.39800000000000002</v>
      </c>
      <c r="H29" s="204">
        <f>+[4]Table.70!G29</f>
        <v>0.371</v>
      </c>
    </row>
    <row r="30" spans="1:8">
      <c r="B30" s="2" t="s">
        <v>443</v>
      </c>
      <c r="C30" s="4">
        <f>+[4]Table.70!B30</f>
        <v>1103</v>
      </c>
      <c r="D30" s="4">
        <f>+[4]Table.70!C30</f>
        <v>2374</v>
      </c>
      <c r="E30" s="4">
        <f>+[4]Table.70!D30</f>
        <v>3477</v>
      </c>
      <c r="F30" s="204">
        <f>+[4]Table.70!E30</f>
        <v>4.0000000000000001E-3</v>
      </c>
      <c r="G30" s="204">
        <f>+[4]Table.70!F30</f>
        <v>3.0000000000000001E-3</v>
      </c>
      <c r="H30" s="204">
        <f>+[4]Table.70!G30</f>
        <v>4.0000000000000001E-3</v>
      </c>
    </row>
    <row r="31" spans="1:8">
      <c r="B31" s="2" t="s">
        <v>444</v>
      </c>
      <c r="C31" s="4">
        <f>+[4]Table.70!B31</f>
        <v>267</v>
      </c>
      <c r="D31" s="4">
        <f>+[4]Table.70!C31</f>
        <v>273</v>
      </c>
      <c r="E31" s="4">
        <f>+[4]Table.70!D31</f>
        <v>540</v>
      </c>
      <c r="F31" s="204">
        <f>+[4]Table.70!E31</f>
        <v>1E-3</v>
      </c>
      <c r="G31" s="204">
        <f>+[4]Table.70!F31</f>
        <v>0</v>
      </c>
      <c r="H31" s="204">
        <f>+[4]Table.70!G31</f>
        <v>1E-3</v>
      </c>
    </row>
    <row r="32" spans="1:8">
      <c r="A32" s="160"/>
      <c r="B32" s="2" t="s">
        <v>445</v>
      </c>
      <c r="C32" s="4">
        <f>+[4]Table.70!B32</f>
        <v>2755</v>
      </c>
      <c r="D32" s="4">
        <f>+[4]Table.70!C32</f>
        <v>11469</v>
      </c>
      <c r="E32" s="4">
        <f>+[4]Table.70!D32</f>
        <v>14224</v>
      </c>
      <c r="F32" s="204">
        <f>+[4]Table.70!E32</f>
        <v>1.0999999999999999E-2</v>
      </c>
      <c r="G32" s="204">
        <f>+[4]Table.70!F32</f>
        <v>1.6E-2</v>
      </c>
      <c r="H32" s="204">
        <f>+[4]Table.70!G32</f>
        <v>1.4999999999999999E-2</v>
      </c>
    </row>
    <row r="33" spans="1:8">
      <c r="B33" s="2" t="s">
        <v>168</v>
      </c>
      <c r="C33" s="4">
        <f>+[4]Table.70!B33</f>
        <v>221</v>
      </c>
      <c r="D33" s="4">
        <f>+[4]Table.70!C33</f>
        <v>46</v>
      </c>
      <c r="E33" s="4">
        <f>+[4]Table.70!D33</f>
        <v>267</v>
      </c>
      <c r="F33" s="204">
        <f>+[4]Table.70!E33</f>
        <v>1E-3</v>
      </c>
      <c r="G33" s="204">
        <f>+[4]Table.70!F33</f>
        <v>0</v>
      </c>
      <c r="H33" s="204">
        <f>+[4]Table.70!G33</f>
        <v>0</v>
      </c>
    </row>
    <row r="34" spans="1:8">
      <c r="B34" s="2" t="s">
        <v>53</v>
      </c>
      <c r="C34" s="4">
        <f>+[4]Table.70!B34</f>
        <v>254622</v>
      </c>
      <c r="D34" s="4">
        <f>+[4]Table.70!C34</f>
        <v>702823</v>
      </c>
      <c r="E34" s="4">
        <f>+[4]Table.70!D34</f>
        <v>957445</v>
      </c>
      <c r="F34" s="204">
        <f>+[4]Table.70!E34</f>
        <v>1</v>
      </c>
      <c r="G34" s="204">
        <f>+[4]Table.70!F34</f>
        <v>1</v>
      </c>
      <c r="H34" s="204">
        <f>+[4]Table.70!G34</f>
        <v>1</v>
      </c>
    </row>
    <row r="35" spans="1:8">
      <c r="B35" s="309" t="s">
        <v>28</v>
      </c>
      <c r="C35" s="301"/>
      <c r="D35" s="301"/>
      <c r="E35" s="301"/>
      <c r="F35" s="301"/>
      <c r="G35" s="301"/>
      <c r="H35" s="301"/>
    </row>
    <row r="37" spans="1:8">
      <c r="A37" s="160"/>
    </row>
    <row r="38" spans="1:8">
      <c r="A38" s="16"/>
    </row>
    <row r="49" spans="1:1">
      <c r="A49" s="16"/>
    </row>
    <row r="60" spans="1:1">
      <c r="A60" s="16"/>
    </row>
  </sheetData>
  <mergeCells count="5">
    <mergeCell ref="B3:B4"/>
    <mergeCell ref="C3:E3"/>
    <mergeCell ref="F3:H3"/>
    <mergeCell ref="B35:H35"/>
    <mergeCell ref="A1:A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5"/>
  <sheetViews>
    <sheetView workbookViewId="0">
      <pane xSplit="2" ySplit="4" topLeftCell="C5" activePane="bottomRight" state="frozen"/>
      <selection pane="topRight" activeCell="C1" sqref="C1"/>
      <selection pane="bottomLeft" activeCell="A5" sqref="A5"/>
      <selection pane="bottomRight" activeCell="C5" sqref="C5"/>
    </sheetView>
  </sheetViews>
  <sheetFormatPr defaultColWidth="8.77734375" defaultRowHeight="10.199999999999999"/>
  <cols>
    <col min="1" max="1" width="8.77734375" style="12" customWidth="1"/>
    <col min="2" max="2" width="29.21875" style="12" customWidth="1"/>
    <col min="3" max="16384" width="8.77734375" style="12"/>
  </cols>
  <sheetData>
    <row r="1" spans="1:8">
      <c r="A1" s="295" t="str">
        <f>HYPERLINK("#'List of Tables'!A1","Back to Tables' List")</f>
        <v>Back to Tables' List</v>
      </c>
      <c r="B1" s="258" t="s">
        <v>919</v>
      </c>
    </row>
    <row r="2" spans="1:8">
      <c r="A2" s="295"/>
    </row>
    <row r="3" spans="1:8" s="31" customFormat="1" ht="15.45" customHeight="1">
      <c r="B3" s="297" t="s">
        <v>446</v>
      </c>
      <c r="C3" s="298" t="s">
        <v>27</v>
      </c>
      <c r="D3" s="298" t="s">
        <v>27</v>
      </c>
      <c r="E3" s="298" t="s">
        <v>27</v>
      </c>
      <c r="F3" s="298" t="s">
        <v>110</v>
      </c>
      <c r="G3" s="298" t="s">
        <v>110</v>
      </c>
      <c r="H3" s="298" t="s">
        <v>110</v>
      </c>
    </row>
    <row r="4" spans="1:8" s="31" customFormat="1" ht="15.45" customHeight="1">
      <c r="A4" s="97"/>
      <c r="B4" s="297" t="s">
        <v>446</v>
      </c>
      <c r="C4" s="8" t="s">
        <v>1</v>
      </c>
      <c r="D4" s="8" t="s">
        <v>2</v>
      </c>
      <c r="E4" s="8" t="s">
        <v>25</v>
      </c>
      <c r="F4" s="8" t="s">
        <v>1</v>
      </c>
      <c r="G4" s="8" t="s">
        <v>2</v>
      </c>
      <c r="H4" s="8" t="s">
        <v>25</v>
      </c>
    </row>
    <row r="5" spans="1:8">
      <c r="A5" s="42"/>
      <c r="B5" s="36" t="s">
        <v>82</v>
      </c>
      <c r="C5" s="37"/>
      <c r="D5" s="37"/>
      <c r="E5" s="37"/>
      <c r="F5" s="37"/>
      <c r="G5" s="37"/>
      <c r="H5" s="38"/>
    </row>
    <row r="6" spans="1:8">
      <c r="A6" s="160"/>
      <c r="B6" s="2" t="s">
        <v>439</v>
      </c>
      <c r="C6" s="4">
        <f>+[4]Table.71!B6</f>
        <v>56536</v>
      </c>
      <c r="D6" s="4">
        <f>+[4]Table.71!C6</f>
        <v>100773</v>
      </c>
      <c r="E6" s="4">
        <f>+[4]Table.71!D6</f>
        <v>157309</v>
      </c>
      <c r="F6" s="204">
        <f>+[4]Table.71!E6</f>
        <v>5.8999999999999997E-2</v>
      </c>
      <c r="G6" s="204">
        <f>+[4]Table.71!F6</f>
        <v>4.2999999999999997E-2</v>
      </c>
      <c r="H6" s="204">
        <f>+[4]Table.71!G6</f>
        <v>4.7E-2</v>
      </c>
    </row>
    <row r="7" spans="1:8">
      <c r="B7" s="2" t="s">
        <v>440</v>
      </c>
      <c r="C7" s="4">
        <f>+[4]Table.71!B7</f>
        <v>312689</v>
      </c>
      <c r="D7" s="4">
        <f>+[4]Table.71!C7</f>
        <v>1382463</v>
      </c>
      <c r="E7" s="4">
        <f>+[4]Table.71!D7</f>
        <v>1695152</v>
      </c>
      <c r="F7" s="204">
        <f>+[4]Table.71!E7</f>
        <v>0.32400000000000001</v>
      </c>
      <c r="G7" s="204">
        <f>+[4]Table.71!F7</f>
        <v>0.58899999999999997</v>
      </c>
      <c r="H7" s="204">
        <f>+[4]Table.71!G7</f>
        <v>0.51200000000000001</v>
      </c>
    </row>
    <row r="8" spans="1:8">
      <c r="B8" s="2" t="s">
        <v>441</v>
      </c>
      <c r="C8" s="4">
        <f>+[4]Table.71!B8</f>
        <v>321274</v>
      </c>
      <c r="D8" s="4">
        <f>+[4]Table.71!C8</f>
        <v>8496</v>
      </c>
      <c r="E8" s="4">
        <f>+[4]Table.71!D8</f>
        <v>329770</v>
      </c>
      <c r="F8" s="204">
        <f>+[4]Table.71!E8</f>
        <v>0.33300000000000002</v>
      </c>
      <c r="G8" s="204">
        <f>+[4]Table.71!F8</f>
        <v>4.0000000000000001E-3</v>
      </c>
      <c r="H8" s="204">
        <f>+[4]Table.71!G8</f>
        <v>0.1</v>
      </c>
    </row>
    <row r="9" spans="1:8">
      <c r="B9" s="2" t="s">
        <v>442</v>
      </c>
      <c r="C9" s="4">
        <f>+[4]Table.71!B9</f>
        <v>257527</v>
      </c>
      <c r="D9" s="4">
        <f>+[4]Table.71!C9</f>
        <v>816300</v>
      </c>
      <c r="E9" s="4">
        <f>+[4]Table.71!D9</f>
        <v>1073827</v>
      </c>
      <c r="F9" s="204">
        <f>+[4]Table.71!E9</f>
        <v>0.26700000000000002</v>
      </c>
      <c r="G9" s="204">
        <f>+[4]Table.71!F9</f>
        <v>0.34799999999999998</v>
      </c>
      <c r="H9" s="204">
        <f>+[4]Table.71!G9</f>
        <v>0.32400000000000001</v>
      </c>
    </row>
    <row r="10" spans="1:8">
      <c r="B10" s="2" t="s">
        <v>443</v>
      </c>
      <c r="C10" s="4">
        <f>+[4]Table.71!B10</f>
        <v>4073</v>
      </c>
      <c r="D10" s="4">
        <f>+[4]Table.71!C10</f>
        <v>7855</v>
      </c>
      <c r="E10" s="4">
        <f>+[4]Table.71!D10</f>
        <v>11928</v>
      </c>
      <c r="F10" s="204">
        <f>+[4]Table.71!E10</f>
        <v>4.0000000000000001E-3</v>
      </c>
      <c r="G10" s="204">
        <f>+[4]Table.71!F10</f>
        <v>3.0000000000000001E-3</v>
      </c>
      <c r="H10" s="204">
        <f>+[4]Table.71!G10</f>
        <v>4.0000000000000001E-3</v>
      </c>
    </row>
    <row r="11" spans="1:8">
      <c r="A11" s="160"/>
      <c r="B11" s="2" t="s">
        <v>444</v>
      </c>
      <c r="C11" s="4">
        <f>+[4]Table.71!B11</f>
        <v>843</v>
      </c>
      <c r="D11" s="4">
        <f>+[4]Table.71!C11</f>
        <v>787</v>
      </c>
      <c r="E11" s="4">
        <f>+[4]Table.71!D11</f>
        <v>1630</v>
      </c>
      <c r="F11" s="204">
        <f>+[4]Table.71!E11</f>
        <v>1E-3</v>
      </c>
      <c r="G11" s="204">
        <f>+[4]Table.71!F11</f>
        <v>0</v>
      </c>
      <c r="H11" s="204">
        <f>+[4]Table.71!G11</f>
        <v>0</v>
      </c>
    </row>
    <row r="12" spans="1:8">
      <c r="B12" s="2" t="s">
        <v>445</v>
      </c>
      <c r="C12" s="4">
        <f>+[4]Table.71!B12</f>
        <v>10420</v>
      </c>
      <c r="D12" s="4">
        <f>+[4]Table.71!C12</f>
        <v>31639</v>
      </c>
      <c r="E12" s="4">
        <f>+[4]Table.71!D12</f>
        <v>42059</v>
      </c>
      <c r="F12" s="204">
        <f>+[4]Table.71!E12</f>
        <v>1.0999999999999999E-2</v>
      </c>
      <c r="G12" s="204">
        <f>+[4]Table.71!F12</f>
        <v>1.2999999999999999E-2</v>
      </c>
      <c r="H12" s="204">
        <f>+[4]Table.71!G12</f>
        <v>1.2999999999999999E-2</v>
      </c>
    </row>
    <row r="13" spans="1:8">
      <c r="B13" s="2" t="s">
        <v>168</v>
      </c>
      <c r="C13" s="4">
        <f>+[4]Table.71!B13</f>
        <v>925</v>
      </c>
      <c r="D13" s="4">
        <f>+[4]Table.71!C13</f>
        <v>143</v>
      </c>
      <c r="E13" s="4">
        <f>+[4]Table.71!D13</f>
        <v>1068</v>
      </c>
      <c r="F13" s="204">
        <f>+[4]Table.71!E13</f>
        <v>1E-3</v>
      </c>
      <c r="G13" s="204">
        <f>+[4]Table.71!F13</f>
        <v>0</v>
      </c>
      <c r="H13" s="204">
        <f>+[4]Table.71!G13</f>
        <v>0</v>
      </c>
    </row>
    <row r="14" spans="1:8">
      <c r="B14" s="2" t="s">
        <v>53</v>
      </c>
      <c r="C14" s="4">
        <f>+[4]Table.71!B14</f>
        <v>964287</v>
      </c>
      <c r="D14" s="4">
        <f>+[4]Table.71!C14</f>
        <v>2348456</v>
      </c>
      <c r="E14" s="4">
        <f>+[4]Table.71!D14</f>
        <v>3312743</v>
      </c>
      <c r="F14" s="204">
        <f>+[4]Table.71!E14</f>
        <v>1</v>
      </c>
      <c r="G14" s="204">
        <f>+[4]Table.71!F14</f>
        <v>1</v>
      </c>
      <c r="H14" s="204">
        <f>+[4]Table.71!G14</f>
        <v>1</v>
      </c>
    </row>
    <row r="15" spans="1:8">
      <c r="A15" s="42"/>
      <c r="B15" s="36" t="s">
        <v>30</v>
      </c>
      <c r="C15" s="37"/>
      <c r="D15" s="37"/>
      <c r="E15" s="37"/>
      <c r="F15" s="37"/>
      <c r="G15" s="37"/>
      <c r="H15" s="38"/>
    </row>
    <row r="16" spans="1:8">
      <c r="B16" s="2" t="s">
        <v>439</v>
      </c>
      <c r="C16" s="4">
        <f>+[4]Table.71!B16</f>
        <v>16393</v>
      </c>
      <c r="D16" s="4">
        <f>+[4]Table.71!C16</f>
        <v>1304</v>
      </c>
      <c r="E16" s="4">
        <f>+[4]Table.71!D16</f>
        <v>17697</v>
      </c>
      <c r="F16" s="204">
        <f>+[4]Table.71!E16</f>
        <v>3.7999999999999999E-2</v>
      </c>
      <c r="G16" s="204">
        <f>+[4]Table.71!F16</f>
        <v>2.3E-2</v>
      </c>
      <c r="H16" s="204">
        <f>+[4]Table.71!G16</f>
        <v>3.5999999999999997E-2</v>
      </c>
    </row>
    <row r="17" spans="1:8">
      <c r="B17" s="2" t="s">
        <v>440</v>
      </c>
      <c r="C17" s="4">
        <f>+[4]Table.71!B17</f>
        <v>56299</v>
      </c>
      <c r="D17" s="4">
        <f>+[4]Table.71!C17</f>
        <v>27749</v>
      </c>
      <c r="E17" s="4">
        <f>+[4]Table.71!D17</f>
        <v>84048</v>
      </c>
      <c r="F17" s="204">
        <f>+[4]Table.71!E17</f>
        <v>0.13</v>
      </c>
      <c r="G17" s="204">
        <f>+[4]Table.71!F17</f>
        <v>0.49199999999999999</v>
      </c>
      <c r="H17" s="204">
        <f>+[4]Table.71!G17</f>
        <v>0.17199999999999999</v>
      </c>
    </row>
    <row r="18" spans="1:8">
      <c r="B18" s="2" t="s">
        <v>441</v>
      </c>
      <c r="C18" s="4">
        <f>+[4]Table.71!B18</f>
        <v>258284</v>
      </c>
      <c r="D18" s="4">
        <f>+[4]Table.71!C18</f>
        <v>488</v>
      </c>
      <c r="E18" s="4">
        <f>+[4]Table.71!D18</f>
        <v>258772</v>
      </c>
      <c r="F18" s="204">
        <f>+[4]Table.71!E18</f>
        <v>0.59699999999999998</v>
      </c>
      <c r="G18" s="204">
        <f>+[4]Table.71!F18</f>
        <v>8.9999999999999993E-3</v>
      </c>
      <c r="H18" s="204">
        <f>+[4]Table.71!G18</f>
        <v>0.52900000000000003</v>
      </c>
    </row>
    <row r="19" spans="1:8">
      <c r="A19" s="160"/>
      <c r="B19" s="2" t="s">
        <v>442</v>
      </c>
      <c r="C19" s="4">
        <f>+[4]Table.71!B19</f>
        <v>96764</v>
      </c>
      <c r="D19" s="4">
        <f>+[4]Table.71!C19</f>
        <v>26066</v>
      </c>
      <c r="E19" s="4">
        <f>+[4]Table.71!D19</f>
        <v>122830</v>
      </c>
      <c r="F19" s="204">
        <f>+[4]Table.71!E19</f>
        <v>0.224</v>
      </c>
      <c r="G19" s="204">
        <f>+[4]Table.71!F19</f>
        <v>0.46200000000000002</v>
      </c>
      <c r="H19" s="204">
        <f>+[4]Table.71!G19</f>
        <v>0.251</v>
      </c>
    </row>
    <row r="20" spans="1:8">
      <c r="B20" s="2" t="s">
        <v>443</v>
      </c>
      <c r="C20" s="4">
        <f>+[4]Table.71!B20</f>
        <v>720</v>
      </c>
      <c r="D20" s="4">
        <f>+[4]Table.71!C20</f>
        <v>180</v>
      </c>
      <c r="E20" s="4">
        <f>+[4]Table.71!D20</f>
        <v>900</v>
      </c>
      <c r="F20" s="204">
        <f>+[4]Table.71!E20</f>
        <v>2E-3</v>
      </c>
      <c r="G20" s="204">
        <f>+[4]Table.71!F20</f>
        <v>3.0000000000000001E-3</v>
      </c>
      <c r="H20" s="204">
        <f>+[4]Table.71!G20</f>
        <v>2E-3</v>
      </c>
    </row>
    <row r="21" spans="1:8">
      <c r="B21" s="2" t="s">
        <v>444</v>
      </c>
      <c r="C21" s="4">
        <f>+[4]Table.71!B21</f>
        <v>448</v>
      </c>
      <c r="D21" s="4">
        <f>+[4]Table.71!C21</f>
        <v>14</v>
      </c>
      <c r="E21" s="4">
        <f>+[4]Table.71!D21</f>
        <v>462</v>
      </c>
      <c r="F21" s="204">
        <f>+[4]Table.71!E21</f>
        <v>1E-3</v>
      </c>
      <c r="G21" s="204">
        <f>+[4]Table.71!F21</f>
        <v>0</v>
      </c>
      <c r="H21" s="204">
        <f>+[4]Table.71!G21</f>
        <v>1E-3</v>
      </c>
    </row>
    <row r="22" spans="1:8">
      <c r="B22" s="2" t="s">
        <v>445</v>
      </c>
      <c r="C22" s="4">
        <f>+[4]Table.71!B22</f>
        <v>2760</v>
      </c>
      <c r="D22" s="4">
        <f>+[4]Table.71!C22</f>
        <v>624</v>
      </c>
      <c r="E22" s="4">
        <f>+[4]Table.71!D22</f>
        <v>3384</v>
      </c>
      <c r="F22" s="204">
        <f>+[4]Table.71!E22</f>
        <v>6.0000000000000001E-3</v>
      </c>
      <c r="G22" s="204">
        <f>+[4]Table.71!F22</f>
        <v>1.0999999999999999E-2</v>
      </c>
      <c r="H22" s="204">
        <f>+[4]Table.71!G22</f>
        <v>7.0000000000000001E-3</v>
      </c>
    </row>
    <row r="23" spans="1:8">
      <c r="B23" s="2" t="s">
        <v>168</v>
      </c>
      <c r="C23" s="4">
        <f>+[4]Table.71!B23</f>
        <v>764</v>
      </c>
      <c r="D23" s="4">
        <f>+[4]Table.71!C23</f>
        <v>11</v>
      </c>
      <c r="E23" s="4">
        <f>+[4]Table.71!D23</f>
        <v>775</v>
      </c>
      <c r="F23" s="204">
        <f>+[4]Table.71!E23</f>
        <v>2E-3</v>
      </c>
      <c r="G23" s="204">
        <f>+[4]Table.71!F23</f>
        <v>0</v>
      </c>
      <c r="H23" s="204">
        <f>+[4]Table.71!G23</f>
        <v>2E-3</v>
      </c>
    </row>
    <row r="24" spans="1:8">
      <c r="B24" s="2" t="s">
        <v>53</v>
      </c>
      <c r="C24" s="4">
        <f>+[4]Table.71!B24</f>
        <v>432432</v>
      </c>
      <c r="D24" s="4">
        <f>+[4]Table.71!C24</f>
        <v>56436</v>
      </c>
      <c r="E24" s="4">
        <f>+[4]Table.71!D24</f>
        <v>488868</v>
      </c>
      <c r="F24" s="204">
        <f>+[4]Table.71!E24</f>
        <v>1</v>
      </c>
      <c r="G24" s="204">
        <f>+[4]Table.71!F24</f>
        <v>1</v>
      </c>
      <c r="H24" s="204">
        <f>+[4]Table.71!G24</f>
        <v>1</v>
      </c>
    </row>
    <row r="25" spans="1:8">
      <c r="A25" s="42"/>
      <c r="B25" s="36" t="s">
        <v>31</v>
      </c>
      <c r="C25" s="37"/>
      <c r="D25" s="37"/>
      <c r="E25" s="37"/>
      <c r="F25" s="37"/>
      <c r="G25" s="37"/>
      <c r="H25" s="38"/>
    </row>
    <row r="26" spans="1:8">
      <c r="B26" s="2" t="s">
        <v>439</v>
      </c>
      <c r="C26" s="4">
        <f>+[4]Table.71!B26</f>
        <v>9236</v>
      </c>
      <c r="D26" s="4">
        <f>+[4]Table.71!C26</f>
        <v>27860</v>
      </c>
      <c r="E26" s="4">
        <f>+[4]Table.71!D26</f>
        <v>37096</v>
      </c>
      <c r="F26" s="204">
        <f>+[4]Table.71!E26</f>
        <v>8.5000000000000006E-2</v>
      </c>
      <c r="G26" s="204">
        <f>+[4]Table.71!F26</f>
        <v>4.2999999999999997E-2</v>
      </c>
      <c r="H26" s="204">
        <f>+[4]Table.71!G26</f>
        <v>4.9000000000000002E-2</v>
      </c>
    </row>
    <row r="27" spans="1:8">
      <c r="A27" s="16"/>
      <c r="B27" s="2" t="s">
        <v>440</v>
      </c>
      <c r="C27" s="4">
        <f>+[4]Table.71!B27</f>
        <v>48321</v>
      </c>
      <c r="D27" s="4">
        <f>+[4]Table.71!C27</f>
        <v>360867</v>
      </c>
      <c r="E27" s="4">
        <f>+[4]Table.71!D27</f>
        <v>409188</v>
      </c>
      <c r="F27" s="204">
        <f>+[4]Table.71!E27</f>
        <v>0.44400000000000001</v>
      </c>
      <c r="G27" s="204">
        <f>+[4]Table.71!F27</f>
        <v>0.55400000000000005</v>
      </c>
      <c r="H27" s="204">
        <f>+[4]Table.71!G27</f>
        <v>0.53800000000000003</v>
      </c>
    </row>
    <row r="28" spans="1:8">
      <c r="B28" s="2" t="s">
        <v>441</v>
      </c>
      <c r="C28" s="4">
        <f>+[4]Table.71!B28</f>
        <v>13667</v>
      </c>
      <c r="D28" s="4">
        <f>+[4]Table.71!C28</f>
        <v>2517</v>
      </c>
      <c r="E28" s="4">
        <f>+[4]Table.71!D28</f>
        <v>16184</v>
      </c>
      <c r="F28" s="204">
        <f>+[4]Table.71!E28</f>
        <v>0.126</v>
      </c>
      <c r="G28" s="204">
        <f>+[4]Table.71!F28</f>
        <v>4.0000000000000001E-3</v>
      </c>
      <c r="H28" s="204">
        <f>+[4]Table.71!G28</f>
        <v>2.1000000000000001E-2</v>
      </c>
    </row>
    <row r="29" spans="1:8">
      <c r="B29" s="2" t="s">
        <v>442</v>
      </c>
      <c r="C29" s="4">
        <f>+[4]Table.71!B29</f>
        <v>35748</v>
      </c>
      <c r="D29" s="4">
        <f>+[4]Table.71!C29</f>
        <v>250174</v>
      </c>
      <c r="E29" s="4">
        <f>+[4]Table.71!D29</f>
        <v>285922</v>
      </c>
      <c r="F29" s="204">
        <f>+[4]Table.71!E29</f>
        <v>0.32900000000000001</v>
      </c>
      <c r="G29" s="204">
        <f>+[4]Table.71!F29</f>
        <v>0.38400000000000001</v>
      </c>
      <c r="H29" s="204">
        <f>+[4]Table.71!G29</f>
        <v>0.376</v>
      </c>
    </row>
    <row r="30" spans="1:8">
      <c r="B30" s="2" t="s">
        <v>443</v>
      </c>
      <c r="C30" s="4">
        <f>+[4]Table.71!B30</f>
        <v>413</v>
      </c>
      <c r="D30" s="4">
        <f>+[4]Table.71!C30</f>
        <v>1473</v>
      </c>
      <c r="E30" s="4">
        <f>+[4]Table.71!D30</f>
        <v>1886</v>
      </c>
      <c r="F30" s="204">
        <f>+[4]Table.71!E30</f>
        <v>4.0000000000000001E-3</v>
      </c>
      <c r="G30" s="204">
        <f>+[4]Table.71!F30</f>
        <v>2E-3</v>
      </c>
      <c r="H30" s="204">
        <f>+[4]Table.71!G30</f>
        <v>2E-3</v>
      </c>
    </row>
    <row r="31" spans="1:8">
      <c r="B31" s="2" t="s">
        <v>444</v>
      </c>
      <c r="C31" s="4">
        <f>+[4]Table.71!B31</f>
        <v>37</v>
      </c>
      <c r="D31" s="4">
        <f>+[4]Table.71!C31</f>
        <v>127</v>
      </c>
      <c r="E31" s="4">
        <f>+[4]Table.71!D31</f>
        <v>164</v>
      </c>
      <c r="F31" s="204">
        <f>+[4]Table.71!E31</f>
        <v>0</v>
      </c>
      <c r="G31" s="204">
        <f>+[4]Table.71!F31</f>
        <v>0</v>
      </c>
      <c r="H31" s="204">
        <f>+[4]Table.71!G31</f>
        <v>0</v>
      </c>
    </row>
    <row r="32" spans="1:8">
      <c r="A32" s="160"/>
      <c r="B32" s="2" t="s">
        <v>445</v>
      </c>
      <c r="C32" s="4">
        <f>+[4]Table.71!B32</f>
        <v>1270</v>
      </c>
      <c r="D32" s="4">
        <f>+[4]Table.71!C32</f>
        <v>8393</v>
      </c>
      <c r="E32" s="4">
        <f>+[4]Table.71!D32</f>
        <v>9663</v>
      </c>
      <c r="F32" s="204">
        <f>+[4]Table.71!E32</f>
        <v>1.2E-2</v>
      </c>
      <c r="G32" s="204">
        <f>+[4]Table.71!F32</f>
        <v>1.2999999999999999E-2</v>
      </c>
      <c r="H32" s="204">
        <f>+[4]Table.71!G32</f>
        <v>1.2999999999999999E-2</v>
      </c>
    </row>
    <row r="33" spans="1:8">
      <c r="B33" s="2" t="s">
        <v>168</v>
      </c>
      <c r="C33" s="4">
        <f>+[4]Table.71!B33</f>
        <v>27</v>
      </c>
      <c r="D33" s="4">
        <f>+[4]Table.71!C33</f>
        <v>43</v>
      </c>
      <c r="E33" s="4">
        <f>+[4]Table.71!D33</f>
        <v>70</v>
      </c>
      <c r="F33" s="204">
        <f>+[4]Table.71!E33</f>
        <v>0</v>
      </c>
      <c r="G33" s="204">
        <f>+[4]Table.71!F33</f>
        <v>0</v>
      </c>
      <c r="H33" s="204">
        <f>+[4]Table.71!G33</f>
        <v>0</v>
      </c>
    </row>
    <row r="34" spans="1:8">
      <c r="B34" s="2" t="s">
        <v>53</v>
      </c>
      <c r="C34" s="4">
        <f>+[4]Table.71!B34</f>
        <v>108719</v>
      </c>
      <c r="D34" s="4">
        <f>+[4]Table.71!C34</f>
        <v>651454</v>
      </c>
      <c r="E34" s="4">
        <f>+[4]Table.71!D34</f>
        <v>760173</v>
      </c>
      <c r="F34" s="204">
        <f>+[4]Table.71!E34</f>
        <v>1</v>
      </c>
      <c r="G34" s="204">
        <f>+[4]Table.71!F34</f>
        <v>1</v>
      </c>
      <c r="H34" s="204">
        <f>+[4]Table.71!G34</f>
        <v>1</v>
      </c>
    </row>
    <row r="35" spans="1:8">
      <c r="A35" s="42"/>
      <c r="B35" s="36" t="s">
        <v>32</v>
      </c>
      <c r="C35" s="37"/>
      <c r="D35" s="37"/>
      <c r="E35" s="37"/>
      <c r="F35" s="37"/>
      <c r="G35" s="37"/>
      <c r="H35" s="38"/>
    </row>
    <row r="36" spans="1:8">
      <c r="B36" s="2" t="s">
        <v>439</v>
      </c>
      <c r="C36" s="4">
        <f>+[4]Table.71!B36</f>
        <v>16236</v>
      </c>
      <c r="D36" s="4">
        <f>+[4]Table.71!C36</f>
        <v>31326</v>
      </c>
      <c r="E36" s="4">
        <f>+[4]Table.71!D36</f>
        <v>47562</v>
      </c>
      <c r="F36" s="204">
        <f>+[4]Table.71!E36</f>
        <v>0.109</v>
      </c>
      <c r="G36" s="204">
        <f>+[4]Table.71!F36</f>
        <v>0.06</v>
      </c>
      <c r="H36" s="204">
        <f>+[4]Table.71!G36</f>
        <v>7.0999999999999994E-2</v>
      </c>
    </row>
    <row r="37" spans="1:8">
      <c r="A37" s="160"/>
      <c r="B37" s="2" t="s">
        <v>440</v>
      </c>
      <c r="C37" s="4">
        <f>+[4]Table.71!B37</f>
        <v>60916</v>
      </c>
      <c r="D37" s="4">
        <f>+[4]Table.71!C37</f>
        <v>270258</v>
      </c>
      <c r="E37" s="4">
        <f>+[4]Table.71!D37</f>
        <v>331174</v>
      </c>
      <c r="F37" s="204">
        <f>+[4]Table.71!E37</f>
        <v>0.41</v>
      </c>
      <c r="G37" s="204">
        <f>+[4]Table.71!F37</f>
        <v>0.51700000000000002</v>
      </c>
      <c r="H37" s="204">
        <f>+[4]Table.71!G37</f>
        <v>0.49299999999999999</v>
      </c>
    </row>
    <row r="38" spans="1:8">
      <c r="A38" s="16"/>
      <c r="B38" s="2" t="s">
        <v>441</v>
      </c>
      <c r="C38" s="4">
        <f>+[4]Table.71!B38</f>
        <v>17273</v>
      </c>
      <c r="D38" s="4">
        <f>+[4]Table.71!C38</f>
        <v>1175</v>
      </c>
      <c r="E38" s="4">
        <f>+[4]Table.71!D38</f>
        <v>18448</v>
      </c>
      <c r="F38" s="204">
        <f>+[4]Table.71!E38</f>
        <v>0.11600000000000001</v>
      </c>
      <c r="G38" s="204">
        <f>+[4]Table.71!F38</f>
        <v>2E-3</v>
      </c>
      <c r="H38" s="204">
        <f>+[4]Table.71!G38</f>
        <v>2.7E-2</v>
      </c>
    </row>
    <row r="39" spans="1:8">
      <c r="B39" s="2" t="s">
        <v>442</v>
      </c>
      <c r="C39" s="4">
        <f>+[4]Table.71!B39</f>
        <v>50105</v>
      </c>
      <c r="D39" s="4">
        <f>+[4]Table.71!C39</f>
        <v>210448</v>
      </c>
      <c r="E39" s="4">
        <f>+[4]Table.71!D39</f>
        <v>260553</v>
      </c>
      <c r="F39" s="204">
        <f>+[4]Table.71!E39</f>
        <v>0.33700000000000002</v>
      </c>
      <c r="G39" s="204">
        <f>+[4]Table.71!F39</f>
        <v>0.40300000000000002</v>
      </c>
      <c r="H39" s="204">
        <f>+[4]Table.71!G39</f>
        <v>0.38800000000000001</v>
      </c>
    </row>
    <row r="40" spans="1:8">
      <c r="B40" s="2" t="s">
        <v>443</v>
      </c>
      <c r="C40" s="4">
        <f>+[4]Table.71!B40</f>
        <v>1401</v>
      </c>
      <c r="D40" s="4">
        <f>+[4]Table.71!C40</f>
        <v>2093</v>
      </c>
      <c r="E40" s="4">
        <f>+[4]Table.71!D40</f>
        <v>3494</v>
      </c>
      <c r="F40" s="204">
        <f>+[4]Table.71!E40</f>
        <v>8.9999999999999993E-3</v>
      </c>
      <c r="G40" s="204">
        <f>+[4]Table.71!F40</f>
        <v>4.0000000000000001E-3</v>
      </c>
      <c r="H40" s="204">
        <f>+[4]Table.71!G40</f>
        <v>5.0000000000000001E-3</v>
      </c>
    </row>
    <row r="41" spans="1:8">
      <c r="B41" s="2" t="s">
        <v>444</v>
      </c>
      <c r="C41" s="4">
        <f>+[4]Table.71!B41</f>
        <v>224</v>
      </c>
      <c r="D41" s="4">
        <f>+[4]Table.71!C41</f>
        <v>355</v>
      </c>
      <c r="E41" s="4">
        <f>+[4]Table.71!D41</f>
        <v>579</v>
      </c>
      <c r="F41" s="204">
        <f>+[4]Table.71!E41</f>
        <v>2E-3</v>
      </c>
      <c r="G41" s="204">
        <f>+[4]Table.71!F41</f>
        <v>1E-3</v>
      </c>
      <c r="H41" s="204">
        <f>+[4]Table.71!G41</f>
        <v>1E-3</v>
      </c>
    </row>
    <row r="42" spans="1:8">
      <c r="B42" s="2" t="s">
        <v>445</v>
      </c>
      <c r="C42" s="4">
        <f>+[4]Table.71!B42</f>
        <v>2449</v>
      </c>
      <c r="D42" s="4">
        <f>+[4]Table.71!C42</f>
        <v>7151</v>
      </c>
      <c r="E42" s="4">
        <f>+[4]Table.71!D42</f>
        <v>9600</v>
      </c>
      <c r="F42" s="204">
        <f>+[4]Table.71!E42</f>
        <v>1.6E-2</v>
      </c>
      <c r="G42" s="204">
        <f>+[4]Table.71!F42</f>
        <v>1.4E-2</v>
      </c>
      <c r="H42" s="204">
        <f>+[4]Table.71!G42</f>
        <v>1.4E-2</v>
      </c>
    </row>
    <row r="43" spans="1:8">
      <c r="B43" s="2" t="s">
        <v>168</v>
      </c>
      <c r="C43" s="4">
        <f>+[4]Table.71!B43</f>
        <v>55</v>
      </c>
      <c r="D43" s="4">
        <f>+[4]Table.71!C43</f>
        <v>41</v>
      </c>
      <c r="E43" s="4">
        <f>+[4]Table.71!D43</f>
        <v>96</v>
      </c>
      <c r="F43" s="204">
        <f>+[4]Table.71!E43</f>
        <v>0</v>
      </c>
      <c r="G43" s="204">
        <f>+[4]Table.71!F43</f>
        <v>0</v>
      </c>
      <c r="H43" s="204">
        <f>+[4]Table.71!G43</f>
        <v>0</v>
      </c>
    </row>
    <row r="44" spans="1:8">
      <c r="B44" s="2" t="s">
        <v>53</v>
      </c>
      <c r="C44" s="4">
        <f>+[4]Table.71!B44</f>
        <v>148659</v>
      </c>
      <c r="D44" s="4">
        <f>+[4]Table.71!C44</f>
        <v>522847</v>
      </c>
      <c r="E44" s="4">
        <f>+[4]Table.71!D44</f>
        <v>671506</v>
      </c>
      <c r="F44" s="204">
        <f>+[4]Table.71!E44</f>
        <v>1</v>
      </c>
      <c r="G44" s="204">
        <f>+[4]Table.71!F44</f>
        <v>1</v>
      </c>
      <c r="H44" s="204">
        <f>+[4]Table.71!G44</f>
        <v>1</v>
      </c>
    </row>
    <row r="45" spans="1:8">
      <c r="A45" s="42"/>
      <c r="B45" s="36" t="s">
        <v>33</v>
      </c>
      <c r="C45" s="37"/>
      <c r="D45" s="37"/>
      <c r="E45" s="37"/>
      <c r="F45" s="37"/>
      <c r="G45" s="37"/>
      <c r="H45" s="38"/>
    </row>
    <row r="46" spans="1:8">
      <c r="B46" s="2" t="s">
        <v>439</v>
      </c>
      <c r="C46" s="4">
        <f>+[4]Table.71!B46</f>
        <v>5193</v>
      </c>
      <c r="D46" s="4">
        <f>+[4]Table.71!C46</f>
        <v>10611</v>
      </c>
      <c r="E46" s="4">
        <f>+[4]Table.71!D46</f>
        <v>15804</v>
      </c>
      <c r="F46" s="204">
        <f>+[4]Table.71!E46</f>
        <v>5.8999999999999997E-2</v>
      </c>
      <c r="G46" s="204">
        <f>+[4]Table.71!F46</f>
        <v>2.5000000000000001E-2</v>
      </c>
      <c r="H46" s="204">
        <f>+[4]Table.71!G46</f>
        <v>3.1E-2</v>
      </c>
    </row>
    <row r="47" spans="1:8">
      <c r="B47" s="2" t="s">
        <v>440</v>
      </c>
      <c r="C47" s="4">
        <f>+[4]Table.71!B47</f>
        <v>41106</v>
      </c>
      <c r="D47" s="4">
        <f>+[4]Table.71!C47</f>
        <v>234765</v>
      </c>
      <c r="E47" s="4">
        <f>+[4]Table.71!D47</f>
        <v>275871</v>
      </c>
      <c r="F47" s="204">
        <f>+[4]Table.71!E47</f>
        <v>0.46500000000000002</v>
      </c>
      <c r="G47" s="204">
        <f>+[4]Table.71!F47</f>
        <v>0.56200000000000006</v>
      </c>
      <c r="H47" s="204">
        <f>+[4]Table.71!G47</f>
        <v>0.54500000000000004</v>
      </c>
    </row>
    <row r="48" spans="1:8">
      <c r="B48" s="2" t="s">
        <v>441</v>
      </c>
      <c r="C48" s="4">
        <f>+[4]Table.71!B48</f>
        <v>11946</v>
      </c>
      <c r="D48" s="4">
        <f>+[4]Table.71!C48</f>
        <v>1051</v>
      </c>
      <c r="E48" s="4">
        <f>+[4]Table.71!D48</f>
        <v>12997</v>
      </c>
      <c r="F48" s="204">
        <f>+[4]Table.71!E48</f>
        <v>0.13500000000000001</v>
      </c>
      <c r="G48" s="204">
        <f>+[4]Table.71!F48</f>
        <v>3.0000000000000001E-3</v>
      </c>
      <c r="H48" s="204">
        <f>+[4]Table.71!G48</f>
        <v>2.5999999999999999E-2</v>
      </c>
    </row>
    <row r="49" spans="1:8">
      <c r="A49" s="16"/>
      <c r="B49" s="2" t="s">
        <v>442</v>
      </c>
      <c r="C49" s="4">
        <f>+[4]Table.71!B49</f>
        <v>28450</v>
      </c>
      <c r="D49" s="4">
        <f>+[4]Table.71!C49</f>
        <v>164388</v>
      </c>
      <c r="E49" s="4">
        <f>+[4]Table.71!D49</f>
        <v>192838</v>
      </c>
      <c r="F49" s="204">
        <f>+[4]Table.71!E49</f>
        <v>0.32200000000000001</v>
      </c>
      <c r="G49" s="204">
        <f>+[4]Table.71!F49</f>
        <v>0.39400000000000002</v>
      </c>
      <c r="H49" s="204">
        <f>+[4]Table.71!G49</f>
        <v>0.38100000000000001</v>
      </c>
    </row>
    <row r="50" spans="1:8">
      <c r="B50" s="2" t="s">
        <v>443</v>
      </c>
      <c r="C50" s="4">
        <f>+[4]Table.71!B50</f>
        <v>438</v>
      </c>
      <c r="D50" s="4">
        <f>+[4]Table.71!C50</f>
        <v>1472</v>
      </c>
      <c r="E50" s="4">
        <f>+[4]Table.71!D50</f>
        <v>1910</v>
      </c>
      <c r="F50" s="204">
        <f>+[4]Table.71!E50</f>
        <v>5.0000000000000001E-3</v>
      </c>
      <c r="G50" s="204">
        <f>+[4]Table.71!F50</f>
        <v>4.0000000000000001E-3</v>
      </c>
      <c r="H50" s="204">
        <f>+[4]Table.71!G50</f>
        <v>4.0000000000000001E-3</v>
      </c>
    </row>
    <row r="51" spans="1:8">
      <c r="B51" s="2" t="s">
        <v>444</v>
      </c>
      <c r="C51" s="4">
        <f>+[4]Table.71!B51</f>
        <v>76</v>
      </c>
      <c r="D51" s="4">
        <f>+[4]Table.71!C51</f>
        <v>119</v>
      </c>
      <c r="E51" s="4">
        <f>+[4]Table.71!D51</f>
        <v>195</v>
      </c>
      <c r="F51" s="204">
        <f>+[4]Table.71!E51</f>
        <v>1E-3</v>
      </c>
      <c r="G51" s="204">
        <f>+[4]Table.71!F51</f>
        <v>0</v>
      </c>
      <c r="H51" s="204">
        <f>+[4]Table.71!G51</f>
        <v>0</v>
      </c>
    </row>
    <row r="52" spans="1:8">
      <c r="B52" s="2" t="s">
        <v>445</v>
      </c>
      <c r="C52" s="4">
        <f>+[4]Table.71!B52</f>
        <v>1156</v>
      </c>
      <c r="D52" s="4">
        <f>+[4]Table.71!C52</f>
        <v>5248</v>
      </c>
      <c r="E52" s="4">
        <f>+[4]Table.71!D52</f>
        <v>6404</v>
      </c>
      <c r="F52" s="204">
        <f>+[4]Table.71!E52</f>
        <v>1.2999999999999999E-2</v>
      </c>
      <c r="G52" s="204">
        <f>+[4]Table.71!F52</f>
        <v>1.2999999999999999E-2</v>
      </c>
      <c r="H52" s="204">
        <f>+[4]Table.71!G52</f>
        <v>1.2999999999999999E-2</v>
      </c>
    </row>
    <row r="53" spans="1:8">
      <c r="B53" s="2" t="s">
        <v>168</v>
      </c>
      <c r="C53" s="4">
        <f>+[4]Table.71!B53</f>
        <v>29</v>
      </c>
      <c r="D53" s="4">
        <f>+[4]Table.71!C53</f>
        <v>16</v>
      </c>
      <c r="E53" s="4">
        <f>+[4]Table.71!D53</f>
        <v>45</v>
      </c>
      <c r="F53" s="204">
        <f>+[4]Table.71!E53</f>
        <v>0</v>
      </c>
      <c r="G53" s="204">
        <f>+[4]Table.71!F53</f>
        <v>0</v>
      </c>
      <c r="H53" s="204">
        <f>+[4]Table.71!G53</f>
        <v>0</v>
      </c>
    </row>
    <row r="54" spans="1:8">
      <c r="B54" s="2" t="s">
        <v>53</v>
      </c>
      <c r="C54" s="4">
        <f>+[4]Table.71!B54</f>
        <v>88394</v>
      </c>
      <c r="D54" s="4">
        <f>+[4]Table.71!C54</f>
        <v>417670</v>
      </c>
      <c r="E54" s="4">
        <f>+[4]Table.71!D54</f>
        <v>506064</v>
      </c>
      <c r="F54" s="204">
        <f>+[4]Table.71!E54</f>
        <v>1</v>
      </c>
      <c r="G54" s="204">
        <f>+[4]Table.71!F54</f>
        <v>1</v>
      </c>
      <c r="H54" s="204">
        <f>+[4]Table.71!G54</f>
        <v>1</v>
      </c>
    </row>
    <row r="55" spans="1:8">
      <c r="A55" s="42"/>
      <c r="B55" s="36" t="s">
        <v>34</v>
      </c>
      <c r="C55" s="37"/>
      <c r="D55" s="37"/>
      <c r="E55" s="37"/>
      <c r="F55" s="37"/>
      <c r="G55" s="37"/>
      <c r="H55" s="38"/>
    </row>
    <row r="56" spans="1:8">
      <c r="B56" s="2" t="s">
        <v>439</v>
      </c>
      <c r="C56" s="4">
        <f>+[4]Table.71!B56</f>
        <v>9478</v>
      </c>
      <c r="D56" s="4">
        <f>+[4]Table.71!C56</f>
        <v>29672</v>
      </c>
      <c r="E56" s="4">
        <f>+[4]Table.71!D56</f>
        <v>39150</v>
      </c>
      <c r="F56" s="204">
        <f>+[4]Table.71!E56</f>
        <v>5.0999999999999997E-2</v>
      </c>
      <c r="G56" s="204">
        <f>+[4]Table.71!F56</f>
        <v>4.2000000000000003E-2</v>
      </c>
      <c r="H56" s="204">
        <f>+[4]Table.71!G56</f>
        <v>4.3999999999999997E-2</v>
      </c>
    </row>
    <row r="57" spans="1:8">
      <c r="B57" s="2" t="s">
        <v>440</v>
      </c>
      <c r="C57" s="4">
        <f>+[4]Table.71!B57</f>
        <v>106047</v>
      </c>
      <c r="D57" s="4">
        <f>+[4]Table.71!C57</f>
        <v>488824</v>
      </c>
      <c r="E57" s="4">
        <f>+[4]Table.71!D57</f>
        <v>594871</v>
      </c>
      <c r="F57" s="204">
        <f>+[4]Table.71!E57</f>
        <v>0.56999999999999995</v>
      </c>
      <c r="G57" s="204">
        <f>+[4]Table.71!F57</f>
        <v>0.69799999999999995</v>
      </c>
      <c r="H57" s="204">
        <f>+[4]Table.71!G57</f>
        <v>0.67100000000000004</v>
      </c>
    </row>
    <row r="58" spans="1:8">
      <c r="B58" s="2" t="s">
        <v>441</v>
      </c>
      <c r="C58" s="4">
        <f>+[4]Table.71!B58</f>
        <v>20104</v>
      </c>
      <c r="D58" s="4">
        <f>+[4]Table.71!C58</f>
        <v>3265</v>
      </c>
      <c r="E58" s="4">
        <f>+[4]Table.71!D58</f>
        <v>23369</v>
      </c>
      <c r="F58" s="204">
        <f>+[4]Table.71!E58</f>
        <v>0.108</v>
      </c>
      <c r="G58" s="204">
        <f>+[4]Table.71!F58</f>
        <v>5.0000000000000001E-3</v>
      </c>
      <c r="H58" s="204">
        <f>+[4]Table.71!G58</f>
        <v>2.5999999999999999E-2</v>
      </c>
    </row>
    <row r="59" spans="1:8">
      <c r="B59" s="2" t="s">
        <v>442</v>
      </c>
      <c r="C59" s="4">
        <f>+[4]Table.71!B59</f>
        <v>46460</v>
      </c>
      <c r="D59" s="4">
        <f>+[4]Table.71!C59</f>
        <v>165224</v>
      </c>
      <c r="E59" s="4">
        <f>+[4]Table.71!D59</f>
        <v>211684</v>
      </c>
      <c r="F59" s="204">
        <f>+[4]Table.71!E59</f>
        <v>0.25</v>
      </c>
      <c r="G59" s="204">
        <f>+[4]Table.71!F59</f>
        <v>0.23599999999999999</v>
      </c>
      <c r="H59" s="204">
        <f>+[4]Table.71!G59</f>
        <v>0.23899999999999999</v>
      </c>
    </row>
    <row r="60" spans="1:8">
      <c r="A60" s="16"/>
      <c r="B60" s="2" t="s">
        <v>443</v>
      </c>
      <c r="C60" s="4">
        <f>+[4]Table.71!B60</f>
        <v>1101</v>
      </c>
      <c r="D60" s="4">
        <f>+[4]Table.71!C60</f>
        <v>2637</v>
      </c>
      <c r="E60" s="4">
        <f>+[4]Table.71!D60</f>
        <v>3738</v>
      </c>
      <c r="F60" s="204">
        <f>+[4]Table.71!E60</f>
        <v>6.0000000000000001E-3</v>
      </c>
      <c r="G60" s="204">
        <f>+[4]Table.71!F60</f>
        <v>4.0000000000000001E-3</v>
      </c>
      <c r="H60" s="204">
        <f>+[4]Table.71!G60</f>
        <v>4.0000000000000001E-3</v>
      </c>
    </row>
    <row r="61" spans="1:8">
      <c r="B61" s="2" t="s">
        <v>444</v>
      </c>
      <c r="C61" s="4">
        <f>+[4]Table.71!B61</f>
        <v>58</v>
      </c>
      <c r="D61" s="4">
        <f>+[4]Table.71!C61</f>
        <v>172</v>
      </c>
      <c r="E61" s="4">
        <f>+[4]Table.71!D61</f>
        <v>230</v>
      </c>
      <c r="F61" s="204">
        <f>+[4]Table.71!E61</f>
        <v>0</v>
      </c>
      <c r="G61" s="204">
        <f>+[4]Table.71!F61</f>
        <v>0</v>
      </c>
      <c r="H61" s="204">
        <f>+[4]Table.71!G61</f>
        <v>0</v>
      </c>
    </row>
    <row r="62" spans="1:8">
      <c r="B62" s="2" t="s">
        <v>445</v>
      </c>
      <c r="C62" s="4">
        <f>+[4]Table.71!B62</f>
        <v>2785</v>
      </c>
      <c r="D62" s="4">
        <f>+[4]Table.71!C62</f>
        <v>10223</v>
      </c>
      <c r="E62" s="4">
        <f>+[4]Table.71!D62</f>
        <v>13008</v>
      </c>
      <c r="F62" s="204">
        <f>+[4]Table.71!E62</f>
        <v>1.4999999999999999E-2</v>
      </c>
      <c r="G62" s="204">
        <f>+[4]Table.71!F62</f>
        <v>1.4999999999999999E-2</v>
      </c>
      <c r="H62" s="204">
        <f>+[4]Table.71!G62</f>
        <v>1.4999999999999999E-2</v>
      </c>
    </row>
    <row r="63" spans="1:8">
      <c r="B63" s="2" t="s">
        <v>168</v>
      </c>
      <c r="C63" s="4">
        <f>+[4]Table.71!B63</f>
        <v>50</v>
      </c>
      <c r="D63" s="4">
        <f>+[4]Table.71!C63</f>
        <v>32</v>
      </c>
      <c r="E63" s="4">
        <f>+[4]Table.71!D63</f>
        <v>82</v>
      </c>
      <c r="F63" s="204">
        <f>+[4]Table.71!E63</f>
        <v>0</v>
      </c>
      <c r="G63" s="204">
        <f>+[4]Table.71!F63</f>
        <v>0</v>
      </c>
      <c r="H63" s="204">
        <f>+[4]Table.71!G63</f>
        <v>0</v>
      </c>
    </row>
    <row r="64" spans="1:8">
      <c r="B64" s="2" t="s">
        <v>53</v>
      </c>
      <c r="C64" s="4">
        <f>+[4]Table.71!B64</f>
        <v>186083</v>
      </c>
      <c r="D64" s="4">
        <f>+[4]Table.71!C64</f>
        <v>700049</v>
      </c>
      <c r="E64" s="4">
        <f>+[4]Table.71!D64</f>
        <v>886132</v>
      </c>
      <c r="F64" s="204">
        <f>+[4]Table.71!E64</f>
        <v>1</v>
      </c>
      <c r="G64" s="204">
        <f>+[4]Table.71!F64</f>
        <v>1</v>
      </c>
      <c r="H64" s="204">
        <f>+[4]Table.71!G64</f>
        <v>1</v>
      </c>
    </row>
    <row r="65" spans="2:8">
      <c r="B65" s="309" t="s">
        <v>28</v>
      </c>
      <c r="C65" s="301"/>
      <c r="D65" s="301"/>
      <c r="E65" s="301"/>
      <c r="F65" s="301"/>
      <c r="G65" s="301"/>
      <c r="H65" s="301"/>
    </row>
  </sheetData>
  <mergeCells count="5">
    <mergeCell ref="B3:B4"/>
    <mergeCell ref="C3:E3"/>
    <mergeCell ref="F3:H3"/>
    <mergeCell ref="B65:H65"/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0"/>
  <sheetViews>
    <sheetView workbookViewId="0">
      <pane xSplit="2" ySplit="4" topLeftCell="C5" activePane="bottomRight" state="frozen"/>
      <selection pane="topRight" activeCell="C1" sqref="C1"/>
      <selection pane="bottomLeft" activeCell="A5" sqref="A5"/>
      <selection pane="bottomRight" activeCell="L15" sqref="L15"/>
    </sheetView>
  </sheetViews>
  <sheetFormatPr defaultColWidth="8.77734375" defaultRowHeight="10.199999999999999"/>
  <cols>
    <col min="1" max="1" width="8.77734375" style="12" customWidth="1"/>
    <col min="2" max="2" width="35.6640625" style="12" customWidth="1"/>
    <col min="3" max="4" width="8.77734375" style="12"/>
    <col min="5" max="5" width="8.44140625" style="12" customWidth="1"/>
    <col min="6" max="7" width="8.77734375" style="12"/>
    <col min="8" max="8" width="8.44140625" style="12" customWidth="1"/>
    <col min="9" max="16384" width="8.77734375" style="12"/>
  </cols>
  <sheetData>
    <row r="1" spans="1:8">
      <c r="A1" s="295" t="str">
        <f>HYPERLINK("#'List of Tables'!A1","Back to Tables' List")</f>
        <v>Back to Tables' List</v>
      </c>
      <c r="B1" s="258" t="s">
        <v>961</v>
      </c>
    </row>
    <row r="2" spans="1:8">
      <c r="A2" s="295"/>
    </row>
    <row r="3" spans="1:8" s="28" customFormat="1" ht="13.95" customHeight="1">
      <c r="B3" s="313" t="s">
        <v>451</v>
      </c>
      <c r="C3" s="298" t="s">
        <v>27</v>
      </c>
      <c r="D3" s="298" t="s">
        <v>27</v>
      </c>
      <c r="E3" s="298" t="s">
        <v>27</v>
      </c>
      <c r="F3" s="298" t="s">
        <v>110</v>
      </c>
      <c r="G3" s="298" t="s">
        <v>110</v>
      </c>
      <c r="H3" s="298" t="s">
        <v>110</v>
      </c>
    </row>
    <row r="4" spans="1:8" s="28" customFormat="1" ht="13.95" customHeight="1">
      <c r="B4" s="313" t="s">
        <v>447</v>
      </c>
      <c r="C4" s="8" t="s">
        <v>1</v>
      </c>
      <c r="D4" s="8" t="s">
        <v>2</v>
      </c>
      <c r="E4" s="8" t="s">
        <v>82</v>
      </c>
      <c r="F4" s="8" t="s">
        <v>1</v>
      </c>
      <c r="G4" s="8" t="s">
        <v>2</v>
      </c>
      <c r="H4" s="8" t="s">
        <v>82</v>
      </c>
    </row>
    <row r="5" spans="1:8" ht="13.95" customHeight="1">
      <c r="B5" s="89" t="s">
        <v>6</v>
      </c>
      <c r="C5" s="205"/>
      <c r="D5" s="205"/>
      <c r="E5" s="205"/>
      <c r="F5" s="205"/>
      <c r="G5" s="205"/>
      <c r="H5" s="206"/>
    </row>
    <row r="6" spans="1:8">
      <c r="B6" s="2" t="s">
        <v>448</v>
      </c>
      <c r="C6" s="4">
        <f>+[4]Table.74_New!B6</f>
        <v>799245</v>
      </c>
      <c r="D6" s="4">
        <f>+[4]Table.74_New!C6</f>
        <v>941071</v>
      </c>
      <c r="E6" s="4">
        <f>+[4]Table.74_New!D6</f>
        <v>1740316</v>
      </c>
      <c r="F6" s="204">
        <f>+[4]Table.74_New!E6</f>
        <v>0.82899999999999996</v>
      </c>
      <c r="G6" s="204">
        <f>+[4]Table.74_New!F6</f>
        <v>0.40100000000000002</v>
      </c>
      <c r="H6" s="204">
        <f>+[4]Table.74_New!G6</f>
        <v>0.52500000000000002</v>
      </c>
    </row>
    <row r="7" spans="1:8">
      <c r="B7" s="2" t="s">
        <v>449</v>
      </c>
      <c r="C7" s="4">
        <f>+[4]Table.74_New!B7</f>
        <v>164998</v>
      </c>
      <c r="D7" s="4">
        <f>+[4]Table.74_New!C7</f>
        <v>1407321</v>
      </c>
      <c r="E7" s="4">
        <f>+[4]Table.74_New!D7</f>
        <v>1572319</v>
      </c>
      <c r="F7" s="204">
        <f>+[4]Table.74_New!E7</f>
        <v>0.17100000000000001</v>
      </c>
      <c r="G7" s="204">
        <f>+[4]Table.74_New!F7</f>
        <v>0.59899999999999998</v>
      </c>
      <c r="H7" s="204">
        <f>+[4]Table.74_New!G7</f>
        <v>0.47499999999999998</v>
      </c>
    </row>
    <row r="8" spans="1:8">
      <c r="B8" s="2" t="s">
        <v>142</v>
      </c>
      <c r="C8" s="4">
        <f>+[4]Table.74_New!B8</f>
        <v>44</v>
      </c>
      <c r="D8" s="4">
        <f>+[4]Table.74_New!C8</f>
        <v>64</v>
      </c>
      <c r="E8" s="4">
        <f>+[4]Table.74_New!D8</f>
        <v>108</v>
      </c>
      <c r="F8" s="204">
        <f>+[4]Table.74_New!E8</f>
        <v>0</v>
      </c>
      <c r="G8" s="204">
        <f>+[4]Table.74_New!F8</f>
        <v>0</v>
      </c>
      <c r="H8" s="204">
        <f>+[4]Table.74_New!G8</f>
        <v>0</v>
      </c>
    </row>
    <row r="9" spans="1:8">
      <c r="B9" s="2" t="s">
        <v>53</v>
      </c>
      <c r="C9" s="4">
        <f>+[4]Table.74_New!B9</f>
        <v>964287</v>
      </c>
      <c r="D9" s="4">
        <f>+[4]Table.74_New!C9</f>
        <v>2348456</v>
      </c>
      <c r="E9" s="4">
        <f>+[4]Table.74_New!D9</f>
        <v>3312743</v>
      </c>
      <c r="F9" s="204">
        <f>+[4]Table.74_New!E9</f>
        <v>1</v>
      </c>
      <c r="G9" s="204">
        <f>+[4]Table.74_New!F9</f>
        <v>1</v>
      </c>
      <c r="H9" s="204">
        <f>+[4]Table.74_New!G9</f>
        <v>1</v>
      </c>
    </row>
    <row r="10" spans="1:8" ht="13.95" customHeight="1">
      <c r="B10" s="89" t="s">
        <v>55</v>
      </c>
      <c r="C10" s="205"/>
      <c r="D10" s="205"/>
      <c r="E10" s="205"/>
      <c r="F10" s="205"/>
      <c r="G10" s="205"/>
      <c r="H10" s="206"/>
    </row>
    <row r="11" spans="1:8">
      <c r="B11" s="2" t="s">
        <v>448</v>
      </c>
      <c r="C11" s="4">
        <f>+[4]Table.74_New!B11</f>
        <v>600664</v>
      </c>
      <c r="D11" s="4">
        <f>+[4]Table.74_New!C11</f>
        <v>695284</v>
      </c>
      <c r="E11" s="4">
        <f>+[4]Table.74_New!D11</f>
        <v>1295948</v>
      </c>
      <c r="F11" s="204">
        <f>+[4]Table.74_New!E11</f>
        <v>0.84599999999999997</v>
      </c>
      <c r="G11" s="204">
        <f>+[4]Table.74_New!F11</f>
        <v>0.42299999999999999</v>
      </c>
      <c r="H11" s="204">
        <f>+[4]Table.74_New!G11</f>
        <v>0.55000000000000004</v>
      </c>
    </row>
    <row r="12" spans="1:8">
      <c r="B12" s="2" t="s">
        <v>449</v>
      </c>
      <c r="C12" s="4">
        <f>+[4]Table.74_New!B12</f>
        <v>108965</v>
      </c>
      <c r="D12" s="4">
        <f>+[4]Table.74_New!C12</f>
        <v>950303</v>
      </c>
      <c r="E12" s="4">
        <f>+[4]Table.74_New!D12</f>
        <v>1059268</v>
      </c>
      <c r="F12" s="204">
        <f>+[4]Table.74_New!E12</f>
        <v>0.154</v>
      </c>
      <c r="G12" s="204">
        <f>+[4]Table.74_New!F12</f>
        <v>0.57699999999999996</v>
      </c>
      <c r="H12" s="204">
        <f>+[4]Table.74_New!G12</f>
        <v>0.45</v>
      </c>
    </row>
    <row r="13" spans="1:8">
      <c r="B13" s="2" t="s">
        <v>142</v>
      </c>
      <c r="C13" s="4">
        <f>+[4]Table.74_New!B13</f>
        <v>36</v>
      </c>
      <c r="D13" s="4">
        <f>+[4]Table.74_New!C13</f>
        <v>46</v>
      </c>
      <c r="E13" s="4">
        <f>+[4]Table.74_New!D13</f>
        <v>82</v>
      </c>
      <c r="F13" s="204">
        <f>+[4]Table.74_New!E13</f>
        <v>0</v>
      </c>
      <c r="G13" s="204">
        <f>+[4]Table.74_New!F13</f>
        <v>0</v>
      </c>
      <c r="H13" s="204">
        <f>+[4]Table.74_New!G13</f>
        <v>0</v>
      </c>
    </row>
    <row r="14" spans="1:8">
      <c r="B14" s="2" t="s">
        <v>53</v>
      </c>
      <c r="C14" s="4">
        <f>+[4]Table.74_New!B14</f>
        <v>709665</v>
      </c>
      <c r="D14" s="4">
        <f>+[4]Table.74_New!C14</f>
        <v>1645633</v>
      </c>
      <c r="E14" s="4">
        <f>+[4]Table.74_New!D14</f>
        <v>2355298</v>
      </c>
      <c r="F14" s="204">
        <f>+[4]Table.74_New!E14</f>
        <v>1</v>
      </c>
      <c r="G14" s="204">
        <f>+[4]Table.74_New!F14</f>
        <v>1</v>
      </c>
      <c r="H14" s="204">
        <f>+[4]Table.74_New!G14</f>
        <v>1</v>
      </c>
    </row>
    <row r="15" spans="1:8" ht="13.95" customHeight="1">
      <c r="B15" s="89" t="s">
        <v>56</v>
      </c>
      <c r="C15" s="205"/>
      <c r="D15" s="205"/>
      <c r="E15" s="205"/>
      <c r="F15" s="205"/>
      <c r="G15" s="205"/>
      <c r="H15" s="206"/>
    </row>
    <row r="16" spans="1:8">
      <c r="B16" s="2" t="s">
        <v>448</v>
      </c>
      <c r="C16" s="4">
        <f>+[4]Table.74_New!B16</f>
        <v>198581</v>
      </c>
      <c r="D16" s="4">
        <f>+[4]Table.74_New!C16</f>
        <v>245787</v>
      </c>
      <c r="E16" s="4">
        <f>+[4]Table.74_New!D16</f>
        <v>444368</v>
      </c>
      <c r="F16" s="204">
        <f>+[4]Table.74_New!E16</f>
        <v>0.78</v>
      </c>
      <c r="G16" s="204">
        <f>+[4]Table.74_New!F16</f>
        <v>0.35</v>
      </c>
      <c r="H16" s="204">
        <f>+[4]Table.74_New!G16</f>
        <v>0.46400000000000002</v>
      </c>
    </row>
    <row r="17" spans="2:8">
      <c r="B17" s="2" t="s">
        <v>449</v>
      </c>
      <c r="C17" s="4">
        <f>+[4]Table.74_New!B17</f>
        <v>56033</v>
      </c>
      <c r="D17" s="4">
        <f>+[4]Table.74_New!C17</f>
        <v>457018</v>
      </c>
      <c r="E17" s="4">
        <f>+[4]Table.74_New!D17</f>
        <v>513051</v>
      </c>
      <c r="F17" s="204">
        <f>+[4]Table.74_New!E17</f>
        <v>0.22</v>
      </c>
      <c r="G17" s="204">
        <f>+[4]Table.74_New!F17</f>
        <v>0.65</v>
      </c>
      <c r="H17" s="204">
        <f>+[4]Table.74_New!G17</f>
        <v>0.53600000000000003</v>
      </c>
    </row>
    <row r="18" spans="2:8">
      <c r="B18" s="2" t="s">
        <v>142</v>
      </c>
      <c r="C18" s="4">
        <f>+[4]Table.74_New!B18</f>
        <v>8</v>
      </c>
      <c r="D18" s="4">
        <f>+[4]Table.74_New!C18</f>
        <v>18</v>
      </c>
      <c r="E18" s="4">
        <f>+[4]Table.74_New!D18</f>
        <v>26</v>
      </c>
      <c r="F18" s="204">
        <f>+[4]Table.74_New!E18</f>
        <v>0</v>
      </c>
      <c r="G18" s="204">
        <f>+[4]Table.74_New!F18</f>
        <v>0</v>
      </c>
      <c r="H18" s="204">
        <f>+[4]Table.74_New!G18</f>
        <v>0</v>
      </c>
    </row>
    <row r="19" spans="2:8">
      <c r="B19" s="2" t="s">
        <v>53</v>
      </c>
      <c r="C19" s="4">
        <f>+[4]Table.74_New!B19</f>
        <v>254622</v>
      </c>
      <c r="D19" s="4">
        <f>+[4]Table.74_New!C19</f>
        <v>702823</v>
      </c>
      <c r="E19" s="4">
        <f>+[4]Table.74_New!D19</f>
        <v>957445</v>
      </c>
      <c r="F19" s="204">
        <f>+[4]Table.74_New!E19</f>
        <v>1</v>
      </c>
      <c r="G19" s="204">
        <f>+[4]Table.74_New!F19</f>
        <v>1</v>
      </c>
      <c r="H19" s="204">
        <f>+[4]Table.74_New!G19</f>
        <v>1</v>
      </c>
    </row>
    <row r="20" spans="2:8">
      <c r="B20" s="309" t="s">
        <v>28</v>
      </c>
      <c r="C20" s="309"/>
      <c r="D20" s="309"/>
      <c r="E20" s="309"/>
      <c r="F20" s="309"/>
      <c r="G20" s="309"/>
      <c r="H20" s="309"/>
    </row>
  </sheetData>
  <mergeCells count="5">
    <mergeCell ref="B3:B4"/>
    <mergeCell ref="C3:E3"/>
    <mergeCell ref="F3:H3"/>
    <mergeCell ref="B20:H20"/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5"/>
  <sheetViews>
    <sheetView workbookViewId="0">
      <pane xSplit="2" ySplit="4" topLeftCell="C5" activePane="bottomRight" state="frozen"/>
      <selection pane="topRight" activeCell="C1" sqref="C1"/>
      <selection pane="bottomLeft" activeCell="A5" sqref="A5"/>
      <selection pane="bottomRight" activeCell="L20" sqref="L20"/>
    </sheetView>
  </sheetViews>
  <sheetFormatPr defaultColWidth="8.77734375" defaultRowHeight="10.199999999999999"/>
  <cols>
    <col min="1" max="1" width="8.77734375" style="12" customWidth="1"/>
    <col min="2" max="2" width="26.33203125" style="12" customWidth="1"/>
    <col min="3" max="16384" width="8.77734375" style="12"/>
  </cols>
  <sheetData>
    <row r="1" spans="1:8">
      <c r="A1" s="295" t="str">
        <f>HYPERLINK("#'List of Tables'!A1","Back to Tables' List")</f>
        <v>Back to Tables' List</v>
      </c>
      <c r="B1" s="258" t="s">
        <v>962</v>
      </c>
    </row>
    <row r="2" spans="1:8">
      <c r="A2" s="295"/>
    </row>
    <row r="3" spans="1:8" s="31" customFormat="1" ht="13.5" customHeight="1">
      <c r="A3" s="28"/>
      <c r="B3" s="313" t="s">
        <v>452</v>
      </c>
      <c r="C3" s="298" t="s">
        <v>27</v>
      </c>
      <c r="D3" s="298" t="s">
        <v>27</v>
      </c>
      <c r="E3" s="298" t="s">
        <v>27</v>
      </c>
      <c r="F3" s="298" t="s">
        <v>110</v>
      </c>
      <c r="G3" s="298" t="s">
        <v>110</v>
      </c>
      <c r="H3" s="298" t="s">
        <v>110</v>
      </c>
    </row>
    <row r="4" spans="1:8" s="31" customFormat="1" ht="13.5" customHeight="1">
      <c r="A4" s="28"/>
      <c r="B4" s="313" t="s">
        <v>450</v>
      </c>
      <c r="C4" s="8" t="s">
        <v>1</v>
      </c>
      <c r="D4" s="8" t="s">
        <v>2</v>
      </c>
      <c r="E4" s="8" t="s">
        <v>25</v>
      </c>
      <c r="F4" s="8" t="s">
        <v>1</v>
      </c>
      <c r="G4" s="8" t="s">
        <v>2</v>
      </c>
      <c r="H4" s="8" t="s">
        <v>25</v>
      </c>
    </row>
    <row r="5" spans="1:8" ht="13.95" customHeight="1">
      <c r="B5" s="89" t="s">
        <v>82</v>
      </c>
      <c r="C5" s="205"/>
      <c r="D5" s="205"/>
      <c r="E5" s="205"/>
      <c r="F5" s="205"/>
      <c r="G5" s="205"/>
      <c r="H5" s="206"/>
    </row>
    <row r="6" spans="1:8">
      <c r="B6" s="2" t="s">
        <v>448</v>
      </c>
      <c r="C6" s="4">
        <f>+[4]Table.75_New!B6</f>
        <v>799245</v>
      </c>
      <c r="D6" s="4">
        <f>+[4]Table.75_New!C6</f>
        <v>941071</v>
      </c>
      <c r="E6" s="4">
        <f>+[4]Table.75_New!D6</f>
        <v>1740316</v>
      </c>
      <c r="F6" s="204">
        <f>+[4]Table.75_New!E6</f>
        <v>0.82899999999999996</v>
      </c>
      <c r="G6" s="204">
        <f>+[4]Table.75_New!F6</f>
        <v>0.40100000000000002</v>
      </c>
      <c r="H6" s="204">
        <f>+[4]Table.75_New!G6</f>
        <v>0.52500000000000002</v>
      </c>
    </row>
    <row r="7" spans="1:8">
      <c r="B7" s="2" t="s">
        <v>449</v>
      </c>
      <c r="C7" s="4">
        <f>+[4]Table.75_New!B7</f>
        <v>164998</v>
      </c>
      <c r="D7" s="4">
        <f>+[4]Table.75_New!C7</f>
        <v>1407321</v>
      </c>
      <c r="E7" s="4">
        <f>+[4]Table.75_New!D7</f>
        <v>1572319</v>
      </c>
      <c r="F7" s="204">
        <f>+[4]Table.75_New!E7</f>
        <v>0.17100000000000001</v>
      </c>
      <c r="G7" s="204">
        <f>+[4]Table.75_New!F7</f>
        <v>0.59899999999999998</v>
      </c>
      <c r="H7" s="204">
        <f>+[4]Table.75_New!G7</f>
        <v>0.47499999999999998</v>
      </c>
    </row>
    <row r="8" spans="1:8">
      <c r="B8" s="2" t="s">
        <v>142</v>
      </c>
      <c r="C8" s="4">
        <f>+[4]Table.75_New!B8</f>
        <v>44</v>
      </c>
      <c r="D8" s="4">
        <f>+[4]Table.75_New!C8</f>
        <v>64</v>
      </c>
      <c r="E8" s="4">
        <f>+[4]Table.75_New!D8</f>
        <v>108</v>
      </c>
      <c r="F8" s="204">
        <f>+[4]Table.75_New!E8</f>
        <v>0</v>
      </c>
      <c r="G8" s="204">
        <f>+[4]Table.75_New!F8</f>
        <v>0</v>
      </c>
      <c r="H8" s="204">
        <f>+[4]Table.75_New!G8</f>
        <v>0</v>
      </c>
    </row>
    <row r="9" spans="1:8">
      <c r="B9" s="2" t="s">
        <v>53</v>
      </c>
      <c r="C9" s="4">
        <f>+[4]Table.75_New!B9</f>
        <v>964287</v>
      </c>
      <c r="D9" s="4">
        <f>+[4]Table.75_New!C9</f>
        <v>2348456</v>
      </c>
      <c r="E9" s="4">
        <f>+[4]Table.75_New!D9</f>
        <v>3312743</v>
      </c>
      <c r="F9" s="204">
        <f>+[4]Table.75_New!E9</f>
        <v>1</v>
      </c>
      <c r="G9" s="204">
        <f>+[4]Table.75_New!F9</f>
        <v>1</v>
      </c>
      <c r="H9" s="204">
        <f>+[4]Table.75_New!G9</f>
        <v>1</v>
      </c>
    </row>
    <row r="10" spans="1:8" ht="13.95" customHeight="1">
      <c r="B10" s="89" t="s">
        <v>30</v>
      </c>
      <c r="C10" s="205"/>
      <c r="D10" s="205"/>
      <c r="E10" s="205"/>
      <c r="F10" s="205"/>
      <c r="G10" s="205"/>
      <c r="H10" s="206"/>
    </row>
    <row r="11" spans="1:8">
      <c r="B11" s="2" t="s">
        <v>448</v>
      </c>
      <c r="C11" s="4">
        <f>+[4]Table.75_New!B11</f>
        <v>403666</v>
      </c>
      <c r="D11" s="4">
        <f>+[4]Table.75_New!C11</f>
        <v>30522</v>
      </c>
      <c r="E11" s="4">
        <f>+[4]Table.75_New!D11</f>
        <v>434188</v>
      </c>
      <c r="F11" s="204">
        <f>+[4]Table.75_New!E11</f>
        <v>0.93300000000000005</v>
      </c>
      <c r="G11" s="204">
        <f>+[4]Table.75_New!F11</f>
        <v>0.54100000000000004</v>
      </c>
      <c r="H11" s="204">
        <f>+[4]Table.75_New!G11</f>
        <v>0.88800000000000001</v>
      </c>
    </row>
    <row r="12" spans="1:8">
      <c r="B12" s="2" t="s">
        <v>449</v>
      </c>
      <c r="C12" s="4">
        <f>+[4]Table.75_New!B12</f>
        <v>28746</v>
      </c>
      <c r="D12" s="4">
        <f>+[4]Table.75_New!C12</f>
        <v>25913</v>
      </c>
      <c r="E12" s="4">
        <f>+[4]Table.75_New!D12</f>
        <v>54659</v>
      </c>
      <c r="F12" s="204">
        <f>+[4]Table.75_New!E12</f>
        <v>6.6000000000000003E-2</v>
      </c>
      <c r="G12" s="204">
        <f>+[4]Table.75_New!F12</f>
        <v>0.45900000000000002</v>
      </c>
      <c r="H12" s="204">
        <f>+[4]Table.75_New!G12</f>
        <v>0.112</v>
      </c>
    </row>
    <row r="13" spans="1:8">
      <c r="B13" s="2" t="s">
        <v>142</v>
      </c>
      <c r="C13" s="4">
        <f>+[4]Table.75_New!B13</f>
        <v>20</v>
      </c>
      <c r="D13" s="4">
        <f>+[4]Table.75_New!C13</f>
        <v>1</v>
      </c>
      <c r="E13" s="4">
        <f>+[4]Table.75_New!D13</f>
        <v>21</v>
      </c>
      <c r="F13" s="204">
        <f>+[4]Table.75_New!E13</f>
        <v>0</v>
      </c>
      <c r="G13" s="204">
        <f>+[4]Table.75_New!F13</f>
        <v>0</v>
      </c>
      <c r="H13" s="204">
        <f>+[4]Table.75_New!G13</f>
        <v>0</v>
      </c>
    </row>
    <row r="14" spans="1:8">
      <c r="B14" s="2" t="s">
        <v>53</v>
      </c>
      <c r="C14" s="4">
        <f>+[4]Table.75_New!B14</f>
        <v>432432</v>
      </c>
      <c r="D14" s="4">
        <f>+[4]Table.75_New!C14</f>
        <v>56436</v>
      </c>
      <c r="E14" s="4">
        <f>+[4]Table.75_New!D14</f>
        <v>488868</v>
      </c>
      <c r="F14" s="204">
        <f>+[4]Table.75_New!E14</f>
        <v>1</v>
      </c>
      <c r="G14" s="204">
        <f>+[4]Table.75_New!F14</f>
        <v>1</v>
      </c>
      <c r="H14" s="204">
        <f>+[4]Table.75_New!G14</f>
        <v>1</v>
      </c>
    </row>
    <row r="15" spans="1:8" ht="13.95" customHeight="1">
      <c r="B15" s="89" t="s">
        <v>31</v>
      </c>
      <c r="C15" s="205"/>
      <c r="D15" s="205"/>
      <c r="E15" s="205"/>
      <c r="F15" s="205"/>
      <c r="G15" s="205"/>
      <c r="H15" s="206"/>
    </row>
    <row r="16" spans="1:8">
      <c r="B16" s="2" t="s">
        <v>448</v>
      </c>
      <c r="C16" s="4">
        <f>+[4]Table.75_New!B16</f>
        <v>81867</v>
      </c>
      <c r="D16" s="4">
        <f>+[4]Table.75_New!C16</f>
        <v>250729</v>
      </c>
      <c r="E16" s="4">
        <f>+[4]Table.75_New!D16</f>
        <v>332596</v>
      </c>
      <c r="F16" s="204">
        <f>+[4]Table.75_New!E16</f>
        <v>0.753</v>
      </c>
      <c r="G16" s="204">
        <f>+[4]Table.75_New!F16</f>
        <v>0.38500000000000001</v>
      </c>
      <c r="H16" s="204">
        <f>+[4]Table.75_New!G16</f>
        <v>0.438</v>
      </c>
    </row>
    <row r="17" spans="2:8">
      <c r="B17" s="2" t="s">
        <v>449</v>
      </c>
      <c r="C17" s="4">
        <f>+[4]Table.75_New!B17</f>
        <v>26848</v>
      </c>
      <c r="D17" s="4">
        <f>+[4]Table.75_New!C17</f>
        <v>400708</v>
      </c>
      <c r="E17" s="4">
        <f>+[4]Table.75_New!D17</f>
        <v>427556</v>
      </c>
      <c r="F17" s="204">
        <f>+[4]Table.75_New!E17</f>
        <v>0.247</v>
      </c>
      <c r="G17" s="204">
        <f>+[4]Table.75_New!F17</f>
        <v>0.61499999999999999</v>
      </c>
      <c r="H17" s="204">
        <f>+[4]Table.75_New!G17</f>
        <v>0.56200000000000006</v>
      </c>
    </row>
    <row r="18" spans="2:8">
      <c r="B18" s="2" t="s">
        <v>142</v>
      </c>
      <c r="C18" s="4">
        <f>+[4]Table.75_New!B18</f>
        <v>4</v>
      </c>
      <c r="D18" s="4">
        <f>+[4]Table.75_New!C18</f>
        <v>17</v>
      </c>
      <c r="E18" s="4">
        <f>+[4]Table.75_New!D18</f>
        <v>21</v>
      </c>
      <c r="F18" s="204">
        <f>+[4]Table.75_New!E18</f>
        <v>0</v>
      </c>
      <c r="G18" s="204">
        <f>+[4]Table.75_New!F18</f>
        <v>0</v>
      </c>
      <c r="H18" s="204">
        <f>+[4]Table.75_New!G18</f>
        <v>0</v>
      </c>
    </row>
    <row r="19" spans="2:8">
      <c r="B19" s="2" t="s">
        <v>53</v>
      </c>
      <c r="C19" s="4">
        <f>+[4]Table.75_New!B19</f>
        <v>108719</v>
      </c>
      <c r="D19" s="4">
        <f>+[4]Table.75_New!C19</f>
        <v>651454</v>
      </c>
      <c r="E19" s="4">
        <f>+[4]Table.75_New!D19</f>
        <v>760173</v>
      </c>
      <c r="F19" s="204">
        <f>+[4]Table.75_New!E19</f>
        <v>1</v>
      </c>
      <c r="G19" s="204">
        <f>+[4]Table.75_New!F19</f>
        <v>1</v>
      </c>
      <c r="H19" s="204">
        <f>+[4]Table.75_New!G19</f>
        <v>1</v>
      </c>
    </row>
    <row r="20" spans="2:8" ht="13.95" customHeight="1">
      <c r="B20" s="89" t="s">
        <v>32</v>
      </c>
      <c r="C20" s="205"/>
      <c r="D20" s="205"/>
      <c r="E20" s="205"/>
      <c r="F20" s="205"/>
      <c r="G20" s="205"/>
      <c r="H20" s="206"/>
    </row>
    <row r="21" spans="2:8">
      <c r="B21" s="2" t="s">
        <v>448</v>
      </c>
      <c r="C21" s="4">
        <f>+[4]Table.75_New!B21</f>
        <v>116921</v>
      </c>
      <c r="D21" s="4">
        <f>+[4]Table.75_New!C21</f>
        <v>212274</v>
      </c>
      <c r="E21" s="4">
        <f>+[4]Table.75_New!D21</f>
        <v>329195</v>
      </c>
      <c r="F21" s="204">
        <f>+[4]Table.75_New!E21</f>
        <v>0.78700000000000003</v>
      </c>
      <c r="G21" s="204">
        <f>+[4]Table.75_New!F21</f>
        <v>0.40600000000000003</v>
      </c>
      <c r="H21" s="204">
        <f>+[4]Table.75_New!G21</f>
        <v>0.49</v>
      </c>
    </row>
    <row r="22" spans="2:8">
      <c r="B22" s="2" t="s">
        <v>449</v>
      </c>
      <c r="C22" s="4">
        <f>+[4]Table.75_New!B22</f>
        <v>31735</v>
      </c>
      <c r="D22" s="4">
        <f>+[4]Table.75_New!C22</f>
        <v>310556</v>
      </c>
      <c r="E22" s="4">
        <f>+[4]Table.75_New!D22</f>
        <v>342291</v>
      </c>
      <c r="F22" s="204">
        <f>+[4]Table.75_New!E22</f>
        <v>0.21299999999999999</v>
      </c>
      <c r="G22" s="204">
        <f>+[4]Table.75_New!F22</f>
        <v>0.59399999999999997</v>
      </c>
      <c r="H22" s="204">
        <f>+[4]Table.75_New!G22</f>
        <v>0.51</v>
      </c>
    </row>
    <row r="23" spans="2:8">
      <c r="B23" s="2" t="s">
        <v>142</v>
      </c>
      <c r="C23" s="4">
        <f>+[4]Table.75_New!B23</f>
        <v>3</v>
      </c>
      <c r="D23" s="4">
        <f>+[4]Table.75_New!C23</f>
        <v>17</v>
      </c>
      <c r="E23" s="4">
        <f>+[4]Table.75_New!D23</f>
        <v>20</v>
      </c>
      <c r="F23" s="204">
        <f>+[4]Table.75_New!E23</f>
        <v>0</v>
      </c>
      <c r="G23" s="204">
        <f>+[4]Table.75_New!F23</f>
        <v>0</v>
      </c>
      <c r="H23" s="204">
        <f>+[4]Table.75_New!G23</f>
        <v>0</v>
      </c>
    </row>
    <row r="24" spans="2:8">
      <c r="B24" s="2" t="s">
        <v>53</v>
      </c>
      <c r="C24" s="4">
        <f>+[4]Table.75_New!B24</f>
        <v>148659</v>
      </c>
      <c r="D24" s="4">
        <f>+[4]Table.75_New!C24</f>
        <v>522847</v>
      </c>
      <c r="E24" s="4">
        <f>+[4]Table.75_New!D24</f>
        <v>671506</v>
      </c>
      <c r="F24" s="204">
        <f>+[4]Table.75_New!E24</f>
        <v>1</v>
      </c>
      <c r="G24" s="204">
        <f>+[4]Table.75_New!F24</f>
        <v>1</v>
      </c>
      <c r="H24" s="204">
        <f>+[4]Table.75_New!G24</f>
        <v>1</v>
      </c>
    </row>
    <row r="25" spans="2:8" ht="13.95" customHeight="1">
      <c r="B25" s="89" t="s">
        <v>33</v>
      </c>
      <c r="C25" s="205"/>
      <c r="D25" s="205"/>
      <c r="E25" s="205"/>
      <c r="F25" s="205"/>
      <c r="G25" s="205"/>
      <c r="H25" s="206"/>
    </row>
    <row r="26" spans="2:8">
      <c r="B26" s="2" t="s">
        <v>448</v>
      </c>
      <c r="C26" s="4">
        <f>+[4]Table.75_New!B26</f>
        <v>65538</v>
      </c>
      <c r="D26" s="4">
        <f>+[4]Table.75_New!C26</f>
        <v>159577</v>
      </c>
      <c r="E26" s="4">
        <f>+[4]Table.75_New!D26</f>
        <v>225115</v>
      </c>
      <c r="F26" s="204">
        <f>+[4]Table.75_New!E26</f>
        <v>0.74099999999999999</v>
      </c>
      <c r="G26" s="204">
        <f>+[4]Table.75_New!F26</f>
        <v>0.38200000000000001</v>
      </c>
      <c r="H26" s="204">
        <f>+[4]Table.75_New!G26</f>
        <v>0.44500000000000001</v>
      </c>
    </row>
    <row r="27" spans="2:8">
      <c r="B27" s="2" t="s">
        <v>449</v>
      </c>
      <c r="C27" s="4">
        <f>+[4]Table.75_New!B27</f>
        <v>22854</v>
      </c>
      <c r="D27" s="4">
        <f>+[4]Table.75_New!C27</f>
        <v>258085</v>
      </c>
      <c r="E27" s="4">
        <f>+[4]Table.75_New!D27</f>
        <v>280939</v>
      </c>
      <c r="F27" s="204">
        <f>+[4]Table.75_New!E27</f>
        <v>0.25900000000000001</v>
      </c>
      <c r="G27" s="204">
        <f>+[4]Table.75_New!F27</f>
        <v>0.61799999999999999</v>
      </c>
      <c r="H27" s="204">
        <f>+[4]Table.75_New!G27</f>
        <v>0.55500000000000005</v>
      </c>
    </row>
    <row r="28" spans="2:8">
      <c r="B28" s="2" t="s">
        <v>142</v>
      </c>
      <c r="C28" s="4">
        <f>+[4]Table.75_New!B28</f>
        <v>2</v>
      </c>
      <c r="D28" s="4">
        <f>+[4]Table.75_New!C28</f>
        <v>8</v>
      </c>
      <c r="E28" s="4">
        <f>+[4]Table.75_New!D28</f>
        <v>10</v>
      </c>
      <c r="F28" s="204">
        <f>+[4]Table.75_New!E28</f>
        <v>0</v>
      </c>
      <c r="G28" s="204">
        <f>+[4]Table.75_New!F28</f>
        <v>0</v>
      </c>
      <c r="H28" s="204">
        <f>+[4]Table.75_New!G28</f>
        <v>0</v>
      </c>
    </row>
    <row r="29" spans="2:8">
      <c r="B29" s="2" t="s">
        <v>53</v>
      </c>
      <c r="C29" s="4">
        <f>+[4]Table.75_New!B29</f>
        <v>88394</v>
      </c>
      <c r="D29" s="4">
        <f>+[4]Table.75_New!C29</f>
        <v>417670</v>
      </c>
      <c r="E29" s="4">
        <f>+[4]Table.75_New!D29</f>
        <v>506064</v>
      </c>
      <c r="F29" s="204">
        <f>+[4]Table.75_New!E29</f>
        <v>1</v>
      </c>
      <c r="G29" s="204">
        <f>+[4]Table.75_New!F29</f>
        <v>1</v>
      </c>
      <c r="H29" s="204">
        <f>+[4]Table.75_New!G29</f>
        <v>1</v>
      </c>
    </row>
    <row r="30" spans="2:8" ht="13.95" customHeight="1">
      <c r="B30" s="89" t="s">
        <v>34</v>
      </c>
      <c r="C30" s="205"/>
      <c r="D30" s="205"/>
      <c r="E30" s="205"/>
      <c r="F30" s="205"/>
      <c r="G30" s="205"/>
      <c r="H30" s="206"/>
    </row>
    <row r="31" spans="2:8">
      <c r="B31" s="2" t="s">
        <v>448</v>
      </c>
      <c r="C31" s="4">
        <f>+[4]Table.75_New!B31</f>
        <v>131253</v>
      </c>
      <c r="D31" s="4">
        <f>+[4]Table.75_New!C31</f>
        <v>287969</v>
      </c>
      <c r="E31" s="4">
        <f>+[4]Table.75_New!D31</f>
        <v>419222</v>
      </c>
      <c r="F31" s="204">
        <f>+[4]Table.75_New!E31</f>
        <v>0.70499999999999996</v>
      </c>
      <c r="G31" s="204">
        <f>+[4]Table.75_New!F31</f>
        <v>0.41099999999999998</v>
      </c>
      <c r="H31" s="204">
        <f>+[4]Table.75_New!G31</f>
        <v>0.47299999999999998</v>
      </c>
    </row>
    <row r="32" spans="2:8">
      <c r="B32" s="2" t="s">
        <v>449</v>
      </c>
      <c r="C32" s="4">
        <f>+[4]Table.75_New!B32</f>
        <v>54815</v>
      </c>
      <c r="D32" s="4">
        <f>+[4]Table.75_New!C32</f>
        <v>412059</v>
      </c>
      <c r="E32" s="4">
        <f>+[4]Table.75_New!D32</f>
        <v>466874</v>
      </c>
      <c r="F32" s="204">
        <f>+[4]Table.75_New!E32</f>
        <v>0.29499999999999998</v>
      </c>
      <c r="G32" s="204">
        <f>+[4]Table.75_New!F32</f>
        <v>0.58899999999999997</v>
      </c>
      <c r="H32" s="204">
        <f>+[4]Table.75_New!G32</f>
        <v>0.52700000000000002</v>
      </c>
    </row>
    <row r="33" spans="2:8">
      <c r="B33" s="2" t="s">
        <v>142</v>
      </c>
      <c r="C33" s="4">
        <f>+[4]Table.75_New!B33</f>
        <v>15</v>
      </c>
      <c r="D33" s="4">
        <f>+[4]Table.75_New!C33</f>
        <v>21</v>
      </c>
      <c r="E33" s="4">
        <f>+[4]Table.75_New!D33</f>
        <v>36</v>
      </c>
      <c r="F33" s="204">
        <f>+[4]Table.75_New!E33</f>
        <v>0</v>
      </c>
      <c r="G33" s="204">
        <f>+[4]Table.75_New!F33</f>
        <v>0</v>
      </c>
      <c r="H33" s="204">
        <f>+[4]Table.75_New!G33</f>
        <v>0</v>
      </c>
    </row>
    <row r="34" spans="2:8">
      <c r="B34" s="2" t="s">
        <v>53</v>
      </c>
      <c r="C34" s="4">
        <f>+[4]Table.75_New!B34</f>
        <v>186083</v>
      </c>
      <c r="D34" s="4">
        <f>+[4]Table.75_New!C34</f>
        <v>700049</v>
      </c>
      <c r="E34" s="4">
        <f>+[4]Table.75_New!D34</f>
        <v>886132</v>
      </c>
      <c r="F34" s="204">
        <f>+[4]Table.75_New!E34</f>
        <v>1</v>
      </c>
      <c r="G34" s="204">
        <f>+[4]Table.75_New!F34</f>
        <v>1</v>
      </c>
      <c r="H34" s="204">
        <f>+[4]Table.75_New!G34</f>
        <v>1</v>
      </c>
    </row>
    <row r="35" spans="2:8">
      <c r="B35" s="301" t="s">
        <v>28</v>
      </c>
      <c r="C35" s="301"/>
      <c r="D35" s="301"/>
      <c r="E35" s="301"/>
      <c r="F35" s="301"/>
      <c r="G35" s="301"/>
      <c r="H35" s="301"/>
    </row>
  </sheetData>
  <mergeCells count="5">
    <mergeCell ref="B3:B4"/>
    <mergeCell ref="C3:E3"/>
    <mergeCell ref="F3:H3"/>
    <mergeCell ref="B35:H35"/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0"/>
  <sheetViews>
    <sheetView workbookViewId="0">
      <pane xSplit="2" ySplit="4" topLeftCell="C5" activePane="bottomRight" state="frozen"/>
      <selection pane="topRight" activeCell="C1" sqref="C1"/>
      <selection pane="bottomLeft" activeCell="A5" sqref="A5"/>
      <selection pane="bottomRight" activeCell="L11" sqref="L11"/>
    </sheetView>
  </sheetViews>
  <sheetFormatPr defaultColWidth="8.77734375" defaultRowHeight="10.199999999999999"/>
  <cols>
    <col min="1" max="1" width="8.77734375" style="12" customWidth="1"/>
    <col min="2" max="2" width="29.44140625" style="12" customWidth="1"/>
    <col min="3" max="4" width="8.77734375" style="12"/>
    <col min="5" max="5" width="9.77734375" style="12" customWidth="1"/>
    <col min="6" max="7" width="8.77734375" style="12"/>
    <col min="8" max="8" width="10.77734375" style="12" customWidth="1"/>
    <col min="9" max="16384" width="8.77734375" style="12"/>
  </cols>
  <sheetData>
    <row r="1" spans="1:8">
      <c r="A1" s="295" t="str">
        <f>HYPERLINK("#'List of Tables'!A1","Back to Tables' List")</f>
        <v>Back to Tables' List</v>
      </c>
      <c r="B1" s="258" t="s">
        <v>963</v>
      </c>
    </row>
    <row r="2" spans="1:8">
      <c r="A2" s="295"/>
    </row>
    <row r="3" spans="1:8" s="16" customFormat="1" ht="14.55" customHeight="1">
      <c r="A3" s="28"/>
      <c r="B3" s="313" t="s">
        <v>453</v>
      </c>
      <c r="C3" s="298" t="s">
        <v>27</v>
      </c>
      <c r="D3" s="298" t="s">
        <v>27</v>
      </c>
      <c r="E3" s="298" t="s">
        <v>27</v>
      </c>
      <c r="F3" s="298" t="s">
        <v>110</v>
      </c>
      <c r="G3" s="298" t="s">
        <v>110</v>
      </c>
      <c r="H3" s="298" t="s">
        <v>110</v>
      </c>
    </row>
    <row r="4" spans="1:8" s="16" customFormat="1" ht="14.55" customHeight="1">
      <c r="A4" s="28"/>
      <c r="B4" s="313" t="s">
        <v>453</v>
      </c>
      <c r="C4" s="8" t="s">
        <v>1</v>
      </c>
      <c r="D4" s="8" t="s">
        <v>2</v>
      </c>
      <c r="E4" s="8" t="s">
        <v>82</v>
      </c>
      <c r="F4" s="8" t="s">
        <v>1</v>
      </c>
      <c r="G4" s="8" t="s">
        <v>2</v>
      </c>
      <c r="H4" s="8" t="s">
        <v>82</v>
      </c>
    </row>
    <row r="5" spans="1:8">
      <c r="B5" s="89" t="s">
        <v>6</v>
      </c>
      <c r="C5" s="205"/>
      <c r="D5" s="205"/>
      <c r="E5" s="205"/>
      <c r="F5" s="205"/>
      <c r="G5" s="205"/>
      <c r="H5" s="206"/>
    </row>
    <row r="6" spans="1:8">
      <c r="B6" s="2" t="s">
        <v>454</v>
      </c>
      <c r="C6" s="4">
        <f>+[4]Table.72!B6</f>
        <v>784983</v>
      </c>
      <c r="D6" s="4">
        <f>+[4]Table.72!C6</f>
        <v>776305</v>
      </c>
      <c r="E6" s="4">
        <f>+[4]Table.72!D6</f>
        <v>1561288</v>
      </c>
      <c r="F6" s="204">
        <f>+[4]Table.72!E6</f>
        <v>0.81399999999999995</v>
      </c>
      <c r="G6" s="204">
        <f>+[4]Table.72!F6</f>
        <v>0.33100000000000002</v>
      </c>
      <c r="H6" s="204">
        <f>+[4]Table.72!G6</f>
        <v>0.47099999999999997</v>
      </c>
    </row>
    <row r="7" spans="1:8">
      <c r="B7" s="2" t="s">
        <v>455</v>
      </c>
      <c r="C7" s="4">
        <f>+[4]Table.72!B7</f>
        <v>30992</v>
      </c>
      <c r="D7" s="4">
        <f>+[4]Table.72!C7</f>
        <v>429432</v>
      </c>
      <c r="E7" s="4">
        <f>+[4]Table.72!D7</f>
        <v>460424</v>
      </c>
      <c r="F7" s="204">
        <f>+[4]Table.72!E7</f>
        <v>3.2000000000000001E-2</v>
      </c>
      <c r="G7" s="204">
        <f>+[4]Table.72!F7</f>
        <v>0.183</v>
      </c>
      <c r="H7" s="204">
        <f>+[4]Table.72!G7</f>
        <v>0.13900000000000001</v>
      </c>
    </row>
    <row r="8" spans="1:8">
      <c r="B8" s="2" t="s">
        <v>456</v>
      </c>
      <c r="C8" s="4">
        <f>+[4]Table.72!B8</f>
        <v>16</v>
      </c>
      <c r="D8" s="4">
        <f>+[4]Table.72!C8</f>
        <v>87</v>
      </c>
      <c r="E8" s="4">
        <f>+[4]Table.72!D8</f>
        <v>103</v>
      </c>
      <c r="F8" s="204">
        <f>+[4]Table.72!E8</f>
        <v>0</v>
      </c>
      <c r="G8" s="204">
        <f>+[4]Table.72!F8</f>
        <v>0</v>
      </c>
      <c r="H8" s="204">
        <f>+[4]Table.72!G8</f>
        <v>0</v>
      </c>
    </row>
    <row r="9" spans="1:8">
      <c r="B9" s="2" t="s">
        <v>457</v>
      </c>
      <c r="C9" s="4">
        <f>+[4]Table.72!B9</f>
        <v>2739</v>
      </c>
      <c r="D9" s="4">
        <f>+[4]Table.72!C9</f>
        <v>11080</v>
      </c>
      <c r="E9" s="4">
        <f>+[4]Table.72!D9</f>
        <v>13819</v>
      </c>
      <c r="F9" s="204">
        <f>+[4]Table.72!E9</f>
        <v>3.0000000000000001E-3</v>
      </c>
      <c r="G9" s="204">
        <f>+[4]Table.72!F9</f>
        <v>5.0000000000000001E-3</v>
      </c>
      <c r="H9" s="204">
        <f>+[4]Table.72!G9</f>
        <v>4.0000000000000001E-3</v>
      </c>
    </row>
    <row r="10" spans="1:8">
      <c r="B10" s="2" t="s">
        <v>265</v>
      </c>
      <c r="C10" s="4">
        <f>+[4]Table.72!B10</f>
        <v>163</v>
      </c>
      <c r="D10" s="4">
        <f>+[4]Table.72!C10</f>
        <v>308</v>
      </c>
      <c r="E10" s="4">
        <f>+[4]Table.72!D10</f>
        <v>471</v>
      </c>
      <c r="F10" s="204">
        <f>+[4]Table.72!E10</f>
        <v>0</v>
      </c>
      <c r="G10" s="204">
        <f>+[4]Table.72!F10</f>
        <v>0</v>
      </c>
      <c r="H10" s="204">
        <f>+[4]Table.72!G10</f>
        <v>0</v>
      </c>
    </row>
    <row r="11" spans="1:8">
      <c r="B11" s="2" t="s">
        <v>458</v>
      </c>
      <c r="C11" s="4">
        <f>+[4]Table.72!B11</f>
        <v>36763</v>
      </c>
      <c r="D11" s="4">
        <f>+[4]Table.72!C11</f>
        <v>60775</v>
      </c>
      <c r="E11" s="4">
        <f>+[4]Table.72!D11</f>
        <v>97538</v>
      </c>
      <c r="F11" s="204">
        <f>+[4]Table.72!E11</f>
        <v>3.7999999999999999E-2</v>
      </c>
      <c r="G11" s="204">
        <f>+[4]Table.72!F11</f>
        <v>2.5999999999999999E-2</v>
      </c>
      <c r="H11" s="204">
        <f>+[4]Table.72!G11</f>
        <v>2.9000000000000001E-2</v>
      </c>
    </row>
    <row r="12" spans="1:8">
      <c r="B12" s="2" t="s">
        <v>260</v>
      </c>
      <c r="C12" s="4">
        <f>+[4]Table.72!B12</f>
        <v>8270</v>
      </c>
      <c r="D12" s="4">
        <f>+[4]Table.72!C12</f>
        <v>131468</v>
      </c>
      <c r="E12" s="4">
        <f>+[4]Table.72!D12</f>
        <v>139738</v>
      </c>
      <c r="F12" s="204">
        <f>+[4]Table.72!E12</f>
        <v>8.9999999999999993E-3</v>
      </c>
      <c r="G12" s="204">
        <f>+[4]Table.72!F12</f>
        <v>5.6000000000000001E-2</v>
      </c>
      <c r="H12" s="204">
        <f>+[4]Table.72!G12</f>
        <v>4.2000000000000003E-2</v>
      </c>
    </row>
    <row r="13" spans="1:8">
      <c r="B13" s="2" t="s">
        <v>459</v>
      </c>
      <c r="C13" s="4">
        <f>+[4]Table.72!B13</f>
        <v>2488</v>
      </c>
      <c r="D13" s="4">
        <f>+[4]Table.72!C13</f>
        <v>35165</v>
      </c>
      <c r="E13" s="4">
        <f>+[4]Table.72!D13</f>
        <v>37653</v>
      </c>
      <c r="F13" s="204">
        <f>+[4]Table.72!E13</f>
        <v>3.0000000000000001E-3</v>
      </c>
      <c r="G13" s="204">
        <f>+[4]Table.72!F13</f>
        <v>1.4999999999999999E-2</v>
      </c>
      <c r="H13" s="204">
        <f>+[4]Table.72!G13</f>
        <v>1.0999999999999999E-2</v>
      </c>
    </row>
    <row r="14" spans="1:8">
      <c r="B14" s="2" t="s">
        <v>460</v>
      </c>
      <c r="C14" s="4">
        <f>+[4]Table.72!B14</f>
        <v>88856</v>
      </c>
      <c r="D14" s="4">
        <f>+[4]Table.72!C14</f>
        <v>853294</v>
      </c>
      <c r="E14" s="4">
        <f>+[4]Table.72!D14</f>
        <v>942150</v>
      </c>
      <c r="F14" s="204">
        <f>+[4]Table.72!E14</f>
        <v>9.1999999999999998E-2</v>
      </c>
      <c r="G14" s="204">
        <f>+[4]Table.72!F14</f>
        <v>0.36299999999999999</v>
      </c>
      <c r="H14" s="204">
        <f>+[4]Table.72!G14</f>
        <v>0.28399999999999997</v>
      </c>
    </row>
    <row r="15" spans="1:8">
      <c r="B15" s="2" t="s">
        <v>461</v>
      </c>
      <c r="C15" s="4">
        <f>+[4]Table.72!B15</f>
        <v>481</v>
      </c>
      <c r="D15" s="4">
        <f>+[4]Table.72!C15</f>
        <v>4105</v>
      </c>
      <c r="E15" s="4">
        <f>+[4]Table.72!D15</f>
        <v>4586</v>
      </c>
      <c r="F15" s="204">
        <f>+[4]Table.72!E15</f>
        <v>0</v>
      </c>
      <c r="G15" s="204">
        <f>+[4]Table.72!F15</f>
        <v>2E-3</v>
      </c>
      <c r="H15" s="204">
        <f>+[4]Table.72!G15</f>
        <v>1E-3</v>
      </c>
    </row>
    <row r="16" spans="1:8">
      <c r="B16" s="2" t="s">
        <v>462</v>
      </c>
      <c r="C16" s="4">
        <f>+[4]Table.72!B16</f>
        <v>6220</v>
      </c>
      <c r="D16" s="4">
        <f>+[4]Table.72!C16</f>
        <v>33175</v>
      </c>
      <c r="E16" s="4">
        <f>+[4]Table.72!D16</f>
        <v>39395</v>
      </c>
      <c r="F16" s="204">
        <f>+[4]Table.72!E16</f>
        <v>6.0000000000000001E-3</v>
      </c>
      <c r="G16" s="204">
        <f>+[4]Table.72!F16</f>
        <v>1.4E-2</v>
      </c>
      <c r="H16" s="204">
        <f>+[4]Table.72!G16</f>
        <v>1.2E-2</v>
      </c>
    </row>
    <row r="17" spans="2:8">
      <c r="B17" s="2" t="s">
        <v>463</v>
      </c>
      <c r="C17" s="4">
        <f>+[4]Table.72!B17</f>
        <v>2272</v>
      </c>
      <c r="D17" s="4">
        <f>+[4]Table.72!C17</f>
        <v>13198</v>
      </c>
      <c r="E17" s="4">
        <f>+[4]Table.72!D17</f>
        <v>15470</v>
      </c>
      <c r="F17" s="204">
        <f>+[4]Table.72!E17</f>
        <v>2E-3</v>
      </c>
      <c r="G17" s="204">
        <f>+[4]Table.72!F17</f>
        <v>6.0000000000000001E-3</v>
      </c>
      <c r="H17" s="204">
        <f>+[4]Table.72!G17</f>
        <v>5.0000000000000001E-3</v>
      </c>
    </row>
    <row r="18" spans="2:8">
      <c r="B18" s="2" t="s">
        <v>142</v>
      </c>
      <c r="C18" s="4">
        <f>+[4]Table.72!B18</f>
        <v>44</v>
      </c>
      <c r="D18" s="4">
        <f>+[4]Table.72!C18</f>
        <v>64</v>
      </c>
      <c r="E18" s="4">
        <f>+[4]Table.72!D18</f>
        <v>108</v>
      </c>
      <c r="F18" s="204">
        <f>+[4]Table.72!E18</f>
        <v>0</v>
      </c>
      <c r="G18" s="204">
        <f>+[4]Table.72!F18</f>
        <v>0</v>
      </c>
      <c r="H18" s="204">
        <f>+[4]Table.72!G18</f>
        <v>0</v>
      </c>
    </row>
    <row r="19" spans="2:8">
      <c r="B19" s="2" t="s">
        <v>53</v>
      </c>
      <c r="C19" s="4">
        <f>+[4]Table.72!B19</f>
        <v>964287</v>
      </c>
      <c r="D19" s="4">
        <f>+[4]Table.72!C19</f>
        <v>2348456</v>
      </c>
      <c r="E19" s="4">
        <f>+[4]Table.72!D19</f>
        <v>3312743</v>
      </c>
      <c r="F19" s="204">
        <f>+[4]Table.72!E19</f>
        <v>1</v>
      </c>
      <c r="G19" s="204">
        <f>+[4]Table.72!F19</f>
        <v>1</v>
      </c>
      <c r="H19" s="204">
        <f>+[4]Table.72!G19</f>
        <v>1</v>
      </c>
    </row>
    <row r="20" spans="2:8">
      <c r="B20" s="89" t="s">
        <v>55</v>
      </c>
      <c r="C20" s="205"/>
      <c r="D20" s="205"/>
      <c r="E20" s="205"/>
      <c r="F20" s="205"/>
      <c r="G20" s="205"/>
      <c r="H20" s="206"/>
    </row>
    <row r="21" spans="2:8">
      <c r="B21" s="2" t="s">
        <v>454</v>
      </c>
      <c r="C21" s="4">
        <f>+[4]Table.72!B21</f>
        <v>590742</v>
      </c>
      <c r="D21" s="4">
        <f>+[4]Table.72!C21</f>
        <v>576625</v>
      </c>
      <c r="E21" s="4">
        <f>+[4]Table.72!D21</f>
        <v>1167367</v>
      </c>
      <c r="F21" s="204">
        <f>+[4]Table.72!E21</f>
        <v>0.83199999999999996</v>
      </c>
      <c r="G21" s="204">
        <f>+[4]Table.72!F21</f>
        <v>0.35</v>
      </c>
      <c r="H21" s="204">
        <f>+[4]Table.72!G21</f>
        <v>0.496</v>
      </c>
    </row>
    <row r="22" spans="2:8">
      <c r="B22" s="2" t="s">
        <v>455</v>
      </c>
      <c r="C22" s="4">
        <f>+[4]Table.72!B22</f>
        <v>22182</v>
      </c>
      <c r="D22" s="4">
        <f>+[4]Table.72!C22</f>
        <v>314723</v>
      </c>
      <c r="E22" s="4">
        <f>+[4]Table.72!D22</f>
        <v>336905</v>
      </c>
      <c r="F22" s="204">
        <f>+[4]Table.72!E22</f>
        <v>3.1E-2</v>
      </c>
      <c r="G22" s="204">
        <f>+[4]Table.72!F22</f>
        <v>0.191</v>
      </c>
      <c r="H22" s="204">
        <f>+[4]Table.72!G22</f>
        <v>0.14299999999999999</v>
      </c>
    </row>
    <row r="23" spans="2:8">
      <c r="B23" s="2" t="s">
        <v>456</v>
      </c>
      <c r="C23" s="4">
        <f>+[4]Table.72!B23</f>
        <v>9</v>
      </c>
      <c r="D23" s="4">
        <f>+[4]Table.72!C23</f>
        <v>60</v>
      </c>
      <c r="E23" s="4">
        <f>+[4]Table.72!D23</f>
        <v>69</v>
      </c>
      <c r="F23" s="204">
        <f>+[4]Table.72!E23</f>
        <v>0</v>
      </c>
      <c r="G23" s="204">
        <f>+[4]Table.72!F23</f>
        <v>0</v>
      </c>
      <c r="H23" s="204">
        <f>+[4]Table.72!G23</f>
        <v>0</v>
      </c>
    </row>
    <row r="24" spans="2:8">
      <c r="B24" s="2" t="s">
        <v>457</v>
      </c>
      <c r="C24" s="4">
        <f>+[4]Table.72!B24</f>
        <v>1695</v>
      </c>
      <c r="D24" s="4">
        <f>+[4]Table.72!C24</f>
        <v>7555</v>
      </c>
      <c r="E24" s="4">
        <f>+[4]Table.72!D24</f>
        <v>9250</v>
      </c>
      <c r="F24" s="204">
        <f>+[4]Table.72!E24</f>
        <v>2E-3</v>
      </c>
      <c r="G24" s="204">
        <f>+[4]Table.72!F24</f>
        <v>5.0000000000000001E-3</v>
      </c>
      <c r="H24" s="204">
        <f>+[4]Table.72!G24</f>
        <v>4.0000000000000001E-3</v>
      </c>
    </row>
    <row r="25" spans="2:8">
      <c r="B25" s="2" t="s">
        <v>265</v>
      </c>
      <c r="C25" s="4">
        <f>+[4]Table.72!B25</f>
        <v>112</v>
      </c>
      <c r="D25" s="4">
        <f>+[4]Table.72!C25</f>
        <v>211</v>
      </c>
      <c r="E25" s="4">
        <f>+[4]Table.72!D25</f>
        <v>323</v>
      </c>
      <c r="F25" s="204">
        <f>+[4]Table.72!E25</f>
        <v>0</v>
      </c>
      <c r="G25" s="204">
        <f>+[4]Table.72!F25</f>
        <v>0</v>
      </c>
      <c r="H25" s="204">
        <f>+[4]Table.72!G25</f>
        <v>0</v>
      </c>
    </row>
    <row r="26" spans="2:8">
      <c r="B26" s="2" t="s">
        <v>458</v>
      </c>
      <c r="C26" s="4">
        <f>+[4]Table.72!B26</f>
        <v>24963</v>
      </c>
      <c r="D26" s="4">
        <f>+[4]Table.72!C26</f>
        <v>42225</v>
      </c>
      <c r="E26" s="4">
        <f>+[4]Table.72!D26</f>
        <v>67188</v>
      </c>
      <c r="F26" s="204">
        <f>+[4]Table.72!E26</f>
        <v>3.5000000000000003E-2</v>
      </c>
      <c r="G26" s="204">
        <f>+[4]Table.72!F26</f>
        <v>2.5999999999999999E-2</v>
      </c>
      <c r="H26" s="204">
        <f>+[4]Table.72!G26</f>
        <v>2.9000000000000001E-2</v>
      </c>
    </row>
    <row r="27" spans="2:8">
      <c r="B27" s="2" t="s">
        <v>260</v>
      </c>
      <c r="C27" s="4">
        <f>+[4]Table.72!B27</f>
        <v>4389</v>
      </c>
      <c r="D27" s="4">
        <f>+[4]Table.72!C27</f>
        <v>73917</v>
      </c>
      <c r="E27" s="4">
        <f>+[4]Table.72!D27</f>
        <v>78306</v>
      </c>
      <c r="F27" s="204">
        <f>+[4]Table.72!E27</f>
        <v>6.0000000000000001E-3</v>
      </c>
      <c r="G27" s="204">
        <f>+[4]Table.72!F27</f>
        <v>4.4999999999999998E-2</v>
      </c>
      <c r="H27" s="204">
        <f>+[4]Table.72!G27</f>
        <v>3.3000000000000002E-2</v>
      </c>
    </row>
    <row r="28" spans="2:8">
      <c r="B28" s="2" t="s">
        <v>459</v>
      </c>
      <c r="C28" s="4">
        <f>+[4]Table.72!B28</f>
        <v>1614</v>
      </c>
      <c r="D28" s="4">
        <f>+[4]Table.72!C28</f>
        <v>23437</v>
      </c>
      <c r="E28" s="4">
        <f>+[4]Table.72!D28</f>
        <v>25051</v>
      </c>
      <c r="F28" s="204">
        <f>+[4]Table.72!E28</f>
        <v>2E-3</v>
      </c>
      <c r="G28" s="204">
        <f>+[4]Table.72!F28</f>
        <v>1.4E-2</v>
      </c>
      <c r="H28" s="204">
        <f>+[4]Table.72!G28</f>
        <v>1.0999999999999999E-2</v>
      </c>
    </row>
    <row r="29" spans="2:8">
      <c r="B29" s="2" t="s">
        <v>460</v>
      </c>
      <c r="C29" s="4">
        <f>+[4]Table.72!B29</f>
        <v>58501</v>
      </c>
      <c r="D29" s="4">
        <f>+[4]Table.72!C29</f>
        <v>574200</v>
      </c>
      <c r="E29" s="4">
        <f>+[4]Table.72!D29</f>
        <v>632701</v>
      </c>
      <c r="F29" s="204">
        <f>+[4]Table.72!E29</f>
        <v>8.2000000000000003E-2</v>
      </c>
      <c r="G29" s="204">
        <f>+[4]Table.72!F29</f>
        <v>0.34899999999999998</v>
      </c>
      <c r="H29" s="204">
        <f>+[4]Table.72!G29</f>
        <v>0.26900000000000002</v>
      </c>
    </row>
    <row r="30" spans="2:8">
      <c r="B30" s="2" t="s">
        <v>461</v>
      </c>
      <c r="C30" s="4">
        <f>+[4]Table.72!B30</f>
        <v>344</v>
      </c>
      <c r="D30" s="4">
        <f>+[4]Table.72!C30</f>
        <v>2968</v>
      </c>
      <c r="E30" s="4">
        <f>+[4]Table.72!D30</f>
        <v>3312</v>
      </c>
      <c r="F30" s="204">
        <f>+[4]Table.72!E30</f>
        <v>0</v>
      </c>
      <c r="G30" s="204">
        <f>+[4]Table.72!F30</f>
        <v>2E-3</v>
      </c>
      <c r="H30" s="204">
        <f>+[4]Table.72!G30</f>
        <v>1E-3</v>
      </c>
    </row>
    <row r="31" spans="2:8">
      <c r="B31" s="2" t="s">
        <v>462</v>
      </c>
      <c r="C31" s="4">
        <f>+[4]Table.72!B31</f>
        <v>3729</v>
      </c>
      <c r="D31" s="4">
        <f>+[4]Table.72!C31</f>
        <v>21974</v>
      </c>
      <c r="E31" s="4">
        <f>+[4]Table.72!D31</f>
        <v>25703</v>
      </c>
      <c r="F31" s="204">
        <f>+[4]Table.72!E31</f>
        <v>5.0000000000000001E-3</v>
      </c>
      <c r="G31" s="204">
        <f>+[4]Table.72!F31</f>
        <v>1.2999999999999999E-2</v>
      </c>
      <c r="H31" s="204">
        <f>+[4]Table.72!G31</f>
        <v>1.0999999999999999E-2</v>
      </c>
    </row>
    <row r="32" spans="2:8">
      <c r="B32" s="2" t="s">
        <v>463</v>
      </c>
      <c r="C32" s="4">
        <f>+[4]Table.72!B32</f>
        <v>1349</v>
      </c>
      <c r="D32" s="4">
        <f>+[4]Table.72!C32</f>
        <v>7692</v>
      </c>
      <c r="E32" s="4">
        <f>+[4]Table.72!D32</f>
        <v>9041</v>
      </c>
      <c r="F32" s="204">
        <f>+[4]Table.72!E32</f>
        <v>2E-3</v>
      </c>
      <c r="G32" s="204">
        <f>+[4]Table.72!F32</f>
        <v>5.0000000000000001E-3</v>
      </c>
      <c r="H32" s="204">
        <f>+[4]Table.72!G32</f>
        <v>4.0000000000000001E-3</v>
      </c>
    </row>
    <row r="33" spans="2:8">
      <c r="B33" s="2" t="s">
        <v>142</v>
      </c>
      <c r="C33" s="4">
        <f>+[4]Table.72!B33</f>
        <v>36</v>
      </c>
      <c r="D33" s="4">
        <f>+[4]Table.72!C33</f>
        <v>46</v>
      </c>
      <c r="E33" s="4">
        <f>+[4]Table.72!D33</f>
        <v>82</v>
      </c>
      <c r="F33" s="204">
        <f>+[4]Table.72!E33</f>
        <v>0</v>
      </c>
      <c r="G33" s="204">
        <f>+[4]Table.72!F33</f>
        <v>0</v>
      </c>
      <c r="H33" s="204">
        <f>+[4]Table.72!G33</f>
        <v>0</v>
      </c>
    </row>
    <row r="34" spans="2:8">
      <c r="B34" s="2" t="s">
        <v>53</v>
      </c>
      <c r="C34" s="4">
        <f>+[4]Table.72!B34</f>
        <v>709665</v>
      </c>
      <c r="D34" s="4">
        <f>+[4]Table.72!C34</f>
        <v>1645633</v>
      </c>
      <c r="E34" s="4">
        <f>+[4]Table.72!D34</f>
        <v>2355298</v>
      </c>
      <c r="F34" s="204">
        <f>+[4]Table.72!E34</f>
        <v>1</v>
      </c>
      <c r="G34" s="204">
        <f>+[4]Table.72!F34</f>
        <v>1</v>
      </c>
      <c r="H34" s="204">
        <f>+[4]Table.72!G34</f>
        <v>1</v>
      </c>
    </row>
    <row r="35" spans="2:8">
      <c r="B35" s="89" t="s">
        <v>56</v>
      </c>
      <c r="C35" s="205"/>
      <c r="D35" s="205"/>
      <c r="E35" s="205"/>
      <c r="F35" s="205"/>
      <c r="G35" s="205"/>
      <c r="H35" s="206"/>
    </row>
    <row r="36" spans="2:8">
      <c r="B36" s="2" t="s">
        <v>454</v>
      </c>
      <c r="C36" s="4">
        <f>+[4]Table.72!B36</f>
        <v>194241</v>
      </c>
      <c r="D36" s="4">
        <f>+[4]Table.72!C36</f>
        <v>199680</v>
      </c>
      <c r="E36" s="4">
        <f>+[4]Table.72!D36</f>
        <v>393921</v>
      </c>
      <c r="F36" s="204">
        <f>+[4]Table.72!E36</f>
        <v>0.76300000000000001</v>
      </c>
      <c r="G36" s="204">
        <f>+[4]Table.72!F36</f>
        <v>0.28399999999999997</v>
      </c>
      <c r="H36" s="204">
        <f>+[4]Table.72!G36</f>
        <v>0.41099999999999998</v>
      </c>
    </row>
    <row r="37" spans="2:8">
      <c r="B37" s="2" t="s">
        <v>455</v>
      </c>
      <c r="C37" s="4">
        <f>+[4]Table.72!B37</f>
        <v>8810</v>
      </c>
      <c r="D37" s="4">
        <f>+[4]Table.72!C37</f>
        <v>114709</v>
      </c>
      <c r="E37" s="4">
        <f>+[4]Table.72!D37</f>
        <v>123519</v>
      </c>
      <c r="F37" s="204">
        <f>+[4]Table.72!E37</f>
        <v>3.5000000000000003E-2</v>
      </c>
      <c r="G37" s="204">
        <f>+[4]Table.72!F37</f>
        <v>0.16300000000000001</v>
      </c>
      <c r="H37" s="204">
        <f>+[4]Table.72!G37</f>
        <v>0.129</v>
      </c>
    </row>
    <row r="38" spans="2:8">
      <c r="B38" s="2" t="s">
        <v>456</v>
      </c>
      <c r="C38" s="4">
        <f>+[4]Table.72!B38</f>
        <v>7</v>
      </c>
      <c r="D38" s="4">
        <f>+[4]Table.72!C38</f>
        <v>27</v>
      </c>
      <c r="E38" s="4">
        <f>+[4]Table.72!D38</f>
        <v>34</v>
      </c>
      <c r="F38" s="204">
        <f>+[4]Table.72!E38</f>
        <v>0</v>
      </c>
      <c r="G38" s="204">
        <f>+[4]Table.72!F38</f>
        <v>0</v>
      </c>
      <c r="H38" s="204">
        <f>+[4]Table.72!G38</f>
        <v>0</v>
      </c>
    </row>
    <row r="39" spans="2:8">
      <c r="B39" s="2" t="s">
        <v>457</v>
      </c>
      <c r="C39" s="4">
        <f>+[4]Table.72!B39</f>
        <v>1044</v>
      </c>
      <c r="D39" s="4">
        <f>+[4]Table.72!C39</f>
        <v>3525</v>
      </c>
      <c r="E39" s="4">
        <f>+[4]Table.72!D39</f>
        <v>4569</v>
      </c>
      <c r="F39" s="204">
        <f>+[4]Table.72!E39</f>
        <v>4.0000000000000001E-3</v>
      </c>
      <c r="G39" s="204">
        <f>+[4]Table.72!F39</f>
        <v>5.0000000000000001E-3</v>
      </c>
      <c r="H39" s="204">
        <f>+[4]Table.72!G39</f>
        <v>5.0000000000000001E-3</v>
      </c>
    </row>
    <row r="40" spans="2:8">
      <c r="B40" s="2" t="s">
        <v>265</v>
      </c>
      <c r="C40" s="4">
        <f>+[4]Table.72!B40</f>
        <v>51</v>
      </c>
      <c r="D40" s="4">
        <f>+[4]Table.72!C40</f>
        <v>97</v>
      </c>
      <c r="E40" s="4">
        <f>+[4]Table.72!D40</f>
        <v>148</v>
      </c>
      <c r="F40" s="204">
        <f>+[4]Table.72!E40</f>
        <v>0</v>
      </c>
      <c r="G40" s="204">
        <f>+[4]Table.72!F40</f>
        <v>0</v>
      </c>
      <c r="H40" s="204">
        <f>+[4]Table.72!G40</f>
        <v>0</v>
      </c>
    </row>
    <row r="41" spans="2:8">
      <c r="B41" s="2" t="s">
        <v>458</v>
      </c>
      <c r="C41" s="4">
        <f>+[4]Table.72!B41</f>
        <v>11800</v>
      </c>
      <c r="D41" s="4">
        <f>+[4]Table.72!C41</f>
        <v>18550</v>
      </c>
      <c r="E41" s="4">
        <f>+[4]Table.72!D41</f>
        <v>30350</v>
      </c>
      <c r="F41" s="204">
        <f>+[4]Table.72!E41</f>
        <v>4.5999999999999999E-2</v>
      </c>
      <c r="G41" s="204">
        <f>+[4]Table.72!F41</f>
        <v>2.5999999999999999E-2</v>
      </c>
      <c r="H41" s="204">
        <f>+[4]Table.72!G41</f>
        <v>3.2000000000000001E-2</v>
      </c>
    </row>
    <row r="42" spans="2:8">
      <c r="B42" s="2" t="s">
        <v>260</v>
      </c>
      <c r="C42" s="4">
        <f>+[4]Table.72!B42</f>
        <v>3881</v>
      </c>
      <c r="D42" s="4">
        <f>+[4]Table.72!C42</f>
        <v>57551</v>
      </c>
      <c r="E42" s="4">
        <f>+[4]Table.72!D42</f>
        <v>61432</v>
      </c>
      <c r="F42" s="204">
        <f>+[4]Table.72!E42</f>
        <v>1.4999999999999999E-2</v>
      </c>
      <c r="G42" s="204">
        <f>+[4]Table.72!F42</f>
        <v>8.2000000000000003E-2</v>
      </c>
      <c r="H42" s="204">
        <f>+[4]Table.72!G42</f>
        <v>6.4000000000000001E-2</v>
      </c>
    </row>
    <row r="43" spans="2:8">
      <c r="B43" s="2" t="s">
        <v>459</v>
      </c>
      <c r="C43" s="4">
        <f>+[4]Table.72!B43</f>
        <v>874</v>
      </c>
      <c r="D43" s="4">
        <f>+[4]Table.72!C43</f>
        <v>11728</v>
      </c>
      <c r="E43" s="4">
        <f>+[4]Table.72!D43</f>
        <v>12602</v>
      </c>
      <c r="F43" s="204">
        <f>+[4]Table.72!E43</f>
        <v>3.0000000000000001E-3</v>
      </c>
      <c r="G43" s="204">
        <f>+[4]Table.72!F43</f>
        <v>1.7000000000000001E-2</v>
      </c>
      <c r="H43" s="204">
        <f>+[4]Table.72!G43</f>
        <v>1.2999999999999999E-2</v>
      </c>
    </row>
    <row r="44" spans="2:8">
      <c r="B44" s="2" t="s">
        <v>460</v>
      </c>
      <c r="C44" s="4">
        <f>+[4]Table.72!B44</f>
        <v>30355</v>
      </c>
      <c r="D44" s="4">
        <f>+[4]Table.72!C44</f>
        <v>279094</v>
      </c>
      <c r="E44" s="4">
        <f>+[4]Table.72!D44</f>
        <v>309449</v>
      </c>
      <c r="F44" s="204">
        <f>+[4]Table.72!E44</f>
        <v>0.11899999999999999</v>
      </c>
      <c r="G44" s="204">
        <f>+[4]Table.72!F44</f>
        <v>0.39700000000000002</v>
      </c>
      <c r="H44" s="204">
        <f>+[4]Table.72!G44</f>
        <v>0.32300000000000001</v>
      </c>
    </row>
    <row r="45" spans="2:8">
      <c r="B45" s="2" t="s">
        <v>461</v>
      </c>
      <c r="C45" s="4">
        <f>+[4]Table.72!B45</f>
        <v>137</v>
      </c>
      <c r="D45" s="4">
        <f>+[4]Table.72!C45</f>
        <v>1137</v>
      </c>
      <c r="E45" s="4">
        <f>+[4]Table.72!D45</f>
        <v>1274</v>
      </c>
      <c r="F45" s="204">
        <f>+[4]Table.72!E45</f>
        <v>1E-3</v>
      </c>
      <c r="G45" s="204">
        <f>+[4]Table.72!F45</f>
        <v>2E-3</v>
      </c>
      <c r="H45" s="204">
        <f>+[4]Table.72!G45</f>
        <v>1E-3</v>
      </c>
    </row>
    <row r="46" spans="2:8">
      <c r="B46" s="2" t="s">
        <v>462</v>
      </c>
      <c r="C46" s="4">
        <f>+[4]Table.72!B46</f>
        <v>2491</v>
      </c>
      <c r="D46" s="4">
        <f>+[4]Table.72!C46</f>
        <v>11201</v>
      </c>
      <c r="E46" s="4">
        <f>+[4]Table.72!D46</f>
        <v>13692</v>
      </c>
      <c r="F46" s="204">
        <f>+[4]Table.72!E46</f>
        <v>0.01</v>
      </c>
      <c r="G46" s="204">
        <f>+[4]Table.72!F46</f>
        <v>1.6E-2</v>
      </c>
      <c r="H46" s="204">
        <f>+[4]Table.72!G46</f>
        <v>1.4E-2</v>
      </c>
    </row>
    <row r="47" spans="2:8">
      <c r="B47" s="2" t="s">
        <v>463</v>
      </c>
      <c r="C47" s="4">
        <f>+[4]Table.72!B47</f>
        <v>923</v>
      </c>
      <c r="D47" s="4">
        <f>+[4]Table.72!C47</f>
        <v>5506</v>
      </c>
      <c r="E47" s="4">
        <f>+[4]Table.72!D47</f>
        <v>6429</v>
      </c>
      <c r="F47" s="204">
        <f>+[4]Table.72!E47</f>
        <v>4.0000000000000001E-3</v>
      </c>
      <c r="G47" s="204">
        <f>+[4]Table.72!F47</f>
        <v>8.0000000000000002E-3</v>
      </c>
      <c r="H47" s="204">
        <f>+[4]Table.72!G47</f>
        <v>7.0000000000000001E-3</v>
      </c>
    </row>
    <row r="48" spans="2:8">
      <c r="B48" s="2" t="s">
        <v>142</v>
      </c>
      <c r="C48" s="4">
        <f>+[4]Table.72!B48</f>
        <v>8</v>
      </c>
      <c r="D48" s="4">
        <f>+[4]Table.72!C48</f>
        <v>18</v>
      </c>
      <c r="E48" s="4">
        <f>+[4]Table.72!D48</f>
        <v>26</v>
      </c>
      <c r="F48" s="204">
        <f>+[4]Table.72!E48</f>
        <v>0</v>
      </c>
      <c r="G48" s="204">
        <f>+[4]Table.72!F48</f>
        <v>0</v>
      </c>
      <c r="H48" s="204">
        <f>+[4]Table.72!G48</f>
        <v>0</v>
      </c>
    </row>
    <row r="49" spans="2:8">
      <c r="B49" s="2" t="s">
        <v>53</v>
      </c>
      <c r="C49" s="4">
        <f>+[4]Table.72!B49</f>
        <v>254622</v>
      </c>
      <c r="D49" s="4">
        <f>+[4]Table.72!C49</f>
        <v>702823</v>
      </c>
      <c r="E49" s="4">
        <f>+[4]Table.72!D49</f>
        <v>957445</v>
      </c>
      <c r="F49" s="204">
        <f>+[4]Table.72!E49</f>
        <v>1</v>
      </c>
      <c r="G49" s="204">
        <f>+[4]Table.72!F49</f>
        <v>1</v>
      </c>
      <c r="H49" s="204">
        <f>+[4]Table.72!G49</f>
        <v>1</v>
      </c>
    </row>
    <row r="50" spans="2:8">
      <c r="B50" s="301" t="s">
        <v>28</v>
      </c>
      <c r="C50" s="301"/>
      <c r="D50" s="301"/>
      <c r="E50" s="301"/>
      <c r="F50" s="301"/>
      <c r="G50" s="301"/>
      <c r="H50" s="301"/>
    </row>
  </sheetData>
  <mergeCells count="5">
    <mergeCell ref="B3:B4"/>
    <mergeCell ref="C3:E3"/>
    <mergeCell ref="F3:H3"/>
    <mergeCell ref="B50:H50"/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95"/>
  <sheetViews>
    <sheetView workbookViewId="0">
      <pane xSplit="2" ySplit="4" topLeftCell="C5" activePane="bottomRight" state="frozen"/>
      <selection pane="topRight" activeCell="C1" sqref="C1"/>
      <selection pane="bottomLeft" activeCell="A5" sqref="A5"/>
      <selection pane="bottomRight" activeCell="C5" sqref="C5"/>
    </sheetView>
  </sheetViews>
  <sheetFormatPr defaultColWidth="8.77734375" defaultRowHeight="10.199999999999999"/>
  <cols>
    <col min="1" max="1" width="8.77734375" style="12" customWidth="1"/>
    <col min="2" max="2" width="28.5546875" style="12" customWidth="1"/>
    <col min="3" max="16384" width="8.77734375" style="12"/>
  </cols>
  <sheetData>
    <row r="1" spans="1:8">
      <c r="A1" s="295" t="str">
        <f>HYPERLINK("#'List of Tables'!A1","Back to Tables' List")</f>
        <v>Back to Tables' List</v>
      </c>
      <c r="B1" s="258" t="s">
        <v>920</v>
      </c>
    </row>
    <row r="2" spans="1:8">
      <c r="A2" s="295"/>
    </row>
    <row r="3" spans="1:8" s="16" customFormat="1" ht="14.55" customHeight="1">
      <c r="A3" s="28"/>
      <c r="B3" s="313" t="s">
        <v>464</v>
      </c>
      <c r="C3" s="298" t="s">
        <v>27</v>
      </c>
      <c r="D3" s="298" t="s">
        <v>27</v>
      </c>
      <c r="E3" s="298" t="s">
        <v>27</v>
      </c>
      <c r="F3" s="298" t="s">
        <v>110</v>
      </c>
      <c r="G3" s="298" t="s">
        <v>110</v>
      </c>
      <c r="H3" s="298" t="s">
        <v>110</v>
      </c>
    </row>
    <row r="4" spans="1:8" s="16" customFormat="1" ht="14.55" customHeight="1">
      <c r="A4" s="28"/>
      <c r="B4" s="313" t="s">
        <v>464</v>
      </c>
      <c r="C4" s="8" t="s">
        <v>1</v>
      </c>
      <c r="D4" s="8" t="s">
        <v>2</v>
      </c>
      <c r="E4" s="8" t="s">
        <v>25</v>
      </c>
      <c r="F4" s="8" t="s">
        <v>1</v>
      </c>
      <c r="G4" s="8" t="s">
        <v>2</v>
      </c>
      <c r="H4" s="8" t="s">
        <v>25</v>
      </c>
    </row>
    <row r="5" spans="1:8">
      <c r="B5" s="89" t="s">
        <v>82</v>
      </c>
      <c r="C5" s="205"/>
      <c r="D5" s="205"/>
      <c r="E5" s="205"/>
      <c r="F5" s="205"/>
      <c r="G5" s="205"/>
      <c r="H5" s="206"/>
    </row>
    <row r="6" spans="1:8">
      <c r="B6" s="2" t="s">
        <v>454</v>
      </c>
      <c r="C6" s="4">
        <f>+[4]Table.73!B6</f>
        <v>784983</v>
      </c>
      <c r="D6" s="4">
        <f>+[4]Table.73!C6</f>
        <v>776305</v>
      </c>
      <c r="E6" s="4">
        <f>+[4]Table.73!D6</f>
        <v>1561288</v>
      </c>
      <c r="F6" s="204">
        <f>+[4]Table.73!E6</f>
        <v>0.81399999999999995</v>
      </c>
      <c r="G6" s="204">
        <f>+[4]Table.73!F6</f>
        <v>0.33100000000000002</v>
      </c>
      <c r="H6" s="204">
        <f>+[4]Table.73!G6</f>
        <v>0.47099999999999997</v>
      </c>
    </row>
    <row r="7" spans="1:8">
      <c r="B7" s="2" t="s">
        <v>455</v>
      </c>
      <c r="C7" s="4">
        <f>+[4]Table.73!B7</f>
        <v>30992</v>
      </c>
      <c r="D7" s="4">
        <f>+[4]Table.73!C7</f>
        <v>429432</v>
      </c>
      <c r="E7" s="4">
        <f>+[4]Table.73!D7</f>
        <v>460424</v>
      </c>
      <c r="F7" s="204">
        <f>+[4]Table.73!E7</f>
        <v>3.2000000000000001E-2</v>
      </c>
      <c r="G7" s="204">
        <f>+[4]Table.73!F7</f>
        <v>0.183</v>
      </c>
      <c r="H7" s="204">
        <f>+[4]Table.73!G7</f>
        <v>0.13900000000000001</v>
      </c>
    </row>
    <row r="8" spans="1:8">
      <c r="B8" s="2" t="s">
        <v>456</v>
      </c>
      <c r="C8" s="4">
        <f>+[4]Table.73!B8</f>
        <v>16</v>
      </c>
      <c r="D8" s="4">
        <f>+[4]Table.73!C8</f>
        <v>87</v>
      </c>
      <c r="E8" s="4">
        <f>+[4]Table.73!D8</f>
        <v>103</v>
      </c>
      <c r="F8" s="204">
        <f>+[4]Table.73!E8</f>
        <v>0</v>
      </c>
      <c r="G8" s="204">
        <f>+[4]Table.73!F8</f>
        <v>0</v>
      </c>
      <c r="H8" s="204">
        <f>+[4]Table.73!G8</f>
        <v>0</v>
      </c>
    </row>
    <row r="9" spans="1:8">
      <c r="B9" s="2" t="s">
        <v>457</v>
      </c>
      <c r="C9" s="4">
        <f>+[4]Table.73!B9</f>
        <v>2739</v>
      </c>
      <c r="D9" s="4">
        <f>+[4]Table.73!C9</f>
        <v>11080</v>
      </c>
      <c r="E9" s="4">
        <f>+[4]Table.73!D9</f>
        <v>13819</v>
      </c>
      <c r="F9" s="204">
        <f>+[4]Table.73!E9</f>
        <v>3.0000000000000001E-3</v>
      </c>
      <c r="G9" s="204">
        <f>+[4]Table.73!F9</f>
        <v>5.0000000000000001E-3</v>
      </c>
      <c r="H9" s="204">
        <f>+[4]Table.73!G9</f>
        <v>4.0000000000000001E-3</v>
      </c>
    </row>
    <row r="10" spans="1:8">
      <c r="B10" s="2" t="s">
        <v>265</v>
      </c>
      <c r="C10" s="4">
        <f>+[4]Table.73!B10</f>
        <v>163</v>
      </c>
      <c r="D10" s="4">
        <f>+[4]Table.73!C10</f>
        <v>308</v>
      </c>
      <c r="E10" s="4">
        <f>+[4]Table.73!D10</f>
        <v>471</v>
      </c>
      <c r="F10" s="204">
        <f>+[4]Table.73!E10</f>
        <v>0</v>
      </c>
      <c r="G10" s="204">
        <f>+[4]Table.73!F10</f>
        <v>0</v>
      </c>
      <c r="H10" s="204">
        <f>+[4]Table.73!G10</f>
        <v>0</v>
      </c>
    </row>
    <row r="11" spans="1:8">
      <c r="B11" s="2" t="s">
        <v>458</v>
      </c>
      <c r="C11" s="4">
        <f>+[4]Table.73!B11</f>
        <v>36763</v>
      </c>
      <c r="D11" s="4">
        <f>+[4]Table.73!C11</f>
        <v>60775</v>
      </c>
      <c r="E11" s="4">
        <f>+[4]Table.73!D11</f>
        <v>97538</v>
      </c>
      <c r="F11" s="204">
        <f>+[4]Table.73!E11</f>
        <v>3.7999999999999999E-2</v>
      </c>
      <c r="G11" s="204">
        <f>+[4]Table.73!F11</f>
        <v>2.5999999999999999E-2</v>
      </c>
      <c r="H11" s="204">
        <f>+[4]Table.73!G11</f>
        <v>2.9000000000000001E-2</v>
      </c>
    </row>
    <row r="12" spans="1:8">
      <c r="B12" s="2" t="s">
        <v>260</v>
      </c>
      <c r="C12" s="4">
        <f>+[4]Table.73!B12</f>
        <v>8270</v>
      </c>
      <c r="D12" s="4">
        <f>+[4]Table.73!C12</f>
        <v>131468</v>
      </c>
      <c r="E12" s="4">
        <f>+[4]Table.73!D12</f>
        <v>139738</v>
      </c>
      <c r="F12" s="204">
        <f>+[4]Table.73!E12</f>
        <v>8.9999999999999993E-3</v>
      </c>
      <c r="G12" s="204">
        <f>+[4]Table.73!F12</f>
        <v>5.6000000000000001E-2</v>
      </c>
      <c r="H12" s="204">
        <f>+[4]Table.73!G12</f>
        <v>4.2000000000000003E-2</v>
      </c>
    </row>
    <row r="13" spans="1:8">
      <c r="B13" s="2" t="s">
        <v>459</v>
      </c>
      <c r="C13" s="4">
        <f>+[4]Table.73!B13</f>
        <v>2488</v>
      </c>
      <c r="D13" s="4">
        <f>+[4]Table.73!C13</f>
        <v>35165</v>
      </c>
      <c r="E13" s="4">
        <f>+[4]Table.73!D13</f>
        <v>37653</v>
      </c>
      <c r="F13" s="204">
        <f>+[4]Table.73!E13</f>
        <v>3.0000000000000001E-3</v>
      </c>
      <c r="G13" s="204">
        <f>+[4]Table.73!F13</f>
        <v>1.4999999999999999E-2</v>
      </c>
      <c r="H13" s="204">
        <f>+[4]Table.73!G13</f>
        <v>1.0999999999999999E-2</v>
      </c>
    </row>
    <row r="14" spans="1:8">
      <c r="B14" s="2" t="s">
        <v>460</v>
      </c>
      <c r="C14" s="4">
        <f>+[4]Table.73!B14</f>
        <v>88856</v>
      </c>
      <c r="D14" s="4">
        <f>+[4]Table.73!C14</f>
        <v>853294</v>
      </c>
      <c r="E14" s="4">
        <f>+[4]Table.73!D14</f>
        <v>942150</v>
      </c>
      <c r="F14" s="204">
        <f>+[4]Table.73!E14</f>
        <v>9.1999999999999998E-2</v>
      </c>
      <c r="G14" s="204">
        <f>+[4]Table.73!F14</f>
        <v>0.36299999999999999</v>
      </c>
      <c r="H14" s="204">
        <f>+[4]Table.73!G14</f>
        <v>0.28399999999999997</v>
      </c>
    </row>
    <row r="15" spans="1:8">
      <c r="B15" s="2" t="s">
        <v>461</v>
      </c>
      <c r="C15" s="4">
        <f>+[4]Table.73!B15</f>
        <v>481</v>
      </c>
      <c r="D15" s="4">
        <f>+[4]Table.73!C15</f>
        <v>4105</v>
      </c>
      <c r="E15" s="4">
        <f>+[4]Table.73!D15</f>
        <v>4586</v>
      </c>
      <c r="F15" s="204">
        <f>+[4]Table.73!E15</f>
        <v>0</v>
      </c>
      <c r="G15" s="204">
        <f>+[4]Table.73!F15</f>
        <v>2E-3</v>
      </c>
      <c r="H15" s="204">
        <f>+[4]Table.73!G15</f>
        <v>1E-3</v>
      </c>
    </row>
    <row r="16" spans="1:8">
      <c r="B16" s="2" t="s">
        <v>462</v>
      </c>
      <c r="C16" s="4">
        <f>+[4]Table.73!B16</f>
        <v>6220</v>
      </c>
      <c r="D16" s="4">
        <f>+[4]Table.73!C16</f>
        <v>33175</v>
      </c>
      <c r="E16" s="4">
        <f>+[4]Table.73!D16</f>
        <v>39395</v>
      </c>
      <c r="F16" s="204">
        <f>+[4]Table.73!E16</f>
        <v>6.0000000000000001E-3</v>
      </c>
      <c r="G16" s="204">
        <f>+[4]Table.73!F16</f>
        <v>1.4E-2</v>
      </c>
      <c r="H16" s="204">
        <f>+[4]Table.73!G16</f>
        <v>1.2E-2</v>
      </c>
    </row>
    <row r="17" spans="2:8">
      <c r="B17" s="2" t="s">
        <v>463</v>
      </c>
      <c r="C17" s="4">
        <f>+[4]Table.73!B17</f>
        <v>2272</v>
      </c>
      <c r="D17" s="4">
        <f>+[4]Table.73!C17</f>
        <v>13198</v>
      </c>
      <c r="E17" s="4">
        <f>+[4]Table.73!D17</f>
        <v>15470</v>
      </c>
      <c r="F17" s="204">
        <f>+[4]Table.73!E17</f>
        <v>2E-3</v>
      </c>
      <c r="G17" s="204">
        <f>+[4]Table.73!F17</f>
        <v>6.0000000000000001E-3</v>
      </c>
      <c r="H17" s="204">
        <f>+[4]Table.73!G17</f>
        <v>5.0000000000000001E-3</v>
      </c>
    </row>
    <row r="18" spans="2:8">
      <c r="B18" s="2" t="s">
        <v>142</v>
      </c>
      <c r="C18" s="4">
        <f>+[4]Table.73!B18</f>
        <v>44</v>
      </c>
      <c r="D18" s="4">
        <f>+[4]Table.73!C18</f>
        <v>64</v>
      </c>
      <c r="E18" s="4">
        <f>+[4]Table.73!D18</f>
        <v>108</v>
      </c>
      <c r="F18" s="204">
        <f>+[4]Table.73!E18</f>
        <v>0</v>
      </c>
      <c r="G18" s="204">
        <f>+[4]Table.73!F18</f>
        <v>0</v>
      </c>
      <c r="H18" s="204">
        <f>+[4]Table.73!G18</f>
        <v>0</v>
      </c>
    </row>
    <row r="19" spans="2:8">
      <c r="B19" s="2" t="s">
        <v>53</v>
      </c>
      <c r="C19" s="4">
        <f>+[4]Table.73!B19</f>
        <v>964287</v>
      </c>
      <c r="D19" s="4">
        <f>+[4]Table.73!C19</f>
        <v>2348456</v>
      </c>
      <c r="E19" s="4">
        <f>+[4]Table.73!D19</f>
        <v>3312743</v>
      </c>
      <c r="F19" s="204">
        <f>+[4]Table.73!E19</f>
        <v>1</v>
      </c>
      <c r="G19" s="204">
        <f>+[4]Table.73!F19</f>
        <v>1</v>
      </c>
      <c r="H19" s="204">
        <f>+[4]Table.73!G19</f>
        <v>1</v>
      </c>
    </row>
    <row r="20" spans="2:8">
      <c r="B20" s="89" t="s">
        <v>30</v>
      </c>
      <c r="C20" s="205"/>
      <c r="D20" s="205"/>
      <c r="E20" s="205"/>
      <c r="F20" s="205"/>
      <c r="G20" s="205"/>
      <c r="H20" s="206"/>
    </row>
    <row r="21" spans="2:8">
      <c r="B21" s="2" t="s">
        <v>454</v>
      </c>
      <c r="C21" s="4">
        <f>+[4]Table.73!B21</f>
        <v>401753</v>
      </c>
      <c r="D21" s="4">
        <f>+[4]Table.73!C21</f>
        <v>28946</v>
      </c>
      <c r="E21" s="4">
        <f>+[4]Table.73!D21</f>
        <v>430699</v>
      </c>
      <c r="F21" s="204">
        <f>+[4]Table.73!E21</f>
        <v>0.92900000000000005</v>
      </c>
      <c r="G21" s="204">
        <f>+[4]Table.73!F21</f>
        <v>0.51300000000000001</v>
      </c>
      <c r="H21" s="204">
        <f>+[4]Table.73!G21</f>
        <v>0.88100000000000001</v>
      </c>
    </row>
    <row r="22" spans="2:8">
      <c r="B22" s="2" t="s">
        <v>455</v>
      </c>
      <c r="C22" s="4">
        <f>+[4]Table.73!B22</f>
        <v>3445</v>
      </c>
      <c r="D22" s="4">
        <f>+[4]Table.73!C22</f>
        <v>4146</v>
      </c>
      <c r="E22" s="4">
        <f>+[4]Table.73!D22</f>
        <v>7591</v>
      </c>
      <c r="F22" s="204">
        <f>+[4]Table.73!E22</f>
        <v>8.0000000000000002E-3</v>
      </c>
      <c r="G22" s="204">
        <f>+[4]Table.73!F22</f>
        <v>7.2999999999999995E-2</v>
      </c>
      <c r="H22" s="204">
        <f>+[4]Table.73!G22</f>
        <v>1.6E-2</v>
      </c>
    </row>
    <row r="23" spans="2:8">
      <c r="B23" s="2" t="s">
        <v>456</v>
      </c>
      <c r="C23" s="4">
        <f>+[4]Table.73!B23</f>
        <v>5</v>
      </c>
      <c r="D23" s="4">
        <f>+[4]Table.73!C23</f>
        <v>2</v>
      </c>
      <c r="E23" s="4">
        <f>+[4]Table.73!D23</f>
        <v>7</v>
      </c>
      <c r="F23" s="204">
        <f>+[4]Table.73!E23</f>
        <v>0</v>
      </c>
      <c r="G23" s="204">
        <f>+[4]Table.73!F23</f>
        <v>0</v>
      </c>
      <c r="H23" s="204">
        <f>+[4]Table.73!G23</f>
        <v>0</v>
      </c>
    </row>
    <row r="24" spans="2:8">
      <c r="B24" s="2" t="s">
        <v>457</v>
      </c>
      <c r="C24" s="4">
        <f>+[4]Table.73!B24</f>
        <v>479</v>
      </c>
      <c r="D24" s="4">
        <f>+[4]Table.73!C24</f>
        <v>240</v>
      </c>
      <c r="E24" s="4">
        <f>+[4]Table.73!D24</f>
        <v>719</v>
      </c>
      <c r="F24" s="204">
        <f>+[4]Table.73!E24</f>
        <v>1E-3</v>
      </c>
      <c r="G24" s="204">
        <f>+[4]Table.73!F24</f>
        <v>4.0000000000000001E-3</v>
      </c>
      <c r="H24" s="204">
        <f>+[4]Table.73!G24</f>
        <v>1E-3</v>
      </c>
    </row>
    <row r="25" spans="2:8">
      <c r="B25" s="2" t="s">
        <v>265</v>
      </c>
      <c r="C25" s="4">
        <f>+[4]Table.73!B25</f>
        <v>46</v>
      </c>
      <c r="D25" s="4">
        <f>+[4]Table.73!C25</f>
        <v>11</v>
      </c>
      <c r="E25" s="4">
        <f>+[4]Table.73!D25</f>
        <v>57</v>
      </c>
      <c r="F25" s="204">
        <f>+[4]Table.73!E25</f>
        <v>0</v>
      </c>
      <c r="G25" s="204">
        <f>+[4]Table.73!F25</f>
        <v>0</v>
      </c>
      <c r="H25" s="204">
        <f>+[4]Table.73!G25</f>
        <v>0</v>
      </c>
    </row>
    <row r="26" spans="2:8">
      <c r="B26" s="2" t="s">
        <v>458</v>
      </c>
      <c r="C26" s="4">
        <f>+[4]Table.73!B26</f>
        <v>13878</v>
      </c>
      <c r="D26" s="4">
        <f>+[4]Table.73!C26</f>
        <v>4963</v>
      </c>
      <c r="E26" s="4">
        <f>+[4]Table.73!D26</f>
        <v>18841</v>
      </c>
      <c r="F26" s="204">
        <f>+[4]Table.73!E26</f>
        <v>3.2000000000000001E-2</v>
      </c>
      <c r="G26" s="204">
        <f>+[4]Table.73!F26</f>
        <v>8.7999999999999995E-2</v>
      </c>
      <c r="H26" s="204">
        <f>+[4]Table.73!G26</f>
        <v>3.9E-2</v>
      </c>
    </row>
    <row r="27" spans="2:8">
      <c r="B27" s="2" t="s">
        <v>260</v>
      </c>
      <c r="C27" s="4">
        <f>+[4]Table.73!B27</f>
        <v>483</v>
      </c>
      <c r="D27" s="4">
        <f>+[4]Table.73!C27</f>
        <v>671</v>
      </c>
      <c r="E27" s="4">
        <f>+[4]Table.73!D27</f>
        <v>1154</v>
      </c>
      <c r="F27" s="204">
        <f>+[4]Table.73!E27</f>
        <v>1E-3</v>
      </c>
      <c r="G27" s="204">
        <f>+[4]Table.73!F27</f>
        <v>1.2E-2</v>
      </c>
      <c r="H27" s="204">
        <f>+[4]Table.73!G27</f>
        <v>2E-3</v>
      </c>
    </row>
    <row r="28" spans="2:8">
      <c r="B28" s="2" t="s">
        <v>459</v>
      </c>
      <c r="C28" s="4">
        <f>+[4]Table.73!B28</f>
        <v>190</v>
      </c>
      <c r="D28" s="4">
        <f>+[4]Table.73!C28</f>
        <v>543</v>
      </c>
      <c r="E28" s="4">
        <f>+[4]Table.73!D28</f>
        <v>733</v>
      </c>
      <c r="F28" s="204">
        <f>+[4]Table.73!E28</f>
        <v>0</v>
      </c>
      <c r="G28" s="204">
        <f>+[4]Table.73!F28</f>
        <v>0.01</v>
      </c>
      <c r="H28" s="204">
        <f>+[4]Table.73!G28</f>
        <v>1E-3</v>
      </c>
    </row>
    <row r="29" spans="2:8">
      <c r="B29" s="2" t="s">
        <v>460</v>
      </c>
      <c r="C29" s="4">
        <f>+[4]Table.73!B29</f>
        <v>10845</v>
      </c>
      <c r="D29" s="4">
        <f>+[4]Table.73!C29</f>
        <v>16169</v>
      </c>
      <c r="E29" s="4">
        <f>+[4]Table.73!D29</f>
        <v>27014</v>
      </c>
      <c r="F29" s="204">
        <f>+[4]Table.73!E29</f>
        <v>2.5000000000000001E-2</v>
      </c>
      <c r="G29" s="204">
        <f>+[4]Table.73!F29</f>
        <v>0.28699999999999998</v>
      </c>
      <c r="H29" s="204">
        <f>+[4]Table.73!G29</f>
        <v>5.5E-2</v>
      </c>
    </row>
    <row r="30" spans="2:8">
      <c r="B30" s="2" t="s">
        <v>461</v>
      </c>
      <c r="C30" s="4">
        <f>+[4]Table.73!B30</f>
        <v>116</v>
      </c>
      <c r="D30" s="4">
        <f>+[4]Table.73!C30</f>
        <v>66</v>
      </c>
      <c r="E30" s="4">
        <f>+[4]Table.73!D30</f>
        <v>182</v>
      </c>
      <c r="F30" s="204">
        <f>+[4]Table.73!E30</f>
        <v>0</v>
      </c>
      <c r="G30" s="204">
        <f>+[4]Table.73!F30</f>
        <v>1E-3</v>
      </c>
      <c r="H30" s="204">
        <f>+[4]Table.73!G30</f>
        <v>0</v>
      </c>
    </row>
    <row r="31" spans="2:8">
      <c r="B31" s="2" t="s">
        <v>462</v>
      </c>
      <c r="C31" s="4">
        <f>+[4]Table.73!B31</f>
        <v>681</v>
      </c>
      <c r="D31" s="4">
        <f>+[4]Table.73!C31</f>
        <v>487</v>
      </c>
      <c r="E31" s="4">
        <f>+[4]Table.73!D31</f>
        <v>1168</v>
      </c>
      <c r="F31" s="204">
        <f>+[4]Table.73!E31</f>
        <v>2E-3</v>
      </c>
      <c r="G31" s="204">
        <f>+[4]Table.73!F31</f>
        <v>8.9999999999999993E-3</v>
      </c>
      <c r="H31" s="204">
        <f>+[4]Table.73!G31</f>
        <v>2E-3</v>
      </c>
    </row>
    <row r="32" spans="2:8">
      <c r="B32" s="2" t="s">
        <v>463</v>
      </c>
      <c r="C32" s="4">
        <f>+[4]Table.73!B32</f>
        <v>491</v>
      </c>
      <c r="D32" s="4">
        <f>+[4]Table.73!C32</f>
        <v>191</v>
      </c>
      <c r="E32" s="4">
        <f>+[4]Table.73!D32</f>
        <v>682</v>
      </c>
      <c r="F32" s="204">
        <f>+[4]Table.73!E32</f>
        <v>1E-3</v>
      </c>
      <c r="G32" s="204">
        <f>+[4]Table.73!F32</f>
        <v>3.0000000000000001E-3</v>
      </c>
      <c r="H32" s="204">
        <f>+[4]Table.73!G32</f>
        <v>1E-3</v>
      </c>
    </row>
    <row r="33" spans="2:8">
      <c r="B33" s="2" t="s">
        <v>142</v>
      </c>
      <c r="C33" s="4">
        <f>+[4]Table.73!B33</f>
        <v>20</v>
      </c>
      <c r="D33" s="4">
        <f>+[4]Table.73!C33</f>
        <v>1</v>
      </c>
      <c r="E33" s="4">
        <f>+[4]Table.73!D33</f>
        <v>21</v>
      </c>
      <c r="F33" s="204">
        <f>+[4]Table.73!E33</f>
        <v>0</v>
      </c>
      <c r="G33" s="204">
        <f>+[4]Table.73!F33</f>
        <v>0</v>
      </c>
      <c r="H33" s="204">
        <f>+[4]Table.73!G33</f>
        <v>0</v>
      </c>
    </row>
    <row r="34" spans="2:8">
      <c r="B34" s="2" t="s">
        <v>53</v>
      </c>
      <c r="C34" s="4">
        <f>+[4]Table.73!B34</f>
        <v>432432</v>
      </c>
      <c r="D34" s="4">
        <f>+[4]Table.73!C34</f>
        <v>56436</v>
      </c>
      <c r="E34" s="4">
        <f>+[4]Table.73!D34</f>
        <v>488868</v>
      </c>
      <c r="F34" s="204">
        <f>+[4]Table.73!E34</f>
        <v>1</v>
      </c>
      <c r="G34" s="204">
        <f>+[4]Table.73!F34</f>
        <v>1</v>
      </c>
      <c r="H34" s="204">
        <f>+[4]Table.73!G34</f>
        <v>1</v>
      </c>
    </row>
    <row r="35" spans="2:8">
      <c r="B35" s="89" t="s">
        <v>31</v>
      </c>
      <c r="C35" s="205"/>
      <c r="D35" s="205"/>
      <c r="E35" s="205"/>
      <c r="F35" s="205"/>
      <c r="G35" s="205"/>
      <c r="H35" s="206"/>
    </row>
    <row r="36" spans="2:8">
      <c r="B36" s="2" t="s">
        <v>454</v>
      </c>
      <c r="C36" s="4">
        <f>+[4]Table.73!B36</f>
        <v>78214</v>
      </c>
      <c r="D36" s="4">
        <f>+[4]Table.73!C36</f>
        <v>189133</v>
      </c>
      <c r="E36" s="4">
        <f>+[4]Table.73!D36</f>
        <v>267347</v>
      </c>
      <c r="F36" s="204">
        <f>+[4]Table.73!E36</f>
        <v>0.71899999999999997</v>
      </c>
      <c r="G36" s="204">
        <f>+[4]Table.73!F36</f>
        <v>0.28999999999999998</v>
      </c>
      <c r="H36" s="204">
        <f>+[4]Table.73!G36</f>
        <v>0.35199999999999998</v>
      </c>
    </row>
    <row r="37" spans="2:8">
      <c r="B37" s="2" t="s">
        <v>455</v>
      </c>
      <c r="C37" s="4">
        <f>+[4]Table.73!B37</f>
        <v>7130</v>
      </c>
      <c r="D37" s="4">
        <f>+[4]Table.73!C37</f>
        <v>143989</v>
      </c>
      <c r="E37" s="4">
        <f>+[4]Table.73!D37</f>
        <v>151119</v>
      </c>
      <c r="F37" s="204">
        <f>+[4]Table.73!E37</f>
        <v>6.6000000000000003E-2</v>
      </c>
      <c r="G37" s="204">
        <f>+[4]Table.73!F37</f>
        <v>0.221</v>
      </c>
      <c r="H37" s="204">
        <f>+[4]Table.73!G37</f>
        <v>0.19900000000000001</v>
      </c>
    </row>
    <row r="38" spans="2:8">
      <c r="B38" s="2" t="s">
        <v>456</v>
      </c>
      <c r="C38" s="4">
        <f>+[4]Table.73!B38</f>
        <v>3</v>
      </c>
      <c r="D38" s="4">
        <f>+[4]Table.73!C38</f>
        <v>16</v>
      </c>
      <c r="E38" s="4">
        <f>+[4]Table.73!D38</f>
        <v>19</v>
      </c>
      <c r="F38" s="204">
        <f>+[4]Table.73!E38</f>
        <v>0</v>
      </c>
      <c r="G38" s="204">
        <f>+[4]Table.73!F38</f>
        <v>0</v>
      </c>
      <c r="H38" s="204">
        <f>+[4]Table.73!G38</f>
        <v>0</v>
      </c>
    </row>
    <row r="39" spans="2:8">
      <c r="B39" s="2" t="s">
        <v>457</v>
      </c>
      <c r="C39" s="4">
        <f>+[4]Table.73!B39</f>
        <v>544</v>
      </c>
      <c r="D39" s="4">
        <f>+[4]Table.73!C39</f>
        <v>2088</v>
      </c>
      <c r="E39" s="4">
        <f>+[4]Table.73!D39</f>
        <v>2632</v>
      </c>
      <c r="F39" s="204">
        <f>+[4]Table.73!E39</f>
        <v>5.0000000000000001E-3</v>
      </c>
      <c r="G39" s="204">
        <f>+[4]Table.73!F39</f>
        <v>3.0000000000000001E-3</v>
      </c>
      <c r="H39" s="204">
        <f>+[4]Table.73!G39</f>
        <v>3.0000000000000001E-3</v>
      </c>
    </row>
    <row r="40" spans="2:8">
      <c r="B40" s="2" t="s">
        <v>265</v>
      </c>
      <c r="C40" s="4">
        <f>+[4]Table.73!B40</f>
        <v>14</v>
      </c>
      <c r="D40" s="4">
        <f>+[4]Table.73!C40</f>
        <v>64</v>
      </c>
      <c r="E40" s="4">
        <f>+[4]Table.73!D40</f>
        <v>78</v>
      </c>
      <c r="F40" s="204">
        <f>+[4]Table.73!E40</f>
        <v>0</v>
      </c>
      <c r="G40" s="204">
        <f>+[4]Table.73!F40</f>
        <v>0</v>
      </c>
      <c r="H40" s="204">
        <f>+[4]Table.73!G40</f>
        <v>0</v>
      </c>
    </row>
    <row r="41" spans="2:8">
      <c r="B41" s="2" t="s">
        <v>458</v>
      </c>
      <c r="C41" s="4">
        <f>+[4]Table.73!B41</f>
        <v>4049</v>
      </c>
      <c r="D41" s="4">
        <f>+[4]Table.73!C41</f>
        <v>11267</v>
      </c>
      <c r="E41" s="4">
        <f>+[4]Table.73!D41</f>
        <v>15316</v>
      </c>
      <c r="F41" s="204">
        <f>+[4]Table.73!E41</f>
        <v>3.6999999999999998E-2</v>
      </c>
      <c r="G41" s="204">
        <f>+[4]Table.73!F41</f>
        <v>1.7000000000000001E-2</v>
      </c>
      <c r="H41" s="204">
        <f>+[4]Table.73!G41</f>
        <v>0.02</v>
      </c>
    </row>
    <row r="42" spans="2:8">
      <c r="B42" s="2" t="s">
        <v>260</v>
      </c>
      <c r="C42" s="4">
        <f>+[4]Table.73!B42</f>
        <v>1323</v>
      </c>
      <c r="D42" s="4">
        <f>+[4]Table.73!C42</f>
        <v>34060</v>
      </c>
      <c r="E42" s="4">
        <f>+[4]Table.73!D42</f>
        <v>35383</v>
      </c>
      <c r="F42" s="204">
        <f>+[4]Table.73!E42</f>
        <v>1.2E-2</v>
      </c>
      <c r="G42" s="204">
        <f>+[4]Table.73!F42</f>
        <v>5.1999999999999998E-2</v>
      </c>
      <c r="H42" s="204">
        <f>+[4]Table.73!G42</f>
        <v>4.7E-2</v>
      </c>
    </row>
    <row r="43" spans="2:8">
      <c r="B43" s="2" t="s">
        <v>459</v>
      </c>
      <c r="C43" s="4">
        <f>+[4]Table.73!B43</f>
        <v>398</v>
      </c>
      <c r="D43" s="4">
        <f>+[4]Table.73!C43</f>
        <v>11783</v>
      </c>
      <c r="E43" s="4">
        <f>+[4]Table.73!D43</f>
        <v>12181</v>
      </c>
      <c r="F43" s="204">
        <f>+[4]Table.73!E43</f>
        <v>4.0000000000000001E-3</v>
      </c>
      <c r="G43" s="204">
        <f>+[4]Table.73!F43</f>
        <v>1.7999999999999999E-2</v>
      </c>
      <c r="H43" s="204">
        <f>+[4]Table.73!G43</f>
        <v>1.6E-2</v>
      </c>
    </row>
    <row r="44" spans="2:8">
      <c r="B44" s="2" t="s">
        <v>460</v>
      </c>
      <c r="C44" s="4">
        <f>+[4]Table.73!B44</f>
        <v>15360</v>
      </c>
      <c r="D44" s="4">
        <f>+[4]Table.73!C44</f>
        <v>247988</v>
      </c>
      <c r="E44" s="4">
        <f>+[4]Table.73!D44</f>
        <v>263348</v>
      </c>
      <c r="F44" s="204">
        <f>+[4]Table.73!E44</f>
        <v>0.14099999999999999</v>
      </c>
      <c r="G44" s="204">
        <f>+[4]Table.73!F44</f>
        <v>0.38100000000000001</v>
      </c>
      <c r="H44" s="204">
        <f>+[4]Table.73!G44</f>
        <v>0.34599999999999997</v>
      </c>
    </row>
    <row r="45" spans="2:8">
      <c r="B45" s="2" t="s">
        <v>461</v>
      </c>
      <c r="C45" s="4">
        <f>+[4]Table.73!B45</f>
        <v>95</v>
      </c>
      <c r="D45" s="4">
        <f>+[4]Table.73!C45</f>
        <v>1331</v>
      </c>
      <c r="E45" s="4">
        <f>+[4]Table.73!D45</f>
        <v>1426</v>
      </c>
      <c r="F45" s="204">
        <f>+[4]Table.73!E45</f>
        <v>1E-3</v>
      </c>
      <c r="G45" s="204">
        <f>+[4]Table.73!F45</f>
        <v>2E-3</v>
      </c>
      <c r="H45" s="204">
        <f>+[4]Table.73!G45</f>
        <v>2E-3</v>
      </c>
    </row>
    <row r="46" spans="2:8">
      <c r="B46" s="2" t="s">
        <v>462</v>
      </c>
      <c r="C46" s="4">
        <f>+[4]Table.73!B46</f>
        <v>1246</v>
      </c>
      <c r="D46" s="4">
        <f>+[4]Table.73!C46</f>
        <v>5818</v>
      </c>
      <c r="E46" s="4">
        <f>+[4]Table.73!D46</f>
        <v>7064</v>
      </c>
      <c r="F46" s="204">
        <f>+[4]Table.73!E46</f>
        <v>1.0999999999999999E-2</v>
      </c>
      <c r="G46" s="204">
        <f>+[4]Table.73!F46</f>
        <v>8.9999999999999993E-3</v>
      </c>
      <c r="H46" s="204">
        <f>+[4]Table.73!G46</f>
        <v>8.9999999999999993E-3</v>
      </c>
    </row>
    <row r="47" spans="2:8">
      <c r="B47" s="2" t="s">
        <v>463</v>
      </c>
      <c r="C47" s="4">
        <f>+[4]Table.73!B47</f>
        <v>339</v>
      </c>
      <c r="D47" s="4">
        <f>+[4]Table.73!C47</f>
        <v>3900</v>
      </c>
      <c r="E47" s="4">
        <f>+[4]Table.73!D47</f>
        <v>4239</v>
      </c>
      <c r="F47" s="204">
        <f>+[4]Table.73!E47</f>
        <v>3.0000000000000001E-3</v>
      </c>
      <c r="G47" s="204">
        <f>+[4]Table.73!F47</f>
        <v>6.0000000000000001E-3</v>
      </c>
      <c r="H47" s="204">
        <f>+[4]Table.73!G47</f>
        <v>6.0000000000000001E-3</v>
      </c>
    </row>
    <row r="48" spans="2:8">
      <c r="B48" s="2" t="s">
        <v>142</v>
      </c>
      <c r="C48" s="4">
        <f>+[4]Table.73!B48</f>
        <v>4</v>
      </c>
      <c r="D48" s="4">
        <f>+[4]Table.73!C48</f>
        <v>17</v>
      </c>
      <c r="E48" s="4">
        <f>+[4]Table.73!D48</f>
        <v>21</v>
      </c>
      <c r="F48" s="204">
        <f>+[4]Table.73!E48</f>
        <v>0</v>
      </c>
      <c r="G48" s="204">
        <f>+[4]Table.73!F48</f>
        <v>0</v>
      </c>
      <c r="H48" s="204">
        <f>+[4]Table.73!G48</f>
        <v>0</v>
      </c>
    </row>
    <row r="49" spans="2:8">
      <c r="B49" s="2" t="s">
        <v>53</v>
      </c>
      <c r="C49" s="4">
        <f>+[4]Table.73!B49</f>
        <v>108719</v>
      </c>
      <c r="D49" s="4">
        <f>+[4]Table.73!C49</f>
        <v>651454</v>
      </c>
      <c r="E49" s="4">
        <f>+[4]Table.73!D49</f>
        <v>760173</v>
      </c>
      <c r="F49" s="204">
        <f>+[4]Table.73!E49</f>
        <v>1</v>
      </c>
      <c r="G49" s="204">
        <f>+[4]Table.73!F49</f>
        <v>1</v>
      </c>
      <c r="H49" s="204">
        <f>+[4]Table.73!G49</f>
        <v>1</v>
      </c>
    </row>
    <row r="50" spans="2:8">
      <c r="B50" s="89" t="s">
        <v>32</v>
      </c>
      <c r="C50" s="205"/>
      <c r="D50" s="205"/>
      <c r="E50" s="205"/>
      <c r="F50" s="205"/>
      <c r="G50" s="205"/>
      <c r="H50" s="206"/>
    </row>
    <row r="51" spans="2:8">
      <c r="B51" s="2" t="s">
        <v>454</v>
      </c>
      <c r="C51" s="4">
        <f>+[4]Table.73!B51</f>
        <v>115299</v>
      </c>
      <c r="D51" s="4">
        <f>+[4]Table.73!C51</f>
        <v>190810</v>
      </c>
      <c r="E51" s="4">
        <f>+[4]Table.73!D51</f>
        <v>306109</v>
      </c>
      <c r="F51" s="204">
        <f>+[4]Table.73!E51</f>
        <v>0.77600000000000002</v>
      </c>
      <c r="G51" s="204">
        <f>+[4]Table.73!F51</f>
        <v>0.36499999999999999</v>
      </c>
      <c r="H51" s="204">
        <f>+[4]Table.73!G51</f>
        <v>0.45600000000000002</v>
      </c>
    </row>
    <row r="52" spans="2:8">
      <c r="B52" s="2" t="s">
        <v>455</v>
      </c>
      <c r="C52" s="4">
        <f>+[4]Table.73!B52</f>
        <v>3413</v>
      </c>
      <c r="D52" s="4">
        <f>+[4]Table.73!C52</f>
        <v>71206</v>
      </c>
      <c r="E52" s="4">
        <f>+[4]Table.73!D52</f>
        <v>74619</v>
      </c>
      <c r="F52" s="204">
        <f>+[4]Table.73!E52</f>
        <v>2.3E-2</v>
      </c>
      <c r="G52" s="204">
        <f>+[4]Table.73!F52</f>
        <v>0.13600000000000001</v>
      </c>
      <c r="H52" s="204">
        <f>+[4]Table.73!G52</f>
        <v>0.111</v>
      </c>
    </row>
    <row r="53" spans="2:8">
      <c r="B53" s="2" t="s">
        <v>456</v>
      </c>
      <c r="C53" s="4">
        <f>+[4]Table.73!B53</f>
        <v>0</v>
      </c>
      <c r="D53" s="4">
        <f>+[4]Table.73!C53</f>
        <v>10</v>
      </c>
      <c r="E53" s="4">
        <f>+[4]Table.73!D53</f>
        <v>10</v>
      </c>
      <c r="F53" s="204">
        <f>+[4]Table.73!E53</f>
        <v>0</v>
      </c>
      <c r="G53" s="204">
        <f>+[4]Table.73!F53</f>
        <v>0</v>
      </c>
      <c r="H53" s="204">
        <f>+[4]Table.73!G53</f>
        <v>0</v>
      </c>
    </row>
    <row r="54" spans="2:8">
      <c r="B54" s="2" t="s">
        <v>457</v>
      </c>
      <c r="C54" s="4">
        <f>+[4]Table.73!B54</f>
        <v>900</v>
      </c>
      <c r="D54" s="4">
        <f>+[4]Table.73!C54</f>
        <v>2963</v>
      </c>
      <c r="E54" s="4">
        <f>+[4]Table.73!D54</f>
        <v>3863</v>
      </c>
      <c r="F54" s="204">
        <f>+[4]Table.73!E54</f>
        <v>6.0000000000000001E-3</v>
      </c>
      <c r="G54" s="204">
        <f>+[4]Table.73!F54</f>
        <v>6.0000000000000001E-3</v>
      </c>
      <c r="H54" s="204">
        <f>+[4]Table.73!G54</f>
        <v>6.0000000000000001E-3</v>
      </c>
    </row>
    <row r="55" spans="2:8">
      <c r="B55" s="2" t="s">
        <v>265</v>
      </c>
      <c r="C55" s="4">
        <f>+[4]Table.73!B55</f>
        <v>24</v>
      </c>
      <c r="D55" s="4">
        <f>+[4]Table.73!C55</f>
        <v>65</v>
      </c>
      <c r="E55" s="4">
        <f>+[4]Table.73!D55</f>
        <v>89</v>
      </c>
      <c r="F55" s="204">
        <f>+[4]Table.73!E55</f>
        <v>0</v>
      </c>
      <c r="G55" s="204">
        <f>+[4]Table.73!F55</f>
        <v>0</v>
      </c>
      <c r="H55" s="204">
        <f>+[4]Table.73!G55</f>
        <v>0</v>
      </c>
    </row>
    <row r="56" spans="2:8">
      <c r="B56" s="2" t="s">
        <v>458</v>
      </c>
      <c r="C56" s="4">
        <f>+[4]Table.73!B56</f>
        <v>7282</v>
      </c>
      <c r="D56" s="4">
        <f>+[4]Table.73!C56</f>
        <v>13875</v>
      </c>
      <c r="E56" s="4">
        <f>+[4]Table.73!D56</f>
        <v>21157</v>
      </c>
      <c r="F56" s="204">
        <f>+[4]Table.73!E56</f>
        <v>4.9000000000000002E-2</v>
      </c>
      <c r="G56" s="204">
        <f>+[4]Table.73!F56</f>
        <v>2.7E-2</v>
      </c>
      <c r="H56" s="204">
        <f>+[4]Table.73!G56</f>
        <v>3.2000000000000001E-2</v>
      </c>
    </row>
    <row r="57" spans="2:8">
      <c r="B57" s="2" t="s">
        <v>260</v>
      </c>
      <c r="C57" s="4">
        <f>+[4]Table.73!B57</f>
        <v>3666</v>
      </c>
      <c r="D57" s="4">
        <f>+[4]Table.73!C57</f>
        <v>61885</v>
      </c>
      <c r="E57" s="4">
        <f>+[4]Table.73!D57</f>
        <v>65551</v>
      </c>
      <c r="F57" s="204">
        <f>+[4]Table.73!E57</f>
        <v>2.5000000000000001E-2</v>
      </c>
      <c r="G57" s="204">
        <f>+[4]Table.73!F57</f>
        <v>0.11799999999999999</v>
      </c>
      <c r="H57" s="204">
        <f>+[4]Table.73!G57</f>
        <v>9.8000000000000004E-2</v>
      </c>
    </row>
    <row r="58" spans="2:8">
      <c r="B58" s="2" t="s">
        <v>459</v>
      </c>
      <c r="C58" s="4">
        <f>+[4]Table.73!B58</f>
        <v>375</v>
      </c>
      <c r="D58" s="4">
        <f>+[4]Table.73!C58</f>
        <v>5216</v>
      </c>
      <c r="E58" s="4">
        <f>+[4]Table.73!D58</f>
        <v>5591</v>
      </c>
      <c r="F58" s="204">
        <f>+[4]Table.73!E58</f>
        <v>3.0000000000000001E-3</v>
      </c>
      <c r="G58" s="204">
        <f>+[4]Table.73!F58</f>
        <v>0.01</v>
      </c>
      <c r="H58" s="204">
        <f>+[4]Table.73!G58</f>
        <v>8.0000000000000002E-3</v>
      </c>
    </row>
    <row r="59" spans="2:8">
      <c r="B59" s="2" t="s">
        <v>460</v>
      </c>
      <c r="C59" s="4">
        <f>+[4]Table.73!B59</f>
        <v>14865</v>
      </c>
      <c r="D59" s="4">
        <f>+[4]Table.73!C59</f>
        <v>164229</v>
      </c>
      <c r="E59" s="4">
        <f>+[4]Table.73!D59</f>
        <v>179094</v>
      </c>
      <c r="F59" s="204">
        <f>+[4]Table.73!E59</f>
        <v>0.1</v>
      </c>
      <c r="G59" s="204">
        <f>+[4]Table.73!F59</f>
        <v>0.314</v>
      </c>
      <c r="H59" s="204">
        <f>+[4]Table.73!G59</f>
        <v>0.26700000000000002</v>
      </c>
    </row>
    <row r="60" spans="2:8">
      <c r="B60" s="2" t="s">
        <v>461</v>
      </c>
      <c r="C60" s="4">
        <f>+[4]Table.73!B60</f>
        <v>71</v>
      </c>
      <c r="D60" s="4">
        <f>+[4]Table.73!C60</f>
        <v>974</v>
      </c>
      <c r="E60" s="4">
        <f>+[4]Table.73!D60</f>
        <v>1045</v>
      </c>
      <c r="F60" s="204">
        <f>+[4]Table.73!E60</f>
        <v>0</v>
      </c>
      <c r="G60" s="204">
        <f>+[4]Table.73!F60</f>
        <v>2E-3</v>
      </c>
      <c r="H60" s="204">
        <f>+[4]Table.73!G60</f>
        <v>2E-3</v>
      </c>
    </row>
    <row r="61" spans="2:8">
      <c r="B61" s="2" t="s">
        <v>462</v>
      </c>
      <c r="C61" s="4">
        <f>+[4]Table.73!B61</f>
        <v>2114</v>
      </c>
      <c r="D61" s="4">
        <f>+[4]Table.73!C61</f>
        <v>8112</v>
      </c>
      <c r="E61" s="4">
        <f>+[4]Table.73!D61</f>
        <v>10226</v>
      </c>
      <c r="F61" s="204">
        <f>+[4]Table.73!E61</f>
        <v>1.4E-2</v>
      </c>
      <c r="G61" s="204">
        <f>+[4]Table.73!F61</f>
        <v>1.6E-2</v>
      </c>
      <c r="H61" s="204">
        <f>+[4]Table.73!G61</f>
        <v>1.4999999999999999E-2</v>
      </c>
    </row>
    <row r="62" spans="2:8">
      <c r="B62" s="2" t="s">
        <v>463</v>
      </c>
      <c r="C62" s="4">
        <f>+[4]Table.73!B62</f>
        <v>647</v>
      </c>
      <c r="D62" s="4">
        <f>+[4]Table.73!C62</f>
        <v>3485</v>
      </c>
      <c r="E62" s="4">
        <f>+[4]Table.73!D62</f>
        <v>4132</v>
      </c>
      <c r="F62" s="204">
        <f>+[4]Table.73!E62</f>
        <v>4.0000000000000001E-3</v>
      </c>
      <c r="G62" s="204">
        <f>+[4]Table.73!F62</f>
        <v>7.0000000000000001E-3</v>
      </c>
      <c r="H62" s="204">
        <f>+[4]Table.73!G62</f>
        <v>6.0000000000000001E-3</v>
      </c>
    </row>
    <row r="63" spans="2:8">
      <c r="B63" s="2" t="s">
        <v>142</v>
      </c>
      <c r="C63" s="4">
        <f>+[4]Table.73!B63</f>
        <v>3</v>
      </c>
      <c r="D63" s="4">
        <f>+[4]Table.73!C63</f>
        <v>17</v>
      </c>
      <c r="E63" s="4">
        <f>+[4]Table.73!D63</f>
        <v>20</v>
      </c>
      <c r="F63" s="204">
        <f>+[4]Table.73!E63</f>
        <v>0</v>
      </c>
      <c r="G63" s="204">
        <f>+[4]Table.73!F63</f>
        <v>0</v>
      </c>
      <c r="H63" s="204">
        <f>+[4]Table.73!G63</f>
        <v>0</v>
      </c>
    </row>
    <row r="64" spans="2:8">
      <c r="B64" s="2" t="s">
        <v>53</v>
      </c>
      <c r="C64" s="4">
        <f>+[4]Table.73!B64</f>
        <v>148659</v>
      </c>
      <c r="D64" s="4">
        <f>+[4]Table.73!C64</f>
        <v>522847</v>
      </c>
      <c r="E64" s="4">
        <f>+[4]Table.73!D64</f>
        <v>671506</v>
      </c>
      <c r="F64" s="204">
        <f>+[4]Table.73!E64</f>
        <v>1</v>
      </c>
      <c r="G64" s="204">
        <f>+[4]Table.73!F64</f>
        <v>1</v>
      </c>
      <c r="H64" s="204">
        <f>+[4]Table.73!G64</f>
        <v>1</v>
      </c>
    </row>
    <row r="65" spans="2:8">
      <c r="B65" s="89" t="s">
        <v>33</v>
      </c>
      <c r="C65" s="205"/>
      <c r="D65" s="205"/>
      <c r="E65" s="205"/>
      <c r="F65" s="205"/>
      <c r="G65" s="205"/>
      <c r="H65" s="206"/>
    </row>
    <row r="66" spans="2:8">
      <c r="B66" s="2" t="s">
        <v>454</v>
      </c>
      <c r="C66" s="4">
        <f>+[4]Table.73!B66</f>
        <v>64233</v>
      </c>
      <c r="D66" s="4">
        <f>+[4]Table.73!C66</f>
        <v>133601</v>
      </c>
      <c r="E66" s="4">
        <f>+[4]Table.73!D66</f>
        <v>197834</v>
      </c>
      <c r="F66" s="204">
        <f>+[4]Table.73!E66</f>
        <v>0.72699999999999998</v>
      </c>
      <c r="G66" s="204">
        <f>+[4]Table.73!F66</f>
        <v>0.32</v>
      </c>
      <c r="H66" s="204">
        <f>+[4]Table.73!G66</f>
        <v>0.39100000000000001</v>
      </c>
    </row>
    <row r="67" spans="2:8">
      <c r="B67" s="2" t="s">
        <v>455</v>
      </c>
      <c r="C67" s="4">
        <f>+[4]Table.73!B67</f>
        <v>3075</v>
      </c>
      <c r="D67" s="4">
        <f>+[4]Table.73!C67</f>
        <v>72907</v>
      </c>
      <c r="E67" s="4">
        <f>+[4]Table.73!D67</f>
        <v>75982</v>
      </c>
      <c r="F67" s="204">
        <f>+[4]Table.73!E67</f>
        <v>3.5000000000000003E-2</v>
      </c>
      <c r="G67" s="204">
        <f>+[4]Table.73!F67</f>
        <v>0.17499999999999999</v>
      </c>
      <c r="H67" s="204">
        <f>+[4]Table.73!G67</f>
        <v>0.15</v>
      </c>
    </row>
    <row r="68" spans="2:8">
      <c r="B68" s="2" t="s">
        <v>456</v>
      </c>
      <c r="C68" s="4">
        <f>+[4]Table.73!B68</f>
        <v>2</v>
      </c>
      <c r="D68" s="4">
        <f>+[4]Table.73!C68</f>
        <v>15</v>
      </c>
      <c r="E68" s="4">
        <f>+[4]Table.73!D68</f>
        <v>17</v>
      </c>
      <c r="F68" s="204">
        <f>+[4]Table.73!E68</f>
        <v>0</v>
      </c>
      <c r="G68" s="204">
        <f>+[4]Table.73!F68</f>
        <v>0</v>
      </c>
      <c r="H68" s="204">
        <f>+[4]Table.73!G68</f>
        <v>0</v>
      </c>
    </row>
    <row r="69" spans="2:8">
      <c r="B69" s="2" t="s">
        <v>457</v>
      </c>
      <c r="C69" s="4">
        <f>+[4]Table.73!B69</f>
        <v>176</v>
      </c>
      <c r="D69" s="4">
        <f>+[4]Table.73!C69</f>
        <v>1102</v>
      </c>
      <c r="E69" s="4">
        <f>+[4]Table.73!D69</f>
        <v>1278</v>
      </c>
      <c r="F69" s="204">
        <f>+[4]Table.73!E69</f>
        <v>2E-3</v>
      </c>
      <c r="G69" s="204">
        <f>+[4]Table.73!F69</f>
        <v>3.0000000000000001E-3</v>
      </c>
      <c r="H69" s="204">
        <f>+[4]Table.73!G69</f>
        <v>3.0000000000000001E-3</v>
      </c>
    </row>
    <row r="70" spans="2:8">
      <c r="B70" s="2" t="s">
        <v>265</v>
      </c>
      <c r="C70" s="4">
        <f>+[4]Table.73!B70</f>
        <v>8</v>
      </c>
      <c r="D70" s="4">
        <f>+[4]Table.73!C70</f>
        <v>46</v>
      </c>
      <c r="E70" s="4">
        <f>+[4]Table.73!D70</f>
        <v>54</v>
      </c>
      <c r="F70" s="204">
        <f>+[4]Table.73!E70</f>
        <v>0</v>
      </c>
      <c r="G70" s="204">
        <f>+[4]Table.73!F70</f>
        <v>0</v>
      </c>
      <c r="H70" s="204">
        <f>+[4]Table.73!G70</f>
        <v>0</v>
      </c>
    </row>
    <row r="71" spans="2:8">
      <c r="B71" s="2" t="s">
        <v>458</v>
      </c>
      <c r="C71" s="4">
        <f>+[4]Table.73!B71</f>
        <v>4392</v>
      </c>
      <c r="D71" s="4">
        <f>+[4]Table.73!C71</f>
        <v>10769</v>
      </c>
      <c r="E71" s="4">
        <f>+[4]Table.73!D71</f>
        <v>15161</v>
      </c>
      <c r="F71" s="204">
        <f>+[4]Table.73!E71</f>
        <v>0.05</v>
      </c>
      <c r="G71" s="204">
        <f>+[4]Table.73!F71</f>
        <v>2.5999999999999999E-2</v>
      </c>
      <c r="H71" s="204">
        <f>+[4]Table.73!G71</f>
        <v>0.03</v>
      </c>
    </row>
    <row r="72" spans="2:8">
      <c r="B72" s="2" t="s">
        <v>260</v>
      </c>
      <c r="C72" s="4">
        <f>+[4]Table.73!B72</f>
        <v>1368</v>
      </c>
      <c r="D72" s="4">
        <f>+[4]Table.73!C72</f>
        <v>24177</v>
      </c>
      <c r="E72" s="4">
        <f>+[4]Table.73!D72</f>
        <v>25545</v>
      </c>
      <c r="F72" s="204">
        <f>+[4]Table.73!E72</f>
        <v>1.4999999999999999E-2</v>
      </c>
      <c r="G72" s="204">
        <f>+[4]Table.73!F72</f>
        <v>5.8000000000000003E-2</v>
      </c>
      <c r="H72" s="204">
        <f>+[4]Table.73!G72</f>
        <v>0.05</v>
      </c>
    </row>
    <row r="73" spans="2:8">
      <c r="B73" s="2" t="s">
        <v>459</v>
      </c>
      <c r="C73" s="4">
        <f>+[4]Table.73!B73</f>
        <v>178</v>
      </c>
      <c r="D73" s="4">
        <f>+[4]Table.73!C73</f>
        <v>3848</v>
      </c>
      <c r="E73" s="4">
        <f>+[4]Table.73!D73</f>
        <v>4026</v>
      </c>
      <c r="F73" s="204">
        <f>+[4]Table.73!E73</f>
        <v>2E-3</v>
      </c>
      <c r="G73" s="204">
        <f>+[4]Table.73!F73</f>
        <v>8.9999999999999993E-3</v>
      </c>
      <c r="H73" s="204">
        <f>+[4]Table.73!G73</f>
        <v>8.0000000000000002E-3</v>
      </c>
    </row>
    <row r="74" spans="2:8">
      <c r="B74" s="2" t="s">
        <v>460</v>
      </c>
      <c r="C74" s="4">
        <f>+[4]Table.73!B74</f>
        <v>13960</v>
      </c>
      <c r="D74" s="4">
        <f>+[4]Table.73!C74</f>
        <v>164677</v>
      </c>
      <c r="E74" s="4">
        <f>+[4]Table.73!D74</f>
        <v>178637</v>
      </c>
      <c r="F74" s="204">
        <f>+[4]Table.73!E74</f>
        <v>0.158</v>
      </c>
      <c r="G74" s="204">
        <f>+[4]Table.73!F74</f>
        <v>0.39400000000000002</v>
      </c>
      <c r="H74" s="204">
        <f>+[4]Table.73!G74</f>
        <v>0.35299999999999998</v>
      </c>
    </row>
    <row r="75" spans="2:8">
      <c r="B75" s="2" t="s">
        <v>461</v>
      </c>
      <c r="C75" s="4">
        <f>+[4]Table.73!B75</f>
        <v>55</v>
      </c>
      <c r="D75" s="4">
        <f>+[4]Table.73!C75</f>
        <v>457</v>
      </c>
      <c r="E75" s="4">
        <f>+[4]Table.73!D75</f>
        <v>512</v>
      </c>
      <c r="F75" s="204">
        <f>+[4]Table.73!E75</f>
        <v>1E-3</v>
      </c>
      <c r="G75" s="204">
        <f>+[4]Table.73!F75</f>
        <v>1E-3</v>
      </c>
      <c r="H75" s="204">
        <f>+[4]Table.73!G75</f>
        <v>1E-3</v>
      </c>
    </row>
    <row r="76" spans="2:8">
      <c r="B76" s="2" t="s">
        <v>462</v>
      </c>
      <c r="C76" s="4">
        <f>+[4]Table.73!B76</f>
        <v>703</v>
      </c>
      <c r="D76" s="4">
        <f>+[4]Table.73!C76</f>
        <v>4089</v>
      </c>
      <c r="E76" s="4">
        <f>+[4]Table.73!D76</f>
        <v>4792</v>
      </c>
      <c r="F76" s="204">
        <f>+[4]Table.73!E76</f>
        <v>8.0000000000000002E-3</v>
      </c>
      <c r="G76" s="204">
        <f>+[4]Table.73!F76</f>
        <v>0.01</v>
      </c>
      <c r="H76" s="204">
        <f>+[4]Table.73!G76</f>
        <v>8.9999999999999993E-3</v>
      </c>
    </row>
    <row r="77" spans="2:8">
      <c r="B77" s="2" t="s">
        <v>463</v>
      </c>
      <c r="C77" s="4">
        <f>+[4]Table.73!B77</f>
        <v>242</v>
      </c>
      <c r="D77" s="4">
        <f>+[4]Table.73!C77</f>
        <v>1974</v>
      </c>
      <c r="E77" s="4">
        <f>+[4]Table.73!D77</f>
        <v>2216</v>
      </c>
      <c r="F77" s="204">
        <f>+[4]Table.73!E77</f>
        <v>3.0000000000000001E-3</v>
      </c>
      <c r="G77" s="204">
        <f>+[4]Table.73!F77</f>
        <v>5.0000000000000001E-3</v>
      </c>
      <c r="H77" s="204">
        <f>+[4]Table.73!G77</f>
        <v>4.0000000000000001E-3</v>
      </c>
    </row>
    <row r="78" spans="2:8">
      <c r="B78" s="2" t="s">
        <v>142</v>
      </c>
      <c r="C78" s="4">
        <f>+[4]Table.73!B78</f>
        <v>2</v>
      </c>
      <c r="D78" s="4">
        <f>+[4]Table.73!C78</f>
        <v>8</v>
      </c>
      <c r="E78" s="4">
        <f>+[4]Table.73!D78</f>
        <v>10</v>
      </c>
      <c r="F78" s="204">
        <f>+[4]Table.73!E78</f>
        <v>0</v>
      </c>
      <c r="G78" s="204">
        <f>+[4]Table.73!F78</f>
        <v>0</v>
      </c>
      <c r="H78" s="204">
        <f>+[4]Table.73!G78</f>
        <v>0</v>
      </c>
    </row>
    <row r="79" spans="2:8">
      <c r="B79" s="2" t="s">
        <v>53</v>
      </c>
      <c r="C79" s="4">
        <f>+[4]Table.73!B79</f>
        <v>88394</v>
      </c>
      <c r="D79" s="4">
        <f>+[4]Table.73!C79</f>
        <v>417670</v>
      </c>
      <c r="E79" s="4">
        <f>+[4]Table.73!D79</f>
        <v>506064</v>
      </c>
      <c r="F79" s="204">
        <f>+[4]Table.73!E79</f>
        <v>1</v>
      </c>
      <c r="G79" s="204">
        <f>+[4]Table.73!F79</f>
        <v>1</v>
      </c>
      <c r="H79" s="204">
        <f>+[4]Table.73!G79</f>
        <v>1</v>
      </c>
    </row>
    <row r="80" spans="2:8">
      <c r="B80" s="89" t="s">
        <v>34</v>
      </c>
      <c r="C80" s="205"/>
      <c r="D80" s="205"/>
      <c r="E80" s="205"/>
      <c r="F80" s="205"/>
      <c r="G80" s="205"/>
      <c r="H80" s="206"/>
    </row>
    <row r="81" spans="2:8">
      <c r="B81" s="2" t="s">
        <v>454</v>
      </c>
      <c r="C81" s="4">
        <f>+[4]Table.73!B81</f>
        <v>125484</v>
      </c>
      <c r="D81" s="4">
        <f>+[4]Table.73!C81</f>
        <v>233815</v>
      </c>
      <c r="E81" s="4">
        <f>+[4]Table.73!D81</f>
        <v>359299</v>
      </c>
      <c r="F81" s="204">
        <f>+[4]Table.73!E81</f>
        <v>0.67400000000000004</v>
      </c>
      <c r="G81" s="204">
        <f>+[4]Table.73!F81</f>
        <v>0.33400000000000002</v>
      </c>
      <c r="H81" s="204">
        <f>+[4]Table.73!G81</f>
        <v>0.40500000000000003</v>
      </c>
    </row>
    <row r="82" spans="2:8">
      <c r="B82" s="2" t="s">
        <v>455</v>
      </c>
      <c r="C82" s="4">
        <f>+[4]Table.73!B82</f>
        <v>13929</v>
      </c>
      <c r="D82" s="4">
        <f>+[4]Table.73!C82</f>
        <v>137184</v>
      </c>
      <c r="E82" s="4">
        <f>+[4]Table.73!D82</f>
        <v>151113</v>
      </c>
      <c r="F82" s="204">
        <f>+[4]Table.73!E82</f>
        <v>7.4999999999999997E-2</v>
      </c>
      <c r="G82" s="204">
        <f>+[4]Table.73!F82</f>
        <v>0.19600000000000001</v>
      </c>
      <c r="H82" s="204">
        <f>+[4]Table.73!G82</f>
        <v>0.17100000000000001</v>
      </c>
    </row>
    <row r="83" spans="2:8">
      <c r="B83" s="2" t="s">
        <v>456</v>
      </c>
      <c r="C83" s="4">
        <f>+[4]Table.73!B83</f>
        <v>6</v>
      </c>
      <c r="D83" s="4">
        <f>+[4]Table.73!C83</f>
        <v>44</v>
      </c>
      <c r="E83" s="4">
        <f>+[4]Table.73!D83</f>
        <v>50</v>
      </c>
      <c r="F83" s="204">
        <f>+[4]Table.73!E83</f>
        <v>0</v>
      </c>
      <c r="G83" s="204">
        <f>+[4]Table.73!F83</f>
        <v>0</v>
      </c>
      <c r="H83" s="204">
        <f>+[4]Table.73!G83</f>
        <v>0</v>
      </c>
    </row>
    <row r="84" spans="2:8">
      <c r="B84" s="2" t="s">
        <v>457</v>
      </c>
      <c r="C84" s="4">
        <f>+[4]Table.73!B84</f>
        <v>640</v>
      </c>
      <c r="D84" s="4">
        <f>+[4]Table.73!C84</f>
        <v>4687</v>
      </c>
      <c r="E84" s="4">
        <f>+[4]Table.73!D84</f>
        <v>5327</v>
      </c>
      <c r="F84" s="204">
        <f>+[4]Table.73!E84</f>
        <v>3.0000000000000001E-3</v>
      </c>
      <c r="G84" s="204">
        <f>+[4]Table.73!F84</f>
        <v>7.0000000000000001E-3</v>
      </c>
      <c r="H84" s="204">
        <f>+[4]Table.73!G84</f>
        <v>6.0000000000000001E-3</v>
      </c>
    </row>
    <row r="85" spans="2:8">
      <c r="B85" s="2" t="s">
        <v>265</v>
      </c>
      <c r="C85" s="4">
        <f>+[4]Table.73!B85</f>
        <v>71</v>
      </c>
      <c r="D85" s="4">
        <f>+[4]Table.73!C85</f>
        <v>122</v>
      </c>
      <c r="E85" s="4">
        <f>+[4]Table.73!D85</f>
        <v>193</v>
      </c>
      <c r="F85" s="204">
        <f>+[4]Table.73!E85</f>
        <v>0</v>
      </c>
      <c r="G85" s="204">
        <f>+[4]Table.73!F85</f>
        <v>0</v>
      </c>
      <c r="H85" s="204">
        <f>+[4]Table.73!G85</f>
        <v>0</v>
      </c>
    </row>
    <row r="86" spans="2:8">
      <c r="B86" s="2" t="s">
        <v>458</v>
      </c>
      <c r="C86" s="4">
        <f>+[4]Table.73!B86</f>
        <v>7162</v>
      </c>
      <c r="D86" s="4">
        <f>+[4]Table.73!C86</f>
        <v>19901</v>
      </c>
      <c r="E86" s="4">
        <f>+[4]Table.73!D86</f>
        <v>27063</v>
      </c>
      <c r="F86" s="204">
        <f>+[4]Table.73!E86</f>
        <v>3.7999999999999999E-2</v>
      </c>
      <c r="G86" s="204">
        <f>+[4]Table.73!F86</f>
        <v>2.8000000000000001E-2</v>
      </c>
      <c r="H86" s="204">
        <f>+[4]Table.73!G86</f>
        <v>3.1E-2</v>
      </c>
    </row>
    <row r="87" spans="2:8">
      <c r="B87" s="2" t="s">
        <v>260</v>
      </c>
      <c r="C87" s="4">
        <f>+[4]Table.73!B87</f>
        <v>1430</v>
      </c>
      <c r="D87" s="4">
        <f>+[4]Table.73!C87</f>
        <v>10675</v>
      </c>
      <c r="E87" s="4">
        <f>+[4]Table.73!D87</f>
        <v>12105</v>
      </c>
      <c r="F87" s="204">
        <f>+[4]Table.73!E87</f>
        <v>8.0000000000000002E-3</v>
      </c>
      <c r="G87" s="204">
        <f>+[4]Table.73!F87</f>
        <v>1.4999999999999999E-2</v>
      </c>
      <c r="H87" s="204">
        <f>+[4]Table.73!G87</f>
        <v>1.4E-2</v>
      </c>
    </row>
    <row r="88" spans="2:8">
      <c r="B88" s="2" t="s">
        <v>459</v>
      </c>
      <c r="C88" s="4">
        <f>+[4]Table.73!B88</f>
        <v>1347</v>
      </c>
      <c r="D88" s="4">
        <f>+[4]Table.73!C88</f>
        <v>13775</v>
      </c>
      <c r="E88" s="4">
        <f>+[4]Table.73!D88</f>
        <v>15122</v>
      </c>
      <c r="F88" s="204">
        <f>+[4]Table.73!E88</f>
        <v>7.0000000000000001E-3</v>
      </c>
      <c r="G88" s="204">
        <f>+[4]Table.73!F88</f>
        <v>0.02</v>
      </c>
      <c r="H88" s="204">
        <f>+[4]Table.73!G88</f>
        <v>1.7000000000000001E-2</v>
      </c>
    </row>
    <row r="89" spans="2:8">
      <c r="B89" s="2" t="s">
        <v>460</v>
      </c>
      <c r="C89" s="4">
        <f>+[4]Table.73!B89</f>
        <v>33826</v>
      </c>
      <c r="D89" s="4">
        <f>+[4]Table.73!C89</f>
        <v>260231</v>
      </c>
      <c r="E89" s="4">
        <f>+[4]Table.73!D89</f>
        <v>294057</v>
      </c>
      <c r="F89" s="204">
        <f>+[4]Table.73!E89</f>
        <v>0.182</v>
      </c>
      <c r="G89" s="204">
        <f>+[4]Table.73!F89</f>
        <v>0.372</v>
      </c>
      <c r="H89" s="204">
        <f>+[4]Table.73!G89</f>
        <v>0.33200000000000002</v>
      </c>
    </row>
    <row r="90" spans="2:8">
      <c r="B90" s="2" t="s">
        <v>461</v>
      </c>
      <c r="C90" s="4">
        <f>+[4]Table.73!B90</f>
        <v>144</v>
      </c>
      <c r="D90" s="4">
        <f>+[4]Table.73!C90</f>
        <v>1277</v>
      </c>
      <c r="E90" s="4">
        <f>+[4]Table.73!D90</f>
        <v>1421</v>
      </c>
      <c r="F90" s="204">
        <f>+[4]Table.73!E90</f>
        <v>1E-3</v>
      </c>
      <c r="G90" s="204">
        <f>+[4]Table.73!F90</f>
        <v>2E-3</v>
      </c>
      <c r="H90" s="204">
        <f>+[4]Table.73!G90</f>
        <v>2E-3</v>
      </c>
    </row>
    <row r="91" spans="2:8">
      <c r="B91" s="2" t="s">
        <v>462</v>
      </c>
      <c r="C91" s="4">
        <f>+[4]Table.73!B91</f>
        <v>1476</v>
      </c>
      <c r="D91" s="4">
        <f>+[4]Table.73!C91</f>
        <v>14669</v>
      </c>
      <c r="E91" s="4">
        <f>+[4]Table.73!D91</f>
        <v>16145</v>
      </c>
      <c r="F91" s="204">
        <f>+[4]Table.73!E91</f>
        <v>8.0000000000000002E-3</v>
      </c>
      <c r="G91" s="204">
        <f>+[4]Table.73!F91</f>
        <v>2.1000000000000001E-2</v>
      </c>
      <c r="H91" s="204">
        <f>+[4]Table.73!G91</f>
        <v>1.7999999999999999E-2</v>
      </c>
    </row>
    <row r="92" spans="2:8">
      <c r="B92" s="2" t="s">
        <v>463</v>
      </c>
      <c r="C92" s="4">
        <f>+[4]Table.73!B92</f>
        <v>553</v>
      </c>
      <c r="D92" s="4">
        <f>+[4]Table.73!C92</f>
        <v>3648</v>
      </c>
      <c r="E92" s="4">
        <f>+[4]Table.73!D92</f>
        <v>4201</v>
      </c>
      <c r="F92" s="204">
        <f>+[4]Table.73!E92</f>
        <v>3.0000000000000001E-3</v>
      </c>
      <c r="G92" s="204">
        <f>+[4]Table.73!F92</f>
        <v>5.0000000000000001E-3</v>
      </c>
      <c r="H92" s="204">
        <f>+[4]Table.73!G92</f>
        <v>5.0000000000000001E-3</v>
      </c>
    </row>
    <row r="93" spans="2:8">
      <c r="B93" s="2" t="s">
        <v>142</v>
      </c>
      <c r="C93" s="4">
        <f>+[4]Table.73!B93</f>
        <v>15</v>
      </c>
      <c r="D93" s="4">
        <f>+[4]Table.73!C93</f>
        <v>21</v>
      </c>
      <c r="E93" s="4">
        <f>+[4]Table.73!D93</f>
        <v>36</v>
      </c>
      <c r="F93" s="204">
        <f>+[4]Table.73!E93</f>
        <v>0</v>
      </c>
      <c r="G93" s="204">
        <f>+[4]Table.73!F93</f>
        <v>0</v>
      </c>
      <c r="H93" s="204">
        <f>+[4]Table.73!G93</f>
        <v>0</v>
      </c>
    </row>
    <row r="94" spans="2:8">
      <c r="B94" s="2" t="s">
        <v>53</v>
      </c>
      <c r="C94" s="4">
        <f>+[4]Table.73!B94</f>
        <v>186083</v>
      </c>
      <c r="D94" s="4">
        <f>+[4]Table.73!C94</f>
        <v>700049</v>
      </c>
      <c r="E94" s="4">
        <f>+[4]Table.73!D94</f>
        <v>886132</v>
      </c>
      <c r="F94" s="204">
        <f>+[4]Table.73!E94</f>
        <v>1</v>
      </c>
      <c r="G94" s="204">
        <f>+[4]Table.73!F94</f>
        <v>1</v>
      </c>
      <c r="H94" s="204">
        <f>+[4]Table.73!G94</f>
        <v>1</v>
      </c>
    </row>
    <row r="95" spans="2:8">
      <c r="B95" s="301" t="s">
        <v>28</v>
      </c>
      <c r="C95" s="301"/>
      <c r="D95" s="301"/>
      <c r="E95" s="301"/>
      <c r="F95" s="301"/>
      <c r="G95" s="301"/>
      <c r="H95" s="301"/>
    </row>
  </sheetData>
  <mergeCells count="5">
    <mergeCell ref="B95:H95"/>
    <mergeCell ref="B3:B4"/>
    <mergeCell ref="C3:E3"/>
    <mergeCell ref="F3:H3"/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2"/>
  <sheetViews>
    <sheetView workbookViewId="0">
      <pane xSplit="2" ySplit="4" topLeftCell="C5" activePane="bottomRight" state="frozen"/>
      <selection pane="topRight" activeCell="C1" sqref="C1"/>
      <selection pane="bottomLeft" activeCell="A5" sqref="A5"/>
      <selection pane="bottomRight" sqref="A1:A2"/>
    </sheetView>
  </sheetViews>
  <sheetFormatPr defaultColWidth="8.77734375" defaultRowHeight="10.199999999999999"/>
  <cols>
    <col min="1" max="1" width="8.77734375" style="12" customWidth="1"/>
    <col min="2" max="2" width="18.5546875" style="12" customWidth="1"/>
    <col min="3" max="3" width="11.77734375" style="12" customWidth="1"/>
    <col min="4" max="4" width="12.77734375" style="12" customWidth="1"/>
    <col min="5" max="5" width="11.21875" style="12" customWidth="1"/>
    <col min="6" max="6" width="11.44140625" style="12" customWidth="1"/>
    <col min="7" max="16384" width="8.77734375" style="12"/>
  </cols>
  <sheetData>
    <row r="1" spans="1:6" ht="15" customHeight="1">
      <c r="A1" s="295" t="str">
        <f>HYPERLINK("#'List of Tables'!A1","Back to Tables' List")</f>
        <v>Back to Tables' List</v>
      </c>
      <c r="B1" s="258" t="s">
        <v>934</v>
      </c>
    </row>
    <row r="2" spans="1:6" ht="10.050000000000001" customHeight="1">
      <c r="A2" s="295"/>
      <c r="C2" s="11"/>
      <c r="D2" s="11"/>
      <c r="E2" s="11"/>
      <c r="F2" s="11"/>
    </row>
    <row r="3" spans="1:6" s="31" customFormat="1" ht="18.45" customHeight="1">
      <c r="A3" s="254"/>
      <c r="B3" s="297" t="s">
        <v>83</v>
      </c>
      <c r="C3" s="298" t="s">
        <v>110</v>
      </c>
      <c r="D3" s="298" t="s">
        <v>110</v>
      </c>
      <c r="E3" s="298" t="s">
        <v>110</v>
      </c>
      <c r="F3" s="299" t="s">
        <v>94</v>
      </c>
    </row>
    <row r="4" spans="1:6" s="31" customFormat="1" ht="20.399999999999999">
      <c r="A4" s="254"/>
      <c r="B4" s="297" t="s">
        <v>83</v>
      </c>
      <c r="C4" s="35" t="s">
        <v>55</v>
      </c>
      <c r="D4" s="35" t="s">
        <v>56</v>
      </c>
      <c r="E4" s="23" t="s">
        <v>6</v>
      </c>
      <c r="F4" s="300"/>
    </row>
    <row r="5" spans="1:6" s="34" customFormat="1" ht="11.55" customHeight="1">
      <c r="A5" s="28"/>
      <c r="B5" s="36" t="s">
        <v>82</v>
      </c>
      <c r="C5" s="37"/>
      <c r="D5" s="37"/>
      <c r="E5" s="37"/>
      <c r="F5" s="38"/>
    </row>
    <row r="6" spans="1:6">
      <c r="B6" s="2" t="s">
        <v>84</v>
      </c>
      <c r="C6" s="3">
        <f>+[1]Table.04!B6</f>
        <v>0.73599999999999999</v>
      </c>
      <c r="D6" s="3">
        <f>+[1]Table.04!C6</f>
        <v>0.26400000000000001</v>
      </c>
      <c r="E6" s="3">
        <f>+[1]Table.04!D6</f>
        <v>1</v>
      </c>
      <c r="F6" s="82">
        <f>+[1]Table.04!E6</f>
        <v>964287</v>
      </c>
    </row>
    <row r="7" spans="1:6">
      <c r="B7" s="2" t="s">
        <v>85</v>
      </c>
      <c r="C7" s="3">
        <f>+[1]Table.04!B7</f>
        <v>0.70099999999999996</v>
      </c>
      <c r="D7" s="3">
        <f>+[1]Table.04!C7</f>
        <v>0.29899999999999999</v>
      </c>
      <c r="E7" s="3">
        <f>+[1]Table.04!D7</f>
        <v>1</v>
      </c>
      <c r="F7" s="82">
        <f>+[1]Table.04!E7</f>
        <v>2348456</v>
      </c>
    </row>
    <row r="8" spans="1:6" s="18" customFormat="1">
      <c r="B8" s="17" t="s">
        <v>53</v>
      </c>
      <c r="C8" s="22">
        <f>+[1]Table.04!B8</f>
        <v>0.71099999999999997</v>
      </c>
      <c r="D8" s="22">
        <f>+[1]Table.04!C8</f>
        <v>0.28899999999999998</v>
      </c>
      <c r="E8" s="22">
        <f>+[1]Table.04!D8</f>
        <v>1</v>
      </c>
      <c r="F8" s="33">
        <f>+[1]Table.04!E8</f>
        <v>3312743</v>
      </c>
    </row>
    <row r="9" spans="1:6" s="34" customFormat="1" ht="11.55" customHeight="1">
      <c r="A9" s="28"/>
      <c r="B9" s="36" t="s">
        <v>30</v>
      </c>
      <c r="C9" s="37"/>
      <c r="D9" s="37"/>
      <c r="E9" s="37"/>
      <c r="F9" s="38"/>
    </row>
    <row r="10" spans="1:6">
      <c r="B10" s="2" t="s">
        <v>84</v>
      </c>
      <c r="C10" s="3">
        <f>+[1]Table.04!B10</f>
        <v>0.76300000000000001</v>
      </c>
      <c r="D10" s="3">
        <f>+[1]Table.04!C10</f>
        <v>0.23699999999999999</v>
      </c>
      <c r="E10" s="3">
        <f>+[1]Table.04!D10</f>
        <v>1</v>
      </c>
      <c r="F10" s="82"/>
    </row>
    <row r="11" spans="1:6">
      <c r="A11" s="28"/>
      <c r="B11" s="2" t="s">
        <v>85</v>
      </c>
      <c r="C11" s="3">
        <f>+[1]Table.04!B11</f>
        <v>0.73699999999999999</v>
      </c>
      <c r="D11" s="3">
        <f>+[1]Table.04!C11</f>
        <v>0.26300000000000001</v>
      </c>
      <c r="E11" s="3">
        <f>+[1]Table.04!D11</f>
        <v>1</v>
      </c>
      <c r="F11" s="82">
        <f>+[1]Table.04!E11</f>
        <v>56436</v>
      </c>
    </row>
    <row r="12" spans="1:6">
      <c r="B12" s="2" t="s">
        <v>53</v>
      </c>
      <c r="C12" s="3">
        <f>+[1]Table.04!B12</f>
        <v>0.76</v>
      </c>
      <c r="D12" s="3">
        <f>+[1]Table.04!C12</f>
        <v>0.24</v>
      </c>
      <c r="E12" s="3">
        <f>+[1]Table.04!D12</f>
        <v>1</v>
      </c>
      <c r="F12" s="82">
        <f>+[1]Table.04!E12</f>
        <v>488868</v>
      </c>
    </row>
    <row r="13" spans="1:6" s="34" customFormat="1" ht="11.55" customHeight="1">
      <c r="A13" s="28"/>
      <c r="B13" s="36" t="s">
        <v>31</v>
      </c>
      <c r="C13" s="37"/>
      <c r="D13" s="37"/>
      <c r="E13" s="37"/>
      <c r="F13" s="38"/>
    </row>
    <row r="14" spans="1:6">
      <c r="B14" s="2" t="s">
        <v>84</v>
      </c>
      <c r="C14" s="3">
        <f>+[1]Table.04!B14</f>
        <v>0.70399999999999996</v>
      </c>
      <c r="D14" s="3">
        <f>+[1]Table.04!C14</f>
        <v>0.29599999999999999</v>
      </c>
      <c r="E14" s="3">
        <f>+[1]Table.04!D14</f>
        <v>1</v>
      </c>
      <c r="F14" s="82">
        <f>+[1]Table.04!E14</f>
        <v>108719</v>
      </c>
    </row>
    <row r="15" spans="1:6">
      <c r="A15" s="28"/>
      <c r="B15" s="2" t="s">
        <v>85</v>
      </c>
      <c r="C15" s="3">
        <f>+[1]Table.04!B15</f>
        <v>0.67700000000000005</v>
      </c>
      <c r="D15" s="3">
        <f>+[1]Table.04!C15</f>
        <v>0.32300000000000001</v>
      </c>
      <c r="E15" s="3">
        <f>+[1]Table.04!D15</f>
        <v>1</v>
      </c>
      <c r="F15" s="82">
        <f>+[1]Table.04!E15</f>
        <v>651454</v>
      </c>
    </row>
    <row r="16" spans="1:6">
      <c r="B16" s="2" t="s">
        <v>53</v>
      </c>
      <c r="C16" s="3">
        <f>+[1]Table.04!B16</f>
        <v>0.68100000000000005</v>
      </c>
      <c r="D16" s="3">
        <f>+[1]Table.04!C16</f>
        <v>0.31900000000000001</v>
      </c>
      <c r="E16" s="3">
        <f>+[1]Table.04!D16</f>
        <v>1</v>
      </c>
      <c r="F16" s="82">
        <f>+[1]Table.04!E16</f>
        <v>760173</v>
      </c>
    </row>
    <row r="17" spans="1:6" s="34" customFormat="1" ht="11.55" customHeight="1">
      <c r="A17" s="28"/>
      <c r="B17" s="36" t="s">
        <v>32</v>
      </c>
      <c r="C17" s="37"/>
      <c r="D17" s="37"/>
      <c r="E17" s="37"/>
      <c r="F17" s="38"/>
    </row>
    <row r="18" spans="1:6">
      <c r="A18" s="28"/>
      <c r="B18" s="2" t="s">
        <v>84</v>
      </c>
      <c r="C18" s="3">
        <f>+[1]Table.04!B18</f>
        <v>0.71199999999999997</v>
      </c>
      <c r="D18" s="3">
        <f>+[1]Table.04!C18</f>
        <v>0.28799999999999998</v>
      </c>
      <c r="E18" s="3">
        <f>+[1]Table.04!D18</f>
        <v>1</v>
      </c>
      <c r="F18" s="82">
        <f>+[1]Table.04!E18</f>
        <v>148659</v>
      </c>
    </row>
    <row r="19" spans="1:6">
      <c r="A19" s="28"/>
      <c r="B19" s="2" t="s">
        <v>85</v>
      </c>
      <c r="C19" s="3">
        <f>+[1]Table.04!B19</f>
        <v>0.70199999999999996</v>
      </c>
      <c r="D19" s="3">
        <f>+[1]Table.04!C19</f>
        <v>0.29799999999999999</v>
      </c>
      <c r="E19" s="3">
        <f>+[1]Table.04!D19</f>
        <v>1</v>
      </c>
      <c r="F19" s="82">
        <f>+[1]Table.04!E19</f>
        <v>522847</v>
      </c>
    </row>
    <row r="20" spans="1:6">
      <c r="B20" s="2" t="s">
        <v>53</v>
      </c>
      <c r="C20" s="3">
        <f>+[1]Table.04!B20</f>
        <v>0.70399999999999996</v>
      </c>
      <c r="D20" s="3">
        <f>+[1]Table.04!C20</f>
        <v>0.29599999999999999</v>
      </c>
      <c r="E20" s="3">
        <f>+[1]Table.04!D20</f>
        <v>1</v>
      </c>
      <c r="F20" s="82">
        <f>+[1]Table.04!E20</f>
        <v>671506</v>
      </c>
    </row>
    <row r="21" spans="1:6" s="34" customFormat="1" ht="11.55" customHeight="1">
      <c r="A21" s="28"/>
      <c r="B21" s="36" t="s">
        <v>33</v>
      </c>
      <c r="C21" s="37"/>
      <c r="D21" s="37"/>
      <c r="E21" s="37"/>
      <c r="F21" s="38"/>
    </row>
    <row r="22" spans="1:6">
      <c r="B22" s="2" t="s">
        <v>84</v>
      </c>
      <c r="C22" s="3">
        <f>+[1]Table.04!B22</f>
        <v>0.72799999999999998</v>
      </c>
      <c r="D22" s="3">
        <f>+[1]Table.04!C22</f>
        <v>0.27200000000000002</v>
      </c>
      <c r="E22" s="3">
        <f>+[1]Table.04!D22</f>
        <v>1</v>
      </c>
      <c r="F22" s="82">
        <f>+[1]Table.04!E22</f>
        <v>88394</v>
      </c>
    </row>
    <row r="23" spans="1:6">
      <c r="A23" s="28"/>
      <c r="B23" s="2" t="s">
        <v>85</v>
      </c>
      <c r="C23" s="3">
        <f>+[1]Table.04!B23</f>
        <v>0.73099999999999998</v>
      </c>
      <c r="D23" s="3">
        <f>+[1]Table.04!C23</f>
        <v>0.26900000000000002</v>
      </c>
      <c r="E23" s="3">
        <f>+[1]Table.04!D23</f>
        <v>1</v>
      </c>
      <c r="F23" s="82">
        <f>+[1]Table.04!E23</f>
        <v>417670</v>
      </c>
    </row>
    <row r="24" spans="1:6">
      <c r="B24" s="2" t="s">
        <v>53</v>
      </c>
      <c r="C24" s="3">
        <f>+[1]Table.04!B24</f>
        <v>0.73099999999999998</v>
      </c>
      <c r="D24" s="3">
        <f>+[1]Table.04!C24</f>
        <v>0.26900000000000002</v>
      </c>
      <c r="E24" s="3">
        <f>+[1]Table.04!D24</f>
        <v>1</v>
      </c>
      <c r="F24" s="82">
        <f>+[1]Table.04!E24</f>
        <v>506064</v>
      </c>
    </row>
    <row r="25" spans="1:6" s="34" customFormat="1" ht="11.55" customHeight="1">
      <c r="A25" s="28"/>
      <c r="B25" s="36" t="s">
        <v>34</v>
      </c>
      <c r="C25" s="37"/>
      <c r="D25" s="37"/>
      <c r="E25" s="37"/>
      <c r="F25" s="38"/>
    </row>
    <row r="26" spans="1:6">
      <c r="A26" s="28"/>
      <c r="B26" s="2" t="s">
        <v>84</v>
      </c>
      <c r="C26" s="3">
        <f>+[1]Table.04!B26</f>
        <v>0.71499999999999997</v>
      </c>
      <c r="D26" s="3">
        <f>+[1]Table.04!C26</f>
        <v>0.28499999999999998</v>
      </c>
      <c r="E26" s="3">
        <f>+[1]Table.04!D26</f>
        <v>1</v>
      </c>
      <c r="F26" s="82">
        <f>+[1]Table.04!E26</f>
        <v>186083</v>
      </c>
    </row>
    <row r="27" spans="1:6">
      <c r="B27" s="2" t="s">
        <v>85</v>
      </c>
      <c r="C27" s="3">
        <f>+[1]Table.04!B27</f>
        <v>0.7</v>
      </c>
      <c r="D27" s="3">
        <f>+[1]Table.04!C27</f>
        <v>0.3</v>
      </c>
      <c r="E27" s="3">
        <f>+[1]Table.04!D27</f>
        <v>1</v>
      </c>
      <c r="F27" s="82">
        <f>+[1]Table.04!E27</f>
        <v>700049</v>
      </c>
    </row>
    <row r="28" spans="1:6">
      <c r="B28" s="2" t="s">
        <v>53</v>
      </c>
      <c r="C28" s="3">
        <f>+[1]Table.04!B28</f>
        <v>0.70399999999999996</v>
      </c>
      <c r="D28" s="3">
        <f>+[1]Table.04!C28</f>
        <v>0.29599999999999999</v>
      </c>
      <c r="E28" s="3">
        <f>+[1]Table.04!D28</f>
        <v>1</v>
      </c>
      <c r="F28" s="82">
        <f>+[1]Table.04!E28</f>
        <v>886132</v>
      </c>
    </row>
    <row r="29" spans="1:6">
      <c r="B29" s="301" t="s">
        <v>28</v>
      </c>
      <c r="C29" s="301"/>
      <c r="D29" s="301"/>
      <c r="E29" s="301"/>
      <c r="F29" s="301"/>
    </row>
    <row r="32" spans="1:6">
      <c r="A32" s="28"/>
    </row>
  </sheetData>
  <mergeCells count="5">
    <mergeCell ref="B3:B4"/>
    <mergeCell ref="C3:E3"/>
    <mergeCell ref="F3:F4"/>
    <mergeCell ref="B29:F29"/>
    <mergeCell ref="A1:A2"/>
  </mergeCells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6"/>
  <sheetViews>
    <sheetView workbookViewId="0">
      <pane xSplit="2" ySplit="4" topLeftCell="C5" activePane="bottomRight" state="frozen"/>
      <selection pane="topRight" activeCell="C1" sqref="C1"/>
      <selection pane="bottomLeft" activeCell="A5" sqref="A5"/>
      <selection pane="bottomRight" activeCell="L18" sqref="L18"/>
    </sheetView>
  </sheetViews>
  <sheetFormatPr defaultColWidth="8.77734375" defaultRowHeight="10.199999999999999"/>
  <cols>
    <col min="1" max="1" width="8.77734375" style="12" customWidth="1"/>
    <col min="2" max="2" width="27.21875" style="12" customWidth="1"/>
    <col min="3" max="4" width="8.77734375" style="12"/>
    <col min="5" max="5" width="9.21875" style="12" customWidth="1"/>
    <col min="6" max="6" width="8.109375" style="12" customWidth="1"/>
    <col min="7" max="8" width="7.88671875" style="12" customWidth="1"/>
    <col min="9" max="16384" width="8.77734375" style="12"/>
  </cols>
  <sheetData>
    <row r="1" spans="1:8">
      <c r="A1" s="295" t="str">
        <f>HYPERLINK("#'List of Tables'!A1","Back to Tables' List")</f>
        <v>Back to Tables' List</v>
      </c>
      <c r="B1" s="258" t="s">
        <v>964</v>
      </c>
    </row>
    <row r="2" spans="1:8">
      <c r="A2" s="295"/>
    </row>
    <row r="3" spans="1:8" s="28" customFormat="1" ht="14.55" customHeight="1">
      <c r="B3" s="313" t="s">
        <v>465</v>
      </c>
      <c r="C3" s="298" t="s">
        <v>27</v>
      </c>
      <c r="D3" s="298" t="s">
        <v>27</v>
      </c>
      <c r="E3" s="298" t="s">
        <v>27</v>
      </c>
      <c r="F3" s="298" t="s">
        <v>110</v>
      </c>
      <c r="G3" s="298" t="s">
        <v>110</v>
      </c>
      <c r="H3" s="298" t="s">
        <v>110</v>
      </c>
    </row>
    <row r="4" spans="1:8" s="31" customFormat="1" ht="14.55" customHeight="1">
      <c r="B4" s="313" t="s">
        <v>465</v>
      </c>
      <c r="C4" s="8" t="s">
        <v>1</v>
      </c>
      <c r="D4" s="8" t="s">
        <v>2</v>
      </c>
      <c r="E4" s="8" t="s">
        <v>82</v>
      </c>
      <c r="F4" s="8" t="s">
        <v>1</v>
      </c>
      <c r="G4" s="8" t="s">
        <v>2</v>
      </c>
      <c r="H4" s="8" t="s">
        <v>82</v>
      </c>
    </row>
    <row r="5" spans="1:8" ht="12" customHeight="1">
      <c r="A5" s="28"/>
      <c r="B5" s="89" t="s">
        <v>6</v>
      </c>
      <c r="C5" s="205"/>
      <c r="D5" s="205"/>
      <c r="E5" s="205"/>
      <c r="F5" s="205"/>
      <c r="G5" s="205"/>
      <c r="H5" s="206"/>
    </row>
    <row r="6" spans="1:8">
      <c r="A6" s="28"/>
      <c r="B6" s="2" t="s">
        <v>260</v>
      </c>
      <c r="C6" s="4">
        <f>+[4]Table.80!B6</f>
        <v>329422</v>
      </c>
      <c r="D6" s="4">
        <f>+[4]Table.80!C6</f>
        <v>2190867</v>
      </c>
      <c r="E6" s="4">
        <f>+[4]Table.80!D6</f>
        <v>2520289</v>
      </c>
      <c r="F6" s="204">
        <f>+[4]Table.80!E6</f>
        <v>0.34200000000000003</v>
      </c>
      <c r="G6" s="204">
        <f>+[4]Table.80!F6</f>
        <v>0.93300000000000005</v>
      </c>
      <c r="H6" s="204">
        <f>+[4]Table.80!G6</f>
        <v>0.76100000000000001</v>
      </c>
    </row>
    <row r="7" spans="1:8">
      <c r="B7" s="2" t="s">
        <v>261</v>
      </c>
      <c r="C7" s="4">
        <f>+[4]Table.80!B7</f>
        <v>478164</v>
      </c>
      <c r="D7" s="4">
        <f>+[4]Table.80!C7</f>
        <v>94984</v>
      </c>
      <c r="E7" s="4">
        <f>+[4]Table.80!D7</f>
        <v>573148</v>
      </c>
      <c r="F7" s="204">
        <f>+[4]Table.80!E7</f>
        <v>0.496</v>
      </c>
      <c r="G7" s="204">
        <f>+[4]Table.80!F7</f>
        <v>0.04</v>
      </c>
      <c r="H7" s="204">
        <f>+[4]Table.80!G7</f>
        <v>0.17299999999999999</v>
      </c>
    </row>
    <row r="8" spans="1:8">
      <c r="B8" s="2" t="s">
        <v>262</v>
      </c>
      <c r="C8" s="4">
        <f>+[4]Table.80!B8</f>
        <v>129507</v>
      </c>
      <c r="D8" s="4">
        <f>+[4]Table.80!C8</f>
        <v>21265</v>
      </c>
      <c r="E8" s="4">
        <f>+[4]Table.80!D8</f>
        <v>150772</v>
      </c>
      <c r="F8" s="204">
        <f>+[4]Table.80!E8</f>
        <v>0.13400000000000001</v>
      </c>
      <c r="G8" s="204">
        <f>+[4]Table.80!F8</f>
        <v>8.9999999999999993E-3</v>
      </c>
      <c r="H8" s="204">
        <f>+[4]Table.80!G8</f>
        <v>4.5999999999999999E-2</v>
      </c>
    </row>
    <row r="9" spans="1:8">
      <c r="B9" s="2" t="s">
        <v>263</v>
      </c>
      <c r="C9" s="4">
        <f>+[4]Table.80!B9</f>
        <v>803</v>
      </c>
      <c r="D9" s="4">
        <f>+[4]Table.80!C9</f>
        <v>190</v>
      </c>
      <c r="E9" s="4">
        <f>+[4]Table.80!D9</f>
        <v>993</v>
      </c>
      <c r="F9" s="204">
        <f>+[4]Table.80!E9</f>
        <v>1E-3</v>
      </c>
      <c r="G9" s="204">
        <f>+[4]Table.80!F9</f>
        <v>0</v>
      </c>
      <c r="H9" s="204">
        <f>+[4]Table.80!G9</f>
        <v>0</v>
      </c>
    </row>
    <row r="10" spans="1:8">
      <c r="B10" s="2" t="s">
        <v>264</v>
      </c>
      <c r="C10" s="4">
        <f>+[4]Table.80!B10</f>
        <v>155</v>
      </c>
      <c r="D10" s="4">
        <f>+[4]Table.80!C10</f>
        <v>87</v>
      </c>
      <c r="E10" s="4">
        <f>+[4]Table.80!D10</f>
        <v>242</v>
      </c>
      <c r="F10" s="204">
        <f>+[4]Table.80!E10</f>
        <v>0</v>
      </c>
      <c r="G10" s="204">
        <f>+[4]Table.80!F10</f>
        <v>0</v>
      </c>
      <c r="H10" s="204">
        <f>+[4]Table.80!G10</f>
        <v>0</v>
      </c>
    </row>
    <row r="11" spans="1:8">
      <c r="B11" s="2" t="s">
        <v>265</v>
      </c>
      <c r="C11" s="4">
        <f>+[4]Table.80!B11</f>
        <v>138</v>
      </c>
      <c r="D11" s="4">
        <f>+[4]Table.80!C11</f>
        <v>149</v>
      </c>
      <c r="E11" s="4">
        <f>+[4]Table.80!D11</f>
        <v>287</v>
      </c>
      <c r="F11" s="204">
        <f>+[4]Table.80!E11</f>
        <v>0</v>
      </c>
      <c r="G11" s="204">
        <f>+[4]Table.80!F11</f>
        <v>0</v>
      </c>
      <c r="H11" s="204">
        <f>+[4]Table.80!G11</f>
        <v>0</v>
      </c>
    </row>
    <row r="12" spans="1:8">
      <c r="B12" s="2" t="s">
        <v>266</v>
      </c>
      <c r="C12" s="4">
        <f>+[4]Table.80!B12</f>
        <v>76</v>
      </c>
      <c r="D12" s="4">
        <f>+[4]Table.80!C12</f>
        <v>589</v>
      </c>
      <c r="E12" s="4">
        <f>+[4]Table.80!D12</f>
        <v>665</v>
      </c>
      <c r="F12" s="204">
        <f>+[4]Table.80!E12</f>
        <v>0</v>
      </c>
      <c r="G12" s="204">
        <f>+[4]Table.80!F12</f>
        <v>0</v>
      </c>
      <c r="H12" s="204">
        <f>+[4]Table.80!G12</f>
        <v>0</v>
      </c>
    </row>
    <row r="13" spans="1:8">
      <c r="B13" s="2" t="s">
        <v>267</v>
      </c>
      <c r="C13" s="4">
        <f>+[4]Table.80!B13</f>
        <v>2884</v>
      </c>
      <c r="D13" s="4">
        <f>+[4]Table.80!C13</f>
        <v>14272</v>
      </c>
      <c r="E13" s="4">
        <f>+[4]Table.80!D13</f>
        <v>17156</v>
      </c>
      <c r="F13" s="204">
        <f>+[4]Table.80!E13</f>
        <v>3.0000000000000001E-3</v>
      </c>
      <c r="G13" s="204">
        <f>+[4]Table.80!F13</f>
        <v>6.0000000000000001E-3</v>
      </c>
      <c r="H13" s="204">
        <f>+[4]Table.80!G13</f>
        <v>5.0000000000000001E-3</v>
      </c>
    </row>
    <row r="14" spans="1:8">
      <c r="B14" s="2" t="s">
        <v>268</v>
      </c>
      <c r="C14" s="4">
        <f>+[4]Table.80!B14</f>
        <v>34</v>
      </c>
      <c r="D14" s="4">
        <f>+[4]Table.80!C14</f>
        <v>270</v>
      </c>
      <c r="E14" s="4">
        <f>+[4]Table.80!D14</f>
        <v>304</v>
      </c>
      <c r="F14" s="204">
        <f>+[4]Table.80!E14</f>
        <v>0</v>
      </c>
      <c r="G14" s="204">
        <f>+[4]Table.80!F14</f>
        <v>0</v>
      </c>
      <c r="H14" s="204">
        <f>+[4]Table.80!G14</f>
        <v>0</v>
      </c>
    </row>
    <row r="15" spans="1:8">
      <c r="B15" s="2" t="s">
        <v>269</v>
      </c>
      <c r="C15" s="4">
        <f>+[4]Table.80!B15</f>
        <v>42</v>
      </c>
      <c r="D15" s="4">
        <f>+[4]Table.80!C15</f>
        <v>285</v>
      </c>
      <c r="E15" s="4">
        <f>+[4]Table.80!D15</f>
        <v>327</v>
      </c>
      <c r="F15" s="204">
        <f>+[4]Table.80!E15</f>
        <v>0</v>
      </c>
      <c r="G15" s="204">
        <f>+[4]Table.80!F15</f>
        <v>0</v>
      </c>
      <c r="H15" s="204">
        <f>+[4]Table.80!G15</f>
        <v>0</v>
      </c>
    </row>
    <row r="16" spans="1:8">
      <c r="B16" s="2" t="s">
        <v>270</v>
      </c>
      <c r="C16" s="4">
        <f>+[4]Table.80!B16</f>
        <v>10</v>
      </c>
      <c r="D16" s="4">
        <f>+[4]Table.80!C16</f>
        <v>27</v>
      </c>
      <c r="E16" s="4">
        <f>+[4]Table.80!D16</f>
        <v>37</v>
      </c>
      <c r="F16" s="204">
        <f>+[4]Table.80!E16</f>
        <v>0</v>
      </c>
      <c r="G16" s="204">
        <f>+[4]Table.80!F16</f>
        <v>0</v>
      </c>
      <c r="H16" s="204">
        <f>+[4]Table.80!G16</f>
        <v>0</v>
      </c>
    </row>
    <row r="17" spans="1:8">
      <c r="B17" s="2" t="s">
        <v>271</v>
      </c>
      <c r="C17" s="4">
        <f>+[4]Table.80!B17</f>
        <v>245</v>
      </c>
      <c r="D17" s="4">
        <f>+[4]Table.80!C17</f>
        <v>723</v>
      </c>
      <c r="E17" s="4">
        <f>+[4]Table.80!D17</f>
        <v>968</v>
      </c>
      <c r="F17" s="204">
        <f>+[4]Table.80!E17</f>
        <v>0</v>
      </c>
      <c r="G17" s="204">
        <f>+[4]Table.80!F17</f>
        <v>0</v>
      </c>
      <c r="H17" s="204">
        <f>+[4]Table.80!G17</f>
        <v>0</v>
      </c>
    </row>
    <row r="18" spans="1:8">
      <c r="B18" s="2" t="s">
        <v>272</v>
      </c>
      <c r="C18" s="4">
        <f>+[4]Table.80!B18</f>
        <v>249</v>
      </c>
      <c r="D18" s="4">
        <f>+[4]Table.80!C18</f>
        <v>1031</v>
      </c>
      <c r="E18" s="4">
        <f>+[4]Table.80!D18</f>
        <v>1280</v>
      </c>
      <c r="F18" s="204">
        <f>+[4]Table.80!E18</f>
        <v>0</v>
      </c>
      <c r="G18" s="204">
        <f>+[4]Table.80!F18</f>
        <v>0</v>
      </c>
      <c r="H18" s="204">
        <f>+[4]Table.80!G18</f>
        <v>0</v>
      </c>
    </row>
    <row r="19" spans="1:8">
      <c r="B19" s="2" t="s">
        <v>466</v>
      </c>
      <c r="C19" s="4">
        <f>+[4]Table.80!B19</f>
        <v>22513</v>
      </c>
      <c r="D19" s="4">
        <f>+[4]Table.80!C19</f>
        <v>23634</v>
      </c>
      <c r="E19" s="4">
        <f>+[4]Table.80!D19</f>
        <v>46147</v>
      </c>
      <c r="F19" s="204">
        <f>+[4]Table.80!E19</f>
        <v>2.3E-2</v>
      </c>
      <c r="G19" s="204">
        <f>+[4]Table.80!F19</f>
        <v>0.01</v>
      </c>
      <c r="H19" s="204">
        <f>+[4]Table.80!G19</f>
        <v>1.4E-2</v>
      </c>
    </row>
    <row r="20" spans="1:8">
      <c r="B20" s="2" t="s">
        <v>168</v>
      </c>
      <c r="C20" s="4">
        <f>+[4]Table.80!B20</f>
        <v>45</v>
      </c>
      <c r="D20" s="4">
        <f>+[4]Table.80!C20</f>
        <v>83</v>
      </c>
      <c r="E20" s="4">
        <f>+[4]Table.80!D20</f>
        <v>128</v>
      </c>
      <c r="F20" s="204">
        <f>+[4]Table.80!E20</f>
        <v>0</v>
      </c>
      <c r="G20" s="204">
        <f>+[4]Table.80!F20</f>
        <v>0</v>
      </c>
      <c r="H20" s="204">
        <f>+[4]Table.80!G20</f>
        <v>0</v>
      </c>
    </row>
    <row r="21" spans="1:8">
      <c r="B21" s="2" t="s">
        <v>53</v>
      </c>
      <c r="C21" s="4">
        <f>+[4]Table.80!B21</f>
        <v>964287</v>
      </c>
      <c r="D21" s="4">
        <f>+[4]Table.80!C21</f>
        <v>2348456</v>
      </c>
      <c r="E21" s="4">
        <f>+[4]Table.80!D21</f>
        <v>3312743</v>
      </c>
      <c r="F21" s="204">
        <f>+[4]Table.80!E21</f>
        <v>1</v>
      </c>
      <c r="G21" s="204">
        <f>+[4]Table.80!F21</f>
        <v>1</v>
      </c>
      <c r="H21" s="204">
        <f>+[4]Table.80!G21</f>
        <v>1</v>
      </c>
    </row>
    <row r="22" spans="1:8" ht="12" customHeight="1">
      <c r="A22" s="28"/>
      <c r="B22" s="89" t="s">
        <v>55</v>
      </c>
      <c r="C22" s="205"/>
      <c r="D22" s="205"/>
      <c r="E22" s="205"/>
      <c r="F22" s="205"/>
      <c r="G22" s="205"/>
      <c r="H22" s="206"/>
    </row>
    <row r="23" spans="1:8">
      <c r="B23" s="2" t="s">
        <v>260</v>
      </c>
      <c r="C23" s="4">
        <f>+[4]Table.80!B23</f>
        <v>226129</v>
      </c>
      <c r="D23" s="4">
        <f>+[4]Table.80!C23</f>
        <v>1529126</v>
      </c>
      <c r="E23" s="4">
        <f>+[4]Table.80!D23</f>
        <v>1755255</v>
      </c>
      <c r="F23" s="204">
        <f>+[4]Table.80!E23</f>
        <v>0.31900000000000001</v>
      </c>
      <c r="G23" s="204">
        <f>+[4]Table.80!F23</f>
        <v>0.92900000000000005</v>
      </c>
      <c r="H23" s="204">
        <f>+[4]Table.80!G23</f>
        <v>0.745</v>
      </c>
    </row>
    <row r="24" spans="1:8">
      <c r="B24" s="2" t="s">
        <v>261</v>
      </c>
      <c r="C24" s="4">
        <f>+[4]Table.80!B24</f>
        <v>358650</v>
      </c>
      <c r="D24" s="4">
        <f>+[4]Table.80!C24</f>
        <v>71943</v>
      </c>
      <c r="E24" s="4">
        <f>+[4]Table.80!D24</f>
        <v>430593</v>
      </c>
      <c r="F24" s="204">
        <f>+[4]Table.80!E24</f>
        <v>0.505</v>
      </c>
      <c r="G24" s="204">
        <f>+[4]Table.80!F24</f>
        <v>4.3999999999999997E-2</v>
      </c>
      <c r="H24" s="204">
        <f>+[4]Table.80!G24</f>
        <v>0.183</v>
      </c>
    </row>
    <row r="25" spans="1:8">
      <c r="B25" s="2" t="s">
        <v>262</v>
      </c>
      <c r="C25" s="4">
        <f>+[4]Table.80!B25</f>
        <v>101055</v>
      </c>
      <c r="D25" s="4">
        <f>+[4]Table.80!C25</f>
        <v>12737</v>
      </c>
      <c r="E25" s="4">
        <f>+[4]Table.80!D25</f>
        <v>113792</v>
      </c>
      <c r="F25" s="204">
        <f>+[4]Table.80!E25</f>
        <v>0.14199999999999999</v>
      </c>
      <c r="G25" s="204">
        <f>+[4]Table.80!F25</f>
        <v>8.0000000000000002E-3</v>
      </c>
      <c r="H25" s="204">
        <f>+[4]Table.80!G25</f>
        <v>4.8000000000000001E-2</v>
      </c>
    </row>
    <row r="26" spans="1:8">
      <c r="B26" s="2" t="s">
        <v>263</v>
      </c>
      <c r="C26" s="4">
        <f>+[4]Table.80!B26</f>
        <v>624</v>
      </c>
      <c r="D26" s="4">
        <f>+[4]Table.80!C26</f>
        <v>164</v>
      </c>
      <c r="E26" s="4">
        <f>+[4]Table.80!D26</f>
        <v>788</v>
      </c>
      <c r="F26" s="204">
        <f>+[4]Table.80!E26</f>
        <v>1E-3</v>
      </c>
      <c r="G26" s="204">
        <f>+[4]Table.80!F26</f>
        <v>0</v>
      </c>
      <c r="H26" s="204">
        <f>+[4]Table.80!G26</f>
        <v>0</v>
      </c>
    </row>
    <row r="27" spans="1:8">
      <c r="B27" s="2" t="s">
        <v>264</v>
      </c>
      <c r="C27" s="4">
        <f>+[4]Table.80!B27</f>
        <v>135</v>
      </c>
      <c r="D27" s="4">
        <f>+[4]Table.80!C27</f>
        <v>74</v>
      </c>
      <c r="E27" s="4">
        <f>+[4]Table.80!D27</f>
        <v>209</v>
      </c>
      <c r="F27" s="204">
        <f>+[4]Table.80!E27</f>
        <v>0</v>
      </c>
      <c r="G27" s="204">
        <f>+[4]Table.80!F27</f>
        <v>0</v>
      </c>
      <c r="H27" s="204">
        <f>+[4]Table.80!G27</f>
        <v>0</v>
      </c>
    </row>
    <row r="28" spans="1:8">
      <c r="B28" s="2" t="s">
        <v>265</v>
      </c>
      <c r="C28" s="4">
        <f>+[4]Table.80!B28</f>
        <v>111</v>
      </c>
      <c r="D28" s="4">
        <f>+[4]Table.80!C28</f>
        <v>113</v>
      </c>
      <c r="E28" s="4">
        <f>+[4]Table.80!D28</f>
        <v>224</v>
      </c>
      <c r="F28" s="204">
        <f>+[4]Table.80!E28</f>
        <v>0</v>
      </c>
      <c r="G28" s="204">
        <f>+[4]Table.80!F28</f>
        <v>0</v>
      </c>
      <c r="H28" s="204">
        <f>+[4]Table.80!G28</f>
        <v>0</v>
      </c>
    </row>
    <row r="29" spans="1:8">
      <c r="B29" s="2" t="s">
        <v>266</v>
      </c>
      <c r="C29" s="4">
        <f>+[4]Table.80!B29</f>
        <v>47</v>
      </c>
      <c r="D29" s="4">
        <f>+[4]Table.80!C29</f>
        <v>411</v>
      </c>
      <c r="E29" s="4">
        <f>+[4]Table.80!D29</f>
        <v>458</v>
      </c>
      <c r="F29" s="204">
        <f>+[4]Table.80!E29</f>
        <v>0</v>
      </c>
      <c r="G29" s="204">
        <f>+[4]Table.80!F29</f>
        <v>0</v>
      </c>
      <c r="H29" s="204">
        <f>+[4]Table.80!G29</f>
        <v>0</v>
      </c>
    </row>
    <row r="30" spans="1:8">
      <c r="B30" s="2" t="s">
        <v>267</v>
      </c>
      <c r="C30" s="4">
        <f>+[4]Table.80!B30</f>
        <v>1923</v>
      </c>
      <c r="D30" s="4">
        <f>+[4]Table.80!C30</f>
        <v>9601</v>
      </c>
      <c r="E30" s="4">
        <f>+[4]Table.80!D30</f>
        <v>11524</v>
      </c>
      <c r="F30" s="204">
        <f>+[4]Table.80!E30</f>
        <v>3.0000000000000001E-3</v>
      </c>
      <c r="G30" s="204">
        <f>+[4]Table.80!F30</f>
        <v>6.0000000000000001E-3</v>
      </c>
      <c r="H30" s="204">
        <f>+[4]Table.80!G30</f>
        <v>5.0000000000000001E-3</v>
      </c>
    </row>
    <row r="31" spans="1:8">
      <c r="B31" s="2" t="s">
        <v>268</v>
      </c>
      <c r="C31" s="4">
        <f>+[4]Table.80!B31</f>
        <v>21</v>
      </c>
      <c r="D31" s="4">
        <f>+[4]Table.80!C31</f>
        <v>162</v>
      </c>
      <c r="E31" s="4">
        <f>+[4]Table.80!D31</f>
        <v>183</v>
      </c>
      <c r="F31" s="204">
        <f>+[4]Table.80!E31</f>
        <v>0</v>
      </c>
      <c r="G31" s="204">
        <f>+[4]Table.80!F31</f>
        <v>0</v>
      </c>
      <c r="H31" s="204">
        <f>+[4]Table.80!G31</f>
        <v>0</v>
      </c>
    </row>
    <row r="32" spans="1:8">
      <c r="B32" s="2" t="s">
        <v>269</v>
      </c>
      <c r="C32" s="4">
        <f>+[4]Table.80!B32</f>
        <v>31</v>
      </c>
      <c r="D32" s="4">
        <f>+[4]Table.80!C32</f>
        <v>190</v>
      </c>
      <c r="E32" s="4">
        <f>+[4]Table.80!D32</f>
        <v>221</v>
      </c>
      <c r="F32" s="204">
        <f>+[4]Table.80!E32</f>
        <v>0</v>
      </c>
      <c r="G32" s="204">
        <f>+[4]Table.80!F32</f>
        <v>0</v>
      </c>
      <c r="H32" s="204">
        <f>+[4]Table.80!G32</f>
        <v>0</v>
      </c>
    </row>
    <row r="33" spans="1:8">
      <c r="B33" s="2" t="s">
        <v>270</v>
      </c>
      <c r="C33" s="4">
        <f>+[4]Table.80!B33</f>
        <v>8</v>
      </c>
      <c r="D33" s="4">
        <f>+[4]Table.80!C33</f>
        <v>14</v>
      </c>
      <c r="E33" s="4">
        <f>+[4]Table.80!D33</f>
        <v>22</v>
      </c>
      <c r="F33" s="204">
        <f>+[4]Table.80!E33</f>
        <v>0</v>
      </c>
      <c r="G33" s="204">
        <f>+[4]Table.80!F33</f>
        <v>0</v>
      </c>
      <c r="H33" s="204">
        <f>+[4]Table.80!G33</f>
        <v>0</v>
      </c>
    </row>
    <row r="34" spans="1:8">
      <c r="B34" s="2" t="s">
        <v>271</v>
      </c>
      <c r="C34" s="4">
        <f>+[4]Table.80!B34</f>
        <v>183</v>
      </c>
      <c r="D34" s="4">
        <f>+[4]Table.80!C34</f>
        <v>519</v>
      </c>
      <c r="E34" s="4">
        <f>+[4]Table.80!D34</f>
        <v>702</v>
      </c>
      <c r="F34" s="204">
        <f>+[4]Table.80!E34</f>
        <v>0</v>
      </c>
      <c r="G34" s="204">
        <f>+[4]Table.80!F34</f>
        <v>0</v>
      </c>
      <c r="H34" s="204">
        <f>+[4]Table.80!G34</f>
        <v>0</v>
      </c>
    </row>
    <row r="35" spans="1:8">
      <c r="B35" s="2" t="s">
        <v>272</v>
      </c>
      <c r="C35" s="4">
        <f>+[4]Table.80!B35</f>
        <v>173</v>
      </c>
      <c r="D35" s="4">
        <f>+[4]Table.80!C35</f>
        <v>649</v>
      </c>
      <c r="E35" s="4">
        <f>+[4]Table.80!D35</f>
        <v>822</v>
      </c>
      <c r="F35" s="204">
        <f>+[4]Table.80!E35</f>
        <v>0</v>
      </c>
      <c r="G35" s="204">
        <f>+[4]Table.80!F35</f>
        <v>0</v>
      </c>
      <c r="H35" s="204">
        <f>+[4]Table.80!G35</f>
        <v>0</v>
      </c>
    </row>
    <row r="36" spans="1:8">
      <c r="B36" s="2" t="s">
        <v>466</v>
      </c>
      <c r="C36" s="4">
        <f>+[4]Table.80!B36</f>
        <v>20539</v>
      </c>
      <c r="D36" s="4">
        <f>+[4]Table.80!C36</f>
        <v>19872</v>
      </c>
      <c r="E36" s="4">
        <f>+[4]Table.80!D36</f>
        <v>40411</v>
      </c>
      <c r="F36" s="204">
        <f>+[4]Table.80!E36</f>
        <v>2.9000000000000001E-2</v>
      </c>
      <c r="G36" s="204">
        <f>+[4]Table.80!F36</f>
        <v>1.2E-2</v>
      </c>
      <c r="H36" s="204">
        <f>+[4]Table.80!G36</f>
        <v>1.7000000000000001E-2</v>
      </c>
    </row>
    <row r="37" spans="1:8">
      <c r="B37" s="2" t="s">
        <v>168</v>
      </c>
      <c r="C37" s="4">
        <f>+[4]Table.80!B37</f>
        <v>36</v>
      </c>
      <c r="D37" s="4">
        <f>+[4]Table.80!C37</f>
        <v>58</v>
      </c>
      <c r="E37" s="4">
        <f>+[4]Table.80!D37</f>
        <v>94</v>
      </c>
      <c r="F37" s="204">
        <f>+[4]Table.80!E37</f>
        <v>0</v>
      </c>
      <c r="G37" s="204">
        <f>+[4]Table.80!F37</f>
        <v>0</v>
      </c>
      <c r="H37" s="204">
        <f>+[4]Table.80!G37</f>
        <v>0</v>
      </c>
    </row>
    <row r="38" spans="1:8">
      <c r="B38" s="2" t="s">
        <v>53</v>
      </c>
      <c r="C38" s="4">
        <f>+[4]Table.80!B38</f>
        <v>709665</v>
      </c>
      <c r="D38" s="4">
        <f>+[4]Table.80!C38</f>
        <v>1645633</v>
      </c>
      <c r="E38" s="4">
        <f>+[4]Table.80!D38</f>
        <v>2355298</v>
      </c>
      <c r="F38" s="204">
        <f>+[4]Table.80!E38</f>
        <v>1</v>
      </c>
      <c r="G38" s="204">
        <f>+[4]Table.80!F38</f>
        <v>1</v>
      </c>
      <c r="H38" s="204">
        <f>+[4]Table.80!G38</f>
        <v>1</v>
      </c>
    </row>
    <row r="39" spans="1:8" ht="12" customHeight="1">
      <c r="A39" s="28"/>
      <c r="B39" s="89" t="s">
        <v>56</v>
      </c>
      <c r="C39" s="205"/>
      <c r="D39" s="205"/>
      <c r="E39" s="205"/>
      <c r="F39" s="205"/>
      <c r="G39" s="205"/>
      <c r="H39" s="206"/>
    </row>
    <row r="40" spans="1:8">
      <c r="B40" s="2" t="s">
        <v>260</v>
      </c>
      <c r="C40" s="4">
        <f>+[4]Table.80!B40</f>
        <v>103293</v>
      </c>
      <c r="D40" s="4">
        <f>+[4]Table.80!C40</f>
        <v>661741</v>
      </c>
      <c r="E40" s="4">
        <f>+[4]Table.80!D40</f>
        <v>765034</v>
      </c>
      <c r="F40" s="204">
        <f>+[4]Table.80!E40</f>
        <v>0.40600000000000003</v>
      </c>
      <c r="G40" s="204">
        <f>+[4]Table.80!F40</f>
        <v>0.94199999999999995</v>
      </c>
      <c r="H40" s="204">
        <f>+[4]Table.80!G40</f>
        <v>0.79900000000000004</v>
      </c>
    </row>
    <row r="41" spans="1:8">
      <c r="B41" s="2" t="s">
        <v>261</v>
      </c>
      <c r="C41" s="4">
        <f>+[4]Table.80!B41</f>
        <v>119514</v>
      </c>
      <c r="D41" s="4">
        <f>+[4]Table.80!C41</f>
        <v>23041</v>
      </c>
      <c r="E41" s="4">
        <f>+[4]Table.80!D41</f>
        <v>142555</v>
      </c>
      <c r="F41" s="204">
        <f>+[4]Table.80!E41</f>
        <v>0.46899999999999997</v>
      </c>
      <c r="G41" s="204">
        <f>+[4]Table.80!F41</f>
        <v>3.3000000000000002E-2</v>
      </c>
      <c r="H41" s="204">
        <f>+[4]Table.80!G41</f>
        <v>0.14899999999999999</v>
      </c>
    </row>
    <row r="42" spans="1:8">
      <c r="B42" s="2" t="s">
        <v>262</v>
      </c>
      <c r="C42" s="4">
        <f>+[4]Table.80!B42</f>
        <v>28452</v>
      </c>
      <c r="D42" s="4">
        <f>+[4]Table.80!C42</f>
        <v>8528</v>
      </c>
      <c r="E42" s="4">
        <f>+[4]Table.80!D42</f>
        <v>36980</v>
      </c>
      <c r="F42" s="204">
        <f>+[4]Table.80!E42</f>
        <v>0.112</v>
      </c>
      <c r="G42" s="204">
        <f>+[4]Table.80!F42</f>
        <v>1.2E-2</v>
      </c>
      <c r="H42" s="204">
        <f>+[4]Table.80!G42</f>
        <v>3.9E-2</v>
      </c>
    </row>
    <row r="43" spans="1:8">
      <c r="B43" s="2" t="s">
        <v>263</v>
      </c>
      <c r="C43" s="4">
        <f>+[4]Table.80!B43</f>
        <v>179</v>
      </c>
      <c r="D43" s="4">
        <f>+[4]Table.80!C43</f>
        <v>26</v>
      </c>
      <c r="E43" s="4">
        <f>+[4]Table.80!D43</f>
        <v>205</v>
      </c>
      <c r="F43" s="204">
        <f>+[4]Table.80!E43</f>
        <v>1E-3</v>
      </c>
      <c r="G43" s="204">
        <f>+[4]Table.80!F43</f>
        <v>0</v>
      </c>
      <c r="H43" s="204">
        <f>+[4]Table.80!G43</f>
        <v>0</v>
      </c>
    </row>
    <row r="44" spans="1:8">
      <c r="B44" s="2" t="s">
        <v>264</v>
      </c>
      <c r="C44" s="4">
        <f>+[4]Table.80!B44</f>
        <v>20</v>
      </c>
      <c r="D44" s="4">
        <f>+[4]Table.80!C44</f>
        <v>13</v>
      </c>
      <c r="E44" s="4">
        <f>+[4]Table.80!D44</f>
        <v>33</v>
      </c>
      <c r="F44" s="204">
        <f>+[4]Table.80!E44</f>
        <v>0</v>
      </c>
      <c r="G44" s="204">
        <f>+[4]Table.80!F44</f>
        <v>0</v>
      </c>
      <c r="H44" s="204">
        <f>+[4]Table.80!G44</f>
        <v>0</v>
      </c>
    </row>
    <row r="45" spans="1:8">
      <c r="B45" s="2" t="s">
        <v>265</v>
      </c>
      <c r="C45" s="4">
        <f>+[4]Table.80!B45</f>
        <v>27</v>
      </c>
      <c r="D45" s="4">
        <f>+[4]Table.80!C45</f>
        <v>36</v>
      </c>
      <c r="E45" s="4">
        <f>+[4]Table.80!D45</f>
        <v>63</v>
      </c>
      <c r="F45" s="204">
        <f>+[4]Table.80!E45</f>
        <v>0</v>
      </c>
      <c r="G45" s="204">
        <f>+[4]Table.80!F45</f>
        <v>0</v>
      </c>
      <c r="H45" s="204">
        <f>+[4]Table.80!G45</f>
        <v>0</v>
      </c>
    </row>
    <row r="46" spans="1:8">
      <c r="B46" s="2" t="s">
        <v>266</v>
      </c>
      <c r="C46" s="4">
        <f>+[4]Table.80!B46</f>
        <v>29</v>
      </c>
      <c r="D46" s="4">
        <f>+[4]Table.80!C46</f>
        <v>178</v>
      </c>
      <c r="E46" s="4">
        <f>+[4]Table.80!D46</f>
        <v>207</v>
      </c>
      <c r="F46" s="204">
        <f>+[4]Table.80!E46</f>
        <v>0</v>
      </c>
      <c r="G46" s="204">
        <f>+[4]Table.80!F46</f>
        <v>0</v>
      </c>
      <c r="H46" s="204">
        <f>+[4]Table.80!G46</f>
        <v>0</v>
      </c>
    </row>
    <row r="47" spans="1:8">
      <c r="B47" s="2" t="s">
        <v>267</v>
      </c>
      <c r="C47" s="4">
        <f>+[4]Table.80!B47</f>
        <v>961</v>
      </c>
      <c r="D47" s="4">
        <f>+[4]Table.80!C47</f>
        <v>4671</v>
      </c>
      <c r="E47" s="4">
        <f>+[4]Table.80!D47</f>
        <v>5632</v>
      </c>
      <c r="F47" s="204">
        <f>+[4]Table.80!E47</f>
        <v>4.0000000000000001E-3</v>
      </c>
      <c r="G47" s="204">
        <f>+[4]Table.80!F47</f>
        <v>7.0000000000000001E-3</v>
      </c>
      <c r="H47" s="204">
        <f>+[4]Table.80!G47</f>
        <v>6.0000000000000001E-3</v>
      </c>
    </row>
    <row r="48" spans="1:8">
      <c r="B48" s="2" t="s">
        <v>268</v>
      </c>
      <c r="C48" s="4">
        <f>+[4]Table.80!B48</f>
        <v>13</v>
      </c>
      <c r="D48" s="4">
        <f>+[4]Table.80!C48</f>
        <v>108</v>
      </c>
      <c r="E48" s="4">
        <f>+[4]Table.80!D48</f>
        <v>121</v>
      </c>
      <c r="F48" s="204">
        <f>+[4]Table.80!E48</f>
        <v>0</v>
      </c>
      <c r="G48" s="204">
        <f>+[4]Table.80!F48</f>
        <v>0</v>
      </c>
      <c r="H48" s="204">
        <f>+[4]Table.80!G48</f>
        <v>0</v>
      </c>
    </row>
    <row r="49" spans="2:8">
      <c r="B49" s="2" t="s">
        <v>269</v>
      </c>
      <c r="C49" s="4">
        <f>+[4]Table.80!B49</f>
        <v>11</v>
      </c>
      <c r="D49" s="4">
        <f>+[4]Table.80!C49</f>
        <v>95</v>
      </c>
      <c r="E49" s="4">
        <f>+[4]Table.80!D49</f>
        <v>106</v>
      </c>
      <c r="F49" s="204">
        <f>+[4]Table.80!E49</f>
        <v>0</v>
      </c>
      <c r="G49" s="204">
        <f>+[4]Table.80!F49</f>
        <v>0</v>
      </c>
      <c r="H49" s="204">
        <f>+[4]Table.80!G49</f>
        <v>0</v>
      </c>
    </row>
    <row r="50" spans="2:8">
      <c r="B50" s="2" t="s">
        <v>270</v>
      </c>
      <c r="C50" s="4">
        <f>+[4]Table.80!B50</f>
        <v>2</v>
      </c>
      <c r="D50" s="4">
        <f>+[4]Table.80!C50</f>
        <v>13</v>
      </c>
      <c r="E50" s="4">
        <f>+[4]Table.80!D50</f>
        <v>15</v>
      </c>
      <c r="F50" s="204">
        <f>+[4]Table.80!E50</f>
        <v>0</v>
      </c>
      <c r="G50" s="204">
        <f>+[4]Table.80!F50</f>
        <v>0</v>
      </c>
      <c r="H50" s="204">
        <f>+[4]Table.80!G50</f>
        <v>0</v>
      </c>
    </row>
    <row r="51" spans="2:8">
      <c r="B51" s="2" t="s">
        <v>271</v>
      </c>
      <c r="C51" s="4">
        <f>+[4]Table.80!B51</f>
        <v>62</v>
      </c>
      <c r="D51" s="4">
        <f>+[4]Table.80!C51</f>
        <v>204</v>
      </c>
      <c r="E51" s="4">
        <f>+[4]Table.80!D51</f>
        <v>266</v>
      </c>
      <c r="F51" s="204">
        <f>+[4]Table.80!E51</f>
        <v>0</v>
      </c>
      <c r="G51" s="204">
        <f>+[4]Table.80!F51</f>
        <v>0</v>
      </c>
      <c r="H51" s="204">
        <f>+[4]Table.80!G51</f>
        <v>0</v>
      </c>
    </row>
    <row r="52" spans="2:8">
      <c r="B52" s="2" t="s">
        <v>272</v>
      </c>
      <c r="C52" s="4">
        <f>+[4]Table.80!B52</f>
        <v>76</v>
      </c>
      <c r="D52" s="4">
        <f>+[4]Table.80!C52</f>
        <v>382</v>
      </c>
      <c r="E52" s="4">
        <f>+[4]Table.80!D52</f>
        <v>458</v>
      </c>
      <c r="F52" s="204">
        <f>+[4]Table.80!E52</f>
        <v>0</v>
      </c>
      <c r="G52" s="204">
        <f>+[4]Table.80!F52</f>
        <v>1E-3</v>
      </c>
      <c r="H52" s="204">
        <f>+[4]Table.80!G52</f>
        <v>0</v>
      </c>
    </row>
    <row r="53" spans="2:8">
      <c r="B53" s="2" t="s">
        <v>466</v>
      </c>
      <c r="C53" s="4">
        <f>+[4]Table.80!B53</f>
        <v>1974</v>
      </c>
      <c r="D53" s="4">
        <f>+[4]Table.80!C53</f>
        <v>3762</v>
      </c>
      <c r="E53" s="4">
        <f>+[4]Table.80!D53</f>
        <v>5736</v>
      </c>
      <c r="F53" s="204">
        <f>+[4]Table.80!E53</f>
        <v>8.0000000000000002E-3</v>
      </c>
      <c r="G53" s="204">
        <f>+[4]Table.80!F53</f>
        <v>5.0000000000000001E-3</v>
      </c>
      <c r="H53" s="204">
        <f>+[4]Table.80!G53</f>
        <v>6.0000000000000001E-3</v>
      </c>
    </row>
    <row r="54" spans="2:8">
      <c r="B54" s="2" t="s">
        <v>168</v>
      </c>
      <c r="C54" s="4">
        <f>+[4]Table.80!B54</f>
        <v>9</v>
      </c>
      <c r="D54" s="4">
        <f>+[4]Table.80!C54</f>
        <v>25</v>
      </c>
      <c r="E54" s="4">
        <f>+[4]Table.80!D54</f>
        <v>34</v>
      </c>
      <c r="F54" s="204">
        <f>+[4]Table.80!E54</f>
        <v>0</v>
      </c>
      <c r="G54" s="204">
        <f>+[4]Table.80!F54</f>
        <v>0</v>
      </c>
      <c r="H54" s="204">
        <f>+[4]Table.80!G54</f>
        <v>0</v>
      </c>
    </row>
    <row r="55" spans="2:8">
      <c r="B55" s="2" t="s">
        <v>53</v>
      </c>
      <c r="C55" s="4">
        <f>+[4]Table.80!B55</f>
        <v>254622</v>
      </c>
      <c r="D55" s="4">
        <f>+[4]Table.80!C55</f>
        <v>702823</v>
      </c>
      <c r="E55" s="4">
        <f>+[4]Table.80!D55</f>
        <v>957445</v>
      </c>
      <c r="F55" s="204">
        <f>+[4]Table.80!E55</f>
        <v>1</v>
      </c>
      <c r="G55" s="204">
        <f>+[4]Table.80!F55</f>
        <v>1</v>
      </c>
      <c r="H55" s="204">
        <f>+[4]Table.80!G55</f>
        <v>1</v>
      </c>
    </row>
    <row r="56" spans="2:8">
      <c r="B56" s="301" t="s">
        <v>28</v>
      </c>
      <c r="C56" s="301"/>
      <c r="D56" s="301"/>
      <c r="E56" s="301"/>
      <c r="F56" s="301"/>
      <c r="G56" s="301"/>
      <c r="H56" s="301"/>
    </row>
  </sheetData>
  <mergeCells count="5">
    <mergeCell ref="B3:B4"/>
    <mergeCell ref="C3:E3"/>
    <mergeCell ref="F3:H3"/>
    <mergeCell ref="B56:H56"/>
    <mergeCell ref="A1:A2"/>
  </mergeCells>
  <pageMargins left="0.7" right="0.7" top="0.75" bottom="0.75" header="0.3" footer="0.3"/>
  <pageSetup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07"/>
  <sheetViews>
    <sheetView workbookViewId="0">
      <pane xSplit="2" ySplit="4" topLeftCell="C5" activePane="bottomRight" state="frozen"/>
      <selection pane="topRight" activeCell="C1" sqref="C1"/>
      <selection pane="bottomLeft" activeCell="A5" sqref="A5"/>
      <selection pane="bottomRight" activeCell="L20" sqref="L20"/>
    </sheetView>
  </sheetViews>
  <sheetFormatPr defaultColWidth="8.77734375" defaultRowHeight="10.199999999999999"/>
  <cols>
    <col min="1" max="1" width="8.77734375" style="12" customWidth="1"/>
    <col min="2" max="2" width="22.21875" style="12" customWidth="1"/>
    <col min="3" max="16384" width="8.77734375" style="12"/>
  </cols>
  <sheetData>
    <row r="1" spans="1:8">
      <c r="A1" s="295" t="str">
        <f>HYPERLINK("#'List of Tables'!A1","Back to Tables' List")</f>
        <v>Back to Tables' List</v>
      </c>
      <c r="B1" s="258" t="s">
        <v>965</v>
      </c>
      <c r="C1" s="11"/>
      <c r="D1" s="11"/>
      <c r="E1" s="11"/>
      <c r="F1" s="11"/>
      <c r="G1" s="11"/>
      <c r="H1" s="11"/>
    </row>
    <row r="2" spans="1:8">
      <c r="A2" s="295"/>
      <c r="C2" s="11"/>
      <c r="D2" s="11"/>
      <c r="E2" s="11"/>
      <c r="F2" s="11"/>
      <c r="G2" s="11"/>
      <c r="H2" s="11"/>
    </row>
    <row r="3" spans="1:8" s="28" customFormat="1" ht="16.5" customHeight="1">
      <c r="B3" s="313" t="s">
        <v>467</v>
      </c>
      <c r="C3" s="298" t="s">
        <v>27</v>
      </c>
      <c r="D3" s="298" t="s">
        <v>27</v>
      </c>
      <c r="E3" s="298" t="s">
        <v>27</v>
      </c>
      <c r="F3" s="298" t="s">
        <v>110</v>
      </c>
      <c r="G3" s="298" t="s">
        <v>110</v>
      </c>
      <c r="H3" s="298" t="s">
        <v>110</v>
      </c>
    </row>
    <row r="4" spans="1:8" s="28" customFormat="1" ht="16.5" customHeight="1">
      <c r="A4" s="31"/>
      <c r="B4" s="313" t="s">
        <v>467</v>
      </c>
      <c r="C4" s="8" t="s">
        <v>1</v>
      </c>
      <c r="D4" s="8" t="s">
        <v>2</v>
      </c>
      <c r="E4" s="8" t="s">
        <v>25</v>
      </c>
      <c r="F4" s="8" t="s">
        <v>1</v>
      </c>
      <c r="G4" s="8" t="s">
        <v>2</v>
      </c>
      <c r="H4" s="8" t="s">
        <v>25</v>
      </c>
    </row>
    <row r="5" spans="1:8" ht="12" customHeight="1">
      <c r="A5" s="28"/>
      <c r="B5" s="89" t="s">
        <v>82</v>
      </c>
      <c r="C5" s="205"/>
      <c r="D5" s="205"/>
      <c r="E5" s="205"/>
      <c r="F5" s="205"/>
      <c r="G5" s="205"/>
      <c r="H5" s="206"/>
    </row>
    <row r="6" spans="1:8">
      <c r="A6" s="28"/>
      <c r="B6" s="2" t="s">
        <v>260</v>
      </c>
      <c r="C6" s="4">
        <f>+[5]Table.81!B6</f>
        <v>329422</v>
      </c>
      <c r="D6" s="4">
        <f>+[5]Table.81!C6</f>
        <v>2190867</v>
      </c>
      <c r="E6" s="4">
        <f>+[5]Table.81!D6</f>
        <v>2520289</v>
      </c>
      <c r="F6" s="204">
        <f>+[5]Table.81!E6</f>
        <v>0.34200000000000003</v>
      </c>
      <c r="G6" s="204">
        <f>+[5]Table.81!F6</f>
        <v>0.93300000000000005</v>
      </c>
      <c r="H6" s="204">
        <f>+[5]Table.81!G6</f>
        <v>0.76100000000000001</v>
      </c>
    </row>
    <row r="7" spans="1:8">
      <c r="B7" s="2" t="s">
        <v>261</v>
      </c>
      <c r="C7" s="4">
        <f>+[5]Table.81!B7</f>
        <v>478164</v>
      </c>
      <c r="D7" s="4">
        <f>+[5]Table.81!C7</f>
        <v>94984</v>
      </c>
      <c r="E7" s="4">
        <f>+[5]Table.81!D7</f>
        <v>573148</v>
      </c>
      <c r="F7" s="204">
        <f>+[5]Table.81!E7</f>
        <v>0.496</v>
      </c>
      <c r="G7" s="204">
        <f>+[5]Table.81!F7</f>
        <v>0.04</v>
      </c>
      <c r="H7" s="204">
        <f>+[5]Table.81!G7</f>
        <v>0.17299999999999999</v>
      </c>
    </row>
    <row r="8" spans="1:8">
      <c r="B8" s="2" t="s">
        <v>262</v>
      </c>
      <c r="C8" s="4">
        <f>+[5]Table.81!B8</f>
        <v>129507</v>
      </c>
      <c r="D8" s="4">
        <f>+[5]Table.81!C8</f>
        <v>21265</v>
      </c>
      <c r="E8" s="4">
        <f>+[5]Table.81!D8</f>
        <v>150772</v>
      </c>
      <c r="F8" s="204">
        <f>+[5]Table.81!E8</f>
        <v>0.13400000000000001</v>
      </c>
      <c r="G8" s="204">
        <f>+[5]Table.81!F8</f>
        <v>8.9999999999999993E-3</v>
      </c>
      <c r="H8" s="204">
        <f>+[5]Table.81!G8</f>
        <v>4.5999999999999999E-2</v>
      </c>
    </row>
    <row r="9" spans="1:8">
      <c r="B9" s="2" t="s">
        <v>263</v>
      </c>
      <c r="C9" s="4">
        <f>+[5]Table.81!B9</f>
        <v>803</v>
      </c>
      <c r="D9" s="4">
        <f>+[5]Table.81!C9</f>
        <v>190</v>
      </c>
      <c r="E9" s="4">
        <f>+[5]Table.81!D9</f>
        <v>993</v>
      </c>
      <c r="F9" s="204">
        <f>+[5]Table.81!E9</f>
        <v>1E-3</v>
      </c>
      <c r="G9" s="204">
        <f>+[5]Table.81!F9</f>
        <v>0</v>
      </c>
      <c r="H9" s="204">
        <f>+[5]Table.81!G9</f>
        <v>0</v>
      </c>
    </row>
    <row r="10" spans="1:8">
      <c r="B10" s="2" t="s">
        <v>264</v>
      </c>
      <c r="C10" s="4">
        <f>+[5]Table.81!B10</f>
        <v>155</v>
      </c>
      <c r="D10" s="4">
        <f>+[5]Table.81!C10</f>
        <v>87</v>
      </c>
      <c r="E10" s="4">
        <f>+[5]Table.81!D10</f>
        <v>242</v>
      </c>
      <c r="F10" s="204">
        <f>+[5]Table.81!E10</f>
        <v>0</v>
      </c>
      <c r="G10" s="204">
        <f>+[5]Table.81!F10</f>
        <v>0</v>
      </c>
      <c r="H10" s="204">
        <f>+[5]Table.81!G10</f>
        <v>0</v>
      </c>
    </row>
    <row r="11" spans="1:8">
      <c r="B11" s="2" t="s">
        <v>265</v>
      </c>
      <c r="C11" s="4">
        <f>+[5]Table.81!B11</f>
        <v>138</v>
      </c>
      <c r="D11" s="4">
        <f>+[5]Table.81!C11</f>
        <v>149</v>
      </c>
      <c r="E11" s="4">
        <f>+[5]Table.81!D11</f>
        <v>287</v>
      </c>
      <c r="F11" s="204">
        <f>+[5]Table.81!E11</f>
        <v>0</v>
      </c>
      <c r="G11" s="204">
        <f>+[5]Table.81!F11</f>
        <v>0</v>
      </c>
      <c r="H11" s="204">
        <f>+[5]Table.81!G11</f>
        <v>0</v>
      </c>
    </row>
    <row r="12" spans="1:8">
      <c r="B12" s="2" t="s">
        <v>266</v>
      </c>
      <c r="C12" s="4">
        <f>+[5]Table.81!B12</f>
        <v>76</v>
      </c>
      <c r="D12" s="4">
        <f>+[5]Table.81!C12</f>
        <v>589</v>
      </c>
      <c r="E12" s="4">
        <f>+[5]Table.81!D12</f>
        <v>665</v>
      </c>
      <c r="F12" s="204">
        <f>+[5]Table.81!E12</f>
        <v>0</v>
      </c>
      <c r="G12" s="204">
        <f>+[5]Table.81!F12</f>
        <v>0</v>
      </c>
      <c r="H12" s="204">
        <f>+[5]Table.81!G12</f>
        <v>0</v>
      </c>
    </row>
    <row r="13" spans="1:8">
      <c r="B13" s="2" t="s">
        <v>267</v>
      </c>
      <c r="C13" s="4">
        <f>+[5]Table.81!B13</f>
        <v>2884</v>
      </c>
      <c r="D13" s="4">
        <f>+[5]Table.81!C13</f>
        <v>14272</v>
      </c>
      <c r="E13" s="4">
        <f>+[5]Table.81!D13</f>
        <v>17156</v>
      </c>
      <c r="F13" s="204">
        <f>+[5]Table.81!E13</f>
        <v>3.0000000000000001E-3</v>
      </c>
      <c r="G13" s="204">
        <f>+[5]Table.81!F13</f>
        <v>6.0000000000000001E-3</v>
      </c>
      <c r="H13" s="204">
        <f>+[5]Table.81!G13</f>
        <v>5.0000000000000001E-3</v>
      </c>
    </row>
    <row r="14" spans="1:8">
      <c r="B14" s="2" t="s">
        <v>268</v>
      </c>
      <c r="C14" s="4">
        <f>+[5]Table.81!B14</f>
        <v>34</v>
      </c>
      <c r="D14" s="4">
        <f>+[5]Table.81!C14</f>
        <v>270</v>
      </c>
      <c r="E14" s="4">
        <f>+[5]Table.81!D14</f>
        <v>304</v>
      </c>
      <c r="F14" s="204">
        <f>+[5]Table.81!E14</f>
        <v>0</v>
      </c>
      <c r="G14" s="204">
        <f>+[5]Table.81!F14</f>
        <v>0</v>
      </c>
      <c r="H14" s="204">
        <f>+[5]Table.81!G14</f>
        <v>0</v>
      </c>
    </row>
    <row r="15" spans="1:8">
      <c r="B15" s="2" t="s">
        <v>269</v>
      </c>
      <c r="C15" s="4">
        <f>+[5]Table.81!B15</f>
        <v>42</v>
      </c>
      <c r="D15" s="4">
        <f>+[5]Table.81!C15</f>
        <v>285</v>
      </c>
      <c r="E15" s="4">
        <f>+[5]Table.81!D15</f>
        <v>327</v>
      </c>
      <c r="F15" s="204">
        <f>+[5]Table.81!E15</f>
        <v>0</v>
      </c>
      <c r="G15" s="204">
        <f>+[5]Table.81!F15</f>
        <v>0</v>
      </c>
      <c r="H15" s="204">
        <f>+[5]Table.81!G15</f>
        <v>0</v>
      </c>
    </row>
    <row r="16" spans="1:8">
      <c r="B16" s="2" t="s">
        <v>270</v>
      </c>
      <c r="C16" s="4">
        <f>+[5]Table.81!B16</f>
        <v>10</v>
      </c>
      <c r="D16" s="4">
        <f>+[5]Table.81!C16</f>
        <v>27</v>
      </c>
      <c r="E16" s="4">
        <f>+[5]Table.81!D16</f>
        <v>37</v>
      </c>
      <c r="F16" s="204">
        <f>+[5]Table.81!E16</f>
        <v>0</v>
      </c>
      <c r="G16" s="204">
        <f>+[5]Table.81!F16</f>
        <v>0</v>
      </c>
      <c r="H16" s="204">
        <f>+[5]Table.81!G16</f>
        <v>0</v>
      </c>
    </row>
    <row r="17" spans="1:8">
      <c r="B17" s="2" t="s">
        <v>271</v>
      </c>
      <c r="C17" s="4">
        <f>+[5]Table.81!B17</f>
        <v>245</v>
      </c>
      <c r="D17" s="4">
        <f>+[5]Table.81!C17</f>
        <v>723</v>
      </c>
      <c r="E17" s="4">
        <f>+[5]Table.81!D17</f>
        <v>968</v>
      </c>
      <c r="F17" s="204">
        <f>+[5]Table.81!E17</f>
        <v>0</v>
      </c>
      <c r="G17" s="204">
        <f>+[5]Table.81!F17</f>
        <v>0</v>
      </c>
      <c r="H17" s="204">
        <f>+[5]Table.81!G17</f>
        <v>0</v>
      </c>
    </row>
    <row r="18" spans="1:8">
      <c r="B18" s="2" t="s">
        <v>272</v>
      </c>
      <c r="C18" s="4">
        <f>+[5]Table.81!B18</f>
        <v>249</v>
      </c>
      <c r="D18" s="4">
        <f>+[5]Table.81!C18</f>
        <v>1031</v>
      </c>
      <c r="E18" s="4">
        <f>+[5]Table.81!D18</f>
        <v>1280</v>
      </c>
      <c r="F18" s="204">
        <f>+[5]Table.81!E18</f>
        <v>0</v>
      </c>
      <c r="G18" s="204">
        <f>+[5]Table.81!F18</f>
        <v>0</v>
      </c>
      <c r="H18" s="204">
        <f>+[5]Table.81!G18</f>
        <v>0</v>
      </c>
    </row>
    <row r="19" spans="1:8">
      <c r="B19" s="2" t="s">
        <v>466</v>
      </c>
      <c r="C19" s="4">
        <f>+[5]Table.81!B19</f>
        <v>22513</v>
      </c>
      <c r="D19" s="4">
        <f>+[5]Table.81!C19</f>
        <v>23634</v>
      </c>
      <c r="E19" s="4">
        <f>+[5]Table.81!D19</f>
        <v>46147</v>
      </c>
      <c r="F19" s="204">
        <f>+[5]Table.81!E19</f>
        <v>2.3E-2</v>
      </c>
      <c r="G19" s="204">
        <f>+[5]Table.81!F19</f>
        <v>0.01</v>
      </c>
      <c r="H19" s="204">
        <f>+[5]Table.81!G19</f>
        <v>1.4E-2</v>
      </c>
    </row>
    <row r="20" spans="1:8">
      <c r="B20" s="2" t="s">
        <v>168</v>
      </c>
      <c r="C20" s="4">
        <f>+[5]Table.81!B20</f>
        <v>45</v>
      </c>
      <c r="D20" s="4">
        <f>+[5]Table.81!C20</f>
        <v>83</v>
      </c>
      <c r="E20" s="4">
        <f>+[5]Table.81!D20</f>
        <v>128</v>
      </c>
      <c r="F20" s="204">
        <f>+[5]Table.81!E20</f>
        <v>0</v>
      </c>
      <c r="G20" s="204">
        <f>+[5]Table.81!F20</f>
        <v>0</v>
      </c>
      <c r="H20" s="204">
        <f>+[5]Table.81!G20</f>
        <v>0</v>
      </c>
    </row>
    <row r="21" spans="1:8">
      <c r="B21" s="2" t="s">
        <v>53</v>
      </c>
      <c r="C21" s="4">
        <f>+[5]Table.81!B21</f>
        <v>964287</v>
      </c>
      <c r="D21" s="4">
        <f>+[5]Table.81!C21</f>
        <v>2348456</v>
      </c>
      <c r="E21" s="4">
        <f>+[5]Table.81!D21</f>
        <v>3312743</v>
      </c>
      <c r="F21" s="204">
        <f>+[5]Table.81!E21</f>
        <v>1</v>
      </c>
      <c r="G21" s="204">
        <f>+[5]Table.81!F21</f>
        <v>1</v>
      </c>
      <c r="H21" s="204">
        <f>+[5]Table.81!G21</f>
        <v>1</v>
      </c>
    </row>
    <row r="22" spans="1:8" ht="12" customHeight="1">
      <c r="A22" s="28"/>
      <c r="B22" s="89" t="s">
        <v>30</v>
      </c>
      <c r="C22" s="205"/>
      <c r="D22" s="205"/>
      <c r="E22" s="205"/>
      <c r="F22" s="205"/>
      <c r="G22" s="205"/>
      <c r="H22" s="206"/>
    </row>
    <row r="23" spans="1:8">
      <c r="B23" s="2" t="s">
        <v>260</v>
      </c>
      <c r="C23" s="4">
        <f>+[5]Table.81!B23</f>
        <v>49219</v>
      </c>
      <c r="D23" s="4">
        <f>+[5]Table.81!C23</f>
        <v>45191</v>
      </c>
      <c r="E23" s="4">
        <f>+[5]Table.81!D23</f>
        <v>94410</v>
      </c>
      <c r="F23" s="204">
        <f>+[5]Table.81!E23</f>
        <v>0.114</v>
      </c>
      <c r="G23" s="204">
        <f>+[5]Table.81!F23</f>
        <v>0.80100000000000005</v>
      </c>
      <c r="H23" s="204">
        <f>+[5]Table.81!G23</f>
        <v>0.193</v>
      </c>
    </row>
    <row r="24" spans="1:8">
      <c r="B24" s="2" t="s">
        <v>261</v>
      </c>
      <c r="C24" s="4">
        <f>+[5]Table.81!B24</f>
        <v>271871</v>
      </c>
      <c r="D24" s="4">
        <f>+[5]Table.81!C24</f>
        <v>9502</v>
      </c>
      <c r="E24" s="4">
        <f>+[5]Table.81!D24</f>
        <v>281373</v>
      </c>
      <c r="F24" s="204">
        <f>+[5]Table.81!E24</f>
        <v>0.629</v>
      </c>
      <c r="G24" s="204">
        <f>+[5]Table.81!F24</f>
        <v>0.16800000000000001</v>
      </c>
      <c r="H24" s="204">
        <f>+[5]Table.81!G24</f>
        <v>0.57599999999999996</v>
      </c>
    </row>
    <row r="25" spans="1:8">
      <c r="B25" s="2" t="s">
        <v>262</v>
      </c>
      <c r="C25" s="4">
        <f>+[5]Table.81!B25</f>
        <v>96831</v>
      </c>
      <c r="D25" s="4">
        <f>+[5]Table.81!C25</f>
        <v>783</v>
      </c>
      <c r="E25" s="4">
        <f>+[5]Table.81!D25</f>
        <v>97614</v>
      </c>
      <c r="F25" s="204">
        <f>+[5]Table.81!E25</f>
        <v>0.224</v>
      </c>
      <c r="G25" s="204">
        <f>+[5]Table.81!F25</f>
        <v>1.4E-2</v>
      </c>
      <c r="H25" s="204">
        <f>+[5]Table.81!G25</f>
        <v>0.2</v>
      </c>
    </row>
    <row r="26" spans="1:8">
      <c r="B26" s="2" t="s">
        <v>263</v>
      </c>
      <c r="C26" s="4">
        <f>+[5]Table.81!B26</f>
        <v>616</v>
      </c>
      <c r="D26" s="4">
        <f>+[5]Table.81!C26</f>
        <v>12</v>
      </c>
      <c r="E26" s="4">
        <f>+[5]Table.81!D26</f>
        <v>628</v>
      </c>
      <c r="F26" s="204">
        <f>+[5]Table.81!E26</f>
        <v>1E-3</v>
      </c>
      <c r="G26" s="204">
        <f>+[5]Table.81!F26</f>
        <v>0</v>
      </c>
      <c r="H26" s="204">
        <f>+[5]Table.81!G26</f>
        <v>1E-3</v>
      </c>
    </row>
    <row r="27" spans="1:8">
      <c r="B27" s="2" t="s">
        <v>264</v>
      </c>
      <c r="C27" s="4">
        <f>+[5]Table.81!B27</f>
        <v>105</v>
      </c>
      <c r="D27" s="4">
        <f>+[5]Table.81!C27</f>
        <v>3</v>
      </c>
      <c r="E27" s="4">
        <f>+[5]Table.81!D27</f>
        <v>108</v>
      </c>
      <c r="F27" s="204">
        <f>+[5]Table.81!E27</f>
        <v>0</v>
      </c>
      <c r="G27" s="204">
        <f>+[5]Table.81!F27</f>
        <v>0</v>
      </c>
      <c r="H27" s="204">
        <f>+[5]Table.81!G27</f>
        <v>0</v>
      </c>
    </row>
    <row r="28" spans="1:8">
      <c r="B28" s="2" t="s">
        <v>265</v>
      </c>
      <c r="C28" s="4">
        <f>+[5]Table.81!B28</f>
        <v>86</v>
      </c>
      <c r="D28" s="4">
        <f>+[5]Table.81!C28</f>
        <v>2</v>
      </c>
      <c r="E28" s="4">
        <f>+[5]Table.81!D28</f>
        <v>88</v>
      </c>
      <c r="F28" s="204">
        <f>+[5]Table.81!E28</f>
        <v>0</v>
      </c>
      <c r="G28" s="204">
        <f>+[5]Table.81!F28</f>
        <v>0</v>
      </c>
      <c r="H28" s="204">
        <f>+[5]Table.81!G28</f>
        <v>0</v>
      </c>
    </row>
    <row r="29" spans="1:8">
      <c r="B29" s="2" t="s">
        <v>266</v>
      </c>
      <c r="C29" s="4">
        <f>+[5]Table.81!B29</f>
        <v>12</v>
      </c>
      <c r="D29" s="4">
        <f>+[5]Table.81!C29</f>
        <v>6</v>
      </c>
      <c r="E29" s="4">
        <f>+[5]Table.81!D29</f>
        <v>18</v>
      </c>
      <c r="F29" s="204">
        <f>+[5]Table.81!E29</f>
        <v>0</v>
      </c>
      <c r="G29" s="204">
        <f>+[5]Table.81!F29</f>
        <v>0</v>
      </c>
      <c r="H29" s="204">
        <f>+[5]Table.81!G29</f>
        <v>0</v>
      </c>
    </row>
    <row r="30" spans="1:8">
      <c r="B30" s="2" t="s">
        <v>267</v>
      </c>
      <c r="C30" s="4">
        <f>+[5]Table.81!B30</f>
        <v>15</v>
      </c>
      <c r="D30" s="4">
        <f>+[5]Table.81!C30</f>
        <v>20</v>
      </c>
      <c r="E30" s="4">
        <f>+[5]Table.81!D30</f>
        <v>35</v>
      </c>
      <c r="F30" s="204">
        <f>+[5]Table.81!E30</f>
        <v>0</v>
      </c>
      <c r="G30" s="204">
        <f>+[5]Table.81!F30</f>
        <v>0</v>
      </c>
      <c r="H30" s="204">
        <f>+[5]Table.81!G30</f>
        <v>0</v>
      </c>
    </row>
    <row r="31" spans="1:8">
      <c r="B31" s="2" t="s">
        <v>268</v>
      </c>
      <c r="C31" s="4">
        <f>+[5]Table.81!B31</f>
        <v>4</v>
      </c>
      <c r="D31" s="4">
        <f>+[5]Table.81!C31</f>
        <v>0</v>
      </c>
      <c r="E31" s="4">
        <f>+[5]Table.81!D31</f>
        <v>4</v>
      </c>
      <c r="F31" s="204">
        <f>+[5]Table.81!E31</f>
        <v>0</v>
      </c>
      <c r="G31" s="204">
        <f>+[5]Table.81!F31</f>
        <v>0</v>
      </c>
      <c r="H31" s="204">
        <f>+[5]Table.81!G31</f>
        <v>0</v>
      </c>
    </row>
    <row r="32" spans="1:8">
      <c r="B32" s="2" t="s">
        <v>269</v>
      </c>
      <c r="C32" s="4">
        <f>+[5]Table.81!B32</f>
        <v>15</v>
      </c>
      <c r="D32" s="4">
        <f>+[5]Table.81!C32</f>
        <v>1</v>
      </c>
      <c r="E32" s="4">
        <f>+[5]Table.81!D32</f>
        <v>16</v>
      </c>
      <c r="F32" s="204">
        <f>+[5]Table.81!E32</f>
        <v>0</v>
      </c>
      <c r="G32" s="204">
        <f>+[5]Table.81!F32</f>
        <v>0</v>
      </c>
      <c r="H32" s="204">
        <f>+[5]Table.81!G32</f>
        <v>0</v>
      </c>
    </row>
    <row r="33" spans="1:8">
      <c r="B33" s="2" t="s">
        <v>270</v>
      </c>
      <c r="C33" s="4">
        <f>+[5]Table.81!B33</f>
        <v>1</v>
      </c>
      <c r="D33" s="4">
        <f>+[5]Table.81!C33</f>
        <v>0</v>
      </c>
      <c r="E33" s="4">
        <f>+[5]Table.81!D33</f>
        <v>1</v>
      </c>
      <c r="F33" s="204">
        <f>+[5]Table.81!E33</f>
        <v>0</v>
      </c>
      <c r="G33" s="204">
        <f>+[5]Table.81!F33</f>
        <v>0</v>
      </c>
      <c r="H33" s="204">
        <f>+[5]Table.81!G33</f>
        <v>0</v>
      </c>
    </row>
    <row r="34" spans="1:8">
      <c r="B34" s="2" t="s">
        <v>271</v>
      </c>
      <c r="C34" s="4">
        <f>+[5]Table.81!B34</f>
        <v>53</v>
      </c>
      <c r="D34" s="4">
        <f>+[5]Table.81!C34</f>
        <v>8</v>
      </c>
      <c r="E34" s="4">
        <f>+[5]Table.81!D34</f>
        <v>61</v>
      </c>
      <c r="F34" s="204">
        <f>+[5]Table.81!E34</f>
        <v>0</v>
      </c>
      <c r="G34" s="204">
        <f>+[5]Table.81!F34</f>
        <v>0</v>
      </c>
      <c r="H34" s="204">
        <f>+[5]Table.81!G34</f>
        <v>0</v>
      </c>
    </row>
    <row r="35" spans="1:8">
      <c r="B35" s="2" t="s">
        <v>272</v>
      </c>
      <c r="C35" s="4">
        <f>+[5]Table.81!B35</f>
        <v>59</v>
      </c>
      <c r="D35" s="4">
        <f>+[5]Table.81!C35</f>
        <v>14</v>
      </c>
      <c r="E35" s="4">
        <f>+[5]Table.81!D35</f>
        <v>73</v>
      </c>
      <c r="F35" s="204">
        <f>+[5]Table.81!E35</f>
        <v>0</v>
      </c>
      <c r="G35" s="204">
        <f>+[5]Table.81!F35</f>
        <v>0</v>
      </c>
      <c r="H35" s="204">
        <f>+[5]Table.81!G35</f>
        <v>0</v>
      </c>
    </row>
    <row r="36" spans="1:8">
      <c r="B36" s="2" t="s">
        <v>466</v>
      </c>
      <c r="C36" s="4">
        <f>+[5]Table.81!B36</f>
        <v>13525</v>
      </c>
      <c r="D36" s="4">
        <f>+[5]Table.81!C36</f>
        <v>893</v>
      </c>
      <c r="E36" s="4">
        <f>+[5]Table.81!D36</f>
        <v>14418</v>
      </c>
      <c r="F36" s="204">
        <f>+[5]Table.81!E36</f>
        <v>3.1E-2</v>
      </c>
      <c r="G36" s="204">
        <f>+[5]Table.81!F36</f>
        <v>1.6E-2</v>
      </c>
      <c r="H36" s="204">
        <f>+[5]Table.81!G36</f>
        <v>2.9000000000000001E-2</v>
      </c>
    </row>
    <row r="37" spans="1:8">
      <c r="B37" s="2" t="s">
        <v>168</v>
      </c>
      <c r="C37" s="4">
        <f>+[5]Table.81!B37</f>
        <v>20</v>
      </c>
      <c r="D37" s="4">
        <f>+[5]Table.81!C37</f>
        <v>1</v>
      </c>
      <c r="E37" s="4">
        <f>+[5]Table.81!D37</f>
        <v>21</v>
      </c>
      <c r="F37" s="204">
        <f>+[5]Table.81!E37</f>
        <v>0</v>
      </c>
      <c r="G37" s="204">
        <f>+[5]Table.81!F37</f>
        <v>0</v>
      </c>
      <c r="H37" s="204">
        <f>+[5]Table.81!G37</f>
        <v>0</v>
      </c>
    </row>
    <row r="38" spans="1:8">
      <c r="B38" s="2" t="s">
        <v>53</v>
      </c>
      <c r="C38" s="4">
        <f>+[5]Table.81!B38</f>
        <v>432432</v>
      </c>
      <c r="D38" s="4">
        <f>+[5]Table.81!C38</f>
        <v>56436</v>
      </c>
      <c r="E38" s="4">
        <f>+[5]Table.81!D38</f>
        <v>488868</v>
      </c>
      <c r="F38" s="204">
        <f>+[5]Table.81!E38</f>
        <v>1</v>
      </c>
      <c r="G38" s="204">
        <f>+[5]Table.81!F38</f>
        <v>1</v>
      </c>
      <c r="H38" s="204">
        <f>+[5]Table.81!G38</f>
        <v>1</v>
      </c>
    </row>
    <row r="39" spans="1:8" ht="12" customHeight="1">
      <c r="A39" s="28"/>
      <c r="B39" s="89" t="s">
        <v>31</v>
      </c>
      <c r="C39" s="205"/>
      <c r="D39" s="205"/>
      <c r="E39" s="205"/>
      <c r="F39" s="205"/>
      <c r="G39" s="205"/>
      <c r="H39" s="206"/>
    </row>
    <row r="40" spans="1:8">
      <c r="B40" s="2" t="s">
        <v>260</v>
      </c>
      <c r="C40" s="4">
        <f>+[5]Table.81!B40</f>
        <v>53507</v>
      </c>
      <c r="D40" s="4">
        <f>+[5]Table.81!C40</f>
        <v>618959</v>
      </c>
      <c r="E40" s="4">
        <f>+[5]Table.81!D40</f>
        <v>672466</v>
      </c>
      <c r="F40" s="204">
        <f>+[5]Table.81!E40</f>
        <v>0.49199999999999999</v>
      </c>
      <c r="G40" s="204">
        <f>+[5]Table.81!F40</f>
        <v>0.95</v>
      </c>
      <c r="H40" s="204">
        <f>+[5]Table.81!G40</f>
        <v>0.88500000000000001</v>
      </c>
    </row>
    <row r="41" spans="1:8">
      <c r="B41" s="2" t="s">
        <v>261</v>
      </c>
      <c r="C41" s="4">
        <f>+[5]Table.81!B41</f>
        <v>45824</v>
      </c>
      <c r="D41" s="4">
        <f>+[5]Table.81!C41</f>
        <v>20785</v>
      </c>
      <c r="E41" s="4">
        <f>+[5]Table.81!D41</f>
        <v>66609</v>
      </c>
      <c r="F41" s="204">
        <f>+[5]Table.81!E41</f>
        <v>0.42099999999999999</v>
      </c>
      <c r="G41" s="204">
        <f>+[5]Table.81!F41</f>
        <v>3.2000000000000001E-2</v>
      </c>
      <c r="H41" s="204">
        <f>+[5]Table.81!G41</f>
        <v>8.7999999999999995E-2</v>
      </c>
    </row>
    <row r="42" spans="1:8">
      <c r="B42" s="2" t="s">
        <v>262</v>
      </c>
      <c r="C42" s="4">
        <f>+[5]Table.81!B42</f>
        <v>6815</v>
      </c>
      <c r="D42" s="4">
        <f>+[5]Table.81!C42</f>
        <v>3134</v>
      </c>
      <c r="E42" s="4">
        <f>+[5]Table.81!D42</f>
        <v>9949</v>
      </c>
      <c r="F42" s="204">
        <f>+[5]Table.81!E42</f>
        <v>6.3E-2</v>
      </c>
      <c r="G42" s="204">
        <f>+[5]Table.81!F42</f>
        <v>5.0000000000000001E-3</v>
      </c>
      <c r="H42" s="204">
        <f>+[5]Table.81!G42</f>
        <v>1.2999999999999999E-2</v>
      </c>
    </row>
    <row r="43" spans="1:8">
      <c r="B43" s="2" t="s">
        <v>263</v>
      </c>
      <c r="C43" s="4">
        <f>+[5]Table.81!B43</f>
        <v>50</v>
      </c>
      <c r="D43" s="4">
        <f>+[5]Table.81!C43</f>
        <v>46</v>
      </c>
      <c r="E43" s="4">
        <f>+[5]Table.81!D43</f>
        <v>96</v>
      </c>
      <c r="F43" s="204">
        <f>+[5]Table.81!E43</f>
        <v>0</v>
      </c>
      <c r="G43" s="204">
        <f>+[5]Table.81!F43</f>
        <v>0</v>
      </c>
      <c r="H43" s="204">
        <f>+[5]Table.81!G43</f>
        <v>0</v>
      </c>
    </row>
    <row r="44" spans="1:8">
      <c r="B44" s="2" t="s">
        <v>264</v>
      </c>
      <c r="C44" s="4">
        <f>+[5]Table.81!B44</f>
        <v>13</v>
      </c>
      <c r="D44" s="4">
        <f>+[5]Table.81!C44</f>
        <v>23</v>
      </c>
      <c r="E44" s="4">
        <f>+[5]Table.81!D44</f>
        <v>36</v>
      </c>
      <c r="F44" s="204">
        <f>+[5]Table.81!E44</f>
        <v>0</v>
      </c>
      <c r="G44" s="204">
        <f>+[5]Table.81!F44</f>
        <v>0</v>
      </c>
      <c r="H44" s="204">
        <f>+[5]Table.81!G44</f>
        <v>0</v>
      </c>
    </row>
    <row r="45" spans="1:8">
      <c r="B45" s="2" t="s">
        <v>265</v>
      </c>
      <c r="C45" s="4">
        <f>+[5]Table.81!B45</f>
        <v>11</v>
      </c>
      <c r="D45" s="4">
        <f>+[5]Table.81!C45</f>
        <v>45</v>
      </c>
      <c r="E45" s="4">
        <f>+[5]Table.81!D45</f>
        <v>56</v>
      </c>
      <c r="F45" s="204">
        <f>+[5]Table.81!E45</f>
        <v>0</v>
      </c>
      <c r="G45" s="204">
        <f>+[5]Table.81!F45</f>
        <v>0</v>
      </c>
      <c r="H45" s="204">
        <f>+[5]Table.81!G45</f>
        <v>0</v>
      </c>
    </row>
    <row r="46" spans="1:8">
      <c r="B46" s="2" t="s">
        <v>266</v>
      </c>
      <c r="C46" s="4">
        <f>+[5]Table.81!B46</f>
        <v>20</v>
      </c>
      <c r="D46" s="4">
        <f>+[5]Table.81!C46</f>
        <v>153</v>
      </c>
      <c r="E46" s="4">
        <f>+[5]Table.81!D46</f>
        <v>173</v>
      </c>
      <c r="F46" s="204">
        <f>+[5]Table.81!E46</f>
        <v>0</v>
      </c>
      <c r="G46" s="204">
        <f>+[5]Table.81!F46</f>
        <v>0</v>
      </c>
      <c r="H46" s="204">
        <f>+[5]Table.81!G46</f>
        <v>0</v>
      </c>
    </row>
    <row r="47" spans="1:8">
      <c r="B47" s="2" t="s">
        <v>267</v>
      </c>
      <c r="C47" s="4">
        <f>+[5]Table.81!B47</f>
        <v>125</v>
      </c>
      <c r="D47" s="4">
        <f>+[5]Table.81!C47</f>
        <v>1392</v>
      </c>
      <c r="E47" s="4">
        <f>+[5]Table.81!D47</f>
        <v>1517</v>
      </c>
      <c r="F47" s="204">
        <f>+[5]Table.81!E47</f>
        <v>1E-3</v>
      </c>
      <c r="G47" s="204">
        <f>+[5]Table.81!F47</f>
        <v>2E-3</v>
      </c>
      <c r="H47" s="204">
        <f>+[5]Table.81!G47</f>
        <v>2E-3</v>
      </c>
    </row>
    <row r="48" spans="1:8">
      <c r="B48" s="2" t="s">
        <v>268</v>
      </c>
      <c r="C48" s="4">
        <f>+[5]Table.81!B48</f>
        <v>5</v>
      </c>
      <c r="D48" s="4">
        <f>+[5]Table.81!C48</f>
        <v>82</v>
      </c>
      <c r="E48" s="4">
        <f>+[5]Table.81!D48</f>
        <v>87</v>
      </c>
      <c r="F48" s="204">
        <f>+[5]Table.81!E48</f>
        <v>0</v>
      </c>
      <c r="G48" s="204">
        <f>+[5]Table.81!F48</f>
        <v>0</v>
      </c>
      <c r="H48" s="204">
        <f>+[5]Table.81!G48</f>
        <v>0</v>
      </c>
    </row>
    <row r="49" spans="1:8">
      <c r="B49" s="2" t="s">
        <v>269</v>
      </c>
      <c r="C49" s="4">
        <f>+[5]Table.81!B49</f>
        <v>5</v>
      </c>
      <c r="D49" s="4">
        <f>+[5]Table.81!C49</f>
        <v>36</v>
      </c>
      <c r="E49" s="4">
        <f>+[5]Table.81!D49</f>
        <v>41</v>
      </c>
      <c r="F49" s="204">
        <f>+[5]Table.81!E49</f>
        <v>0</v>
      </c>
      <c r="G49" s="204">
        <f>+[5]Table.81!F49</f>
        <v>0</v>
      </c>
      <c r="H49" s="204">
        <f>+[5]Table.81!G49</f>
        <v>0</v>
      </c>
    </row>
    <row r="50" spans="1:8">
      <c r="B50" s="2" t="s">
        <v>270</v>
      </c>
      <c r="C50" s="4">
        <f>+[5]Table.81!B50</f>
        <v>2</v>
      </c>
      <c r="D50" s="4">
        <f>+[5]Table.81!C50</f>
        <v>1</v>
      </c>
      <c r="E50" s="4">
        <f>+[5]Table.81!D50</f>
        <v>3</v>
      </c>
      <c r="F50" s="204">
        <f>+[5]Table.81!E50</f>
        <v>0</v>
      </c>
      <c r="G50" s="204">
        <f>+[5]Table.81!F50</f>
        <v>0</v>
      </c>
      <c r="H50" s="204">
        <f>+[5]Table.81!G50</f>
        <v>0</v>
      </c>
    </row>
    <row r="51" spans="1:8">
      <c r="B51" s="2" t="s">
        <v>271</v>
      </c>
      <c r="C51" s="4">
        <f>+[5]Table.81!B51</f>
        <v>25</v>
      </c>
      <c r="D51" s="4">
        <f>+[5]Table.81!C51</f>
        <v>197</v>
      </c>
      <c r="E51" s="4">
        <f>+[5]Table.81!D51</f>
        <v>222</v>
      </c>
      <c r="F51" s="204">
        <f>+[5]Table.81!E51</f>
        <v>0</v>
      </c>
      <c r="G51" s="204">
        <f>+[5]Table.81!F51</f>
        <v>0</v>
      </c>
      <c r="H51" s="204">
        <f>+[5]Table.81!G51</f>
        <v>0</v>
      </c>
    </row>
    <row r="52" spans="1:8">
      <c r="B52" s="2" t="s">
        <v>272</v>
      </c>
      <c r="C52" s="4">
        <f>+[5]Table.81!B52</f>
        <v>17</v>
      </c>
      <c r="D52" s="4">
        <f>+[5]Table.81!C52</f>
        <v>169</v>
      </c>
      <c r="E52" s="4">
        <f>+[5]Table.81!D52</f>
        <v>186</v>
      </c>
      <c r="F52" s="204">
        <f>+[5]Table.81!E52</f>
        <v>0</v>
      </c>
      <c r="G52" s="204">
        <f>+[5]Table.81!F52</f>
        <v>0</v>
      </c>
      <c r="H52" s="204">
        <f>+[5]Table.81!G52</f>
        <v>0</v>
      </c>
    </row>
    <row r="53" spans="1:8">
      <c r="B53" s="2" t="s">
        <v>466</v>
      </c>
      <c r="C53" s="4">
        <f>+[5]Table.81!B53</f>
        <v>2295</v>
      </c>
      <c r="D53" s="4">
        <f>+[5]Table.81!C53</f>
        <v>6410</v>
      </c>
      <c r="E53" s="4">
        <f>+[5]Table.81!D53</f>
        <v>8705</v>
      </c>
      <c r="F53" s="204">
        <f>+[5]Table.81!E53</f>
        <v>2.1000000000000001E-2</v>
      </c>
      <c r="G53" s="204">
        <f>+[5]Table.81!F53</f>
        <v>0.01</v>
      </c>
      <c r="H53" s="204">
        <f>+[5]Table.81!G53</f>
        <v>1.0999999999999999E-2</v>
      </c>
    </row>
    <row r="54" spans="1:8">
      <c r="B54" s="2" t="s">
        <v>168</v>
      </c>
      <c r="C54" s="4">
        <f>+[5]Table.81!B54</f>
        <v>5</v>
      </c>
      <c r="D54" s="4">
        <f>+[5]Table.81!C54</f>
        <v>22</v>
      </c>
      <c r="E54" s="4">
        <f>+[5]Table.81!D54</f>
        <v>27</v>
      </c>
      <c r="F54" s="204">
        <f>+[5]Table.81!E54</f>
        <v>0</v>
      </c>
      <c r="G54" s="204">
        <f>+[5]Table.81!F54</f>
        <v>0</v>
      </c>
      <c r="H54" s="204">
        <f>+[5]Table.81!G54</f>
        <v>0</v>
      </c>
    </row>
    <row r="55" spans="1:8">
      <c r="B55" s="2" t="s">
        <v>53</v>
      </c>
      <c r="C55" s="4">
        <f>+[5]Table.81!B55</f>
        <v>108719</v>
      </c>
      <c r="D55" s="4">
        <f>+[5]Table.81!C55</f>
        <v>651454</v>
      </c>
      <c r="E55" s="4">
        <f>+[5]Table.81!D55</f>
        <v>760173</v>
      </c>
      <c r="F55" s="204">
        <f>+[5]Table.81!E55</f>
        <v>1</v>
      </c>
      <c r="G55" s="204">
        <f>+[5]Table.81!F55</f>
        <v>1</v>
      </c>
      <c r="H55" s="204">
        <f>+[5]Table.81!G55</f>
        <v>1</v>
      </c>
    </row>
    <row r="56" spans="1:8" ht="12" customHeight="1">
      <c r="A56" s="28"/>
      <c r="B56" s="89" t="s">
        <v>32</v>
      </c>
      <c r="C56" s="205"/>
      <c r="D56" s="205"/>
      <c r="E56" s="205"/>
      <c r="F56" s="205"/>
      <c r="G56" s="205"/>
      <c r="H56" s="206"/>
    </row>
    <row r="57" spans="1:8">
      <c r="B57" s="2" t="s">
        <v>260</v>
      </c>
      <c r="C57" s="4">
        <f>+[5]Table.81!B57</f>
        <v>70770</v>
      </c>
      <c r="D57" s="4">
        <f>+[5]Table.81!C57</f>
        <v>492930</v>
      </c>
      <c r="E57" s="4">
        <f>+[5]Table.81!D57</f>
        <v>563700</v>
      </c>
      <c r="F57" s="204">
        <f>+[5]Table.81!E57</f>
        <v>0.47599999999999998</v>
      </c>
      <c r="G57" s="204">
        <f>+[5]Table.81!F57</f>
        <v>0.94299999999999995</v>
      </c>
      <c r="H57" s="204">
        <f>+[5]Table.81!G57</f>
        <v>0.83899999999999997</v>
      </c>
    </row>
    <row r="58" spans="1:8">
      <c r="B58" s="2" t="s">
        <v>261</v>
      </c>
      <c r="C58" s="4">
        <f>+[5]Table.81!B58</f>
        <v>68308</v>
      </c>
      <c r="D58" s="4">
        <f>+[5]Table.81!C58</f>
        <v>24707</v>
      </c>
      <c r="E58" s="4">
        <f>+[5]Table.81!D58</f>
        <v>93015</v>
      </c>
      <c r="F58" s="204">
        <f>+[5]Table.81!E58</f>
        <v>0.45900000000000002</v>
      </c>
      <c r="G58" s="204">
        <f>+[5]Table.81!F58</f>
        <v>4.7E-2</v>
      </c>
      <c r="H58" s="204">
        <f>+[5]Table.81!G58</f>
        <v>0.13900000000000001</v>
      </c>
    </row>
    <row r="59" spans="1:8">
      <c r="B59" s="2" t="s">
        <v>262</v>
      </c>
      <c r="C59" s="4">
        <f>+[5]Table.81!B59</f>
        <v>7344</v>
      </c>
      <c r="D59" s="4">
        <f>+[5]Table.81!C59</f>
        <v>854</v>
      </c>
      <c r="E59" s="4">
        <f>+[5]Table.81!D59</f>
        <v>8198</v>
      </c>
      <c r="F59" s="204">
        <f>+[5]Table.81!E59</f>
        <v>4.9000000000000002E-2</v>
      </c>
      <c r="G59" s="204">
        <f>+[5]Table.81!F59</f>
        <v>2E-3</v>
      </c>
      <c r="H59" s="204">
        <f>+[5]Table.81!G59</f>
        <v>1.2E-2</v>
      </c>
    </row>
    <row r="60" spans="1:8">
      <c r="B60" s="2" t="s">
        <v>263</v>
      </c>
      <c r="C60" s="4">
        <f>+[5]Table.81!B60</f>
        <v>51</v>
      </c>
      <c r="D60" s="4">
        <f>+[5]Table.81!C60</f>
        <v>60</v>
      </c>
      <c r="E60" s="4">
        <f>+[5]Table.81!D60</f>
        <v>111</v>
      </c>
      <c r="F60" s="204">
        <f>+[5]Table.81!E60</f>
        <v>0</v>
      </c>
      <c r="G60" s="204">
        <f>+[5]Table.81!F60</f>
        <v>0</v>
      </c>
      <c r="H60" s="204">
        <f>+[5]Table.81!G60</f>
        <v>0</v>
      </c>
    </row>
    <row r="61" spans="1:8">
      <c r="B61" s="2" t="s">
        <v>264</v>
      </c>
      <c r="C61" s="4">
        <f>+[5]Table.81!B61</f>
        <v>6</v>
      </c>
      <c r="D61" s="4">
        <f>+[5]Table.81!C61</f>
        <v>21</v>
      </c>
      <c r="E61" s="4">
        <f>+[5]Table.81!D61</f>
        <v>27</v>
      </c>
      <c r="F61" s="204">
        <f>+[5]Table.81!E61</f>
        <v>0</v>
      </c>
      <c r="G61" s="204">
        <f>+[5]Table.81!F61</f>
        <v>0</v>
      </c>
      <c r="H61" s="204">
        <f>+[5]Table.81!G61</f>
        <v>0</v>
      </c>
    </row>
    <row r="62" spans="1:8">
      <c r="B62" s="2" t="s">
        <v>265</v>
      </c>
      <c r="C62" s="4">
        <f>+[5]Table.81!B62</f>
        <v>6</v>
      </c>
      <c r="D62" s="4">
        <f>+[5]Table.81!C62</f>
        <v>17</v>
      </c>
      <c r="E62" s="4">
        <f>+[5]Table.81!D62</f>
        <v>23</v>
      </c>
      <c r="F62" s="204">
        <f>+[5]Table.81!E62</f>
        <v>0</v>
      </c>
      <c r="G62" s="204">
        <f>+[5]Table.81!F62</f>
        <v>0</v>
      </c>
      <c r="H62" s="204">
        <f>+[5]Table.81!G62</f>
        <v>0</v>
      </c>
    </row>
    <row r="63" spans="1:8">
      <c r="B63" s="2" t="s">
        <v>266</v>
      </c>
      <c r="C63" s="4">
        <f>+[5]Table.81!B63</f>
        <v>7</v>
      </c>
      <c r="D63" s="4">
        <f>+[5]Table.81!C63</f>
        <v>125</v>
      </c>
      <c r="E63" s="4">
        <f>+[5]Table.81!D63</f>
        <v>132</v>
      </c>
      <c r="F63" s="204">
        <f>+[5]Table.81!E63</f>
        <v>0</v>
      </c>
      <c r="G63" s="204">
        <f>+[5]Table.81!F63</f>
        <v>0</v>
      </c>
      <c r="H63" s="204">
        <f>+[5]Table.81!G63</f>
        <v>0</v>
      </c>
    </row>
    <row r="64" spans="1:8">
      <c r="B64" s="2" t="s">
        <v>267</v>
      </c>
      <c r="C64" s="4">
        <f>+[5]Table.81!B64</f>
        <v>204</v>
      </c>
      <c r="D64" s="4">
        <f>+[5]Table.81!C64</f>
        <v>231</v>
      </c>
      <c r="E64" s="4">
        <f>+[5]Table.81!D64</f>
        <v>435</v>
      </c>
      <c r="F64" s="204">
        <f>+[5]Table.81!E64</f>
        <v>1E-3</v>
      </c>
      <c r="G64" s="204">
        <f>+[5]Table.81!F64</f>
        <v>0</v>
      </c>
      <c r="H64" s="204">
        <f>+[5]Table.81!G64</f>
        <v>1E-3</v>
      </c>
    </row>
    <row r="65" spans="1:8">
      <c r="B65" s="2" t="s">
        <v>268</v>
      </c>
      <c r="C65" s="4">
        <f>+[5]Table.81!B65</f>
        <v>5</v>
      </c>
      <c r="D65" s="4">
        <f>+[5]Table.81!C65</f>
        <v>43</v>
      </c>
      <c r="E65" s="4">
        <f>+[5]Table.81!D65</f>
        <v>48</v>
      </c>
      <c r="F65" s="204">
        <f>+[5]Table.81!E65</f>
        <v>0</v>
      </c>
      <c r="G65" s="204">
        <f>+[5]Table.81!F65</f>
        <v>0</v>
      </c>
      <c r="H65" s="204">
        <f>+[5]Table.81!G65</f>
        <v>0</v>
      </c>
    </row>
    <row r="66" spans="1:8">
      <c r="B66" s="2" t="s">
        <v>269</v>
      </c>
      <c r="C66" s="4">
        <f>+[5]Table.81!B66</f>
        <v>4</v>
      </c>
      <c r="D66" s="4">
        <f>+[5]Table.81!C66</f>
        <v>28</v>
      </c>
      <c r="E66" s="4">
        <f>+[5]Table.81!D66</f>
        <v>32</v>
      </c>
      <c r="F66" s="204">
        <f>+[5]Table.81!E66</f>
        <v>0</v>
      </c>
      <c r="G66" s="204">
        <f>+[5]Table.81!F66</f>
        <v>0</v>
      </c>
      <c r="H66" s="204">
        <f>+[5]Table.81!G66</f>
        <v>0</v>
      </c>
    </row>
    <row r="67" spans="1:8">
      <c r="B67" s="2" t="s">
        <v>270</v>
      </c>
      <c r="C67" s="4">
        <f>+[5]Table.81!B67</f>
        <v>1</v>
      </c>
      <c r="D67" s="4">
        <f>+[5]Table.81!C67</f>
        <v>5</v>
      </c>
      <c r="E67" s="4">
        <f>+[5]Table.81!D67</f>
        <v>6</v>
      </c>
      <c r="F67" s="204">
        <f>+[5]Table.81!E67</f>
        <v>0</v>
      </c>
      <c r="G67" s="204">
        <f>+[5]Table.81!F67</f>
        <v>0</v>
      </c>
      <c r="H67" s="204">
        <f>+[5]Table.81!G67</f>
        <v>0</v>
      </c>
    </row>
    <row r="68" spans="1:8">
      <c r="B68" s="2" t="s">
        <v>271</v>
      </c>
      <c r="C68" s="4">
        <f>+[5]Table.81!B68</f>
        <v>16</v>
      </c>
      <c r="D68" s="4">
        <f>+[5]Table.81!C68</f>
        <v>148</v>
      </c>
      <c r="E68" s="4">
        <f>+[5]Table.81!D68</f>
        <v>164</v>
      </c>
      <c r="F68" s="204">
        <f>+[5]Table.81!E68</f>
        <v>0</v>
      </c>
      <c r="G68" s="204">
        <f>+[5]Table.81!F68</f>
        <v>0</v>
      </c>
      <c r="H68" s="204">
        <f>+[5]Table.81!G68</f>
        <v>0</v>
      </c>
    </row>
    <row r="69" spans="1:8">
      <c r="B69" s="2" t="s">
        <v>272</v>
      </c>
      <c r="C69" s="4">
        <f>+[5]Table.81!B69</f>
        <v>46</v>
      </c>
      <c r="D69" s="4">
        <f>+[5]Table.81!C69</f>
        <v>188</v>
      </c>
      <c r="E69" s="4">
        <f>+[5]Table.81!D69</f>
        <v>234</v>
      </c>
      <c r="F69" s="204">
        <f>+[5]Table.81!E69</f>
        <v>0</v>
      </c>
      <c r="G69" s="204">
        <f>+[5]Table.81!F69</f>
        <v>0</v>
      </c>
      <c r="H69" s="204">
        <f>+[5]Table.81!G69</f>
        <v>0</v>
      </c>
    </row>
    <row r="70" spans="1:8">
      <c r="B70" s="2" t="s">
        <v>466</v>
      </c>
      <c r="C70" s="4">
        <f>+[5]Table.81!B70</f>
        <v>1888</v>
      </c>
      <c r="D70" s="4">
        <f>+[5]Table.81!C70</f>
        <v>3471</v>
      </c>
      <c r="E70" s="4">
        <f>+[5]Table.81!D70</f>
        <v>5359</v>
      </c>
      <c r="F70" s="204">
        <f>+[5]Table.81!E70</f>
        <v>1.2999999999999999E-2</v>
      </c>
      <c r="G70" s="204">
        <f>+[5]Table.81!F70</f>
        <v>7.0000000000000001E-3</v>
      </c>
      <c r="H70" s="204">
        <f>+[5]Table.81!G70</f>
        <v>8.0000000000000002E-3</v>
      </c>
    </row>
    <row r="71" spans="1:8">
      <c r="B71" s="2" t="s">
        <v>168</v>
      </c>
      <c r="C71" s="4">
        <f>+[5]Table.81!B71</f>
        <v>3</v>
      </c>
      <c r="D71" s="4">
        <f>+[5]Table.81!C71</f>
        <v>19</v>
      </c>
      <c r="E71" s="4">
        <f>+[5]Table.81!D71</f>
        <v>22</v>
      </c>
      <c r="F71" s="204">
        <f>+[5]Table.81!E71</f>
        <v>0</v>
      </c>
      <c r="G71" s="204">
        <f>+[5]Table.81!F71</f>
        <v>0</v>
      </c>
      <c r="H71" s="204">
        <f>+[5]Table.81!G71</f>
        <v>0</v>
      </c>
    </row>
    <row r="72" spans="1:8">
      <c r="B72" s="2" t="s">
        <v>53</v>
      </c>
      <c r="C72" s="4">
        <f>+[5]Table.81!B72</f>
        <v>148659</v>
      </c>
      <c r="D72" s="4">
        <f>+[5]Table.81!C72</f>
        <v>522847</v>
      </c>
      <c r="E72" s="4">
        <f>+[5]Table.81!D72</f>
        <v>671506</v>
      </c>
      <c r="F72" s="204">
        <f>+[5]Table.81!E72</f>
        <v>1</v>
      </c>
      <c r="G72" s="204">
        <f>+[5]Table.81!F72</f>
        <v>1</v>
      </c>
      <c r="H72" s="204">
        <f>+[5]Table.81!G72</f>
        <v>1</v>
      </c>
    </row>
    <row r="73" spans="1:8" ht="12" customHeight="1">
      <c r="A73" s="28"/>
      <c r="B73" s="89" t="s">
        <v>33</v>
      </c>
      <c r="C73" s="205"/>
      <c r="D73" s="205"/>
      <c r="E73" s="205"/>
      <c r="F73" s="205"/>
      <c r="G73" s="205"/>
      <c r="H73" s="206"/>
    </row>
    <row r="74" spans="1:8">
      <c r="B74" s="2" t="s">
        <v>260</v>
      </c>
      <c r="C74" s="4">
        <f>+[5]Table.81!B74</f>
        <v>48429</v>
      </c>
      <c r="D74" s="4">
        <f>+[5]Table.81!C74</f>
        <v>399032</v>
      </c>
      <c r="E74" s="4">
        <f>+[5]Table.81!D74</f>
        <v>447461</v>
      </c>
      <c r="F74" s="204">
        <f>+[5]Table.81!E74</f>
        <v>0.54800000000000004</v>
      </c>
      <c r="G74" s="204">
        <f>+[5]Table.81!F74</f>
        <v>0.95499999999999996</v>
      </c>
      <c r="H74" s="204">
        <f>+[5]Table.81!G74</f>
        <v>0.88400000000000001</v>
      </c>
    </row>
    <row r="75" spans="1:8">
      <c r="B75" s="2" t="s">
        <v>261</v>
      </c>
      <c r="C75" s="4">
        <f>+[5]Table.81!B75</f>
        <v>32266</v>
      </c>
      <c r="D75" s="4">
        <f>+[5]Table.81!C75</f>
        <v>11552</v>
      </c>
      <c r="E75" s="4">
        <f>+[5]Table.81!D75</f>
        <v>43818</v>
      </c>
      <c r="F75" s="204">
        <f>+[5]Table.81!E75</f>
        <v>0.36499999999999999</v>
      </c>
      <c r="G75" s="204">
        <f>+[5]Table.81!F75</f>
        <v>2.8000000000000001E-2</v>
      </c>
      <c r="H75" s="204">
        <f>+[5]Table.81!G75</f>
        <v>8.6999999999999994E-2</v>
      </c>
    </row>
    <row r="76" spans="1:8">
      <c r="B76" s="2" t="s">
        <v>262</v>
      </c>
      <c r="C76" s="4">
        <f>+[5]Table.81!B76</f>
        <v>5847</v>
      </c>
      <c r="D76" s="4">
        <f>+[5]Table.81!C76</f>
        <v>1222</v>
      </c>
      <c r="E76" s="4">
        <f>+[5]Table.81!D76</f>
        <v>7069</v>
      </c>
      <c r="F76" s="204">
        <f>+[5]Table.81!E76</f>
        <v>6.6000000000000003E-2</v>
      </c>
      <c r="G76" s="204">
        <f>+[5]Table.81!F76</f>
        <v>3.0000000000000001E-3</v>
      </c>
      <c r="H76" s="204">
        <f>+[5]Table.81!G76</f>
        <v>1.4E-2</v>
      </c>
    </row>
    <row r="77" spans="1:8">
      <c r="B77" s="2" t="s">
        <v>263</v>
      </c>
      <c r="C77" s="4">
        <f>+[5]Table.81!B77</f>
        <v>27</v>
      </c>
      <c r="D77" s="4">
        <f>+[5]Table.81!C77</f>
        <v>32</v>
      </c>
      <c r="E77" s="4">
        <f>+[5]Table.81!D77</f>
        <v>59</v>
      </c>
      <c r="F77" s="204">
        <f>+[5]Table.81!E77</f>
        <v>0</v>
      </c>
      <c r="G77" s="204">
        <f>+[5]Table.81!F77</f>
        <v>0</v>
      </c>
      <c r="H77" s="204">
        <f>+[5]Table.81!G77</f>
        <v>0</v>
      </c>
    </row>
    <row r="78" spans="1:8">
      <c r="B78" s="2" t="s">
        <v>264</v>
      </c>
      <c r="C78" s="4">
        <f>+[5]Table.81!B78</f>
        <v>6</v>
      </c>
      <c r="D78" s="4">
        <f>+[5]Table.81!C78</f>
        <v>6</v>
      </c>
      <c r="E78" s="4">
        <f>+[5]Table.81!D78</f>
        <v>12</v>
      </c>
      <c r="F78" s="204">
        <f>+[5]Table.81!E78</f>
        <v>0</v>
      </c>
      <c r="G78" s="204">
        <f>+[5]Table.81!F78</f>
        <v>0</v>
      </c>
      <c r="H78" s="204">
        <f>+[5]Table.81!G78</f>
        <v>0</v>
      </c>
    </row>
    <row r="79" spans="1:8">
      <c r="B79" s="2" t="s">
        <v>265</v>
      </c>
      <c r="C79" s="4">
        <f>+[5]Table.81!B79</f>
        <v>5</v>
      </c>
      <c r="D79" s="4">
        <f>+[5]Table.81!C79</f>
        <v>25</v>
      </c>
      <c r="E79" s="4">
        <f>+[5]Table.81!D79</f>
        <v>30</v>
      </c>
      <c r="F79" s="204">
        <f>+[5]Table.81!E79</f>
        <v>0</v>
      </c>
      <c r="G79" s="204">
        <f>+[5]Table.81!F79</f>
        <v>0</v>
      </c>
      <c r="H79" s="204">
        <f>+[5]Table.81!G79</f>
        <v>0</v>
      </c>
    </row>
    <row r="80" spans="1:8">
      <c r="B80" s="2" t="s">
        <v>266</v>
      </c>
      <c r="C80" s="4">
        <f>+[5]Table.81!B80</f>
        <v>11</v>
      </c>
      <c r="D80" s="4">
        <f>+[5]Table.81!C80</f>
        <v>105</v>
      </c>
      <c r="E80" s="4">
        <f>+[5]Table.81!D80</f>
        <v>116</v>
      </c>
      <c r="F80" s="204">
        <f>+[5]Table.81!E80</f>
        <v>0</v>
      </c>
      <c r="G80" s="204">
        <f>+[5]Table.81!F80</f>
        <v>0</v>
      </c>
      <c r="H80" s="204">
        <f>+[5]Table.81!G80</f>
        <v>0</v>
      </c>
    </row>
    <row r="81" spans="1:8">
      <c r="B81" s="2" t="s">
        <v>267</v>
      </c>
      <c r="C81" s="4">
        <f>+[5]Table.81!B81</f>
        <v>875</v>
      </c>
      <c r="D81" s="4">
        <f>+[5]Table.81!C81</f>
        <v>2434</v>
      </c>
      <c r="E81" s="4">
        <f>+[5]Table.81!D81</f>
        <v>3309</v>
      </c>
      <c r="F81" s="204">
        <f>+[5]Table.81!E81</f>
        <v>0.01</v>
      </c>
      <c r="G81" s="204">
        <f>+[5]Table.81!F81</f>
        <v>6.0000000000000001E-3</v>
      </c>
      <c r="H81" s="204">
        <f>+[5]Table.81!G81</f>
        <v>7.0000000000000001E-3</v>
      </c>
    </row>
    <row r="82" spans="1:8">
      <c r="B82" s="2" t="s">
        <v>268</v>
      </c>
      <c r="C82" s="4">
        <f>+[5]Table.81!B82</f>
        <v>2</v>
      </c>
      <c r="D82" s="4">
        <f>+[5]Table.81!C82</f>
        <v>17</v>
      </c>
      <c r="E82" s="4">
        <f>+[5]Table.81!D82</f>
        <v>19</v>
      </c>
      <c r="F82" s="204">
        <f>+[5]Table.81!E82</f>
        <v>0</v>
      </c>
      <c r="G82" s="204">
        <f>+[5]Table.81!F82</f>
        <v>0</v>
      </c>
      <c r="H82" s="204">
        <f>+[5]Table.81!G82</f>
        <v>0</v>
      </c>
    </row>
    <row r="83" spans="1:8">
      <c r="B83" s="2" t="s">
        <v>269</v>
      </c>
      <c r="C83" s="4">
        <f>+[5]Table.81!B83</f>
        <v>5</v>
      </c>
      <c r="D83" s="4">
        <f>+[5]Table.81!C83</f>
        <v>49</v>
      </c>
      <c r="E83" s="4">
        <f>+[5]Table.81!D83</f>
        <v>54</v>
      </c>
      <c r="F83" s="204">
        <f>+[5]Table.81!E83</f>
        <v>0</v>
      </c>
      <c r="G83" s="204">
        <f>+[5]Table.81!F83</f>
        <v>0</v>
      </c>
      <c r="H83" s="204">
        <f>+[5]Table.81!G83</f>
        <v>0</v>
      </c>
    </row>
    <row r="84" spans="1:8">
      <c r="B84" s="2" t="s">
        <v>270</v>
      </c>
      <c r="C84" s="4">
        <f>+[5]Table.81!B84</f>
        <v>3</v>
      </c>
      <c r="D84" s="4">
        <f>+[5]Table.81!C84</f>
        <v>6</v>
      </c>
      <c r="E84" s="4">
        <f>+[5]Table.81!D84</f>
        <v>9</v>
      </c>
      <c r="F84" s="204">
        <f>+[5]Table.81!E84</f>
        <v>0</v>
      </c>
      <c r="G84" s="204">
        <f>+[5]Table.81!F84</f>
        <v>0</v>
      </c>
      <c r="H84" s="204">
        <f>+[5]Table.81!G84</f>
        <v>0</v>
      </c>
    </row>
    <row r="85" spans="1:8">
      <c r="B85" s="2" t="s">
        <v>271</v>
      </c>
      <c r="C85" s="4">
        <f>+[5]Table.81!B85</f>
        <v>17</v>
      </c>
      <c r="D85" s="4">
        <f>+[5]Table.81!C85</f>
        <v>153</v>
      </c>
      <c r="E85" s="4">
        <f>+[5]Table.81!D85</f>
        <v>170</v>
      </c>
      <c r="F85" s="204">
        <f>+[5]Table.81!E85</f>
        <v>0</v>
      </c>
      <c r="G85" s="204">
        <f>+[5]Table.81!F85</f>
        <v>0</v>
      </c>
      <c r="H85" s="204">
        <f>+[5]Table.81!G85</f>
        <v>0</v>
      </c>
    </row>
    <row r="86" spans="1:8">
      <c r="B86" s="2" t="s">
        <v>272</v>
      </c>
      <c r="C86" s="4">
        <f>+[5]Table.81!B86</f>
        <v>15</v>
      </c>
      <c r="D86" s="4">
        <f>+[5]Table.81!C86</f>
        <v>95</v>
      </c>
      <c r="E86" s="4">
        <f>+[5]Table.81!D86</f>
        <v>110</v>
      </c>
      <c r="F86" s="204">
        <f>+[5]Table.81!E86</f>
        <v>0</v>
      </c>
      <c r="G86" s="204">
        <f>+[5]Table.81!F86</f>
        <v>0</v>
      </c>
      <c r="H86" s="204">
        <f>+[5]Table.81!G86</f>
        <v>0</v>
      </c>
    </row>
    <row r="87" spans="1:8">
      <c r="B87" s="2" t="s">
        <v>466</v>
      </c>
      <c r="C87" s="4">
        <f>+[5]Table.81!B87</f>
        <v>884</v>
      </c>
      <c r="D87" s="4">
        <f>+[5]Table.81!C87</f>
        <v>2930</v>
      </c>
      <c r="E87" s="4">
        <f>+[5]Table.81!D87</f>
        <v>3814</v>
      </c>
      <c r="F87" s="204">
        <f>+[5]Table.81!E87</f>
        <v>0.01</v>
      </c>
      <c r="G87" s="204">
        <f>+[5]Table.81!F87</f>
        <v>7.0000000000000001E-3</v>
      </c>
      <c r="H87" s="204">
        <f>+[5]Table.81!G87</f>
        <v>8.0000000000000002E-3</v>
      </c>
    </row>
    <row r="88" spans="1:8">
      <c r="B88" s="2" t="s">
        <v>168</v>
      </c>
      <c r="C88" s="4">
        <f>+[5]Table.81!B88</f>
        <v>2</v>
      </c>
      <c r="D88" s="4">
        <f>+[5]Table.81!C88</f>
        <v>12</v>
      </c>
      <c r="E88" s="4">
        <f>+[5]Table.81!D88</f>
        <v>14</v>
      </c>
      <c r="F88" s="204">
        <f>+[5]Table.81!E88</f>
        <v>0</v>
      </c>
      <c r="G88" s="204">
        <f>+[5]Table.81!F88</f>
        <v>0</v>
      </c>
      <c r="H88" s="204">
        <f>+[5]Table.81!G88</f>
        <v>0</v>
      </c>
    </row>
    <row r="89" spans="1:8">
      <c r="B89" s="2" t="s">
        <v>53</v>
      </c>
      <c r="C89" s="4">
        <f>+[5]Table.81!B89</f>
        <v>88394</v>
      </c>
      <c r="D89" s="4">
        <f>+[5]Table.81!C89</f>
        <v>417670</v>
      </c>
      <c r="E89" s="4">
        <f>+[5]Table.81!D89</f>
        <v>506064</v>
      </c>
      <c r="F89" s="204">
        <f>+[5]Table.81!E89</f>
        <v>1</v>
      </c>
      <c r="G89" s="204">
        <f>+[5]Table.81!F89</f>
        <v>1</v>
      </c>
      <c r="H89" s="204">
        <f>+[5]Table.81!G89</f>
        <v>1</v>
      </c>
    </row>
    <row r="90" spans="1:8" ht="12" customHeight="1">
      <c r="A90" s="28"/>
      <c r="B90" s="89" t="s">
        <v>34</v>
      </c>
      <c r="C90" s="205"/>
      <c r="D90" s="205"/>
      <c r="E90" s="205"/>
      <c r="F90" s="205"/>
      <c r="G90" s="205"/>
      <c r="H90" s="206"/>
    </row>
    <row r="91" spans="1:8">
      <c r="B91" s="2" t="s">
        <v>260</v>
      </c>
      <c r="C91" s="4">
        <f>+[5]Table.81!B91</f>
        <v>107497</v>
      </c>
      <c r="D91" s="4">
        <f>+[5]Table.81!C91</f>
        <v>634755</v>
      </c>
      <c r="E91" s="4">
        <f>+[5]Table.81!D91</f>
        <v>742252</v>
      </c>
      <c r="F91" s="204">
        <f>+[5]Table.81!E91</f>
        <v>0.57799999999999996</v>
      </c>
      <c r="G91" s="204">
        <f>+[5]Table.81!F91</f>
        <v>0.90700000000000003</v>
      </c>
      <c r="H91" s="204">
        <f>+[5]Table.81!G91</f>
        <v>0.83799999999999997</v>
      </c>
    </row>
    <row r="92" spans="1:8">
      <c r="B92" s="2" t="s">
        <v>261</v>
      </c>
      <c r="C92" s="4">
        <f>+[5]Table.81!B92</f>
        <v>59895</v>
      </c>
      <c r="D92" s="4">
        <f>+[5]Table.81!C92</f>
        <v>28438</v>
      </c>
      <c r="E92" s="4">
        <f>+[5]Table.81!D92</f>
        <v>88333</v>
      </c>
      <c r="F92" s="204">
        <f>+[5]Table.81!E92</f>
        <v>0.32200000000000001</v>
      </c>
      <c r="G92" s="204">
        <f>+[5]Table.81!F92</f>
        <v>4.1000000000000002E-2</v>
      </c>
      <c r="H92" s="204">
        <f>+[5]Table.81!G92</f>
        <v>0.1</v>
      </c>
    </row>
    <row r="93" spans="1:8">
      <c r="B93" s="2" t="s">
        <v>262</v>
      </c>
      <c r="C93" s="4">
        <f>+[5]Table.81!B93</f>
        <v>12670</v>
      </c>
      <c r="D93" s="4">
        <f>+[5]Table.81!C93</f>
        <v>15272</v>
      </c>
      <c r="E93" s="4">
        <f>+[5]Table.81!D93</f>
        <v>27942</v>
      </c>
      <c r="F93" s="204">
        <f>+[5]Table.81!E93</f>
        <v>6.8000000000000005E-2</v>
      </c>
      <c r="G93" s="204">
        <f>+[5]Table.81!F93</f>
        <v>2.1999999999999999E-2</v>
      </c>
      <c r="H93" s="204">
        <f>+[5]Table.81!G93</f>
        <v>3.2000000000000001E-2</v>
      </c>
    </row>
    <row r="94" spans="1:8">
      <c r="B94" s="2" t="s">
        <v>263</v>
      </c>
      <c r="C94" s="4">
        <f>+[5]Table.81!B94</f>
        <v>59</v>
      </c>
      <c r="D94" s="4">
        <f>+[5]Table.81!C94</f>
        <v>40</v>
      </c>
      <c r="E94" s="4">
        <f>+[5]Table.81!D94</f>
        <v>99</v>
      </c>
      <c r="F94" s="204">
        <f>+[5]Table.81!E94</f>
        <v>0</v>
      </c>
      <c r="G94" s="204">
        <f>+[5]Table.81!F94</f>
        <v>0</v>
      </c>
      <c r="H94" s="204">
        <f>+[5]Table.81!G94</f>
        <v>0</v>
      </c>
    </row>
    <row r="95" spans="1:8">
      <c r="B95" s="2" t="s">
        <v>264</v>
      </c>
      <c r="C95" s="4">
        <f>+[5]Table.81!B95</f>
        <v>25</v>
      </c>
      <c r="D95" s="4">
        <f>+[5]Table.81!C95</f>
        <v>34</v>
      </c>
      <c r="E95" s="4">
        <f>+[5]Table.81!D95</f>
        <v>59</v>
      </c>
      <c r="F95" s="204">
        <f>+[5]Table.81!E95</f>
        <v>0</v>
      </c>
      <c r="G95" s="204">
        <f>+[5]Table.81!F95</f>
        <v>0</v>
      </c>
      <c r="H95" s="204">
        <f>+[5]Table.81!G95</f>
        <v>0</v>
      </c>
    </row>
    <row r="96" spans="1:8">
      <c r="B96" s="2" t="s">
        <v>265</v>
      </c>
      <c r="C96" s="4">
        <f>+[5]Table.81!B96</f>
        <v>30</v>
      </c>
      <c r="D96" s="4">
        <f>+[5]Table.81!C96</f>
        <v>60</v>
      </c>
      <c r="E96" s="4">
        <f>+[5]Table.81!D96</f>
        <v>90</v>
      </c>
      <c r="F96" s="204">
        <f>+[5]Table.81!E96</f>
        <v>0</v>
      </c>
      <c r="G96" s="204">
        <f>+[5]Table.81!F96</f>
        <v>0</v>
      </c>
      <c r="H96" s="204">
        <f>+[5]Table.81!G96</f>
        <v>0</v>
      </c>
    </row>
    <row r="97" spans="2:8">
      <c r="B97" s="2" t="s">
        <v>266</v>
      </c>
      <c r="C97" s="4">
        <f>+[5]Table.81!B97</f>
        <v>26</v>
      </c>
      <c r="D97" s="4">
        <f>+[5]Table.81!C97</f>
        <v>200</v>
      </c>
      <c r="E97" s="4">
        <f>+[5]Table.81!D97</f>
        <v>226</v>
      </c>
      <c r="F97" s="204">
        <f>+[5]Table.81!E97</f>
        <v>0</v>
      </c>
      <c r="G97" s="204">
        <f>+[5]Table.81!F97</f>
        <v>0</v>
      </c>
      <c r="H97" s="204">
        <f>+[5]Table.81!G97</f>
        <v>0</v>
      </c>
    </row>
    <row r="98" spans="2:8">
      <c r="B98" s="2" t="s">
        <v>267</v>
      </c>
      <c r="C98" s="4">
        <f>+[5]Table.81!B98</f>
        <v>1665</v>
      </c>
      <c r="D98" s="4">
        <f>+[5]Table.81!C98</f>
        <v>10195</v>
      </c>
      <c r="E98" s="4">
        <f>+[5]Table.81!D98</f>
        <v>11860</v>
      </c>
      <c r="F98" s="204">
        <f>+[5]Table.81!E98</f>
        <v>8.9999999999999993E-3</v>
      </c>
      <c r="G98" s="204">
        <f>+[5]Table.81!F98</f>
        <v>1.4999999999999999E-2</v>
      </c>
      <c r="H98" s="204">
        <f>+[5]Table.81!G98</f>
        <v>1.2999999999999999E-2</v>
      </c>
    </row>
    <row r="99" spans="2:8">
      <c r="B99" s="2" t="s">
        <v>268</v>
      </c>
      <c r="C99" s="4">
        <f>+[5]Table.81!B99</f>
        <v>18</v>
      </c>
      <c r="D99" s="4">
        <f>+[5]Table.81!C99</f>
        <v>128</v>
      </c>
      <c r="E99" s="4">
        <f>+[5]Table.81!D99</f>
        <v>146</v>
      </c>
      <c r="F99" s="204">
        <f>+[5]Table.81!E99</f>
        <v>0</v>
      </c>
      <c r="G99" s="204">
        <f>+[5]Table.81!F99</f>
        <v>0</v>
      </c>
      <c r="H99" s="204">
        <f>+[5]Table.81!G99</f>
        <v>0</v>
      </c>
    </row>
    <row r="100" spans="2:8">
      <c r="B100" s="2" t="s">
        <v>269</v>
      </c>
      <c r="C100" s="4">
        <f>+[5]Table.81!B100</f>
        <v>13</v>
      </c>
      <c r="D100" s="4">
        <f>+[5]Table.81!C100</f>
        <v>171</v>
      </c>
      <c r="E100" s="4">
        <f>+[5]Table.81!D100</f>
        <v>184</v>
      </c>
      <c r="F100" s="204">
        <f>+[5]Table.81!E100</f>
        <v>0</v>
      </c>
      <c r="G100" s="204">
        <f>+[5]Table.81!F100</f>
        <v>0</v>
      </c>
      <c r="H100" s="204">
        <f>+[5]Table.81!G100</f>
        <v>0</v>
      </c>
    </row>
    <row r="101" spans="2:8">
      <c r="B101" s="2" t="s">
        <v>270</v>
      </c>
      <c r="C101" s="4">
        <f>+[5]Table.81!B101</f>
        <v>3</v>
      </c>
      <c r="D101" s="4">
        <f>+[5]Table.81!C101</f>
        <v>15</v>
      </c>
      <c r="E101" s="4">
        <f>+[5]Table.81!D101</f>
        <v>18</v>
      </c>
      <c r="F101" s="204">
        <f>+[5]Table.81!E101</f>
        <v>0</v>
      </c>
      <c r="G101" s="204">
        <f>+[5]Table.81!F101</f>
        <v>0</v>
      </c>
      <c r="H101" s="204">
        <f>+[5]Table.81!G101</f>
        <v>0</v>
      </c>
    </row>
    <row r="102" spans="2:8">
      <c r="B102" s="2" t="s">
        <v>271</v>
      </c>
      <c r="C102" s="4">
        <f>+[5]Table.81!B102</f>
        <v>134</v>
      </c>
      <c r="D102" s="4">
        <f>+[5]Table.81!C102</f>
        <v>217</v>
      </c>
      <c r="E102" s="4">
        <f>+[5]Table.81!D102</f>
        <v>351</v>
      </c>
      <c r="F102" s="204">
        <f>+[5]Table.81!E102</f>
        <v>1E-3</v>
      </c>
      <c r="G102" s="204">
        <f>+[5]Table.81!F102</f>
        <v>0</v>
      </c>
      <c r="H102" s="204">
        <f>+[5]Table.81!G102</f>
        <v>0</v>
      </c>
    </row>
    <row r="103" spans="2:8">
      <c r="B103" s="2" t="s">
        <v>272</v>
      </c>
      <c r="C103" s="4">
        <f>+[5]Table.81!B103</f>
        <v>112</v>
      </c>
      <c r="D103" s="4">
        <f>+[5]Table.81!C103</f>
        <v>565</v>
      </c>
      <c r="E103" s="4">
        <f>+[5]Table.81!D103</f>
        <v>677</v>
      </c>
      <c r="F103" s="204">
        <f>+[5]Table.81!E103</f>
        <v>1E-3</v>
      </c>
      <c r="G103" s="204">
        <f>+[5]Table.81!F103</f>
        <v>1E-3</v>
      </c>
      <c r="H103" s="204">
        <f>+[5]Table.81!G103</f>
        <v>1E-3</v>
      </c>
    </row>
    <row r="104" spans="2:8">
      <c r="B104" s="2" t="s">
        <v>466</v>
      </c>
      <c r="C104" s="4">
        <f>+[5]Table.81!B104</f>
        <v>3921</v>
      </c>
      <c r="D104" s="4">
        <f>+[5]Table.81!C104</f>
        <v>9930</v>
      </c>
      <c r="E104" s="4">
        <f>+[5]Table.81!D104</f>
        <v>13851</v>
      </c>
      <c r="F104" s="204">
        <f>+[5]Table.81!E104</f>
        <v>2.1000000000000001E-2</v>
      </c>
      <c r="G104" s="204">
        <f>+[5]Table.81!F104</f>
        <v>1.4E-2</v>
      </c>
      <c r="H104" s="204">
        <f>+[5]Table.81!G104</f>
        <v>1.6E-2</v>
      </c>
    </row>
    <row r="105" spans="2:8">
      <c r="B105" s="2" t="s">
        <v>168</v>
      </c>
      <c r="C105" s="4">
        <f>+[5]Table.81!B105</f>
        <v>15</v>
      </c>
      <c r="D105" s="4">
        <f>+[5]Table.81!C105</f>
        <v>29</v>
      </c>
      <c r="E105" s="4">
        <f>+[5]Table.81!D105</f>
        <v>44</v>
      </c>
      <c r="F105" s="204">
        <f>+[5]Table.81!E105</f>
        <v>0</v>
      </c>
      <c r="G105" s="204">
        <f>+[5]Table.81!F105</f>
        <v>0</v>
      </c>
      <c r="H105" s="204">
        <f>+[5]Table.81!G105</f>
        <v>0</v>
      </c>
    </row>
    <row r="106" spans="2:8">
      <c r="B106" s="2" t="s">
        <v>53</v>
      </c>
      <c r="C106" s="4">
        <f>+[5]Table.81!B106</f>
        <v>186083</v>
      </c>
      <c r="D106" s="4">
        <f>+[5]Table.81!C106</f>
        <v>700049</v>
      </c>
      <c r="E106" s="4">
        <f>+[5]Table.81!D106</f>
        <v>886132</v>
      </c>
      <c r="F106" s="204">
        <f>+[5]Table.81!E106</f>
        <v>1</v>
      </c>
      <c r="G106" s="204">
        <f>+[5]Table.81!F106</f>
        <v>1</v>
      </c>
      <c r="H106" s="204">
        <f>+[5]Table.81!G106</f>
        <v>1</v>
      </c>
    </row>
    <row r="107" spans="2:8">
      <c r="B107" s="301" t="s">
        <v>28</v>
      </c>
      <c r="C107" s="301"/>
      <c r="D107" s="301"/>
      <c r="E107" s="301"/>
      <c r="F107" s="301"/>
      <c r="G107" s="301"/>
      <c r="H107" s="301"/>
    </row>
  </sheetData>
  <mergeCells count="5">
    <mergeCell ref="B3:B4"/>
    <mergeCell ref="C3:E3"/>
    <mergeCell ref="F3:H3"/>
    <mergeCell ref="B107:H107"/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0"/>
  <sheetViews>
    <sheetView workbookViewId="0">
      <pane xSplit="2" ySplit="4" topLeftCell="C5" activePane="bottomRight" state="frozen"/>
      <selection pane="topRight" activeCell="C1" sqref="C1"/>
      <selection pane="bottomLeft" activeCell="A5" sqref="A5"/>
      <selection pane="bottomRight" activeCell="F21" sqref="F21"/>
    </sheetView>
  </sheetViews>
  <sheetFormatPr defaultColWidth="8.77734375" defaultRowHeight="10.199999999999999"/>
  <cols>
    <col min="1" max="1" width="8.77734375" style="12" customWidth="1"/>
    <col min="2" max="2" width="7.109375" style="12" customWidth="1"/>
    <col min="3" max="9" width="9.44140625" style="12" customWidth="1"/>
    <col min="10" max="16384" width="8.77734375" style="12"/>
  </cols>
  <sheetData>
    <row r="1" spans="1:9">
      <c r="A1" s="295" t="str">
        <f>HYPERLINK("#'List of Tables'!A1","Back to Tables' List")</f>
        <v>Back to Tables' List</v>
      </c>
      <c r="B1" s="258" t="s">
        <v>966</v>
      </c>
    </row>
    <row r="2" spans="1:9">
      <c r="A2" s="295"/>
    </row>
    <row r="3" spans="1:9" s="31" customFormat="1">
      <c r="B3" s="207" t="s">
        <v>308</v>
      </c>
      <c r="C3" s="339" t="s">
        <v>468</v>
      </c>
      <c r="D3" s="339"/>
      <c r="E3" s="339"/>
      <c r="F3" s="339"/>
      <c r="G3" s="339"/>
      <c r="H3" s="339"/>
      <c r="I3" s="339"/>
    </row>
    <row r="4" spans="1:9" s="31" customFormat="1">
      <c r="B4" s="207"/>
      <c r="C4" s="207" t="s">
        <v>231</v>
      </c>
      <c r="D4" s="207" t="s">
        <v>469</v>
      </c>
      <c r="E4" s="207" t="s">
        <v>470</v>
      </c>
      <c r="F4" s="207" t="s">
        <v>233</v>
      </c>
      <c r="G4" s="207" t="s">
        <v>240</v>
      </c>
      <c r="H4" s="207" t="s">
        <v>241</v>
      </c>
      <c r="I4" s="207" t="s">
        <v>242</v>
      </c>
    </row>
    <row r="5" spans="1:9">
      <c r="B5" s="123">
        <v>1978</v>
      </c>
      <c r="C5" s="219">
        <v>27.1</v>
      </c>
      <c r="D5" s="219" t="s">
        <v>311</v>
      </c>
      <c r="E5" s="219" t="s">
        <v>311</v>
      </c>
      <c r="F5" s="219" t="s">
        <v>311</v>
      </c>
      <c r="G5" s="219" t="s">
        <v>311</v>
      </c>
      <c r="H5" s="219" t="s">
        <v>311</v>
      </c>
      <c r="I5" s="219" t="s">
        <v>311</v>
      </c>
    </row>
    <row r="6" spans="1:9">
      <c r="B6" s="123">
        <v>1991</v>
      </c>
      <c r="C6" s="219">
        <v>29</v>
      </c>
      <c r="D6" s="219" t="s">
        <v>311</v>
      </c>
      <c r="E6" s="219" t="s">
        <v>311</v>
      </c>
      <c r="F6" s="219" t="s">
        <v>311</v>
      </c>
      <c r="G6" s="219" t="s">
        <v>311</v>
      </c>
      <c r="H6" s="219" t="s">
        <v>311</v>
      </c>
      <c r="I6" s="219" t="s">
        <v>311</v>
      </c>
    </row>
    <row r="7" spans="1:9">
      <c r="B7" s="123">
        <v>2002</v>
      </c>
      <c r="C7" s="219">
        <v>41.9</v>
      </c>
      <c r="D7" s="219">
        <v>0.1</v>
      </c>
      <c r="E7" s="219">
        <v>1.8</v>
      </c>
      <c r="F7" s="219">
        <v>0.1</v>
      </c>
      <c r="G7" s="219">
        <v>0.7</v>
      </c>
      <c r="H7" s="219">
        <v>0.3</v>
      </c>
      <c r="I7" s="219">
        <v>8.6</v>
      </c>
    </row>
    <row r="8" spans="1:9">
      <c r="B8" s="123">
        <v>2012</v>
      </c>
      <c r="C8" s="219">
        <v>64</v>
      </c>
      <c r="D8" s="219">
        <v>7.8</v>
      </c>
      <c r="E8" s="219">
        <v>54.1</v>
      </c>
      <c r="F8" s="219">
        <v>2.4</v>
      </c>
      <c r="G8" s="219">
        <v>1.3</v>
      </c>
      <c r="H8" s="219">
        <v>1.2</v>
      </c>
      <c r="I8" s="219">
        <v>14.1</v>
      </c>
    </row>
    <row r="9" spans="1:9" s="16" customFormat="1">
      <c r="B9" s="220">
        <v>2022</v>
      </c>
      <c r="C9" s="221">
        <f>+'[5]Table.100_(Annex.82)'!$F$7</f>
        <v>0.81499999999999995</v>
      </c>
      <c r="D9" s="221">
        <f>+'[5]Table.100_(Annex.82)'!$G$7</f>
        <v>0.123</v>
      </c>
      <c r="E9" s="221">
        <f>+'[5]Table.100_(Annex.82)'!$B$7</f>
        <v>0.78100000000000003</v>
      </c>
      <c r="F9" s="221">
        <f>+'[5]Table.100_(Annex.82)'!$D$7</f>
        <v>4.2000000000000003E-2</v>
      </c>
      <c r="G9" s="221">
        <f>+'[5]Table.100_(Annex.82)'!$H$7</f>
        <v>1.7999999999999999E-2</v>
      </c>
      <c r="H9" s="221">
        <f>+'[5]Table.100_(Annex.82)'!$N$7</f>
        <v>1.6E-2</v>
      </c>
      <c r="I9" s="221">
        <f>+'[5]Table.100_(Annex.82)'!$O$7</f>
        <v>0.11</v>
      </c>
    </row>
    <row r="10" spans="1:9">
      <c r="B10" s="340" t="s">
        <v>471</v>
      </c>
      <c r="C10" s="340"/>
      <c r="D10" s="340"/>
      <c r="E10" s="340"/>
      <c r="F10" s="340"/>
      <c r="G10" s="340"/>
      <c r="H10" s="340"/>
      <c r="I10" s="340"/>
    </row>
  </sheetData>
  <mergeCells count="3">
    <mergeCell ref="C3:I3"/>
    <mergeCell ref="B10:I10"/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5"/>
  <sheetViews>
    <sheetView workbookViewId="0">
      <pane xSplit="2" ySplit="4" topLeftCell="C5" activePane="bottomRight" state="frozen"/>
      <selection pane="topRight" activeCell="C1" sqref="C1"/>
      <selection pane="bottomLeft" activeCell="A5" sqref="A5"/>
      <selection pane="bottomRight" activeCell="O15" sqref="O15"/>
    </sheetView>
  </sheetViews>
  <sheetFormatPr defaultColWidth="8.77734375" defaultRowHeight="10.199999999999999"/>
  <cols>
    <col min="1" max="1" width="8.77734375" style="12" customWidth="1"/>
    <col min="2" max="2" width="13.109375" style="24" customWidth="1"/>
    <col min="3" max="3" width="8.77734375" style="24" customWidth="1"/>
    <col min="4" max="4" width="8.21875" style="24" customWidth="1"/>
    <col min="5" max="6" width="8.77734375" style="24" customWidth="1"/>
    <col min="7" max="7" width="9" style="24" customWidth="1"/>
    <col min="8" max="8" width="8.6640625" style="24" customWidth="1"/>
    <col min="9" max="9" width="8.5546875" style="24" customWidth="1"/>
    <col min="10" max="10" width="8.33203125" style="24" customWidth="1"/>
    <col min="11" max="11" width="9.44140625" style="24" customWidth="1"/>
    <col min="12" max="16384" width="8.77734375" style="24"/>
  </cols>
  <sheetData>
    <row r="1" spans="1:11">
      <c r="A1" s="295" t="str">
        <f>HYPERLINK("#'List of Tables'!A1","Back to Tables' List")</f>
        <v>Back to Tables' List</v>
      </c>
      <c r="B1" s="258" t="s">
        <v>894</v>
      </c>
    </row>
    <row r="2" spans="1:11">
      <c r="A2" s="295"/>
    </row>
    <row r="3" spans="1:11" s="25" customFormat="1">
      <c r="A3" s="16"/>
      <c r="B3" s="313" t="s">
        <v>0</v>
      </c>
      <c r="C3" s="314" t="s">
        <v>1</v>
      </c>
      <c r="D3" s="314" t="s">
        <v>1</v>
      </c>
      <c r="E3" s="314" t="s">
        <v>1</v>
      </c>
      <c r="F3" s="314" t="s">
        <v>2</v>
      </c>
      <c r="G3" s="314" t="s">
        <v>2</v>
      </c>
      <c r="H3" s="314" t="s">
        <v>2</v>
      </c>
      <c r="I3" s="314" t="s">
        <v>82</v>
      </c>
      <c r="J3" s="314" t="s">
        <v>3</v>
      </c>
      <c r="K3" s="314" t="s">
        <v>3</v>
      </c>
    </row>
    <row r="4" spans="1:11" s="25" customFormat="1">
      <c r="A4" s="16"/>
      <c r="B4" s="313" t="s">
        <v>0</v>
      </c>
      <c r="C4" s="8" t="s">
        <v>4</v>
      </c>
      <c r="D4" s="8" t="s">
        <v>5</v>
      </c>
      <c r="E4" s="8" t="s">
        <v>6</v>
      </c>
      <c r="F4" s="8" t="s">
        <v>4</v>
      </c>
      <c r="G4" s="8" t="s">
        <v>5</v>
      </c>
      <c r="H4" s="8" t="s">
        <v>6</v>
      </c>
      <c r="I4" s="8" t="s">
        <v>4</v>
      </c>
      <c r="J4" s="8" t="s">
        <v>5</v>
      </c>
      <c r="K4" s="8" t="s">
        <v>6</v>
      </c>
    </row>
    <row r="5" spans="1:11">
      <c r="B5" s="2" t="s">
        <v>7</v>
      </c>
      <c r="C5" s="3">
        <f>+'[1]Table.06_(Annex.47)'!B5</f>
        <v>0</v>
      </c>
      <c r="D5" s="3">
        <f>+'[1]Table.06_(Annex.47)'!C5</f>
        <v>0</v>
      </c>
      <c r="E5" s="3">
        <f>+'[1]Table.06_(Annex.47)'!D5</f>
        <v>0</v>
      </c>
      <c r="F5" s="3">
        <f>+'[1]Table.06_(Annex.47)'!E5</f>
        <v>0</v>
      </c>
      <c r="G5" s="3">
        <f>+'[1]Table.06_(Annex.47)'!F5</f>
        <v>0</v>
      </c>
      <c r="H5" s="3">
        <f>+'[1]Table.06_(Annex.47)'!G5</f>
        <v>0</v>
      </c>
      <c r="I5" s="3">
        <f>+'[1]Table.06_(Annex.47)'!H5</f>
        <v>0</v>
      </c>
      <c r="J5" s="3">
        <f>+'[1]Table.06_(Annex.47)'!I5</f>
        <v>0</v>
      </c>
      <c r="K5" s="3">
        <f>+'[1]Table.06_(Annex.47)'!J5</f>
        <v>0</v>
      </c>
    </row>
    <row r="6" spans="1:11">
      <c r="B6" s="2" t="s">
        <v>8</v>
      </c>
      <c r="C6" s="3">
        <f>+'[1]Table.06_(Annex.47)'!B6</f>
        <v>0</v>
      </c>
      <c r="D6" s="3">
        <f>+'[1]Table.06_(Annex.47)'!C6</f>
        <v>0</v>
      </c>
      <c r="E6" s="3">
        <f>+'[1]Table.06_(Annex.47)'!D6</f>
        <v>0</v>
      </c>
      <c r="F6" s="3">
        <f>+'[1]Table.06_(Annex.47)'!E6</f>
        <v>0</v>
      </c>
      <c r="G6" s="3">
        <f>+'[1]Table.06_(Annex.47)'!F6</f>
        <v>0</v>
      </c>
      <c r="H6" s="3">
        <f>+'[1]Table.06_(Annex.47)'!G6</f>
        <v>0</v>
      </c>
      <c r="I6" s="3">
        <f>+'[1]Table.06_(Annex.47)'!H6</f>
        <v>0</v>
      </c>
      <c r="J6" s="3">
        <f>+'[1]Table.06_(Annex.47)'!I6</f>
        <v>0</v>
      </c>
      <c r="K6" s="3">
        <f>+'[1]Table.06_(Annex.47)'!J6</f>
        <v>0</v>
      </c>
    </row>
    <row r="7" spans="1:11">
      <c r="B7" s="2" t="s">
        <v>9</v>
      </c>
      <c r="C7" s="3">
        <f>+'[1]Table.06_(Annex.47)'!B7</f>
        <v>1E-3</v>
      </c>
      <c r="D7" s="3">
        <f>+'[1]Table.06_(Annex.47)'!C7</f>
        <v>0</v>
      </c>
      <c r="E7" s="3">
        <f>+'[1]Table.06_(Annex.47)'!D7</f>
        <v>0</v>
      </c>
      <c r="F7" s="3">
        <f>+'[1]Table.06_(Annex.47)'!E7</f>
        <v>1E-3</v>
      </c>
      <c r="G7" s="3">
        <f>+'[1]Table.06_(Annex.47)'!F7</f>
        <v>0</v>
      </c>
      <c r="H7" s="3">
        <f>+'[1]Table.06_(Annex.47)'!G7</f>
        <v>0</v>
      </c>
      <c r="I7" s="3">
        <f>+'[1]Table.06_(Annex.47)'!H7</f>
        <v>1E-3</v>
      </c>
      <c r="J7" s="3">
        <f>+'[1]Table.06_(Annex.47)'!I7</f>
        <v>0</v>
      </c>
      <c r="K7" s="3">
        <f>+'[1]Table.06_(Annex.47)'!J7</f>
        <v>0</v>
      </c>
    </row>
    <row r="8" spans="1:11">
      <c r="B8" s="2" t="s">
        <v>10</v>
      </c>
      <c r="C8" s="3">
        <f>+'[1]Table.06_(Annex.47)'!B8</f>
        <v>3.4000000000000002E-2</v>
      </c>
      <c r="D8" s="3">
        <f>+'[1]Table.06_(Annex.47)'!C8</f>
        <v>1.0999999999999999E-2</v>
      </c>
      <c r="E8" s="3">
        <f>+'[1]Table.06_(Annex.47)'!D8</f>
        <v>2.1999999999999999E-2</v>
      </c>
      <c r="F8" s="3">
        <f>+'[1]Table.06_(Annex.47)'!E8</f>
        <v>1.7999999999999999E-2</v>
      </c>
      <c r="G8" s="3">
        <f>+'[1]Table.06_(Annex.47)'!F8</f>
        <v>6.0000000000000001E-3</v>
      </c>
      <c r="H8" s="3">
        <f>+'[1]Table.06_(Annex.47)'!G8</f>
        <v>1.2E-2</v>
      </c>
      <c r="I8" s="3">
        <f>+'[1]Table.06_(Annex.47)'!H8</f>
        <v>2.1999999999999999E-2</v>
      </c>
      <c r="J8" s="3">
        <f>+'[1]Table.06_(Annex.47)'!I8</f>
        <v>8.0000000000000002E-3</v>
      </c>
      <c r="K8" s="3">
        <f>+'[1]Table.06_(Annex.47)'!J8</f>
        <v>1.4E-2</v>
      </c>
    </row>
    <row r="9" spans="1:11">
      <c r="B9" s="2" t="s">
        <v>11</v>
      </c>
      <c r="C9" s="3">
        <f>+'[1]Table.06_(Annex.47)'!B9</f>
        <v>0.27800000000000002</v>
      </c>
      <c r="D9" s="3">
        <f>+'[1]Table.06_(Annex.47)'!C9</f>
        <v>9.6000000000000002E-2</v>
      </c>
      <c r="E9" s="3">
        <f>+'[1]Table.06_(Annex.47)'!D9</f>
        <v>0.182</v>
      </c>
      <c r="F9" s="3">
        <f>+'[1]Table.06_(Annex.47)'!E9</f>
        <v>0.23799999999999999</v>
      </c>
      <c r="G9" s="3">
        <f>+'[1]Table.06_(Annex.47)'!F9</f>
        <v>4.2999999999999997E-2</v>
      </c>
      <c r="H9" s="3">
        <f>+'[1]Table.06_(Annex.47)'!G9</f>
        <v>0.13700000000000001</v>
      </c>
      <c r="I9" s="3">
        <f>+'[1]Table.06_(Annex.47)'!H9</f>
        <v>0.251</v>
      </c>
      <c r="J9" s="3">
        <f>+'[1]Table.06_(Annex.47)'!I9</f>
        <v>6.0999999999999999E-2</v>
      </c>
      <c r="K9" s="3">
        <f>+'[1]Table.06_(Annex.47)'!J9</f>
        <v>0.152</v>
      </c>
    </row>
    <row r="10" spans="1:11">
      <c r="B10" s="2" t="s">
        <v>12</v>
      </c>
      <c r="C10" s="3">
        <f>+'[1]Table.06_(Annex.47)'!B10</f>
        <v>0.625</v>
      </c>
      <c r="D10" s="3">
        <f>+'[1]Table.06_(Annex.47)'!C10</f>
        <v>0.184</v>
      </c>
      <c r="E10" s="3">
        <f>+'[1]Table.06_(Annex.47)'!D10</f>
        <v>0.39900000000000002</v>
      </c>
      <c r="F10" s="3">
        <f>+'[1]Table.06_(Annex.47)'!E10</f>
        <v>0.66</v>
      </c>
      <c r="G10" s="3">
        <f>+'[1]Table.06_(Annex.47)'!F10</f>
        <v>0.10199999999999999</v>
      </c>
      <c r="H10" s="3">
        <f>+'[1]Table.06_(Annex.47)'!G10</f>
        <v>0.36599999999999999</v>
      </c>
      <c r="I10" s="3">
        <f>+'[1]Table.06_(Annex.47)'!H10</f>
        <v>0.64700000000000002</v>
      </c>
      <c r="J10" s="3">
        <f>+'[1]Table.06_(Annex.47)'!I10</f>
        <v>0.13100000000000001</v>
      </c>
      <c r="K10" s="3">
        <f>+'[1]Table.06_(Annex.47)'!J10</f>
        <v>0.378</v>
      </c>
    </row>
    <row r="11" spans="1:11">
      <c r="B11" s="2" t="s">
        <v>13</v>
      </c>
      <c r="C11" s="3">
        <f>+'[1]Table.06_(Annex.47)'!B11</f>
        <v>0.82799999999999996</v>
      </c>
      <c r="D11" s="3">
        <f>+'[1]Table.06_(Annex.47)'!C11</f>
        <v>0.215</v>
      </c>
      <c r="E11" s="3">
        <f>+'[1]Table.06_(Annex.47)'!D11</f>
        <v>0.52300000000000002</v>
      </c>
      <c r="F11" s="3">
        <f>+'[1]Table.06_(Annex.47)'!E11</f>
        <v>0.86399999999999999</v>
      </c>
      <c r="G11" s="3">
        <f>+'[1]Table.06_(Annex.47)'!F11</f>
        <v>0.155</v>
      </c>
      <c r="H11" s="3">
        <f>+'[1]Table.06_(Annex.47)'!G11</f>
        <v>0.48699999999999999</v>
      </c>
      <c r="I11" s="3">
        <f>+'[1]Table.06_(Annex.47)'!H11</f>
        <v>0.85099999999999998</v>
      </c>
      <c r="J11" s="3">
        <f>+'[1]Table.06_(Annex.47)'!I11</f>
        <v>0.17599999999999999</v>
      </c>
      <c r="K11" s="3">
        <f>+'[1]Table.06_(Annex.47)'!J11</f>
        <v>0.5</v>
      </c>
    </row>
    <row r="12" spans="1:11">
      <c r="B12" s="2" t="s">
        <v>14</v>
      </c>
      <c r="C12" s="3">
        <f>+'[1]Table.06_(Annex.47)'!B12</f>
        <v>0.9</v>
      </c>
      <c r="D12" s="3">
        <f>+'[1]Table.06_(Annex.47)'!C12</f>
        <v>0.23599999999999999</v>
      </c>
      <c r="E12" s="3">
        <f>+'[1]Table.06_(Annex.47)'!D12</f>
        <v>0.58299999999999996</v>
      </c>
      <c r="F12" s="3">
        <f>+'[1]Table.06_(Annex.47)'!E12</f>
        <v>0.93</v>
      </c>
      <c r="G12" s="3">
        <f>+'[1]Table.06_(Annex.47)'!F12</f>
        <v>0.187</v>
      </c>
      <c r="H12" s="3">
        <f>+'[1]Table.06_(Annex.47)'!G12</f>
        <v>0.53100000000000003</v>
      </c>
      <c r="I12" s="3">
        <f>+'[1]Table.06_(Annex.47)'!H12</f>
        <v>0.92</v>
      </c>
      <c r="J12" s="3">
        <f>+'[1]Table.06_(Annex.47)'!I12</f>
        <v>0.20100000000000001</v>
      </c>
      <c r="K12" s="3">
        <f>+'[1]Table.06_(Annex.47)'!J12</f>
        <v>0.54700000000000004</v>
      </c>
    </row>
    <row r="13" spans="1:11">
      <c r="B13" s="2" t="s">
        <v>15</v>
      </c>
      <c r="C13" s="3">
        <f>+'[1]Table.06_(Annex.47)'!B13</f>
        <v>0.92</v>
      </c>
      <c r="D13" s="3">
        <f>+'[1]Table.06_(Annex.47)'!C13</f>
        <v>0.26800000000000002</v>
      </c>
      <c r="E13" s="3">
        <f>+'[1]Table.06_(Annex.47)'!D13</f>
        <v>0.60799999999999998</v>
      </c>
      <c r="F13" s="3">
        <f>+'[1]Table.06_(Annex.47)'!E13</f>
        <v>0.94499999999999995</v>
      </c>
      <c r="G13" s="3">
        <f>+'[1]Table.06_(Annex.47)'!F13</f>
        <v>0.23300000000000001</v>
      </c>
      <c r="H13" s="3">
        <f>+'[1]Table.06_(Annex.47)'!G13</f>
        <v>0.55400000000000005</v>
      </c>
      <c r="I13" s="3">
        <f>+'[1]Table.06_(Annex.47)'!H13</f>
        <v>0.93700000000000006</v>
      </c>
      <c r="J13" s="3">
        <f>+'[1]Table.06_(Annex.47)'!I13</f>
        <v>0.24199999999999999</v>
      </c>
      <c r="K13" s="3">
        <f>+'[1]Table.06_(Annex.47)'!J13</f>
        <v>0.56999999999999995</v>
      </c>
    </row>
    <row r="14" spans="1:11">
      <c r="B14" s="2" t="s">
        <v>16</v>
      </c>
      <c r="C14" s="3">
        <f>+'[1]Table.06_(Annex.47)'!B14</f>
        <v>0.93</v>
      </c>
      <c r="D14" s="3">
        <f>+'[1]Table.06_(Annex.47)'!C14</f>
        <v>0.32700000000000001</v>
      </c>
      <c r="E14" s="3">
        <f>+'[1]Table.06_(Annex.47)'!D14</f>
        <v>0.629</v>
      </c>
      <c r="F14" s="3">
        <f>+'[1]Table.06_(Annex.47)'!E14</f>
        <v>0.95299999999999996</v>
      </c>
      <c r="G14" s="3">
        <f>+'[1]Table.06_(Annex.47)'!F14</f>
        <v>0.316</v>
      </c>
      <c r="H14" s="3">
        <f>+'[1]Table.06_(Annex.47)'!G14</f>
        <v>0.58399999999999996</v>
      </c>
      <c r="I14" s="3">
        <f>+'[1]Table.06_(Annex.47)'!H14</f>
        <v>0.94599999999999995</v>
      </c>
      <c r="J14" s="3">
        <f>+'[1]Table.06_(Annex.47)'!I14</f>
        <v>0.318</v>
      </c>
      <c r="K14" s="3">
        <f>+'[1]Table.06_(Annex.47)'!J14</f>
        <v>0.59599999999999997</v>
      </c>
    </row>
    <row r="15" spans="1:11">
      <c r="B15" s="2" t="s">
        <v>17</v>
      </c>
      <c r="C15" s="3">
        <f>+'[1]Table.06_(Annex.47)'!B15</f>
        <v>0.94099999999999995</v>
      </c>
      <c r="D15" s="3">
        <f>+'[1]Table.06_(Annex.47)'!C15</f>
        <v>0.41399999999999998</v>
      </c>
      <c r="E15" s="3">
        <f>+'[1]Table.06_(Annex.47)'!D15</f>
        <v>0.68</v>
      </c>
      <c r="F15" s="3">
        <f>+'[1]Table.06_(Annex.47)'!E15</f>
        <v>0.95799999999999996</v>
      </c>
      <c r="G15" s="3">
        <f>+'[1]Table.06_(Annex.47)'!F15</f>
        <v>0.40899999999999997</v>
      </c>
      <c r="H15" s="3">
        <f>+'[1]Table.06_(Annex.47)'!G15</f>
        <v>0.64400000000000002</v>
      </c>
      <c r="I15" s="3">
        <f>+'[1]Table.06_(Annex.47)'!H15</f>
        <v>0.95299999999999996</v>
      </c>
      <c r="J15" s="3">
        <f>+'[1]Table.06_(Annex.47)'!I15</f>
        <v>0.41</v>
      </c>
      <c r="K15" s="3">
        <f>+'[1]Table.06_(Annex.47)'!J15</f>
        <v>0.65200000000000002</v>
      </c>
    </row>
    <row r="16" spans="1:11">
      <c r="B16" s="2" t="s">
        <v>18</v>
      </c>
      <c r="C16" s="3">
        <f>+'[1]Table.06_(Annex.47)'!B16</f>
        <v>0.94699999999999995</v>
      </c>
      <c r="D16" s="3">
        <f>+'[1]Table.06_(Annex.47)'!C16</f>
        <v>0.50600000000000001</v>
      </c>
      <c r="E16" s="3">
        <f>+'[1]Table.06_(Annex.47)'!D16</f>
        <v>0.72099999999999997</v>
      </c>
      <c r="F16" s="3">
        <f>+'[1]Table.06_(Annex.47)'!E16</f>
        <v>0.96399999999999997</v>
      </c>
      <c r="G16" s="3">
        <f>+'[1]Table.06_(Annex.47)'!F16</f>
        <v>0.49199999999999999</v>
      </c>
      <c r="H16" s="3">
        <f>+'[1]Table.06_(Annex.47)'!G16</f>
        <v>0.69399999999999995</v>
      </c>
      <c r="I16" s="3">
        <f>+'[1]Table.06_(Annex.47)'!H16</f>
        <v>0.96</v>
      </c>
      <c r="J16" s="3">
        <f>+'[1]Table.06_(Annex.47)'!I16</f>
        <v>0.49399999999999999</v>
      </c>
      <c r="K16" s="3">
        <f>+'[1]Table.06_(Annex.47)'!J16</f>
        <v>0.7</v>
      </c>
    </row>
    <row r="17" spans="1:11">
      <c r="B17" s="2" t="s">
        <v>19</v>
      </c>
      <c r="C17" s="3">
        <f>+'[1]Table.06_(Annex.47)'!B17</f>
        <v>0.94499999999999995</v>
      </c>
      <c r="D17" s="3">
        <f>+'[1]Table.06_(Annex.47)'!C17</f>
        <v>0.58399999999999996</v>
      </c>
      <c r="E17" s="3">
        <f>+'[1]Table.06_(Annex.47)'!D17</f>
        <v>0.748</v>
      </c>
      <c r="F17" s="3">
        <f>+'[1]Table.06_(Annex.47)'!E17</f>
        <v>0.96399999999999997</v>
      </c>
      <c r="G17" s="3">
        <f>+'[1]Table.06_(Annex.47)'!F17</f>
        <v>0.55700000000000005</v>
      </c>
      <c r="H17" s="3">
        <f>+'[1]Table.06_(Annex.47)'!G17</f>
        <v>0.73</v>
      </c>
      <c r="I17" s="3">
        <f>+'[1]Table.06_(Annex.47)'!H17</f>
        <v>0.96099999999999997</v>
      </c>
      <c r="J17" s="3">
        <f>+'[1]Table.06_(Annex.47)'!I17</f>
        <v>0.56100000000000005</v>
      </c>
      <c r="K17" s="3">
        <f>+'[1]Table.06_(Annex.47)'!J17</f>
        <v>0.73399999999999999</v>
      </c>
    </row>
    <row r="18" spans="1:11">
      <c r="B18" s="2" t="s">
        <v>20</v>
      </c>
      <c r="C18" s="3">
        <f>+'[1]Table.06_(Annex.47)'!B18</f>
        <v>0.95199999999999996</v>
      </c>
      <c r="D18" s="3">
        <f>+'[1]Table.06_(Annex.47)'!C18</f>
        <v>0.64100000000000001</v>
      </c>
      <c r="E18" s="3">
        <f>+'[1]Table.06_(Annex.47)'!D18</f>
        <v>0.77400000000000002</v>
      </c>
      <c r="F18" s="3">
        <f>+'[1]Table.06_(Annex.47)'!E18</f>
        <v>0.97</v>
      </c>
      <c r="G18" s="3">
        <f>+'[1]Table.06_(Annex.47)'!F18</f>
        <v>0.61899999999999999</v>
      </c>
      <c r="H18" s="3">
        <f>+'[1]Table.06_(Annex.47)'!G18</f>
        <v>0.76700000000000002</v>
      </c>
      <c r="I18" s="3">
        <f>+'[1]Table.06_(Annex.47)'!H18</f>
        <v>0.96699999999999997</v>
      </c>
      <c r="J18" s="3">
        <f>+'[1]Table.06_(Annex.47)'!I18</f>
        <v>0.623</v>
      </c>
      <c r="K18" s="3">
        <f>+'[1]Table.06_(Annex.47)'!J18</f>
        <v>0.76800000000000002</v>
      </c>
    </row>
    <row r="19" spans="1:11">
      <c r="B19" s="2" t="s">
        <v>21</v>
      </c>
      <c r="C19" s="3">
        <f>+'[1]Table.06_(Annex.47)'!B19</f>
        <v>0.93899999999999995</v>
      </c>
      <c r="D19" s="3">
        <f>+'[1]Table.06_(Annex.47)'!C19</f>
        <v>0.67900000000000005</v>
      </c>
      <c r="E19" s="3">
        <f>+'[1]Table.06_(Annex.47)'!D19</f>
        <v>0.78200000000000003</v>
      </c>
      <c r="F19" s="3">
        <f>+'[1]Table.06_(Annex.47)'!E19</f>
        <v>0.96899999999999997</v>
      </c>
      <c r="G19" s="3">
        <f>+'[1]Table.06_(Annex.47)'!F19</f>
        <v>0.68200000000000005</v>
      </c>
      <c r="H19" s="3">
        <f>+'[1]Table.06_(Annex.47)'!G19</f>
        <v>0.79800000000000004</v>
      </c>
      <c r="I19" s="3">
        <f>+'[1]Table.06_(Annex.47)'!H19</f>
        <v>0.96399999999999997</v>
      </c>
      <c r="J19" s="3">
        <f>+'[1]Table.06_(Annex.47)'!I19</f>
        <v>0.68200000000000005</v>
      </c>
      <c r="K19" s="3">
        <f>+'[1]Table.06_(Annex.47)'!J19</f>
        <v>0.79500000000000004</v>
      </c>
    </row>
    <row r="20" spans="1:11">
      <c r="B20" s="2" t="s">
        <v>22</v>
      </c>
      <c r="C20" s="3">
        <f>+'[1]Table.06_(Annex.47)'!B20</f>
        <v>0.92500000000000004</v>
      </c>
      <c r="D20" s="3">
        <f>+'[1]Table.06_(Annex.47)'!C20</f>
        <v>0.68200000000000005</v>
      </c>
      <c r="E20" s="3">
        <f>+'[1]Table.06_(Annex.47)'!D20</f>
        <v>0.76600000000000001</v>
      </c>
      <c r="F20" s="3">
        <f>+'[1]Table.06_(Annex.47)'!E20</f>
        <v>0.96899999999999997</v>
      </c>
      <c r="G20" s="3">
        <f>+'[1]Table.06_(Annex.47)'!F20</f>
        <v>0.75</v>
      </c>
      <c r="H20" s="3">
        <f>+'[1]Table.06_(Annex.47)'!G20</f>
        <v>0.82899999999999996</v>
      </c>
      <c r="I20" s="3">
        <f>+'[1]Table.06_(Annex.47)'!H20</f>
        <v>0.96099999999999997</v>
      </c>
      <c r="J20" s="3">
        <f>+'[1]Table.06_(Annex.47)'!I20</f>
        <v>0.73799999999999999</v>
      </c>
      <c r="K20" s="3">
        <f>+'[1]Table.06_(Annex.47)'!J20</f>
        <v>0.81899999999999995</v>
      </c>
    </row>
    <row r="21" spans="1:11">
      <c r="B21" s="2" t="s">
        <v>23</v>
      </c>
      <c r="C21" s="3">
        <f>+'[1]Table.06_(Annex.47)'!B21</f>
        <v>0.89400000000000002</v>
      </c>
      <c r="D21" s="3">
        <f>+'[1]Table.06_(Annex.47)'!C21</f>
        <v>0.65700000000000003</v>
      </c>
      <c r="E21" s="3">
        <f>+'[1]Table.06_(Annex.47)'!D21</f>
        <v>0.73499999999999999</v>
      </c>
      <c r="F21" s="3">
        <f>+'[1]Table.06_(Annex.47)'!E21</f>
        <v>0.96399999999999997</v>
      </c>
      <c r="G21" s="3">
        <f>+'[1]Table.06_(Annex.47)'!F21</f>
        <v>0.79300000000000004</v>
      </c>
      <c r="H21" s="3">
        <f>+'[1]Table.06_(Annex.47)'!G21</f>
        <v>0.85299999999999998</v>
      </c>
      <c r="I21" s="3">
        <f>+'[1]Table.06_(Annex.47)'!H21</f>
        <v>0.95299999999999996</v>
      </c>
      <c r="J21" s="3">
        <f>+'[1]Table.06_(Annex.47)'!I21</f>
        <v>0.77</v>
      </c>
      <c r="K21" s="3">
        <f>+'[1]Table.06_(Annex.47)'!J21</f>
        <v>0.83299999999999996</v>
      </c>
    </row>
    <row r="22" spans="1:11">
      <c r="B22" s="2" t="s">
        <v>24</v>
      </c>
      <c r="C22" s="3">
        <f>+'[1]Table.06_(Annex.47)'!B22</f>
        <v>0.81100000000000005</v>
      </c>
      <c r="D22" s="3">
        <f>+'[1]Table.06_(Annex.47)'!C22</f>
        <v>0.58599999999999997</v>
      </c>
      <c r="E22" s="3">
        <f>+'[1]Table.06_(Annex.47)'!D22</f>
        <v>0.65300000000000002</v>
      </c>
      <c r="F22" s="3">
        <f>+'[1]Table.06_(Annex.47)'!E22</f>
        <v>0.94899999999999995</v>
      </c>
      <c r="G22" s="3">
        <f>+'[1]Table.06_(Annex.47)'!F22</f>
        <v>0.81599999999999995</v>
      </c>
      <c r="H22" s="3">
        <f>+'[1]Table.06_(Annex.47)'!G22</f>
        <v>0.86099999999999999</v>
      </c>
      <c r="I22" s="3">
        <f>+'[1]Table.06_(Annex.47)'!H22</f>
        <v>0.92700000000000005</v>
      </c>
      <c r="J22" s="3">
        <f>+'[1]Table.06_(Annex.47)'!I22</f>
        <v>0.77200000000000002</v>
      </c>
      <c r="K22" s="3">
        <f>+'[1]Table.06_(Annex.47)'!J22</f>
        <v>0.82399999999999995</v>
      </c>
    </row>
    <row r="23" spans="1:11" s="25" customFormat="1">
      <c r="A23" s="16"/>
      <c r="B23" s="6" t="s">
        <v>25</v>
      </c>
      <c r="C23" s="7">
        <f>+'[1]Table.06_(Annex.47)'!B23</f>
        <v>0.4</v>
      </c>
      <c r="D23" s="7">
        <f>+'[1]Table.06_(Annex.47)'!C23</f>
        <v>0.13900000000000001</v>
      </c>
      <c r="E23" s="7">
        <f>+'[1]Table.06_(Annex.47)'!D23</f>
        <v>0.26700000000000002</v>
      </c>
      <c r="F23" s="7">
        <f>+'[1]Table.06_(Annex.47)'!E23</f>
        <v>0.36399999999999999</v>
      </c>
      <c r="G23" s="7">
        <f>+'[1]Table.06_(Annex.47)'!F23</f>
        <v>0.14199999999999999</v>
      </c>
      <c r="H23" s="7">
        <f>+'[1]Table.06_(Annex.47)'!G23</f>
        <v>0.247</v>
      </c>
      <c r="I23" s="7">
        <f>+'[1]Table.06_(Annex.47)'!H23</f>
        <v>0.374</v>
      </c>
      <c r="J23" s="7">
        <f>+'[1]Table.06_(Annex.47)'!I23</f>
        <v>0.14099999999999999</v>
      </c>
      <c r="K23" s="7">
        <f>+'[1]Table.06_(Annex.47)'!J23</f>
        <v>0.253</v>
      </c>
    </row>
    <row r="24" spans="1:11" s="25" customFormat="1">
      <c r="A24" s="16"/>
      <c r="B24" s="6" t="s">
        <v>27</v>
      </c>
      <c r="C24" s="9">
        <f>'[1]Table.06_(Annex.47)'!B24</f>
        <v>1773547</v>
      </c>
      <c r="D24" s="9">
        <f>'[1]Table.06_(Annex.47)'!C24</f>
        <v>1834980</v>
      </c>
      <c r="E24" s="9">
        <f>'[1]Table.06_(Annex.47)'!D24</f>
        <v>3608527</v>
      </c>
      <c r="F24" s="9">
        <f>'[1]Table.06_(Annex.47)'!E24</f>
        <v>4526902</v>
      </c>
      <c r="G24" s="9">
        <f>'[1]Table.06_(Annex.47)'!F24</f>
        <v>4965171</v>
      </c>
      <c r="H24" s="9">
        <f>'[1]Table.06_(Annex.47)'!G24</f>
        <v>9492073</v>
      </c>
      <c r="I24" s="9">
        <f>'[1]Table.06_(Annex.47)'!H24</f>
        <v>6300449</v>
      </c>
      <c r="J24" s="9">
        <f>'[1]Table.06_(Annex.47)'!I24</f>
        <v>6800151</v>
      </c>
      <c r="K24" s="9">
        <f>'[1]Table.06_(Annex.47)'!J24</f>
        <v>13100600</v>
      </c>
    </row>
    <row r="25" spans="1:11">
      <c r="B25" s="301" t="s">
        <v>28</v>
      </c>
      <c r="C25" s="301"/>
      <c r="D25" s="301"/>
      <c r="E25" s="301"/>
      <c r="F25" s="301"/>
      <c r="G25" s="301"/>
      <c r="H25" s="301"/>
      <c r="I25" s="301"/>
      <c r="J25" s="301"/>
      <c r="K25" s="301"/>
    </row>
  </sheetData>
  <mergeCells count="6">
    <mergeCell ref="B25:K25"/>
    <mergeCell ref="A1:A2"/>
    <mergeCell ref="B3:B4"/>
    <mergeCell ref="C3:E3"/>
    <mergeCell ref="F3:H3"/>
    <mergeCell ref="I3:K3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7"/>
  <sheetViews>
    <sheetView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J12" sqref="J12"/>
    </sheetView>
  </sheetViews>
  <sheetFormatPr defaultColWidth="8.77734375" defaultRowHeight="10.199999999999999"/>
  <cols>
    <col min="1" max="1" width="8.77734375" style="12" customWidth="1"/>
    <col min="2" max="2" width="13.44140625" style="12" customWidth="1"/>
    <col min="3" max="3" width="7.6640625" style="12" customWidth="1"/>
    <col min="4" max="4" width="7.88671875" style="12" customWidth="1"/>
    <col min="5" max="5" width="8.88671875" style="12" customWidth="1"/>
    <col min="6" max="6" width="8.5546875" style="12" customWidth="1"/>
    <col min="7" max="7" width="10" style="12" customWidth="1"/>
    <col min="8" max="8" width="9" style="12" customWidth="1"/>
    <col min="9" max="16384" width="8.77734375" style="12"/>
  </cols>
  <sheetData>
    <row r="1" spans="1:8">
      <c r="A1" s="295" t="str">
        <f>HYPERLINK("#'List of Tables'!A1","Back to Tables' List")</f>
        <v>Back to Tables' List</v>
      </c>
      <c r="B1" s="258" t="s">
        <v>895</v>
      </c>
    </row>
    <row r="2" spans="1:8">
      <c r="A2" s="295"/>
      <c r="C2" s="11"/>
      <c r="D2" s="11"/>
      <c r="E2" s="11"/>
      <c r="F2" s="11"/>
      <c r="G2" s="11"/>
      <c r="H2" s="11"/>
    </row>
    <row r="3" spans="1:8" s="16" customFormat="1" ht="34.049999999999997" customHeight="1">
      <c r="B3" s="5" t="s">
        <v>29</v>
      </c>
      <c r="C3" s="23" t="s">
        <v>30</v>
      </c>
      <c r="D3" s="23" t="s">
        <v>31</v>
      </c>
      <c r="E3" s="23" t="s">
        <v>32</v>
      </c>
      <c r="F3" s="23" t="s">
        <v>33</v>
      </c>
      <c r="G3" s="23" t="s">
        <v>34</v>
      </c>
      <c r="H3" s="35" t="s">
        <v>82</v>
      </c>
    </row>
    <row r="4" spans="1:8" s="16" customFormat="1" ht="14.55" customHeight="1">
      <c r="B4" s="13" t="s">
        <v>6</v>
      </c>
      <c r="C4" s="14"/>
      <c r="D4" s="14"/>
      <c r="E4" s="14"/>
      <c r="F4" s="14"/>
      <c r="G4" s="14"/>
      <c r="H4" s="15"/>
    </row>
    <row r="5" spans="1:8">
      <c r="B5" s="2" t="s">
        <v>35</v>
      </c>
      <c r="C5" s="3">
        <f>+'[1]Table.07_(Annex.48)'!B5</f>
        <v>0</v>
      </c>
      <c r="D5" s="3">
        <f>+'[1]Table.07_(Annex.48)'!C5</f>
        <v>0</v>
      </c>
      <c r="E5" s="3">
        <f>+'[1]Table.07_(Annex.48)'!D5</f>
        <v>0</v>
      </c>
      <c r="F5" s="3">
        <f>+'[1]Table.07_(Annex.48)'!E5</f>
        <v>0</v>
      </c>
      <c r="G5" s="3">
        <f>+'[1]Table.07_(Annex.48)'!F5</f>
        <v>0</v>
      </c>
      <c r="H5" s="3">
        <f>+'[1]Table.07_(Annex.48)'!G5</f>
        <v>0</v>
      </c>
    </row>
    <row r="6" spans="1:8">
      <c r="B6" s="2" t="s">
        <v>36</v>
      </c>
      <c r="C6" s="3">
        <f>+'[1]Table.07_(Annex.48)'!B6</f>
        <v>0</v>
      </c>
      <c r="D6" s="3">
        <f>+'[1]Table.07_(Annex.48)'!C6</f>
        <v>0</v>
      </c>
      <c r="E6" s="3">
        <f>+'[1]Table.07_(Annex.48)'!D6</f>
        <v>0</v>
      </c>
      <c r="F6" s="3">
        <f>+'[1]Table.07_(Annex.48)'!E6</f>
        <v>0</v>
      </c>
      <c r="G6" s="3">
        <f>+'[1]Table.07_(Annex.48)'!F6</f>
        <v>0</v>
      </c>
      <c r="H6" s="3">
        <f>+'[1]Table.07_(Annex.48)'!G6</f>
        <v>0</v>
      </c>
    </row>
    <row r="7" spans="1:8">
      <c r="B7" s="2" t="s">
        <v>37</v>
      </c>
      <c r="C7" s="3">
        <f>+'[1]Table.07_(Annex.48)'!B7</f>
        <v>1E-3</v>
      </c>
      <c r="D7" s="3">
        <f>+'[1]Table.07_(Annex.48)'!C7</f>
        <v>0</v>
      </c>
      <c r="E7" s="3">
        <f>+'[1]Table.07_(Annex.48)'!D7</f>
        <v>0</v>
      </c>
      <c r="F7" s="3">
        <f>+'[1]Table.07_(Annex.48)'!E7</f>
        <v>0</v>
      </c>
      <c r="G7" s="3">
        <f>+'[1]Table.07_(Annex.48)'!F7</f>
        <v>1E-3</v>
      </c>
      <c r="H7" s="3">
        <f>+'[1]Table.07_(Annex.48)'!G7</f>
        <v>0</v>
      </c>
    </row>
    <row r="8" spans="1:8">
      <c r="B8" s="2" t="s">
        <v>38</v>
      </c>
      <c r="C8" s="3">
        <f>+'[1]Table.07_(Annex.48)'!B8</f>
        <v>2.9000000000000001E-2</v>
      </c>
      <c r="D8" s="3">
        <f>+'[1]Table.07_(Annex.48)'!C8</f>
        <v>0.01</v>
      </c>
      <c r="E8" s="3">
        <f>+'[1]Table.07_(Annex.48)'!D8</f>
        <v>0.01</v>
      </c>
      <c r="F8" s="3">
        <f>+'[1]Table.07_(Annex.48)'!E8</f>
        <v>1.0999999999999999E-2</v>
      </c>
      <c r="G8" s="3">
        <f>+'[1]Table.07_(Annex.48)'!F8</f>
        <v>1.7999999999999999E-2</v>
      </c>
      <c r="H8" s="3">
        <f>+'[1]Table.07_(Annex.48)'!G8</f>
        <v>1.4E-2</v>
      </c>
    </row>
    <row r="9" spans="1:8">
      <c r="B9" s="2" t="s">
        <v>39</v>
      </c>
      <c r="C9" s="3">
        <f>+'[1]Table.07_(Annex.48)'!B9</f>
        <v>0.20300000000000001</v>
      </c>
      <c r="D9" s="3">
        <f>+'[1]Table.07_(Annex.48)'!C9</f>
        <v>0.113</v>
      </c>
      <c r="E9" s="3">
        <f>+'[1]Table.07_(Annex.48)'!D9</f>
        <v>0.123</v>
      </c>
      <c r="F9" s="3">
        <f>+'[1]Table.07_(Annex.48)'!E9</f>
        <v>0.13900000000000001</v>
      </c>
      <c r="G9" s="3">
        <f>+'[1]Table.07_(Annex.48)'!F9</f>
        <v>0.17899999999999999</v>
      </c>
      <c r="H9" s="3">
        <f>+'[1]Table.07_(Annex.48)'!G9</f>
        <v>0.152</v>
      </c>
    </row>
    <row r="10" spans="1:8">
      <c r="B10" s="2" t="s">
        <v>40</v>
      </c>
      <c r="C10" s="3">
        <f>+'[1]Table.07_(Annex.48)'!B10</f>
        <v>0.40699999999999997</v>
      </c>
      <c r="D10" s="3">
        <f>+'[1]Table.07_(Annex.48)'!C10</f>
        <v>0.34200000000000003</v>
      </c>
      <c r="E10" s="3">
        <f>+'[1]Table.07_(Annex.48)'!D10</f>
        <v>0.35599999999999998</v>
      </c>
      <c r="F10" s="3">
        <f>+'[1]Table.07_(Annex.48)'!E10</f>
        <v>0.37</v>
      </c>
      <c r="G10" s="3">
        <f>+'[1]Table.07_(Annex.48)'!F10</f>
        <v>0.40699999999999997</v>
      </c>
      <c r="H10" s="3">
        <f>+'[1]Table.07_(Annex.48)'!G10</f>
        <v>0.378</v>
      </c>
    </row>
    <row r="11" spans="1:8">
      <c r="B11" s="2" t="s">
        <v>41</v>
      </c>
      <c r="C11" s="3">
        <f>+'[1]Table.07_(Annex.48)'!B11</f>
        <v>0.52900000000000003</v>
      </c>
      <c r="D11" s="3">
        <f>+'[1]Table.07_(Annex.48)'!C11</f>
        <v>0.47699999999999998</v>
      </c>
      <c r="E11" s="3">
        <f>+'[1]Table.07_(Annex.48)'!D11</f>
        <v>0.48399999999999999</v>
      </c>
      <c r="F11" s="3">
        <f>+'[1]Table.07_(Annex.48)'!E11</f>
        <v>0.48599999999999999</v>
      </c>
      <c r="G11" s="3">
        <f>+'[1]Table.07_(Annex.48)'!F11</f>
        <v>0.51600000000000001</v>
      </c>
      <c r="H11" s="3">
        <f>+'[1]Table.07_(Annex.48)'!G11</f>
        <v>0.5</v>
      </c>
    </row>
    <row r="12" spans="1:8">
      <c r="B12" s="2" t="s">
        <v>42</v>
      </c>
      <c r="C12" s="3">
        <f>+'[1]Table.07_(Annex.48)'!B12</f>
        <v>0.59199999999999997</v>
      </c>
      <c r="D12" s="3">
        <f>+'[1]Table.07_(Annex.48)'!C12</f>
        <v>0.53100000000000003</v>
      </c>
      <c r="E12" s="3">
        <f>+'[1]Table.07_(Annex.48)'!D12</f>
        <v>0.52900000000000003</v>
      </c>
      <c r="F12" s="3">
        <f>+'[1]Table.07_(Annex.48)'!E12</f>
        <v>0.53</v>
      </c>
      <c r="G12" s="3">
        <f>+'[1]Table.07_(Annex.48)'!F12</f>
        <v>0.56000000000000005</v>
      </c>
      <c r="H12" s="3">
        <f>+'[1]Table.07_(Annex.48)'!G12</f>
        <v>0.54700000000000004</v>
      </c>
    </row>
    <row r="13" spans="1:8">
      <c r="B13" s="2" t="s">
        <v>43</v>
      </c>
      <c r="C13" s="3">
        <f>+'[1]Table.07_(Annex.48)'!B13</f>
        <v>0.628</v>
      </c>
      <c r="D13" s="3">
        <f>+'[1]Table.07_(Annex.48)'!C13</f>
        <v>0.56399999999999995</v>
      </c>
      <c r="E13" s="3">
        <f>+'[1]Table.07_(Annex.48)'!D13</f>
        <v>0.54400000000000004</v>
      </c>
      <c r="F13" s="3">
        <f>+'[1]Table.07_(Annex.48)'!E13</f>
        <v>0.54200000000000004</v>
      </c>
      <c r="G13" s="3">
        <f>+'[1]Table.07_(Annex.48)'!F13</f>
        <v>0.57899999999999996</v>
      </c>
      <c r="H13" s="3">
        <f>+'[1]Table.07_(Annex.48)'!G13</f>
        <v>0.56999999999999995</v>
      </c>
    </row>
    <row r="14" spans="1:8">
      <c r="B14" s="2" t="s">
        <v>44</v>
      </c>
      <c r="C14" s="3">
        <f>+'[1]Table.07_(Annex.48)'!B14</f>
        <v>0.64200000000000002</v>
      </c>
      <c r="D14" s="3">
        <f>+'[1]Table.07_(Annex.48)'!C14</f>
        <v>0.58799999999999997</v>
      </c>
      <c r="E14" s="3">
        <f>+'[1]Table.07_(Annex.48)'!D14</f>
        <v>0.58199999999999996</v>
      </c>
      <c r="F14" s="3">
        <f>+'[1]Table.07_(Annex.48)'!E14</f>
        <v>0.56999999999999995</v>
      </c>
      <c r="G14" s="3">
        <f>+'[1]Table.07_(Annex.48)'!F14</f>
        <v>0.60699999999999998</v>
      </c>
      <c r="H14" s="3">
        <f>+'[1]Table.07_(Annex.48)'!G14</f>
        <v>0.59599999999999997</v>
      </c>
    </row>
    <row r="15" spans="1:8">
      <c r="B15" s="2" t="s">
        <v>45</v>
      </c>
      <c r="C15" s="3">
        <f>+'[1]Table.07_(Annex.48)'!B15</f>
        <v>0.68700000000000006</v>
      </c>
      <c r="D15" s="3">
        <f>+'[1]Table.07_(Annex.48)'!C15</f>
        <v>0.64700000000000002</v>
      </c>
      <c r="E15" s="3">
        <f>+'[1]Table.07_(Annex.48)'!D15</f>
        <v>0.63900000000000001</v>
      </c>
      <c r="F15" s="3">
        <f>+'[1]Table.07_(Annex.48)'!E15</f>
        <v>0.63900000000000001</v>
      </c>
      <c r="G15" s="3">
        <f>+'[1]Table.07_(Annex.48)'!F15</f>
        <v>0.66100000000000003</v>
      </c>
      <c r="H15" s="3">
        <f>+'[1]Table.07_(Annex.48)'!G15</f>
        <v>0.65200000000000002</v>
      </c>
    </row>
    <row r="16" spans="1:8">
      <c r="B16" s="2" t="s">
        <v>46</v>
      </c>
      <c r="C16" s="3">
        <f>+'[1]Table.07_(Annex.48)'!B16</f>
        <v>0.73299999999999998</v>
      </c>
      <c r="D16" s="3">
        <f>+'[1]Table.07_(Annex.48)'!C16</f>
        <v>0.70499999999999996</v>
      </c>
      <c r="E16" s="3">
        <f>+'[1]Table.07_(Annex.48)'!D16</f>
        <v>0.68</v>
      </c>
      <c r="F16" s="3">
        <f>+'[1]Table.07_(Annex.48)'!E16</f>
        <v>0.68600000000000005</v>
      </c>
      <c r="G16" s="3">
        <f>+'[1]Table.07_(Annex.48)'!F16</f>
        <v>0.70799999999999996</v>
      </c>
      <c r="H16" s="3">
        <f>+'[1]Table.07_(Annex.48)'!G16</f>
        <v>0.7</v>
      </c>
    </row>
    <row r="17" spans="2:8">
      <c r="B17" s="2" t="s">
        <v>47</v>
      </c>
      <c r="C17" s="3">
        <f>+'[1]Table.07_(Annex.48)'!B17</f>
        <v>0.76500000000000001</v>
      </c>
      <c r="D17" s="3">
        <f>+'[1]Table.07_(Annex.48)'!C17</f>
        <v>0.74399999999999999</v>
      </c>
      <c r="E17" s="3">
        <f>+'[1]Table.07_(Annex.48)'!D17</f>
        <v>0.71499999999999997</v>
      </c>
      <c r="F17" s="3">
        <f>+'[1]Table.07_(Annex.48)'!E17</f>
        <v>0.70799999999999996</v>
      </c>
      <c r="G17" s="3">
        <f>+'[1]Table.07_(Annex.48)'!F17</f>
        <v>0.746</v>
      </c>
      <c r="H17" s="3">
        <f>+'[1]Table.07_(Annex.48)'!G17</f>
        <v>0.73399999999999999</v>
      </c>
    </row>
    <row r="18" spans="2:8">
      <c r="B18" s="2" t="s">
        <v>48</v>
      </c>
      <c r="C18" s="3">
        <f>+'[1]Table.07_(Annex.48)'!B18</f>
        <v>0.78300000000000003</v>
      </c>
      <c r="D18" s="3">
        <f>+'[1]Table.07_(Annex.48)'!C18</f>
        <v>0.78</v>
      </c>
      <c r="E18" s="3">
        <f>+'[1]Table.07_(Annex.48)'!D18</f>
        <v>0.75600000000000001</v>
      </c>
      <c r="F18" s="3">
        <f>+'[1]Table.07_(Annex.48)'!E18</f>
        <v>0.74299999999999999</v>
      </c>
      <c r="G18" s="3">
        <f>+'[1]Table.07_(Annex.48)'!F18</f>
        <v>0.78100000000000003</v>
      </c>
      <c r="H18" s="3">
        <f>+'[1]Table.07_(Annex.48)'!G18</f>
        <v>0.76800000000000002</v>
      </c>
    </row>
    <row r="19" spans="2:8">
      <c r="B19" s="2" t="s">
        <v>49</v>
      </c>
      <c r="C19" s="3">
        <f>+'[1]Table.07_(Annex.48)'!B19</f>
        <v>0.78500000000000003</v>
      </c>
      <c r="D19" s="3">
        <f>+'[1]Table.07_(Annex.48)'!C19</f>
        <v>0.80800000000000005</v>
      </c>
      <c r="E19" s="3">
        <f>+'[1]Table.07_(Annex.48)'!D19</f>
        <v>0.79100000000000004</v>
      </c>
      <c r="F19" s="3">
        <f>+'[1]Table.07_(Annex.48)'!E19</f>
        <v>0.76800000000000002</v>
      </c>
      <c r="G19" s="3">
        <f>+'[1]Table.07_(Annex.48)'!F19</f>
        <v>0.80500000000000005</v>
      </c>
      <c r="H19" s="3">
        <f>+'[1]Table.07_(Annex.48)'!G19</f>
        <v>0.79500000000000004</v>
      </c>
    </row>
    <row r="20" spans="2:8">
      <c r="B20" s="2" t="s">
        <v>50</v>
      </c>
      <c r="C20" s="3">
        <f>+'[1]Table.07_(Annex.48)'!B20</f>
        <v>0.73799999999999999</v>
      </c>
      <c r="D20" s="3">
        <f>+'[1]Table.07_(Annex.48)'!C20</f>
        <v>0.83699999999999997</v>
      </c>
      <c r="E20" s="3">
        <f>+'[1]Table.07_(Annex.48)'!D20</f>
        <v>0.81899999999999995</v>
      </c>
      <c r="F20" s="3">
        <f>+'[1]Table.07_(Annex.48)'!E20</f>
        <v>0.80500000000000005</v>
      </c>
      <c r="G20" s="3">
        <f>+'[1]Table.07_(Annex.48)'!F20</f>
        <v>0.82699999999999996</v>
      </c>
      <c r="H20" s="3">
        <f>+'[1]Table.07_(Annex.48)'!G20</f>
        <v>0.81899999999999995</v>
      </c>
    </row>
    <row r="21" spans="2:8">
      <c r="B21" s="2" t="s">
        <v>51</v>
      </c>
      <c r="C21" s="3">
        <f>+'[1]Table.07_(Annex.48)'!B21</f>
        <v>0.68500000000000005</v>
      </c>
      <c r="D21" s="3">
        <f>+'[1]Table.07_(Annex.48)'!C21</f>
        <v>0.85199999999999998</v>
      </c>
      <c r="E21" s="3">
        <f>+'[1]Table.07_(Annex.48)'!D21</f>
        <v>0.84399999999999997</v>
      </c>
      <c r="F21" s="3">
        <f>+'[1]Table.07_(Annex.48)'!E21</f>
        <v>0.83799999999999997</v>
      </c>
      <c r="G21" s="3">
        <f>+'[1]Table.07_(Annex.48)'!F21</f>
        <v>0.83499999999999996</v>
      </c>
      <c r="H21" s="3">
        <f>+'[1]Table.07_(Annex.48)'!G21</f>
        <v>0.83299999999999996</v>
      </c>
    </row>
    <row r="22" spans="2:8">
      <c r="B22" s="2" t="s">
        <v>52</v>
      </c>
      <c r="C22" s="3">
        <f>+'[1]Table.07_(Annex.48)'!B22</f>
        <v>0.59199999999999997</v>
      </c>
      <c r="D22" s="3">
        <f>+'[1]Table.07_(Annex.48)'!C22</f>
        <v>0.85399999999999998</v>
      </c>
      <c r="E22" s="3">
        <f>+'[1]Table.07_(Annex.48)'!D22</f>
        <v>0.83799999999999997</v>
      </c>
      <c r="F22" s="3">
        <f>+'[1]Table.07_(Annex.48)'!E22</f>
        <v>0.873</v>
      </c>
      <c r="G22" s="3">
        <f>+'[1]Table.07_(Annex.48)'!F22</f>
        <v>0.80100000000000005</v>
      </c>
      <c r="H22" s="3">
        <f>+'[1]Table.07_(Annex.48)'!G22</f>
        <v>0.82399999999999995</v>
      </c>
    </row>
    <row r="23" spans="2:8" s="18" customFormat="1">
      <c r="B23" s="17" t="s">
        <v>53</v>
      </c>
      <c r="C23" s="22">
        <f>+'[1]Table.07_(Annex.48)'!B23</f>
        <v>0.28399999999999997</v>
      </c>
      <c r="D23" s="22">
        <f>+'[1]Table.07_(Annex.48)'!C23</f>
        <v>0.25700000000000001</v>
      </c>
      <c r="E23" s="22">
        <f>+'[1]Table.07_(Annex.48)'!D23</f>
        <v>0.23400000000000001</v>
      </c>
      <c r="F23" s="22">
        <f>+'[1]Table.07_(Annex.48)'!E23</f>
        <v>0.25</v>
      </c>
      <c r="G23" s="22">
        <f>+'[1]Table.07_(Annex.48)'!F23</f>
        <v>0.252</v>
      </c>
      <c r="H23" s="22">
        <f>+'[1]Table.07_(Annex.48)'!G23</f>
        <v>0.253</v>
      </c>
    </row>
    <row r="24" spans="2:8" s="18" customFormat="1">
      <c r="B24" s="17" t="s">
        <v>27</v>
      </c>
      <c r="C24" s="19">
        <f>+'[1]Table.07_(Annex.48)'!B25</f>
        <v>1720477</v>
      </c>
      <c r="D24" s="19">
        <f>+'[1]Table.07_(Annex.48)'!C25</f>
        <v>2963528</v>
      </c>
      <c r="E24" s="19">
        <f>+'[1]Table.07_(Annex.48)'!D25</f>
        <v>2871195</v>
      </c>
      <c r="F24" s="19">
        <f>+'[1]Table.07_(Annex.48)'!E25</f>
        <v>2024173</v>
      </c>
      <c r="G24" s="19">
        <f>+'[1]Table.07_(Annex.48)'!F25</f>
        <v>3521227</v>
      </c>
      <c r="H24" s="19">
        <f>+'[1]Table.07_(Annex.48)'!G25</f>
        <v>13100600</v>
      </c>
    </row>
    <row r="25" spans="2:8">
      <c r="B25" s="13" t="s">
        <v>4</v>
      </c>
      <c r="C25" s="20"/>
      <c r="D25" s="20"/>
      <c r="E25" s="20"/>
      <c r="F25" s="20"/>
      <c r="G25" s="20"/>
      <c r="H25" s="21"/>
    </row>
    <row r="26" spans="2:8">
      <c r="B26" s="2" t="s">
        <v>35</v>
      </c>
      <c r="C26" s="3">
        <f>+'[1]Table.07_(Annex.48)'!B27</f>
        <v>0</v>
      </c>
      <c r="D26" s="3">
        <f>+'[1]Table.07_(Annex.48)'!C27</f>
        <v>0</v>
      </c>
      <c r="E26" s="3">
        <f>+'[1]Table.07_(Annex.48)'!D27</f>
        <v>0</v>
      </c>
      <c r="F26" s="3">
        <f>+'[1]Table.07_(Annex.48)'!E27</f>
        <v>0</v>
      </c>
      <c r="G26" s="3">
        <f>+'[1]Table.07_(Annex.48)'!F27</f>
        <v>0</v>
      </c>
      <c r="H26" s="3">
        <f>+'[1]Table.07_(Annex.48)'!G27</f>
        <v>0</v>
      </c>
    </row>
    <row r="27" spans="2:8">
      <c r="B27" s="2" t="s">
        <v>36</v>
      </c>
      <c r="C27" s="3">
        <f>+'[1]Table.07_(Annex.48)'!B28</f>
        <v>0</v>
      </c>
      <c r="D27" s="3">
        <f>+'[1]Table.07_(Annex.48)'!C28</f>
        <v>0</v>
      </c>
      <c r="E27" s="3">
        <f>+'[1]Table.07_(Annex.48)'!D28</f>
        <v>0</v>
      </c>
      <c r="F27" s="3">
        <f>+'[1]Table.07_(Annex.48)'!E28</f>
        <v>0</v>
      </c>
      <c r="G27" s="3">
        <f>+'[1]Table.07_(Annex.48)'!F28</f>
        <v>0</v>
      </c>
      <c r="H27" s="3">
        <f>+'[1]Table.07_(Annex.48)'!G28</f>
        <v>0</v>
      </c>
    </row>
    <row r="28" spans="2:8">
      <c r="B28" s="2" t="s">
        <v>37</v>
      </c>
      <c r="C28" s="3">
        <f>+'[1]Table.07_(Annex.48)'!B29</f>
        <v>1E-3</v>
      </c>
      <c r="D28" s="3">
        <f>+'[1]Table.07_(Annex.48)'!C29</f>
        <v>0</v>
      </c>
      <c r="E28" s="3">
        <f>+'[1]Table.07_(Annex.48)'!D29</f>
        <v>0</v>
      </c>
      <c r="F28" s="3">
        <f>+'[1]Table.07_(Annex.48)'!E29</f>
        <v>0</v>
      </c>
      <c r="G28" s="3">
        <f>+'[1]Table.07_(Annex.48)'!F29</f>
        <v>1E-3</v>
      </c>
      <c r="H28" s="3">
        <f>+'[1]Table.07_(Annex.48)'!G29</f>
        <v>1E-3</v>
      </c>
    </row>
    <row r="29" spans="2:8">
      <c r="B29" s="2" t="s">
        <v>38</v>
      </c>
      <c r="C29" s="3">
        <f>+'[1]Table.07_(Annex.48)'!B30</f>
        <v>4.7E-2</v>
      </c>
      <c r="D29" s="3">
        <f>+'[1]Table.07_(Annex.48)'!C30</f>
        <v>1.4E-2</v>
      </c>
      <c r="E29" s="3">
        <f>+'[1]Table.07_(Annex.48)'!D30</f>
        <v>1.4E-2</v>
      </c>
      <c r="F29" s="3">
        <f>+'[1]Table.07_(Annex.48)'!E30</f>
        <v>1.7000000000000001E-2</v>
      </c>
      <c r="G29" s="3">
        <f>+'[1]Table.07_(Annex.48)'!F30</f>
        <v>2.7E-2</v>
      </c>
      <c r="H29" s="3">
        <f>+'[1]Table.07_(Annex.48)'!G30</f>
        <v>2.1999999999999999E-2</v>
      </c>
    </row>
    <row r="30" spans="2:8">
      <c r="B30" s="2" t="s">
        <v>39</v>
      </c>
      <c r="C30" s="3">
        <f>+'[1]Table.07_(Annex.48)'!B31</f>
        <v>0.30399999999999999</v>
      </c>
      <c r="D30" s="3">
        <f>+'[1]Table.07_(Annex.48)'!C31</f>
        <v>0.185</v>
      </c>
      <c r="E30" s="3">
        <f>+'[1]Table.07_(Annex.48)'!D31</f>
        <v>0.21099999999999999</v>
      </c>
      <c r="F30" s="3">
        <f>+'[1]Table.07_(Annex.48)'!E31</f>
        <v>0.249</v>
      </c>
      <c r="G30" s="3">
        <f>+'[1]Table.07_(Annex.48)'!F31</f>
        <v>0.3</v>
      </c>
      <c r="H30" s="3">
        <f>+'[1]Table.07_(Annex.48)'!G31</f>
        <v>0.251</v>
      </c>
    </row>
    <row r="31" spans="2:8">
      <c r="B31" s="2" t="s">
        <v>40</v>
      </c>
      <c r="C31" s="3">
        <f>+'[1]Table.07_(Annex.48)'!B32</f>
        <v>0.61799999999999999</v>
      </c>
      <c r="D31" s="3">
        <f>+'[1]Table.07_(Annex.48)'!C32</f>
        <v>0.60199999999999998</v>
      </c>
      <c r="E31" s="3">
        <f>+'[1]Table.07_(Annex.48)'!D32</f>
        <v>0.63500000000000001</v>
      </c>
      <c r="F31" s="3">
        <f>+'[1]Table.07_(Annex.48)'!E32</f>
        <v>0.67500000000000004</v>
      </c>
      <c r="G31" s="3">
        <f>+'[1]Table.07_(Annex.48)'!F32</f>
        <v>0.7</v>
      </c>
      <c r="H31" s="3">
        <f>+'[1]Table.07_(Annex.48)'!G32</f>
        <v>0.64700000000000002</v>
      </c>
    </row>
    <row r="32" spans="2:8">
      <c r="B32" s="2" t="s">
        <v>41</v>
      </c>
      <c r="C32" s="3">
        <f>+'[1]Table.07_(Annex.48)'!B33</f>
        <v>0.81299999999999994</v>
      </c>
      <c r="D32" s="3">
        <f>+'[1]Table.07_(Annex.48)'!C33</f>
        <v>0.83099999999999996</v>
      </c>
      <c r="E32" s="3">
        <f>+'[1]Table.07_(Annex.48)'!D33</f>
        <v>0.86199999999999999</v>
      </c>
      <c r="F32" s="3">
        <f>+'[1]Table.07_(Annex.48)'!E33</f>
        <v>0.88</v>
      </c>
      <c r="G32" s="3">
        <f>+'[1]Table.07_(Annex.48)'!F33</f>
        <v>0.87</v>
      </c>
      <c r="H32" s="3">
        <f>+'[1]Table.07_(Annex.48)'!G33</f>
        <v>0.85099999999999998</v>
      </c>
    </row>
    <row r="33" spans="2:8">
      <c r="B33" s="2" t="s">
        <v>42</v>
      </c>
      <c r="C33" s="3">
        <f>+'[1]Table.07_(Annex.48)'!B34</f>
        <v>0.88600000000000001</v>
      </c>
      <c r="D33" s="3">
        <f>+'[1]Table.07_(Annex.48)'!C34</f>
        <v>0.91</v>
      </c>
      <c r="E33" s="3">
        <f>+'[1]Table.07_(Annex.48)'!D34</f>
        <v>0.93400000000000005</v>
      </c>
      <c r="F33" s="3">
        <f>+'[1]Table.07_(Annex.48)'!E34</f>
        <v>0.94499999999999995</v>
      </c>
      <c r="G33" s="3">
        <f>+'[1]Table.07_(Annex.48)'!F34</f>
        <v>0.92500000000000004</v>
      </c>
      <c r="H33" s="3">
        <f>+'[1]Table.07_(Annex.48)'!G34</f>
        <v>0.92</v>
      </c>
    </row>
    <row r="34" spans="2:8">
      <c r="B34" s="2" t="s">
        <v>43</v>
      </c>
      <c r="C34" s="3">
        <f>+'[1]Table.07_(Annex.48)'!B35</f>
        <v>0.91100000000000003</v>
      </c>
      <c r="D34" s="3">
        <f>+'[1]Table.07_(Annex.48)'!C35</f>
        <v>0.93300000000000005</v>
      </c>
      <c r="E34" s="3">
        <f>+'[1]Table.07_(Annex.48)'!D35</f>
        <v>0.95099999999999996</v>
      </c>
      <c r="F34" s="3">
        <f>+'[1]Table.07_(Annex.48)'!E35</f>
        <v>0.95899999999999996</v>
      </c>
      <c r="G34" s="3">
        <f>+'[1]Table.07_(Annex.48)'!F35</f>
        <v>0.93700000000000006</v>
      </c>
      <c r="H34" s="3">
        <f>+'[1]Table.07_(Annex.48)'!G35</f>
        <v>0.93700000000000006</v>
      </c>
    </row>
    <row r="35" spans="2:8">
      <c r="B35" s="2" t="s">
        <v>44</v>
      </c>
      <c r="C35" s="3">
        <f>+'[1]Table.07_(Annex.48)'!B36</f>
        <v>0.92200000000000004</v>
      </c>
      <c r="D35" s="3">
        <f>+'[1]Table.07_(Annex.48)'!C36</f>
        <v>0.94399999999999995</v>
      </c>
      <c r="E35" s="3">
        <f>+'[1]Table.07_(Annex.48)'!D36</f>
        <v>0.95699999999999996</v>
      </c>
      <c r="F35" s="3">
        <f>+'[1]Table.07_(Annex.48)'!E36</f>
        <v>0.96799999999999997</v>
      </c>
      <c r="G35" s="3">
        <f>+'[1]Table.07_(Annex.48)'!F36</f>
        <v>0.94299999999999995</v>
      </c>
      <c r="H35" s="3">
        <f>+'[1]Table.07_(Annex.48)'!G36</f>
        <v>0.94599999999999995</v>
      </c>
    </row>
    <row r="36" spans="2:8">
      <c r="B36" s="2" t="s">
        <v>45</v>
      </c>
      <c r="C36" s="3">
        <f>+'[1]Table.07_(Annex.48)'!B37</f>
        <v>0.93200000000000005</v>
      </c>
      <c r="D36" s="3">
        <f>+'[1]Table.07_(Annex.48)'!C37</f>
        <v>0.95199999999999996</v>
      </c>
      <c r="E36" s="3">
        <f>+'[1]Table.07_(Annex.48)'!D37</f>
        <v>0.96</v>
      </c>
      <c r="F36" s="3">
        <f>+'[1]Table.07_(Annex.48)'!E37</f>
        <v>0.97399999999999998</v>
      </c>
      <c r="G36" s="3">
        <f>+'[1]Table.07_(Annex.48)'!F37</f>
        <v>0.94799999999999995</v>
      </c>
      <c r="H36" s="3">
        <f>+'[1]Table.07_(Annex.48)'!G37</f>
        <v>0.95299999999999996</v>
      </c>
    </row>
    <row r="37" spans="2:8">
      <c r="B37" s="2" t="s">
        <v>46</v>
      </c>
      <c r="C37" s="3">
        <f>+'[1]Table.07_(Annex.48)'!B38</f>
        <v>0.93899999999999995</v>
      </c>
      <c r="D37" s="3">
        <f>+'[1]Table.07_(Annex.48)'!C38</f>
        <v>0.96</v>
      </c>
      <c r="E37" s="3">
        <f>+'[1]Table.07_(Annex.48)'!D38</f>
        <v>0.96499999999999997</v>
      </c>
      <c r="F37" s="3">
        <f>+'[1]Table.07_(Annex.48)'!E38</f>
        <v>0.97699999999999998</v>
      </c>
      <c r="G37" s="3">
        <f>+'[1]Table.07_(Annex.48)'!F38</f>
        <v>0.95499999999999996</v>
      </c>
      <c r="H37" s="3">
        <f>+'[1]Table.07_(Annex.48)'!G38</f>
        <v>0.96</v>
      </c>
    </row>
    <row r="38" spans="2:8">
      <c r="B38" s="2" t="s">
        <v>47</v>
      </c>
      <c r="C38" s="3">
        <f>+'[1]Table.07_(Annex.48)'!B39</f>
        <v>0.93799999999999994</v>
      </c>
      <c r="D38" s="3">
        <f>+'[1]Table.07_(Annex.48)'!C39</f>
        <v>0.96099999999999997</v>
      </c>
      <c r="E38" s="3">
        <f>+'[1]Table.07_(Annex.48)'!D39</f>
        <v>0.96399999999999997</v>
      </c>
      <c r="F38" s="3">
        <f>+'[1]Table.07_(Annex.48)'!E39</f>
        <v>0.97899999999999998</v>
      </c>
      <c r="G38" s="3">
        <f>+'[1]Table.07_(Annex.48)'!F39</f>
        <v>0.95299999999999996</v>
      </c>
      <c r="H38" s="3">
        <f>+'[1]Table.07_(Annex.48)'!G39</f>
        <v>0.96099999999999997</v>
      </c>
    </row>
    <row r="39" spans="2:8">
      <c r="B39" s="2" t="s">
        <v>48</v>
      </c>
      <c r="C39" s="3">
        <f>+'[1]Table.07_(Annex.48)'!B40</f>
        <v>0.94699999999999995</v>
      </c>
      <c r="D39" s="3">
        <f>+'[1]Table.07_(Annex.48)'!C40</f>
        <v>0.96599999999999997</v>
      </c>
      <c r="E39" s="3">
        <f>+'[1]Table.07_(Annex.48)'!D40</f>
        <v>0.96799999999999997</v>
      </c>
      <c r="F39" s="3">
        <f>+'[1]Table.07_(Annex.48)'!E40</f>
        <v>0.98299999999999998</v>
      </c>
      <c r="G39" s="3">
        <f>+'[1]Table.07_(Annex.48)'!F40</f>
        <v>0.96099999999999997</v>
      </c>
      <c r="H39" s="3">
        <f>+'[1]Table.07_(Annex.48)'!G40</f>
        <v>0.96699999999999997</v>
      </c>
    </row>
    <row r="40" spans="2:8">
      <c r="B40" s="2" t="s">
        <v>49</v>
      </c>
      <c r="C40" s="3">
        <f>+'[1]Table.07_(Annex.48)'!B41</f>
        <v>0.93700000000000006</v>
      </c>
      <c r="D40" s="3">
        <f>+'[1]Table.07_(Annex.48)'!C41</f>
        <v>0.96499999999999997</v>
      </c>
      <c r="E40" s="3">
        <f>+'[1]Table.07_(Annex.48)'!D41</f>
        <v>0.96299999999999997</v>
      </c>
      <c r="F40" s="3">
        <f>+'[1]Table.07_(Annex.48)'!E41</f>
        <v>0.98099999999999998</v>
      </c>
      <c r="G40" s="3">
        <f>+'[1]Table.07_(Annex.48)'!F41</f>
        <v>0.95799999999999996</v>
      </c>
      <c r="H40" s="3">
        <f>+'[1]Table.07_(Annex.48)'!G41</f>
        <v>0.96399999999999997</v>
      </c>
    </row>
    <row r="41" spans="2:8">
      <c r="B41" s="2" t="s">
        <v>50</v>
      </c>
      <c r="C41" s="3">
        <f>+'[1]Table.07_(Annex.48)'!B42</f>
        <v>0.90700000000000003</v>
      </c>
      <c r="D41" s="3">
        <f>+'[1]Table.07_(Annex.48)'!C42</f>
        <v>0.96599999999999997</v>
      </c>
      <c r="E41" s="3">
        <f>+'[1]Table.07_(Annex.48)'!D42</f>
        <v>0.96</v>
      </c>
      <c r="F41" s="3">
        <f>+'[1]Table.07_(Annex.48)'!E42</f>
        <v>0.98</v>
      </c>
      <c r="G41" s="3">
        <f>+'[1]Table.07_(Annex.48)'!F42</f>
        <v>0.95799999999999996</v>
      </c>
      <c r="H41" s="3">
        <f>+'[1]Table.07_(Annex.48)'!G42</f>
        <v>0.96099999999999997</v>
      </c>
    </row>
    <row r="42" spans="2:8">
      <c r="B42" s="2" t="s">
        <v>51</v>
      </c>
      <c r="C42" s="3">
        <f>+'[1]Table.07_(Annex.48)'!B43</f>
        <v>0.86099999999999999</v>
      </c>
      <c r="D42" s="3">
        <f>+'[1]Table.07_(Annex.48)'!C43</f>
        <v>0.96299999999999997</v>
      </c>
      <c r="E42" s="3">
        <f>+'[1]Table.07_(Annex.48)'!D43</f>
        <v>0.95499999999999996</v>
      </c>
      <c r="F42" s="3">
        <f>+'[1]Table.07_(Annex.48)'!E43</f>
        <v>0.97399999999999998</v>
      </c>
      <c r="G42" s="3">
        <f>+'[1]Table.07_(Annex.48)'!F43</f>
        <v>0.94499999999999995</v>
      </c>
      <c r="H42" s="3">
        <f>+'[1]Table.07_(Annex.48)'!G43</f>
        <v>0.95299999999999996</v>
      </c>
    </row>
    <row r="43" spans="2:8">
      <c r="B43" s="2" t="s">
        <v>52</v>
      </c>
      <c r="C43" s="3">
        <f>+'[1]Table.07_(Annex.48)'!B44</f>
        <v>0.77100000000000002</v>
      </c>
      <c r="D43" s="3">
        <f>+'[1]Table.07_(Annex.48)'!C44</f>
        <v>0.94299999999999995</v>
      </c>
      <c r="E43" s="3">
        <f>+'[1]Table.07_(Annex.48)'!D44</f>
        <v>0.92900000000000005</v>
      </c>
      <c r="F43" s="3">
        <f>+'[1]Table.07_(Annex.48)'!E44</f>
        <v>0.95699999999999996</v>
      </c>
      <c r="G43" s="3">
        <f>+'[1]Table.07_(Annex.48)'!F44</f>
        <v>0.92200000000000004</v>
      </c>
      <c r="H43" s="3">
        <f>+'[1]Table.07_(Annex.48)'!G44</f>
        <v>0.92700000000000005</v>
      </c>
    </row>
    <row r="44" spans="2:8" s="18" customFormat="1">
      <c r="B44" s="17" t="s">
        <v>53</v>
      </c>
      <c r="C44" s="22">
        <f>+'[1]Table.07_(Annex.48)'!B45</f>
        <v>0.42799999999999999</v>
      </c>
      <c r="D44" s="22">
        <f>+'[1]Table.07_(Annex.48)'!C45</f>
        <v>0.36599999999999999</v>
      </c>
      <c r="E44" s="22">
        <f>+'[1]Table.07_(Annex.48)'!D45</f>
        <v>0.34799999999999998</v>
      </c>
      <c r="F44" s="22">
        <f>+'[1]Table.07_(Annex.48)'!E45</f>
        <v>0.38500000000000001</v>
      </c>
      <c r="G44" s="22">
        <f>+'[1]Table.07_(Annex.48)'!F45</f>
        <v>0.36699999999999999</v>
      </c>
      <c r="H44" s="22">
        <f>+'[1]Table.07_(Annex.48)'!G45</f>
        <v>0.374</v>
      </c>
    </row>
    <row r="45" spans="2:8">
      <c r="B45" s="17" t="s">
        <v>27</v>
      </c>
      <c r="C45" s="19">
        <f>+'[1]Table.07_(Annex.48)'!B47</f>
        <v>868138</v>
      </c>
      <c r="D45" s="19">
        <f>+'[1]Table.07_(Annex.48)'!C47</f>
        <v>1413748</v>
      </c>
      <c r="E45" s="19">
        <f>+'[1]Table.07_(Annex.48)'!D47</f>
        <v>1360728</v>
      </c>
      <c r="F45" s="19">
        <f>+'[1]Table.07_(Annex.48)'!E47</f>
        <v>960596</v>
      </c>
      <c r="G45" s="19">
        <f>+'[1]Table.07_(Annex.48)'!F47</f>
        <v>1697239</v>
      </c>
      <c r="H45" s="19">
        <f>+'[1]Table.07_(Annex.48)'!G47</f>
        <v>6300449</v>
      </c>
    </row>
    <row r="46" spans="2:8">
      <c r="B46" s="13" t="s">
        <v>5</v>
      </c>
      <c r="C46" s="14"/>
      <c r="D46" s="14"/>
      <c r="E46" s="14"/>
      <c r="F46" s="14"/>
      <c r="G46" s="14"/>
      <c r="H46" s="15"/>
    </row>
    <row r="47" spans="2:8">
      <c r="B47" s="2" t="s">
        <v>35</v>
      </c>
      <c r="C47" s="3">
        <f>+'[1]Table.07_(Annex.48)'!B49</f>
        <v>0</v>
      </c>
      <c r="D47" s="3">
        <f>+'[1]Table.07_(Annex.48)'!C49</f>
        <v>0</v>
      </c>
      <c r="E47" s="3">
        <f>+'[1]Table.07_(Annex.48)'!D49</f>
        <v>0</v>
      </c>
      <c r="F47" s="3">
        <f>+'[1]Table.07_(Annex.48)'!E49</f>
        <v>0</v>
      </c>
      <c r="G47" s="3">
        <f>+'[1]Table.07_(Annex.48)'!F49</f>
        <v>0</v>
      </c>
      <c r="H47" s="3">
        <f>+'[1]Table.07_(Annex.48)'!G49</f>
        <v>0</v>
      </c>
    </row>
    <row r="48" spans="2:8">
      <c r="B48" s="2" t="s">
        <v>36</v>
      </c>
      <c r="C48" s="3">
        <f>+'[1]Table.07_(Annex.48)'!B50</f>
        <v>0</v>
      </c>
      <c r="D48" s="3">
        <f>+'[1]Table.07_(Annex.48)'!C50</f>
        <v>0</v>
      </c>
      <c r="E48" s="3">
        <f>+'[1]Table.07_(Annex.48)'!D50</f>
        <v>0</v>
      </c>
      <c r="F48" s="3">
        <f>+'[1]Table.07_(Annex.48)'!E50</f>
        <v>0</v>
      </c>
      <c r="G48" s="3">
        <f>+'[1]Table.07_(Annex.48)'!F50</f>
        <v>0</v>
      </c>
      <c r="H48" s="3">
        <f>+'[1]Table.07_(Annex.48)'!G50</f>
        <v>0</v>
      </c>
    </row>
    <row r="49" spans="2:8">
      <c r="B49" s="2" t="s">
        <v>37</v>
      </c>
      <c r="C49" s="3">
        <f>+'[1]Table.07_(Annex.48)'!B51</f>
        <v>0</v>
      </c>
      <c r="D49" s="3">
        <f>+'[1]Table.07_(Annex.48)'!C51</f>
        <v>0</v>
      </c>
      <c r="E49" s="3">
        <f>+'[1]Table.07_(Annex.48)'!D51</f>
        <v>0</v>
      </c>
      <c r="F49" s="3">
        <f>+'[1]Table.07_(Annex.48)'!E51</f>
        <v>0</v>
      </c>
      <c r="G49" s="3">
        <f>+'[1]Table.07_(Annex.48)'!F51</f>
        <v>1E-3</v>
      </c>
      <c r="H49" s="3">
        <f>+'[1]Table.07_(Annex.48)'!G51</f>
        <v>0</v>
      </c>
    </row>
    <row r="50" spans="2:8">
      <c r="B50" s="2" t="s">
        <v>38</v>
      </c>
      <c r="C50" s="3">
        <f>+'[1]Table.07_(Annex.48)'!B52</f>
        <v>1.2999999999999999E-2</v>
      </c>
      <c r="D50" s="3">
        <f>+'[1]Table.07_(Annex.48)'!C52</f>
        <v>6.0000000000000001E-3</v>
      </c>
      <c r="E50" s="3">
        <f>+'[1]Table.07_(Annex.48)'!D52</f>
        <v>6.0000000000000001E-3</v>
      </c>
      <c r="F50" s="3">
        <f>+'[1]Table.07_(Annex.48)'!E52</f>
        <v>5.0000000000000001E-3</v>
      </c>
      <c r="G50" s="3">
        <f>+'[1]Table.07_(Annex.48)'!F52</f>
        <v>8.9999999999999993E-3</v>
      </c>
      <c r="H50" s="3">
        <f>+'[1]Table.07_(Annex.48)'!G52</f>
        <v>8.0000000000000002E-3</v>
      </c>
    </row>
    <row r="51" spans="2:8">
      <c r="B51" s="2" t="s">
        <v>39</v>
      </c>
      <c r="C51" s="3">
        <f>+'[1]Table.07_(Annex.48)'!B53</f>
        <v>0.108</v>
      </c>
      <c r="D51" s="3">
        <f>+'[1]Table.07_(Annex.48)'!C53</f>
        <v>4.5999999999999999E-2</v>
      </c>
      <c r="E51" s="3">
        <f>+'[1]Table.07_(Annex.48)'!D53</f>
        <v>4.4999999999999998E-2</v>
      </c>
      <c r="F51" s="3">
        <f>+'[1]Table.07_(Annex.48)'!E53</f>
        <v>3.9E-2</v>
      </c>
      <c r="G51" s="3">
        <f>+'[1]Table.07_(Annex.48)'!F53</f>
        <v>6.8000000000000005E-2</v>
      </c>
      <c r="H51" s="3">
        <f>+'[1]Table.07_(Annex.48)'!G53</f>
        <v>6.0999999999999999E-2</v>
      </c>
    </row>
    <row r="52" spans="2:8">
      <c r="B52" s="2" t="s">
        <v>40</v>
      </c>
      <c r="C52" s="3">
        <f>+'[1]Table.07_(Annex.48)'!B54</f>
        <v>0.19</v>
      </c>
      <c r="D52" s="3">
        <f>+'[1]Table.07_(Annex.48)'!C54</f>
        <v>0.111</v>
      </c>
      <c r="E52" s="3">
        <f>+'[1]Table.07_(Annex.48)'!D54</f>
        <v>0.11</v>
      </c>
      <c r="F52" s="3">
        <f>+'[1]Table.07_(Annex.48)'!E54</f>
        <v>9.4E-2</v>
      </c>
      <c r="G52" s="3">
        <f>+'[1]Table.07_(Annex.48)'!F54</f>
        <v>0.14499999999999999</v>
      </c>
      <c r="H52" s="3">
        <f>+'[1]Table.07_(Annex.48)'!G54</f>
        <v>0.13100000000000001</v>
      </c>
    </row>
    <row r="53" spans="2:8">
      <c r="B53" s="2" t="s">
        <v>41</v>
      </c>
      <c r="C53" s="3">
        <f>+'[1]Table.07_(Annex.48)'!B55</f>
        <v>0.215</v>
      </c>
      <c r="D53" s="3">
        <f>+'[1]Table.07_(Annex.48)'!C55</f>
        <v>0.16300000000000001</v>
      </c>
      <c r="E53" s="3">
        <f>+'[1]Table.07_(Annex.48)'!D55</f>
        <v>0.161</v>
      </c>
      <c r="F53" s="3">
        <f>+'[1]Table.07_(Annex.48)'!E55</f>
        <v>0.13500000000000001</v>
      </c>
      <c r="G53" s="3">
        <f>+'[1]Table.07_(Annex.48)'!F55</f>
        <v>0.19500000000000001</v>
      </c>
      <c r="H53" s="3">
        <f>+'[1]Table.07_(Annex.48)'!G55</f>
        <v>0.17599999999999999</v>
      </c>
    </row>
    <row r="54" spans="2:8">
      <c r="B54" s="2" t="s">
        <v>42</v>
      </c>
      <c r="C54" s="3">
        <f>+'[1]Table.07_(Annex.48)'!B56</f>
        <v>0.23699999999999999</v>
      </c>
      <c r="D54" s="3">
        <f>+'[1]Table.07_(Annex.48)'!C56</f>
        <v>0.193</v>
      </c>
      <c r="E54" s="3">
        <f>+'[1]Table.07_(Annex.48)'!D56</f>
        <v>0.185</v>
      </c>
      <c r="F54" s="3">
        <f>+'[1]Table.07_(Annex.48)'!E56</f>
        <v>0.16</v>
      </c>
      <c r="G54" s="3">
        <f>+'[1]Table.07_(Annex.48)'!F56</f>
        <v>0.22700000000000001</v>
      </c>
      <c r="H54" s="3">
        <f>+'[1]Table.07_(Annex.48)'!G56</f>
        <v>0.20100000000000001</v>
      </c>
    </row>
    <row r="55" spans="2:8">
      <c r="B55" s="2" t="s">
        <v>43</v>
      </c>
      <c r="C55" s="3">
        <f>+'[1]Table.07_(Annex.48)'!B57</f>
        <v>0.26800000000000002</v>
      </c>
      <c r="D55" s="3">
        <f>+'[1]Table.07_(Annex.48)'!C57</f>
        <v>0.24199999999999999</v>
      </c>
      <c r="E55" s="3">
        <f>+'[1]Table.07_(Annex.48)'!D57</f>
        <v>0.22600000000000001</v>
      </c>
      <c r="F55" s="3">
        <f>+'[1]Table.07_(Annex.48)'!E57</f>
        <v>0.2</v>
      </c>
      <c r="G55" s="3">
        <f>+'[1]Table.07_(Annex.48)'!F57</f>
        <v>0.26900000000000002</v>
      </c>
      <c r="H55" s="3">
        <f>+'[1]Table.07_(Annex.48)'!G57</f>
        <v>0.24199999999999999</v>
      </c>
    </row>
    <row r="56" spans="2:8">
      <c r="B56" s="2" t="s">
        <v>44</v>
      </c>
      <c r="C56" s="3">
        <f>+'[1]Table.07_(Annex.48)'!B58</f>
        <v>0.32100000000000001</v>
      </c>
      <c r="D56" s="3">
        <f>+'[1]Table.07_(Annex.48)'!C58</f>
        <v>0.32200000000000001</v>
      </c>
      <c r="E56" s="3">
        <f>+'[1]Table.07_(Annex.48)'!D58</f>
        <v>0.313</v>
      </c>
      <c r="F56" s="3">
        <f>+'[1]Table.07_(Annex.48)'!E58</f>
        <v>0.28100000000000003</v>
      </c>
      <c r="G56" s="3">
        <f>+'[1]Table.07_(Annex.48)'!F58</f>
        <v>0.34</v>
      </c>
      <c r="H56" s="3">
        <f>+'[1]Table.07_(Annex.48)'!G58</f>
        <v>0.318</v>
      </c>
    </row>
    <row r="57" spans="2:8">
      <c r="B57" s="2" t="s">
        <v>45</v>
      </c>
      <c r="C57" s="3">
        <f>+'[1]Table.07_(Annex.48)'!B59</f>
        <v>0.40799999999999997</v>
      </c>
      <c r="D57" s="3">
        <f>+'[1]Table.07_(Annex.48)'!C59</f>
        <v>0.41899999999999998</v>
      </c>
      <c r="E57" s="3">
        <f>+'[1]Table.07_(Annex.48)'!D59</f>
        <v>0.39800000000000002</v>
      </c>
      <c r="F57" s="3">
        <f>+'[1]Table.07_(Annex.48)'!E59</f>
        <v>0.38200000000000001</v>
      </c>
      <c r="G57" s="3">
        <f>+'[1]Table.07_(Annex.48)'!F59</f>
        <v>0.42699999999999999</v>
      </c>
      <c r="H57" s="3">
        <f>+'[1]Table.07_(Annex.48)'!G59</f>
        <v>0.41</v>
      </c>
    </row>
    <row r="58" spans="2:8">
      <c r="B58" s="2" t="s">
        <v>46</v>
      </c>
      <c r="C58" s="3">
        <f>+'[1]Table.07_(Annex.48)'!B60</f>
        <v>0.51100000000000001</v>
      </c>
      <c r="D58" s="3">
        <f>+'[1]Table.07_(Annex.48)'!C60</f>
        <v>0.51600000000000001</v>
      </c>
      <c r="E58" s="3">
        <f>+'[1]Table.07_(Annex.48)'!D60</f>
        <v>0.46500000000000002</v>
      </c>
      <c r="F58" s="3">
        <f>+'[1]Table.07_(Annex.48)'!E60</f>
        <v>0.46</v>
      </c>
      <c r="G58" s="3">
        <f>+'[1]Table.07_(Annex.48)'!F60</f>
        <v>0.51200000000000001</v>
      </c>
      <c r="H58" s="3">
        <f>+'[1]Table.07_(Annex.48)'!G60</f>
        <v>0.49399999999999999</v>
      </c>
    </row>
    <row r="59" spans="2:8">
      <c r="B59" s="2" t="s">
        <v>47</v>
      </c>
      <c r="C59" s="3">
        <f>+'[1]Table.07_(Annex.48)'!B61</f>
        <v>0.6</v>
      </c>
      <c r="D59" s="3">
        <f>+'[1]Table.07_(Annex.48)'!C61</f>
        <v>0.58599999999999997</v>
      </c>
      <c r="E59" s="3">
        <f>+'[1]Table.07_(Annex.48)'!D61</f>
        <v>0.53400000000000003</v>
      </c>
      <c r="F59" s="3">
        <f>+'[1]Table.07_(Annex.48)'!E61</f>
        <v>0.50600000000000001</v>
      </c>
      <c r="G59" s="3">
        <f>+'[1]Table.07_(Annex.48)'!F61</f>
        <v>0.58699999999999997</v>
      </c>
      <c r="H59" s="3">
        <f>+'[1]Table.07_(Annex.48)'!G61</f>
        <v>0.56100000000000005</v>
      </c>
    </row>
    <row r="60" spans="2:8">
      <c r="B60" s="2" t="s">
        <v>48</v>
      </c>
      <c r="C60" s="3">
        <f>+'[1]Table.07_(Annex.48)'!B62</f>
        <v>0.64600000000000002</v>
      </c>
      <c r="D60" s="3">
        <f>+'[1]Table.07_(Annex.48)'!C62</f>
        <v>0.65100000000000002</v>
      </c>
      <c r="E60" s="3">
        <f>+'[1]Table.07_(Annex.48)'!D62</f>
        <v>0.60199999999999998</v>
      </c>
      <c r="F60" s="3">
        <f>+'[1]Table.07_(Annex.48)'!E62</f>
        <v>0.56399999999999995</v>
      </c>
      <c r="G60" s="3">
        <f>+'[1]Table.07_(Annex.48)'!F62</f>
        <v>0.64700000000000002</v>
      </c>
      <c r="H60" s="3">
        <f>+'[1]Table.07_(Annex.48)'!G62</f>
        <v>0.623</v>
      </c>
    </row>
    <row r="61" spans="2:8">
      <c r="B61" s="2" t="s">
        <v>49</v>
      </c>
      <c r="C61" s="3">
        <f>+'[1]Table.07_(Annex.48)'!B63</f>
        <v>0.67800000000000005</v>
      </c>
      <c r="D61" s="3">
        <f>+'[1]Table.07_(Annex.48)'!C63</f>
        <v>0.71099999999999997</v>
      </c>
      <c r="E61" s="3">
        <f>+'[1]Table.07_(Annex.48)'!D63</f>
        <v>0.67400000000000004</v>
      </c>
      <c r="F61" s="3">
        <f>+'[1]Table.07_(Annex.48)'!E63</f>
        <v>0.627</v>
      </c>
      <c r="G61" s="3">
        <f>+'[1]Table.07_(Annex.48)'!F63</f>
        <v>0.69599999999999995</v>
      </c>
      <c r="H61" s="3">
        <f>+'[1]Table.07_(Annex.48)'!G63</f>
        <v>0.68200000000000005</v>
      </c>
    </row>
    <row r="62" spans="2:8">
      <c r="B62" s="2" t="s">
        <v>50</v>
      </c>
      <c r="C62" s="3">
        <f>+'[1]Table.07_(Annex.48)'!B64</f>
        <v>0.64800000000000002</v>
      </c>
      <c r="D62" s="3">
        <f>+'[1]Table.07_(Annex.48)'!C64</f>
        <v>0.77100000000000002</v>
      </c>
      <c r="E62" s="3">
        <f>+'[1]Table.07_(Annex.48)'!D64</f>
        <v>0.74</v>
      </c>
      <c r="F62" s="3">
        <f>+'[1]Table.07_(Annex.48)'!E64</f>
        <v>0.70599999999999996</v>
      </c>
      <c r="G62" s="3">
        <f>+'[1]Table.07_(Annex.48)'!F64</f>
        <v>0.746</v>
      </c>
      <c r="H62" s="3">
        <f>+'[1]Table.07_(Annex.48)'!G64</f>
        <v>0.73799999999999999</v>
      </c>
    </row>
    <row r="63" spans="2:8">
      <c r="B63" s="2" t="s">
        <v>51</v>
      </c>
      <c r="C63" s="3">
        <f>+'[1]Table.07_(Annex.48)'!B65</f>
        <v>0.60499999999999998</v>
      </c>
      <c r="D63" s="3">
        <f>+'[1]Table.07_(Annex.48)'!C65</f>
        <v>0.79700000000000004</v>
      </c>
      <c r="E63" s="3">
        <f>+'[1]Table.07_(Annex.48)'!D65</f>
        <v>0.78800000000000003</v>
      </c>
      <c r="F63" s="3">
        <f>+'[1]Table.07_(Annex.48)'!E65</f>
        <v>0.76400000000000001</v>
      </c>
      <c r="G63" s="3">
        <f>+'[1]Table.07_(Annex.48)'!F65</f>
        <v>0.76800000000000002</v>
      </c>
      <c r="H63" s="3">
        <f>+'[1]Table.07_(Annex.48)'!G65</f>
        <v>0.77</v>
      </c>
    </row>
    <row r="64" spans="2:8">
      <c r="B64" s="2" t="s">
        <v>52</v>
      </c>
      <c r="C64" s="3">
        <f>+'[1]Table.07_(Annex.48)'!B66</f>
        <v>0.51600000000000001</v>
      </c>
      <c r="D64" s="3">
        <f>+'[1]Table.07_(Annex.48)'!C66</f>
        <v>0.81</v>
      </c>
      <c r="E64" s="3">
        <f>+'[1]Table.07_(Annex.48)'!D66</f>
        <v>0.79500000000000004</v>
      </c>
      <c r="F64" s="3">
        <f>+'[1]Table.07_(Annex.48)'!E66</f>
        <v>0.83299999999999996</v>
      </c>
      <c r="G64" s="3">
        <f>+'[1]Table.07_(Annex.48)'!F66</f>
        <v>0.73399999999999999</v>
      </c>
      <c r="H64" s="3">
        <f>+'[1]Table.07_(Annex.48)'!G66</f>
        <v>0.77200000000000002</v>
      </c>
    </row>
    <row r="65" spans="2:8" s="18" customFormat="1">
      <c r="B65" s="17" t="s">
        <v>53</v>
      </c>
      <c r="C65" s="22">
        <f>+'[1]Table.07_(Annex.48)'!B67</f>
        <v>0.13800000000000001</v>
      </c>
      <c r="D65" s="22">
        <f>+'[1]Table.07_(Annex.48)'!C67</f>
        <v>0.156</v>
      </c>
      <c r="E65" s="22">
        <f>+'[1]Table.07_(Annex.48)'!D67</f>
        <v>0.13100000000000001</v>
      </c>
      <c r="F65" s="22">
        <f>+'[1]Table.07_(Annex.48)'!E67</f>
        <v>0.128</v>
      </c>
      <c r="G65" s="22">
        <f>+'[1]Table.07_(Annex.48)'!F67</f>
        <v>0.14399999999999999</v>
      </c>
      <c r="H65" s="22">
        <f>+'[1]Table.07_(Annex.48)'!G67</f>
        <v>0.14099999999999999</v>
      </c>
    </row>
    <row r="66" spans="2:8" s="18" customFormat="1">
      <c r="B66" s="17" t="s">
        <v>27</v>
      </c>
      <c r="C66" s="19">
        <f>+'[1]Table.07_(Annex.48)'!B69</f>
        <v>852339</v>
      </c>
      <c r="D66" s="19">
        <f>+'[1]Table.07_(Annex.48)'!C69</f>
        <v>1549780</v>
      </c>
      <c r="E66" s="19">
        <f>+'[1]Table.07_(Annex.48)'!D69</f>
        <v>1510467</v>
      </c>
      <c r="F66" s="19">
        <f>+'[1]Table.07_(Annex.48)'!E69</f>
        <v>1063577</v>
      </c>
      <c r="G66" s="19">
        <f>+'[1]Table.07_(Annex.48)'!F69</f>
        <v>1823988</v>
      </c>
      <c r="H66" s="19">
        <f>+'[1]Table.07_(Annex.48)'!G69</f>
        <v>6800151</v>
      </c>
    </row>
    <row r="67" spans="2:8">
      <c r="B67" s="301" t="s">
        <v>26</v>
      </c>
      <c r="C67" s="301"/>
      <c r="D67" s="301"/>
      <c r="E67" s="301"/>
      <c r="F67" s="301"/>
      <c r="G67" s="301"/>
      <c r="H67" s="301"/>
    </row>
  </sheetData>
  <mergeCells count="2">
    <mergeCell ref="B67:H67"/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3"/>
  <sheetViews>
    <sheetView workbookViewId="0">
      <pane xSplit="2" ySplit="4" topLeftCell="C5" activePane="bottomRight" state="frozen"/>
      <selection pane="topRight" activeCell="C1" sqref="C1"/>
      <selection pane="bottomLeft" activeCell="A5" sqref="A5"/>
      <selection pane="bottomRight" activeCell="O21" sqref="O21"/>
    </sheetView>
  </sheetViews>
  <sheetFormatPr defaultColWidth="8.77734375" defaultRowHeight="10.199999999999999"/>
  <cols>
    <col min="1" max="1" width="8.77734375" style="12" customWidth="1"/>
    <col min="2" max="2" width="11.6640625" style="12" customWidth="1"/>
    <col min="3" max="3" width="8.21875" style="12" customWidth="1"/>
    <col min="4" max="4" width="8.5546875" style="12" customWidth="1"/>
    <col min="5" max="5" width="8.77734375" style="12"/>
    <col min="6" max="7" width="8.21875" style="12" customWidth="1"/>
    <col min="8" max="8" width="8.77734375" style="12" customWidth="1"/>
    <col min="9" max="9" width="8.21875" style="12" customWidth="1"/>
    <col min="10" max="10" width="9.88671875" style="12" customWidth="1"/>
    <col min="11" max="11" width="8.88671875" style="12" customWidth="1"/>
    <col min="12" max="16384" width="8.77734375" style="12"/>
  </cols>
  <sheetData>
    <row r="1" spans="1:11">
      <c r="A1" s="295" t="str">
        <f>HYPERLINK("#'List of Tables'!A1","Back to Tables' List")</f>
        <v>Back to Tables' List</v>
      </c>
      <c r="B1" s="258" t="s">
        <v>896</v>
      </c>
    </row>
    <row r="2" spans="1:11">
      <c r="A2" s="295"/>
      <c r="C2" s="11"/>
      <c r="D2" s="11"/>
      <c r="E2" s="11"/>
      <c r="F2" s="11"/>
      <c r="G2" s="11"/>
      <c r="H2" s="11"/>
      <c r="I2" s="11"/>
      <c r="J2" s="11"/>
      <c r="K2" s="11"/>
    </row>
    <row r="3" spans="1:11" s="28" customFormat="1" ht="13.95" customHeight="1">
      <c r="B3" s="313" t="s">
        <v>54</v>
      </c>
      <c r="C3" s="298" t="s">
        <v>1</v>
      </c>
      <c r="D3" s="298" t="s">
        <v>1</v>
      </c>
      <c r="E3" s="298" t="s">
        <v>1</v>
      </c>
      <c r="F3" s="298" t="s">
        <v>2</v>
      </c>
      <c r="G3" s="298" t="s">
        <v>2</v>
      </c>
      <c r="H3" s="298" t="s">
        <v>2</v>
      </c>
      <c r="I3" s="298" t="s">
        <v>82</v>
      </c>
      <c r="J3" s="298" t="s">
        <v>3</v>
      </c>
      <c r="K3" s="298" t="s">
        <v>3</v>
      </c>
    </row>
    <row r="4" spans="1:11" s="16" customFormat="1" ht="30.6">
      <c r="B4" s="313" t="s">
        <v>54</v>
      </c>
      <c r="C4" s="23" t="s">
        <v>55</v>
      </c>
      <c r="D4" s="23" t="s">
        <v>56</v>
      </c>
      <c r="E4" s="23" t="s">
        <v>6</v>
      </c>
      <c r="F4" s="23" t="s">
        <v>55</v>
      </c>
      <c r="G4" s="23" t="s">
        <v>56</v>
      </c>
      <c r="H4" s="23" t="s">
        <v>6</v>
      </c>
      <c r="I4" s="23" t="s">
        <v>55</v>
      </c>
      <c r="J4" s="23" t="s">
        <v>56</v>
      </c>
      <c r="K4" s="23" t="s">
        <v>6</v>
      </c>
    </row>
    <row r="5" spans="1:11">
      <c r="B5" s="2" t="s">
        <v>57</v>
      </c>
      <c r="C5" s="3">
        <f>+'[1]Table.08_(Annex.49)'!B5</f>
        <v>0</v>
      </c>
      <c r="D5" s="3">
        <f>+'[1]Table.08_(Annex.49)'!C5</f>
        <v>0</v>
      </c>
      <c r="E5" s="3">
        <f>+'[1]Table.08_(Annex.49)'!D5</f>
        <v>0</v>
      </c>
      <c r="F5" s="3">
        <f>+'[1]Table.08_(Annex.49)'!E5</f>
        <v>0</v>
      </c>
      <c r="G5" s="3">
        <f>+'[1]Table.08_(Annex.49)'!F5</f>
        <v>0</v>
      </c>
      <c r="H5" s="3">
        <f>+'[1]Table.08_(Annex.49)'!G5</f>
        <v>0</v>
      </c>
      <c r="I5" s="3">
        <f>+'[1]Table.08_(Annex.49)'!H5</f>
        <v>0</v>
      </c>
      <c r="J5" s="3">
        <f>+'[1]Table.08_(Annex.49)'!I5</f>
        <v>0</v>
      </c>
      <c r="K5" s="3">
        <f>+'[1]Table.08_(Annex.49)'!J5</f>
        <v>0</v>
      </c>
    </row>
    <row r="6" spans="1:11">
      <c r="B6" s="2" t="s">
        <v>10</v>
      </c>
      <c r="C6" s="3">
        <f>+'[1]Table.08_(Annex.49)'!B6</f>
        <v>8.9999999999999993E-3</v>
      </c>
      <c r="D6" s="3">
        <f>+'[1]Table.08_(Annex.49)'!C6</f>
        <v>8.9999999999999993E-3</v>
      </c>
      <c r="E6" s="3">
        <f>+'[1]Table.08_(Annex.49)'!D6</f>
        <v>8.9999999999999993E-3</v>
      </c>
      <c r="F6" s="3">
        <f>+'[1]Table.08_(Annex.49)'!E6</f>
        <v>6.0000000000000001E-3</v>
      </c>
      <c r="G6" s="3">
        <f>+'[1]Table.08_(Annex.49)'!F6</f>
        <v>5.0000000000000001E-3</v>
      </c>
      <c r="H6" s="3">
        <f>+'[1]Table.08_(Annex.49)'!G6</f>
        <v>6.0000000000000001E-3</v>
      </c>
      <c r="I6" s="3">
        <f>+'[1]Table.08_(Annex.49)'!H6</f>
        <v>7.0000000000000001E-3</v>
      </c>
      <c r="J6" s="3">
        <f>+'[1]Table.08_(Annex.49)'!I6</f>
        <v>6.0000000000000001E-3</v>
      </c>
      <c r="K6" s="3">
        <f>+'[1]Table.08_(Annex.49)'!J6</f>
        <v>7.0000000000000001E-3</v>
      </c>
    </row>
    <row r="7" spans="1:11">
      <c r="B7" s="2" t="s">
        <v>11</v>
      </c>
      <c r="C7" s="3">
        <f>+'[1]Table.08_(Annex.49)'!B7</f>
        <v>7.0000000000000007E-2</v>
      </c>
      <c r="D7" s="3">
        <f>+'[1]Table.08_(Annex.49)'!C7</f>
        <v>7.4999999999999997E-2</v>
      </c>
      <c r="E7" s="3">
        <f>+'[1]Table.08_(Annex.49)'!D7</f>
        <v>7.0999999999999994E-2</v>
      </c>
      <c r="F7" s="3">
        <f>+'[1]Table.08_(Annex.49)'!E7</f>
        <v>5.3999999999999999E-2</v>
      </c>
      <c r="G7" s="3">
        <f>+'[1]Table.08_(Annex.49)'!F7</f>
        <v>2.5000000000000001E-2</v>
      </c>
      <c r="H7" s="3">
        <f>+'[1]Table.08_(Annex.49)'!G7</f>
        <v>4.4999999999999998E-2</v>
      </c>
      <c r="I7" s="3">
        <f>+'[1]Table.08_(Annex.49)'!H7</f>
        <v>5.8999999999999997E-2</v>
      </c>
      <c r="J7" s="3">
        <f>+'[1]Table.08_(Annex.49)'!I7</f>
        <v>3.7999999999999999E-2</v>
      </c>
      <c r="K7" s="3">
        <f>+'[1]Table.08_(Annex.49)'!J7</f>
        <v>5.2999999999999999E-2</v>
      </c>
    </row>
    <row r="8" spans="1:11">
      <c r="B8" s="2" t="s">
        <v>12</v>
      </c>
      <c r="C8" s="3">
        <f>+'[1]Table.08_(Annex.49)'!B8</f>
        <v>0.152</v>
      </c>
      <c r="D8" s="3">
        <f>+'[1]Table.08_(Annex.49)'!C8</f>
        <v>0.13100000000000001</v>
      </c>
      <c r="E8" s="3">
        <f>+'[1]Table.08_(Annex.49)'!D8</f>
        <v>0.14599999999999999</v>
      </c>
      <c r="F8" s="3">
        <f>+'[1]Table.08_(Annex.49)'!E8</f>
        <v>0.11899999999999999</v>
      </c>
      <c r="G8" s="3">
        <f>+'[1]Table.08_(Annex.49)'!F8</f>
        <v>4.8000000000000001E-2</v>
      </c>
      <c r="H8" s="3">
        <f>+'[1]Table.08_(Annex.49)'!G8</f>
        <v>9.8000000000000004E-2</v>
      </c>
      <c r="I8" s="3">
        <f>+'[1]Table.08_(Annex.49)'!H8</f>
        <v>0.129</v>
      </c>
      <c r="J8" s="3">
        <f>+'[1]Table.08_(Annex.49)'!I8</f>
        <v>7.0000000000000007E-2</v>
      </c>
      <c r="K8" s="3">
        <f>+'[1]Table.08_(Annex.49)'!J8</f>
        <v>0.112</v>
      </c>
    </row>
    <row r="9" spans="1:11">
      <c r="B9" s="2" t="s">
        <v>13</v>
      </c>
      <c r="C9" s="3">
        <f>+'[1]Table.08_(Annex.49)'!B9</f>
        <v>0.19500000000000001</v>
      </c>
      <c r="D9" s="3">
        <f>+'[1]Table.08_(Annex.49)'!C9</f>
        <v>0.14000000000000001</v>
      </c>
      <c r="E9" s="3">
        <f>+'[1]Table.08_(Annex.49)'!D9</f>
        <v>0.18</v>
      </c>
      <c r="F9" s="3">
        <f>+'[1]Table.08_(Annex.49)'!E9</f>
        <v>0.14699999999999999</v>
      </c>
      <c r="G9" s="3">
        <f>+'[1]Table.08_(Annex.49)'!F9</f>
        <v>7.0000000000000007E-2</v>
      </c>
      <c r="H9" s="3">
        <f>+'[1]Table.08_(Annex.49)'!G9</f>
        <v>0.124</v>
      </c>
      <c r="I9" s="3">
        <f>+'[1]Table.08_(Annex.49)'!H9</f>
        <v>0.161</v>
      </c>
      <c r="J9" s="3">
        <f>+'[1]Table.08_(Annex.49)'!I9</f>
        <v>8.8999999999999996E-2</v>
      </c>
      <c r="K9" s="3">
        <f>+'[1]Table.08_(Annex.49)'!J9</f>
        <v>0.14000000000000001</v>
      </c>
    </row>
    <row r="10" spans="1:11">
      <c r="B10" s="2" t="s">
        <v>14</v>
      </c>
      <c r="C10" s="3">
        <f>+'[1]Table.08_(Annex.49)'!B10</f>
        <v>0.17599999999999999</v>
      </c>
      <c r="D10" s="3">
        <f>+'[1]Table.08_(Annex.49)'!C10</f>
        <v>0.11700000000000001</v>
      </c>
      <c r="E10" s="3">
        <f>+'[1]Table.08_(Annex.49)'!D10</f>
        <v>0.161</v>
      </c>
      <c r="F10" s="3">
        <f>+'[1]Table.08_(Annex.49)'!E10</f>
        <v>0.154</v>
      </c>
      <c r="G10" s="3">
        <f>+'[1]Table.08_(Annex.49)'!F10</f>
        <v>8.4000000000000005E-2</v>
      </c>
      <c r="H10" s="3">
        <f>+'[1]Table.08_(Annex.49)'!G10</f>
        <v>0.13300000000000001</v>
      </c>
      <c r="I10" s="3">
        <f>+'[1]Table.08_(Annex.49)'!H10</f>
        <v>0.161</v>
      </c>
      <c r="J10" s="3">
        <f>+'[1]Table.08_(Annex.49)'!I10</f>
        <v>9.2999999999999999E-2</v>
      </c>
      <c r="K10" s="3">
        <f>+'[1]Table.08_(Annex.49)'!J10</f>
        <v>0.14099999999999999</v>
      </c>
    </row>
    <row r="11" spans="1:11">
      <c r="B11" s="2" t="s">
        <v>15</v>
      </c>
      <c r="C11" s="3">
        <f>+'[1]Table.08_(Annex.49)'!B11</f>
        <v>0.13800000000000001</v>
      </c>
      <c r="D11" s="3">
        <f>+'[1]Table.08_(Annex.49)'!C11</f>
        <v>0.10199999999999999</v>
      </c>
      <c r="E11" s="3">
        <f>+'[1]Table.08_(Annex.49)'!D11</f>
        <v>0.129</v>
      </c>
      <c r="F11" s="3">
        <f>+'[1]Table.08_(Annex.49)'!E11</f>
        <v>0.13200000000000001</v>
      </c>
      <c r="G11" s="3">
        <f>+'[1]Table.08_(Annex.49)'!F11</f>
        <v>9.2999999999999999E-2</v>
      </c>
      <c r="H11" s="3">
        <f>+'[1]Table.08_(Annex.49)'!G11</f>
        <v>0.12</v>
      </c>
      <c r="I11" s="3">
        <f>+'[1]Table.08_(Annex.49)'!H11</f>
        <v>0.13400000000000001</v>
      </c>
      <c r="J11" s="3">
        <f>+'[1]Table.08_(Annex.49)'!I11</f>
        <v>9.5000000000000001E-2</v>
      </c>
      <c r="K11" s="3">
        <f>+'[1]Table.08_(Annex.49)'!J11</f>
        <v>0.123</v>
      </c>
    </row>
    <row r="12" spans="1:11">
      <c r="B12" s="2" t="s">
        <v>16</v>
      </c>
      <c r="C12" s="3">
        <f>+'[1]Table.08_(Annex.49)'!B12</f>
        <v>8.1000000000000003E-2</v>
      </c>
      <c r="D12" s="3">
        <f>+'[1]Table.08_(Annex.49)'!C12</f>
        <v>7.9000000000000001E-2</v>
      </c>
      <c r="E12" s="3">
        <f>+'[1]Table.08_(Annex.49)'!D12</f>
        <v>8.1000000000000003E-2</v>
      </c>
      <c r="F12" s="3">
        <f>+'[1]Table.08_(Annex.49)'!E12</f>
        <v>8.5000000000000006E-2</v>
      </c>
      <c r="G12" s="3">
        <f>+'[1]Table.08_(Annex.49)'!F12</f>
        <v>0.09</v>
      </c>
      <c r="H12" s="3">
        <f>+'[1]Table.08_(Annex.49)'!G12</f>
        <v>8.6999999999999994E-2</v>
      </c>
      <c r="I12" s="3">
        <f>+'[1]Table.08_(Annex.49)'!H12</f>
        <v>8.4000000000000005E-2</v>
      </c>
      <c r="J12" s="3">
        <f>+'[1]Table.08_(Annex.49)'!I12</f>
        <v>8.6999999999999994E-2</v>
      </c>
      <c r="K12" s="3">
        <f>+'[1]Table.08_(Annex.49)'!J12</f>
        <v>8.5000000000000006E-2</v>
      </c>
    </row>
    <row r="13" spans="1:11">
      <c r="B13" s="2" t="s">
        <v>17</v>
      </c>
      <c r="C13" s="3">
        <f>+'[1]Table.08_(Annex.49)'!B13</f>
        <v>0.06</v>
      </c>
      <c r="D13" s="3">
        <f>+'[1]Table.08_(Annex.49)'!C13</f>
        <v>7.1999999999999995E-2</v>
      </c>
      <c r="E13" s="3">
        <f>+'[1]Table.08_(Annex.49)'!D13</f>
        <v>6.3E-2</v>
      </c>
      <c r="F13" s="3">
        <f>+'[1]Table.08_(Annex.49)'!E13</f>
        <v>7.3999999999999996E-2</v>
      </c>
      <c r="G13" s="3">
        <f>+'[1]Table.08_(Annex.49)'!F13</f>
        <v>9.9000000000000005E-2</v>
      </c>
      <c r="H13" s="3">
        <f>+'[1]Table.08_(Annex.49)'!G13</f>
        <v>8.1000000000000003E-2</v>
      </c>
      <c r="I13" s="3">
        <f>+'[1]Table.08_(Annex.49)'!H13</f>
        <v>7.0000000000000007E-2</v>
      </c>
      <c r="J13" s="3">
        <f>+'[1]Table.08_(Annex.49)'!I13</f>
        <v>9.1999999999999998E-2</v>
      </c>
      <c r="K13" s="3">
        <f>+'[1]Table.08_(Annex.49)'!J13</f>
        <v>7.5999999999999998E-2</v>
      </c>
    </row>
    <row r="14" spans="1:11">
      <c r="B14" s="2" t="s">
        <v>18</v>
      </c>
      <c r="C14" s="3">
        <f>+'[1]Table.08_(Annex.49)'!B14</f>
        <v>4.1000000000000002E-2</v>
      </c>
      <c r="D14" s="3">
        <f>+'[1]Table.08_(Annex.49)'!C14</f>
        <v>6.4000000000000001E-2</v>
      </c>
      <c r="E14" s="3">
        <f>+'[1]Table.08_(Annex.49)'!D14</f>
        <v>4.7E-2</v>
      </c>
      <c r="F14" s="3">
        <f>+'[1]Table.08_(Annex.49)'!E14</f>
        <v>6.2E-2</v>
      </c>
      <c r="G14" s="3">
        <f>+'[1]Table.08_(Annex.49)'!F14</f>
        <v>9.9000000000000005E-2</v>
      </c>
      <c r="H14" s="3">
        <f>+'[1]Table.08_(Annex.49)'!G14</f>
        <v>7.2999999999999995E-2</v>
      </c>
      <c r="I14" s="3">
        <f>+'[1]Table.08_(Annex.49)'!H14</f>
        <v>5.6000000000000001E-2</v>
      </c>
      <c r="J14" s="3">
        <f>+'[1]Table.08_(Annex.49)'!I14</f>
        <v>0.09</v>
      </c>
      <c r="K14" s="3">
        <f>+'[1]Table.08_(Annex.49)'!J14</f>
        <v>6.6000000000000003E-2</v>
      </c>
    </row>
    <row r="15" spans="1:11">
      <c r="B15" s="2" t="s">
        <v>19</v>
      </c>
      <c r="C15" s="3">
        <f>+'[1]Table.08_(Annex.49)'!B15</f>
        <v>3.2000000000000001E-2</v>
      </c>
      <c r="D15" s="3">
        <f>+'[1]Table.08_(Annex.49)'!C15</f>
        <v>6.7000000000000004E-2</v>
      </c>
      <c r="E15" s="3">
        <f>+'[1]Table.08_(Annex.49)'!D15</f>
        <v>4.1000000000000002E-2</v>
      </c>
      <c r="F15" s="3">
        <f>+'[1]Table.08_(Annex.49)'!E15</f>
        <v>6.3E-2</v>
      </c>
      <c r="G15" s="3">
        <f>+'[1]Table.08_(Annex.49)'!F15</f>
        <v>0.114</v>
      </c>
      <c r="H15" s="3">
        <f>+'[1]Table.08_(Annex.49)'!G15</f>
        <v>7.8E-2</v>
      </c>
      <c r="I15" s="3">
        <f>+'[1]Table.08_(Annex.49)'!H15</f>
        <v>5.3999999999999999E-2</v>
      </c>
      <c r="J15" s="3">
        <f>+'[1]Table.08_(Annex.49)'!I15</f>
        <v>0.10199999999999999</v>
      </c>
      <c r="K15" s="3">
        <f>+'[1]Table.08_(Annex.49)'!J15</f>
        <v>6.8000000000000005E-2</v>
      </c>
    </row>
    <row r="16" spans="1:11">
      <c r="B16" s="2" t="s">
        <v>20</v>
      </c>
      <c r="C16" s="3">
        <f>+'[1]Table.08_(Annex.49)'!B16</f>
        <v>0.02</v>
      </c>
      <c r="D16" s="3">
        <f>+'[1]Table.08_(Annex.49)'!C16</f>
        <v>0.05</v>
      </c>
      <c r="E16" s="3">
        <f>+'[1]Table.08_(Annex.49)'!D16</f>
        <v>2.8000000000000001E-2</v>
      </c>
      <c r="F16" s="3">
        <f>+'[1]Table.08_(Annex.49)'!E16</f>
        <v>4.2999999999999997E-2</v>
      </c>
      <c r="G16" s="3">
        <f>+'[1]Table.08_(Annex.49)'!F16</f>
        <v>0.09</v>
      </c>
      <c r="H16" s="3">
        <f>+'[1]Table.08_(Annex.49)'!G16</f>
        <v>5.7000000000000002E-2</v>
      </c>
      <c r="I16" s="3">
        <f>+'[1]Table.08_(Annex.49)'!H16</f>
        <v>3.5999999999999997E-2</v>
      </c>
      <c r="J16" s="3">
        <f>+'[1]Table.08_(Annex.49)'!I16</f>
        <v>7.9000000000000001E-2</v>
      </c>
      <c r="K16" s="3">
        <f>+'[1]Table.08_(Annex.49)'!J16</f>
        <v>4.9000000000000002E-2</v>
      </c>
    </row>
    <row r="17" spans="2:11">
      <c r="B17" s="2" t="s">
        <v>21</v>
      </c>
      <c r="C17" s="3">
        <f>+'[1]Table.08_(Annex.49)'!B17</f>
        <v>1.2E-2</v>
      </c>
      <c r="D17" s="3">
        <f>+'[1]Table.08_(Annex.49)'!C17</f>
        <v>3.7999999999999999E-2</v>
      </c>
      <c r="E17" s="3">
        <f>+'[1]Table.08_(Annex.49)'!D17</f>
        <v>1.9E-2</v>
      </c>
      <c r="F17" s="3">
        <f>+'[1]Table.08_(Annex.49)'!E17</f>
        <v>2.9000000000000001E-2</v>
      </c>
      <c r="G17" s="3">
        <f>+'[1]Table.08_(Annex.49)'!F17</f>
        <v>7.0000000000000007E-2</v>
      </c>
      <c r="H17" s="3">
        <f>+'[1]Table.08_(Annex.49)'!G17</f>
        <v>4.1000000000000002E-2</v>
      </c>
      <c r="I17" s="3">
        <f>+'[1]Table.08_(Annex.49)'!H17</f>
        <v>2.4E-2</v>
      </c>
      <c r="J17" s="3">
        <f>+'[1]Table.08_(Annex.49)'!I17</f>
        <v>6.2E-2</v>
      </c>
      <c r="K17" s="3">
        <f>+'[1]Table.08_(Annex.49)'!J17</f>
        <v>3.5000000000000003E-2</v>
      </c>
    </row>
    <row r="18" spans="2:11">
      <c r="B18" s="2" t="s">
        <v>22</v>
      </c>
      <c r="C18" s="3">
        <f>+'[1]Table.08_(Annex.49)'!B18</f>
        <v>6.0000000000000001E-3</v>
      </c>
      <c r="D18" s="3">
        <f>+'[1]Table.08_(Annex.49)'!C18</f>
        <v>2.3E-2</v>
      </c>
      <c r="E18" s="3">
        <f>+'[1]Table.08_(Annex.49)'!D18</f>
        <v>0.01</v>
      </c>
      <c r="F18" s="3">
        <f>+'[1]Table.08_(Annex.49)'!E18</f>
        <v>1.4E-2</v>
      </c>
      <c r="G18" s="3">
        <f>+'[1]Table.08_(Annex.49)'!F18</f>
        <v>4.2999999999999997E-2</v>
      </c>
      <c r="H18" s="3">
        <f>+'[1]Table.08_(Annex.49)'!G18</f>
        <v>2.1999999999999999E-2</v>
      </c>
      <c r="I18" s="3">
        <f>+'[1]Table.08_(Annex.49)'!H18</f>
        <v>1.0999999999999999E-2</v>
      </c>
      <c r="J18" s="3">
        <f>+'[1]Table.08_(Annex.49)'!I18</f>
        <v>3.7999999999999999E-2</v>
      </c>
      <c r="K18" s="3">
        <f>+'[1]Table.08_(Annex.49)'!J18</f>
        <v>1.9E-2</v>
      </c>
    </row>
    <row r="19" spans="2:11">
      <c r="B19" s="2" t="s">
        <v>23</v>
      </c>
      <c r="C19" s="3">
        <f>+'[1]Table.08_(Annex.49)'!B19</f>
        <v>4.0000000000000001E-3</v>
      </c>
      <c r="D19" s="3">
        <f>+'[1]Table.08_(Annex.49)'!C19</f>
        <v>1.7000000000000001E-2</v>
      </c>
      <c r="E19" s="3">
        <f>+'[1]Table.08_(Annex.49)'!D19</f>
        <v>7.0000000000000001E-3</v>
      </c>
      <c r="F19" s="3">
        <f>+'[1]Table.08_(Annex.49)'!E19</f>
        <v>0.01</v>
      </c>
      <c r="G19" s="3">
        <f>+'[1]Table.08_(Annex.49)'!F19</f>
        <v>3.5000000000000003E-2</v>
      </c>
      <c r="H19" s="3">
        <f>+'[1]Table.08_(Annex.49)'!G19</f>
        <v>1.7000000000000001E-2</v>
      </c>
      <c r="I19" s="3">
        <f>+'[1]Table.08_(Annex.49)'!H19</f>
        <v>8.0000000000000002E-3</v>
      </c>
      <c r="J19" s="3">
        <f>+'[1]Table.08_(Annex.49)'!I19</f>
        <v>0.03</v>
      </c>
      <c r="K19" s="3">
        <f>+'[1]Table.08_(Annex.49)'!J19</f>
        <v>1.4E-2</v>
      </c>
    </row>
    <row r="20" spans="2:11">
      <c r="B20" s="2" t="s">
        <v>24</v>
      </c>
      <c r="C20" s="3">
        <f>+'[1]Table.08_(Annex.49)'!B20</f>
        <v>3.0000000000000001E-3</v>
      </c>
      <c r="D20" s="3">
        <f>+'[1]Table.08_(Annex.49)'!C20</f>
        <v>1.6E-2</v>
      </c>
      <c r="E20" s="3">
        <f>+'[1]Table.08_(Annex.49)'!D20</f>
        <v>7.0000000000000001E-3</v>
      </c>
      <c r="F20" s="3">
        <f>+'[1]Table.08_(Annex.49)'!E20</f>
        <v>8.9999999999999993E-3</v>
      </c>
      <c r="G20" s="3">
        <f>+'[1]Table.08_(Annex.49)'!F20</f>
        <v>3.4000000000000002E-2</v>
      </c>
      <c r="H20" s="3">
        <f>+'[1]Table.08_(Annex.49)'!G20</f>
        <v>1.6E-2</v>
      </c>
      <c r="I20" s="3">
        <f>+'[1]Table.08_(Annex.49)'!H20</f>
        <v>7.0000000000000001E-3</v>
      </c>
      <c r="J20" s="3">
        <f>+'[1]Table.08_(Annex.49)'!I20</f>
        <v>2.9000000000000001E-2</v>
      </c>
      <c r="K20" s="3">
        <f>+'[1]Table.08_(Annex.49)'!J20</f>
        <v>1.4E-2</v>
      </c>
    </row>
    <row r="21" spans="2:11" s="18" customFormat="1">
      <c r="B21" s="17" t="s">
        <v>25</v>
      </c>
      <c r="C21" s="22">
        <f>+'[1]Table.08_(Annex.49)'!B21</f>
        <v>1</v>
      </c>
      <c r="D21" s="22">
        <f>+'[1]Table.08_(Annex.49)'!C21</f>
        <v>1</v>
      </c>
      <c r="E21" s="22">
        <f>+'[1]Table.08_(Annex.49)'!D21</f>
        <v>1</v>
      </c>
      <c r="F21" s="22">
        <f>+'[1]Table.08_(Annex.49)'!E21</f>
        <v>1</v>
      </c>
      <c r="G21" s="22">
        <f>+'[1]Table.08_(Annex.49)'!F21</f>
        <v>1</v>
      </c>
      <c r="H21" s="22">
        <f>+'[1]Table.08_(Annex.49)'!G21</f>
        <v>1</v>
      </c>
      <c r="I21" s="22">
        <f>+'[1]Table.08_(Annex.49)'!H21</f>
        <v>1</v>
      </c>
      <c r="J21" s="22">
        <f>+'[1]Table.08_(Annex.49)'!I21</f>
        <v>1</v>
      </c>
      <c r="K21" s="22">
        <f>+'[1]Table.08_(Annex.49)'!J21</f>
        <v>1</v>
      </c>
    </row>
    <row r="22" spans="2:11" s="18" customFormat="1">
      <c r="B22" s="27" t="s">
        <v>27</v>
      </c>
      <c r="C22" s="19">
        <f>+'[1]Table.08_(Annex.49)'!B22</f>
        <v>709665</v>
      </c>
      <c r="D22" s="19">
        <f>+'[1]Table.08_(Annex.49)'!C22</f>
        <v>254622</v>
      </c>
      <c r="E22" s="19">
        <f>+'[1]Table.08_(Annex.49)'!D22</f>
        <v>964287</v>
      </c>
      <c r="F22" s="19">
        <f>+'[1]Table.08_(Annex.49)'!E22</f>
        <v>1645633</v>
      </c>
      <c r="G22" s="19">
        <f>+'[1]Table.08_(Annex.49)'!F22</f>
        <v>702823</v>
      </c>
      <c r="H22" s="19">
        <f>+'[1]Table.08_(Annex.49)'!G22</f>
        <v>2348456</v>
      </c>
      <c r="I22" s="19">
        <f>+'[1]Table.08_(Annex.49)'!H22</f>
        <v>2355298</v>
      </c>
      <c r="J22" s="19">
        <f>+'[1]Table.08_(Annex.49)'!I22</f>
        <v>957445</v>
      </c>
      <c r="K22" s="19">
        <f>+'[1]Table.08_(Annex.49)'!J22</f>
        <v>3312743</v>
      </c>
    </row>
    <row r="23" spans="2:11">
      <c r="B23" s="301" t="s">
        <v>28</v>
      </c>
      <c r="C23" s="301"/>
      <c r="D23" s="301"/>
      <c r="E23" s="301"/>
      <c r="F23" s="301"/>
      <c r="G23" s="301"/>
      <c r="H23" s="301"/>
      <c r="I23" s="301"/>
      <c r="J23" s="301"/>
      <c r="K23" s="301"/>
    </row>
  </sheetData>
  <mergeCells count="6">
    <mergeCell ref="B23:K23"/>
    <mergeCell ref="A1:A2"/>
    <mergeCell ref="B3:B4"/>
    <mergeCell ref="C3:E3"/>
    <mergeCell ref="F3:H3"/>
    <mergeCell ref="I3:K3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2"/>
  <sheetViews>
    <sheetView workbookViewId="0">
      <pane xSplit="2" ySplit="4" topLeftCell="C5" activePane="bottomRight" state="frozen"/>
      <selection pane="topRight" activeCell="C1" sqref="C1"/>
      <selection pane="bottomLeft" activeCell="A5" sqref="A5"/>
      <selection pane="bottomRight" activeCell="C5" sqref="C5"/>
    </sheetView>
  </sheetViews>
  <sheetFormatPr defaultColWidth="8.77734375" defaultRowHeight="10.199999999999999"/>
  <cols>
    <col min="1" max="1" width="8.77734375" style="12" customWidth="1"/>
    <col min="2" max="2" width="10.21875" style="12" customWidth="1"/>
    <col min="3" max="3" width="8.33203125" style="12" customWidth="1"/>
    <col min="4" max="5" width="9" style="12" customWidth="1"/>
    <col min="6" max="6" width="7.33203125" style="12" customWidth="1"/>
    <col min="7" max="7" width="8.44140625" style="12" customWidth="1"/>
    <col min="8" max="8" width="9" style="12" customWidth="1"/>
    <col min="9" max="9" width="7.33203125" style="12" customWidth="1"/>
    <col min="10" max="11" width="8.88671875" style="12" customWidth="1"/>
    <col min="12" max="16384" width="8.77734375" style="12"/>
  </cols>
  <sheetData>
    <row r="1" spans="1:11">
      <c r="A1" s="295" t="str">
        <f>HYPERLINK("#'List of Tables'!A1","Back to Tables' List")</f>
        <v>Back to Tables' List</v>
      </c>
      <c r="B1" s="258" t="s">
        <v>928</v>
      </c>
    </row>
    <row r="2" spans="1:11" ht="10.5" customHeight="1">
      <c r="A2" s="295"/>
      <c r="C2" s="11"/>
      <c r="D2" s="11"/>
      <c r="E2" s="11"/>
      <c r="F2" s="11"/>
      <c r="G2" s="11"/>
      <c r="H2" s="11"/>
      <c r="I2" s="11"/>
      <c r="J2" s="11"/>
      <c r="K2" s="11"/>
    </row>
    <row r="3" spans="1:11" s="16" customFormat="1">
      <c r="B3" s="313" t="s">
        <v>58</v>
      </c>
      <c r="C3" s="314" t="s">
        <v>1</v>
      </c>
      <c r="D3" s="314" t="s">
        <v>1</v>
      </c>
      <c r="E3" s="314" t="s">
        <v>1</v>
      </c>
      <c r="F3" s="314" t="s">
        <v>2</v>
      </c>
      <c r="G3" s="314" t="s">
        <v>2</v>
      </c>
      <c r="H3" s="314" t="s">
        <v>2</v>
      </c>
      <c r="I3" s="314" t="s">
        <v>82</v>
      </c>
      <c r="J3" s="314" t="s">
        <v>3</v>
      </c>
      <c r="K3" s="314" t="s">
        <v>3</v>
      </c>
    </row>
    <row r="4" spans="1:11" s="16" customFormat="1" ht="31.5" customHeight="1">
      <c r="B4" s="313" t="s">
        <v>58</v>
      </c>
      <c r="C4" s="23" t="s">
        <v>55</v>
      </c>
      <c r="D4" s="23" t="s">
        <v>56</v>
      </c>
      <c r="E4" s="23" t="s">
        <v>6</v>
      </c>
      <c r="F4" s="23" t="s">
        <v>55</v>
      </c>
      <c r="G4" s="23" t="s">
        <v>56</v>
      </c>
      <c r="H4" s="23" t="s">
        <v>6</v>
      </c>
      <c r="I4" s="23" t="s">
        <v>55</v>
      </c>
      <c r="J4" s="23" t="s">
        <v>56</v>
      </c>
      <c r="K4" s="23" t="s">
        <v>6</v>
      </c>
    </row>
    <row r="5" spans="1:11">
      <c r="B5" s="2" t="s">
        <v>59</v>
      </c>
      <c r="C5" s="3">
        <f>+'[1]Table.14_(Annex.50)'!B5</f>
        <v>0.17100000000000001</v>
      </c>
      <c r="D5" s="3">
        <f>+'[1]Table.14_(Annex.50)'!C5</f>
        <v>0.17899999999999999</v>
      </c>
      <c r="E5" s="3">
        <f>+'[1]Table.14_(Annex.50)'!D5</f>
        <v>0.17299999999999999</v>
      </c>
      <c r="F5" s="3">
        <f>+'[1]Table.14_(Annex.50)'!E5</f>
        <v>7.5999999999999998E-2</v>
      </c>
      <c r="G5" s="3">
        <f>+'[1]Table.14_(Annex.50)'!F5</f>
        <v>0.155</v>
      </c>
      <c r="H5" s="3">
        <f>+'[1]Table.14_(Annex.50)'!G5</f>
        <v>0.1</v>
      </c>
      <c r="I5" s="3">
        <f>+'[1]Table.14_(Annex.50)'!H5</f>
        <v>0.105</v>
      </c>
      <c r="J5" s="3">
        <f>+'[1]Table.14_(Annex.50)'!I5</f>
        <v>0.161</v>
      </c>
      <c r="K5" s="3">
        <f>+'[1]Table.14_(Annex.50)'!J5</f>
        <v>0.121</v>
      </c>
    </row>
    <row r="6" spans="1:11">
      <c r="B6" s="2" t="s">
        <v>60</v>
      </c>
      <c r="C6" s="3">
        <f>+'[1]Table.14_(Annex.50)'!B6</f>
        <v>0.11899999999999999</v>
      </c>
      <c r="D6" s="3">
        <f>+'[1]Table.14_(Annex.50)'!C6</f>
        <v>0.21099999999999999</v>
      </c>
      <c r="E6" s="3">
        <f>+'[1]Table.14_(Annex.50)'!D6</f>
        <v>0.14399999999999999</v>
      </c>
      <c r="F6" s="3">
        <f>+'[1]Table.14_(Annex.50)'!E6</f>
        <v>8.4000000000000005E-2</v>
      </c>
      <c r="G6" s="3">
        <f>+'[1]Table.14_(Annex.50)'!F6</f>
        <v>0.222</v>
      </c>
      <c r="H6" s="3">
        <f>+'[1]Table.14_(Annex.50)'!G6</f>
        <v>0.126</v>
      </c>
      <c r="I6" s="3">
        <f>+'[1]Table.14_(Annex.50)'!H6</f>
        <v>9.5000000000000001E-2</v>
      </c>
      <c r="J6" s="3">
        <f>+'[1]Table.14_(Annex.50)'!I6</f>
        <v>0.219</v>
      </c>
      <c r="K6" s="3">
        <f>+'[1]Table.14_(Annex.50)'!J6</f>
        <v>0.13100000000000001</v>
      </c>
    </row>
    <row r="7" spans="1:11">
      <c r="B7" s="2" t="s">
        <v>61</v>
      </c>
      <c r="C7" s="3">
        <f>+'[1]Table.14_(Annex.50)'!B7</f>
        <v>0.14499999999999999</v>
      </c>
      <c r="D7" s="3">
        <f>+'[1]Table.14_(Annex.50)'!C7</f>
        <v>0.20699999999999999</v>
      </c>
      <c r="E7" s="3">
        <f>+'[1]Table.14_(Annex.50)'!D7</f>
        <v>0.161</v>
      </c>
      <c r="F7" s="3">
        <f>+'[1]Table.14_(Annex.50)'!E7</f>
        <v>0.17399999999999999</v>
      </c>
      <c r="G7" s="3">
        <f>+'[1]Table.14_(Annex.50)'!F7</f>
        <v>0.219</v>
      </c>
      <c r="H7" s="3">
        <f>+'[1]Table.14_(Annex.50)'!G7</f>
        <v>0.187</v>
      </c>
      <c r="I7" s="3">
        <f>+'[1]Table.14_(Annex.50)'!H7</f>
        <v>0.16500000000000001</v>
      </c>
      <c r="J7" s="3">
        <f>+'[1]Table.14_(Annex.50)'!I7</f>
        <v>0.216</v>
      </c>
      <c r="K7" s="3">
        <f>+'[1]Table.14_(Annex.50)'!J7</f>
        <v>0.18</v>
      </c>
    </row>
    <row r="8" spans="1:11">
      <c r="B8" s="2" t="s">
        <v>62</v>
      </c>
      <c r="C8" s="3">
        <f>+'[1]Table.14_(Annex.50)'!B8</f>
        <v>0.156</v>
      </c>
      <c r="D8" s="3">
        <f>+'[1]Table.14_(Annex.50)'!C8</f>
        <v>0.16400000000000001</v>
      </c>
      <c r="E8" s="3">
        <f>+'[1]Table.14_(Annex.50)'!D8</f>
        <v>0.158</v>
      </c>
      <c r="F8" s="3">
        <f>+'[1]Table.14_(Annex.50)'!E8</f>
        <v>0.193</v>
      </c>
      <c r="G8" s="3">
        <f>+'[1]Table.14_(Annex.50)'!F8</f>
        <v>0.17599999999999999</v>
      </c>
      <c r="H8" s="3">
        <f>+'[1]Table.14_(Annex.50)'!G8</f>
        <v>0.188</v>
      </c>
      <c r="I8" s="3">
        <f>+'[1]Table.14_(Annex.50)'!H8</f>
        <v>0.182</v>
      </c>
      <c r="J8" s="3">
        <f>+'[1]Table.14_(Annex.50)'!I8</f>
        <v>0.17299999999999999</v>
      </c>
      <c r="K8" s="3">
        <f>+'[1]Table.14_(Annex.50)'!J8</f>
        <v>0.17899999999999999</v>
      </c>
    </row>
    <row r="9" spans="1:11">
      <c r="B9" s="2" t="s">
        <v>63</v>
      </c>
      <c r="C9" s="3">
        <f>+'[1]Table.14_(Annex.50)'!B9</f>
        <v>0.14599999999999999</v>
      </c>
      <c r="D9" s="3">
        <f>+'[1]Table.14_(Annex.50)'!C9</f>
        <v>0.109</v>
      </c>
      <c r="E9" s="3">
        <f>+'[1]Table.14_(Annex.50)'!D9</f>
        <v>0.13600000000000001</v>
      </c>
      <c r="F9" s="3">
        <f>+'[1]Table.14_(Annex.50)'!E9</f>
        <v>0.18</v>
      </c>
      <c r="G9" s="3">
        <f>+'[1]Table.14_(Annex.50)'!F9</f>
        <v>0.115</v>
      </c>
      <c r="H9" s="3">
        <f>+'[1]Table.14_(Annex.50)'!G9</f>
        <v>0.161</v>
      </c>
      <c r="I9" s="3">
        <f>+'[1]Table.14_(Annex.50)'!H9</f>
        <v>0.17</v>
      </c>
      <c r="J9" s="3">
        <f>+'[1]Table.14_(Annex.50)'!I9</f>
        <v>0.113</v>
      </c>
      <c r="K9" s="3">
        <f>+'[1]Table.14_(Annex.50)'!J9</f>
        <v>0.154</v>
      </c>
    </row>
    <row r="10" spans="1:11">
      <c r="B10" s="2" t="s">
        <v>64</v>
      </c>
      <c r="C10" s="3">
        <f>+'[1]Table.14_(Annex.50)'!B10</f>
        <v>0.111</v>
      </c>
      <c r="D10" s="3">
        <f>+'[1]Table.14_(Annex.50)'!C10</f>
        <v>6.4000000000000001E-2</v>
      </c>
      <c r="E10" s="3">
        <f>+'[1]Table.14_(Annex.50)'!D10</f>
        <v>9.9000000000000005E-2</v>
      </c>
      <c r="F10" s="3">
        <f>+'[1]Table.14_(Annex.50)'!E10</f>
        <v>0.13400000000000001</v>
      </c>
      <c r="G10" s="3">
        <f>+'[1]Table.14_(Annex.50)'!F10</f>
        <v>6.2E-2</v>
      </c>
      <c r="H10" s="3">
        <f>+'[1]Table.14_(Annex.50)'!G10</f>
        <v>0.113</v>
      </c>
      <c r="I10" s="3">
        <f>+'[1]Table.14_(Annex.50)'!H10</f>
        <v>0.127</v>
      </c>
      <c r="J10" s="3">
        <f>+'[1]Table.14_(Annex.50)'!I10</f>
        <v>6.3E-2</v>
      </c>
      <c r="K10" s="3">
        <f>+'[1]Table.14_(Annex.50)'!J10</f>
        <v>0.109</v>
      </c>
    </row>
    <row r="11" spans="1:11">
      <c r="B11" s="2" t="s">
        <v>65</v>
      </c>
      <c r="C11" s="3">
        <f>+'[1]Table.14_(Annex.50)'!B11</f>
        <v>7.0999999999999994E-2</v>
      </c>
      <c r="D11" s="3">
        <f>+'[1]Table.14_(Annex.50)'!C11</f>
        <v>3.4000000000000002E-2</v>
      </c>
      <c r="E11" s="3">
        <f>+'[1]Table.14_(Annex.50)'!D11</f>
        <v>6.0999999999999999E-2</v>
      </c>
      <c r="F11" s="3">
        <f>+'[1]Table.14_(Annex.50)'!E11</f>
        <v>8.2000000000000003E-2</v>
      </c>
      <c r="G11" s="3">
        <f>+'[1]Table.14_(Annex.50)'!F11</f>
        <v>0.03</v>
      </c>
      <c r="H11" s="3">
        <f>+'[1]Table.14_(Annex.50)'!G11</f>
        <v>6.6000000000000003E-2</v>
      </c>
      <c r="I11" s="3">
        <f>+'[1]Table.14_(Annex.50)'!H11</f>
        <v>7.8E-2</v>
      </c>
      <c r="J11" s="3">
        <f>+'[1]Table.14_(Annex.50)'!I11</f>
        <v>3.1E-2</v>
      </c>
      <c r="K11" s="3">
        <f>+'[1]Table.14_(Annex.50)'!J11</f>
        <v>6.5000000000000002E-2</v>
      </c>
    </row>
    <row r="12" spans="1:11">
      <c r="B12" s="2" t="s">
        <v>66</v>
      </c>
      <c r="C12" s="3">
        <f>+'[1]Table.14_(Annex.50)'!B12</f>
        <v>0.04</v>
      </c>
      <c r="D12" s="3">
        <f>+'[1]Table.14_(Annex.50)'!C12</f>
        <v>1.7000000000000001E-2</v>
      </c>
      <c r="E12" s="3">
        <f>+'[1]Table.14_(Annex.50)'!D12</f>
        <v>3.4000000000000002E-2</v>
      </c>
      <c r="F12" s="3">
        <f>+'[1]Table.14_(Annex.50)'!E12</f>
        <v>4.2999999999999997E-2</v>
      </c>
      <c r="G12" s="3">
        <f>+'[1]Table.14_(Annex.50)'!F12</f>
        <v>1.2999999999999999E-2</v>
      </c>
      <c r="H12" s="3">
        <f>+'[1]Table.14_(Annex.50)'!G12</f>
        <v>3.4000000000000002E-2</v>
      </c>
      <c r="I12" s="3">
        <f>+'[1]Table.14_(Annex.50)'!H12</f>
        <v>4.2000000000000003E-2</v>
      </c>
      <c r="J12" s="3">
        <f>+'[1]Table.14_(Annex.50)'!I12</f>
        <v>1.4E-2</v>
      </c>
      <c r="K12" s="3">
        <f>+'[1]Table.14_(Annex.50)'!J12</f>
        <v>3.4000000000000002E-2</v>
      </c>
    </row>
    <row r="13" spans="1:11">
      <c r="B13" s="2" t="s">
        <v>67</v>
      </c>
      <c r="C13" s="3">
        <f>+'[1]Table.14_(Annex.50)'!B13</f>
        <v>2.1000000000000001E-2</v>
      </c>
      <c r="D13" s="3">
        <f>+'[1]Table.14_(Annex.50)'!C13</f>
        <v>8.0000000000000002E-3</v>
      </c>
      <c r="E13" s="3">
        <f>+'[1]Table.14_(Annex.50)'!D13</f>
        <v>1.7999999999999999E-2</v>
      </c>
      <c r="F13" s="3">
        <f>+'[1]Table.14_(Annex.50)'!E13</f>
        <v>0.02</v>
      </c>
      <c r="G13" s="3">
        <f>+'[1]Table.14_(Annex.50)'!F13</f>
        <v>5.0000000000000001E-3</v>
      </c>
      <c r="H13" s="3">
        <f>+'[1]Table.14_(Annex.50)'!G13</f>
        <v>1.6E-2</v>
      </c>
      <c r="I13" s="3">
        <f>+'[1]Table.14_(Annex.50)'!H13</f>
        <v>0.02</v>
      </c>
      <c r="J13" s="3">
        <f>+'[1]Table.14_(Annex.50)'!I13</f>
        <v>6.0000000000000001E-3</v>
      </c>
      <c r="K13" s="3">
        <f>+'[1]Table.14_(Annex.50)'!J13</f>
        <v>1.6E-2</v>
      </c>
    </row>
    <row r="14" spans="1:11">
      <c r="B14" s="2" t="s">
        <v>68</v>
      </c>
      <c r="C14" s="3">
        <f>+'[1]Table.14_(Annex.50)'!B14</f>
        <v>1.0999999999999999E-2</v>
      </c>
      <c r="D14" s="3">
        <f>+'[1]Table.14_(Annex.50)'!C14</f>
        <v>4.0000000000000001E-3</v>
      </c>
      <c r="E14" s="3">
        <f>+'[1]Table.14_(Annex.50)'!D14</f>
        <v>8.9999999999999993E-3</v>
      </c>
      <c r="F14" s="3">
        <f>+'[1]Table.14_(Annex.50)'!E14</f>
        <v>8.0000000000000002E-3</v>
      </c>
      <c r="G14" s="3">
        <f>+'[1]Table.14_(Annex.50)'!F14</f>
        <v>2E-3</v>
      </c>
      <c r="H14" s="3">
        <f>+'[1]Table.14_(Annex.50)'!G14</f>
        <v>7.0000000000000001E-3</v>
      </c>
      <c r="I14" s="3">
        <f>+'[1]Table.14_(Annex.50)'!H14</f>
        <v>8.9999999999999993E-3</v>
      </c>
      <c r="J14" s="3">
        <f>+'[1]Table.14_(Annex.50)'!I14</f>
        <v>3.0000000000000001E-3</v>
      </c>
      <c r="K14" s="3">
        <f>+'[1]Table.14_(Annex.50)'!J14</f>
        <v>7.0000000000000001E-3</v>
      </c>
    </row>
    <row r="15" spans="1:11">
      <c r="B15" s="2" t="s">
        <v>69</v>
      </c>
      <c r="C15" s="3">
        <f>+'[1]Table.14_(Annex.50)'!B15</f>
        <v>5.0000000000000001E-3</v>
      </c>
      <c r="D15" s="3">
        <f>+'[1]Table.14_(Annex.50)'!C15</f>
        <v>2E-3</v>
      </c>
      <c r="E15" s="3">
        <f>+'[1]Table.14_(Annex.50)'!D15</f>
        <v>4.0000000000000001E-3</v>
      </c>
      <c r="F15" s="3">
        <f>+'[1]Table.14_(Annex.50)'!E15</f>
        <v>3.0000000000000001E-3</v>
      </c>
      <c r="G15" s="3">
        <f>+'[1]Table.14_(Annex.50)'!F15</f>
        <v>1E-3</v>
      </c>
      <c r="H15" s="3">
        <f>+'[1]Table.14_(Annex.50)'!G15</f>
        <v>3.0000000000000001E-3</v>
      </c>
      <c r="I15" s="3">
        <f>+'[1]Table.14_(Annex.50)'!H15</f>
        <v>4.0000000000000001E-3</v>
      </c>
      <c r="J15" s="3">
        <f>+'[1]Table.14_(Annex.50)'!I15</f>
        <v>1E-3</v>
      </c>
      <c r="K15" s="3">
        <f>+'[1]Table.14_(Annex.50)'!J15</f>
        <v>3.0000000000000001E-3</v>
      </c>
    </row>
    <row r="16" spans="1:11">
      <c r="B16" s="2" t="s">
        <v>70</v>
      </c>
      <c r="C16" s="3">
        <f>+'[1]Table.14_(Annex.50)'!B16</f>
        <v>2E-3</v>
      </c>
      <c r="D16" s="3">
        <f>+'[1]Table.14_(Annex.50)'!C16</f>
        <v>1E-3</v>
      </c>
      <c r="E16" s="3">
        <f>+'[1]Table.14_(Annex.50)'!D16</f>
        <v>2E-3</v>
      </c>
      <c r="F16" s="3">
        <f>+'[1]Table.14_(Annex.50)'!E16</f>
        <v>1E-3</v>
      </c>
      <c r="G16" s="3">
        <f>+'[1]Table.14_(Annex.50)'!F16</f>
        <v>0</v>
      </c>
      <c r="H16" s="3">
        <f>+'[1]Table.14_(Annex.50)'!G16</f>
        <v>1E-3</v>
      </c>
      <c r="I16" s="3">
        <f>+'[1]Table.14_(Annex.50)'!H16</f>
        <v>2E-3</v>
      </c>
      <c r="J16" s="3">
        <f>+'[1]Table.14_(Annex.50)'!I16</f>
        <v>0</v>
      </c>
      <c r="K16" s="3">
        <f>+'[1]Table.14_(Annex.50)'!J16</f>
        <v>1E-3</v>
      </c>
    </row>
    <row r="17" spans="2:11">
      <c r="B17" s="2" t="s">
        <v>71</v>
      </c>
      <c r="C17" s="3">
        <f>+'[1]Table.14_(Annex.50)'!B17</f>
        <v>1E-3</v>
      </c>
      <c r="D17" s="3">
        <f>+'[1]Table.14_(Annex.50)'!C17</f>
        <v>0</v>
      </c>
      <c r="E17" s="3">
        <f>+'[1]Table.14_(Annex.50)'!D17</f>
        <v>1E-3</v>
      </c>
      <c r="F17" s="3">
        <f>+'[1]Table.14_(Annex.50)'!E17</f>
        <v>0</v>
      </c>
      <c r="G17" s="3">
        <f>+'[1]Table.14_(Annex.50)'!F17</f>
        <v>0</v>
      </c>
      <c r="H17" s="3">
        <f>+'[1]Table.14_(Annex.50)'!G17</f>
        <v>0</v>
      </c>
      <c r="I17" s="3">
        <f>+'[1]Table.14_(Annex.50)'!H17</f>
        <v>1E-3</v>
      </c>
      <c r="J17" s="3">
        <f>+'[1]Table.14_(Annex.50)'!I17</f>
        <v>0</v>
      </c>
      <c r="K17" s="3">
        <f>+'[1]Table.14_(Annex.50)'!J17</f>
        <v>1E-3</v>
      </c>
    </row>
    <row r="18" spans="2:11">
      <c r="B18" s="2" t="s">
        <v>72</v>
      </c>
      <c r="C18" s="3">
        <f>+'[1]Table.14_(Annex.50)'!B18</f>
        <v>0</v>
      </c>
      <c r="D18" s="3">
        <f>+'[1]Table.14_(Annex.50)'!C18</f>
        <v>0</v>
      </c>
      <c r="E18" s="3">
        <f>+'[1]Table.14_(Annex.50)'!D18</f>
        <v>0</v>
      </c>
      <c r="F18" s="3">
        <f>+'[1]Table.14_(Annex.50)'!E18</f>
        <v>0</v>
      </c>
      <c r="G18" s="3">
        <f>+'[1]Table.14_(Annex.50)'!F18</f>
        <v>0</v>
      </c>
      <c r="H18" s="3">
        <f>+'[1]Table.14_(Annex.50)'!G18</f>
        <v>0</v>
      </c>
      <c r="I18" s="3">
        <f>+'[1]Table.14_(Annex.50)'!H18</f>
        <v>0</v>
      </c>
      <c r="J18" s="3">
        <f>+'[1]Table.14_(Annex.50)'!I18</f>
        <v>0</v>
      </c>
      <c r="K18" s="3">
        <f>+'[1]Table.14_(Annex.50)'!J18</f>
        <v>0</v>
      </c>
    </row>
    <row r="19" spans="2:11">
      <c r="B19" s="2" t="s">
        <v>73</v>
      </c>
      <c r="C19" s="3">
        <f>+'[1]Table.14_(Annex.50)'!B19</f>
        <v>0</v>
      </c>
      <c r="D19" s="3">
        <f>+'[1]Table.14_(Annex.50)'!C19</f>
        <v>0</v>
      </c>
      <c r="E19" s="3">
        <f>+'[1]Table.14_(Annex.50)'!D19</f>
        <v>0</v>
      </c>
      <c r="F19" s="3">
        <f>+'[1]Table.14_(Annex.50)'!E19</f>
        <v>0</v>
      </c>
      <c r="G19" s="3">
        <f>+'[1]Table.14_(Annex.50)'!F19</f>
        <v>0</v>
      </c>
      <c r="H19" s="3">
        <f>+'[1]Table.14_(Annex.50)'!G19</f>
        <v>0</v>
      </c>
      <c r="I19" s="3">
        <f>+'[1]Table.14_(Annex.50)'!H19</f>
        <v>0</v>
      </c>
      <c r="J19" s="3">
        <f>+'[1]Table.14_(Annex.50)'!I19</f>
        <v>0</v>
      </c>
      <c r="K19" s="3">
        <f>+'[1]Table.14_(Annex.50)'!J19</f>
        <v>0</v>
      </c>
    </row>
    <row r="20" spans="2:11" s="18" customFormat="1">
      <c r="B20" s="17" t="s">
        <v>25</v>
      </c>
      <c r="C20" s="22">
        <f>+'[1]Table.14_(Annex.50)'!B20</f>
        <v>1</v>
      </c>
      <c r="D20" s="22">
        <f>+'[1]Table.14_(Annex.50)'!C20</f>
        <v>1</v>
      </c>
      <c r="E20" s="22">
        <f>+'[1]Table.14_(Annex.50)'!D20</f>
        <v>1</v>
      </c>
      <c r="F20" s="22">
        <f>+'[1]Table.14_(Annex.50)'!E20</f>
        <v>1</v>
      </c>
      <c r="G20" s="22">
        <f>+'[1]Table.14_(Annex.50)'!F20</f>
        <v>1</v>
      </c>
      <c r="H20" s="22">
        <f>+'[1]Table.14_(Annex.50)'!G20</f>
        <v>1</v>
      </c>
      <c r="I20" s="22">
        <f>+'[1]Table.14_(Annex.50)'!H20</f>
        <v>1</v>
      </c>
      <c r="J20" s="22">
        <f>+'[1]Table.14_(Annex.50)'!I20</f>
        <v>1</v>
      </c>
      <c r="K20" s="22">
        <f>+'[1]Table.14_(Annex.50)'!J20</f>
        <v>1</v>
      </c>
    </row>
    <row r="21" spans="2:11" s="18" customFormat="1">
      <c r="B21" s="27" t="s">
        <v>27</v>
      </c>
      <c r="C21" s="19">
        <f>+'[1]Table.14_(Annex.50)'!B21</f>
        <v>709665</v>
      </c>
      <c r="D21" s="19">
        <f>+'[1]Table.14_(Annex.50)'!C21</f>
        <v>254622</v>
      </c>
      <c r="E21" s="19">
        <f>+'[1]Table.14_(Annex.50)'!D21</f>
        <v>964287</v>
      </c>
      <c r="F21" s="19">
        <f>+'[1]Table.14_(Annex.50)'!E21</f>
        <v>1645633</v>
      </c>
      <c r="G21" s="19">
        <f>+'[1]Table.14_(Annex.50)'!F21</f>
        <v>702823</v>
      </c>
      <c r="H21" s="19">
        <f>+'[1]Table.14_(Annex.50)'!G21</f>
        <v>2348456</v>
      </c>
      <c r="I21" s="19">
        <f>+'[1]Table.14_(Annex.50)'!H21</f>
        <v>2355298</v>
      </c>
      <c r="J21" s="19">
        <f>+'[1]Table.14_(Annex.50)'!I21</f>
        <v>957445</v>
      </c>
      <c r="K21" s="19">
        <f>+'[1]Table.14_(Annex.50)'!J21</f>
        <v>3312743</v>
      </c>
    </row>
    <row r="22" spans="2:11">
      <c r="B22" s="301" t="s">
        <v>28</v>
      </c>
      <c r="C22" s="301"/>
      <c r="D22" s="301"/>
      <c r="E22" s="301"/>
      <c r="F22" s="301"/>
      <c r="G22" s="301"/>
      <c r="H22" s="301"/>
      <c r="I22" s="301"/>
      <c r="J22" s="301"/>
      <c r="K22" s="301"/>
    </row>
  </sheetData>
  <mergeCells count="6">
    <mergeCell ref="B22:K22"/>
    <mergeCell ref="A1:A2"/>
    <mergeCell ref="B3:B4"/>
    <mergeCell ref="C3:E3"/>
    <mergeCell ref="F3:H3"/>
    <mergeCell ref="I3:K3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1"/>
  <sheetViews>
    <sheetView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C4" sqref="C4"/>
    </sheetView>
  </sheetViews>
  <sheetFormatPr defaultColWidth="8.77734375" defaultRowHeight="10.199999999999999"/>
  <cols>
    <col min="1" max="1" width="8.77734375" style="12" customWidth="1"/>
    <col min="2" max="2" width="21.109375" style="24" customWidth="1"/>
    <col min="3" max="16384" width="8.77734375" style="24"/>
  </cols>
  <sheetData>
    <row r="1" spans="1:6">
      <c r="A1" s="295" t="str">
        <f>HYPERLINK("#'List of Tables'!A1","Back to Tables' List")</f>
        <v>Back to Tables' List</v>
      </c>
      <c r="B1" s="258" t="s">
        <v>898</v>
      </c>
    </row>
    <row r="2" spans="1:6">
      <c r="A2" s="295"/>
      <c r="C2" s="26"/>
      <c r="D2" s="26"/>
      <c r="E2" s="26"/>
      <c r="F2" s="26"/>
    </row>
    <row r="3" spans="1:6" s="32" customFormat="1" ht="20.55" customHeight="1">
      <c r="A3" s="31"/>
      <c r="B3" s="23" t="s">
        <v>74</v>
      </c>
      <c r="C3" s="8" t="s">
        <v>75</v>
      </c>
      <c r="D3" s="8" t="s">
        <v>76</v>
      </c>
      <c r="E3" s="8" t="s">
        <v>77</v>
      </c>
      <c r="F3" s="8" t="s">
        <v>78</v>
      </c>
    </row>
    <row r="4" spans="1:6" ht="10.5" customHeight="1">
      <c r="A4" s="16"/>
      <c r="B4" s="240" t="s">
        <v>82</v>
      </c>
      <c r="C4" s="241"/>
      <c r="D4" s="241"/>
      <c r="E4" s="241"/>
      <c r="F4" s="242"/>
    </row>
    <row r="5" spans="1:6">
      <c r="B5" s="2" t="s">
        <v>79</v>
      </c>
      <c r="C5" s="30">
        <f>+'[1]Table.15_(Annex.51)'!B5</f>
        <v>1</v>
      </c>
      <c r="D5" s="30">
        <f>+'[1]Table.15_(Annex.51)'!C5</f>
        <v>37</v>
      </c>
      <c r="E5" s="30">
        <f>+'[1]Table.15_(Annex.51)'!D5</f>
        <v>4.3666308891698629</v>
      </c>
      <c r="F5" s="30">
        <f>+'[1]Table.15_(Annex.51)'!E5</f>
        <v>4</v>
      </c>
    </row>
    <row r="6" spans="1:6">
      <c r="B6" s="2" t="s">
        <v>80</v>
      </c>
      <c r="C6" s="30">
        <f>+'[1]Table.15_(Annex.51)'!B6</f>
        <v>1</v>
      </c>
      <c r="D6" s="30">
        <f>+'[1]Table.15_(Annex.51)'!C6</f>
        <v>37</v>
      </c>
      <c r="E6" s="30">
        <f>+'[1]Table.15_(Annex.51)'!D6</f>
        <v>3.3141861934628101</v>
      </c>
      <c r="F6" s="30">
        <f>+'[1]Table.15_(Annex.51)'!E6</f>
        <v>3</v>
      </c>
    </row>
    <row r="7" spans="1:6">
      <c r="B7" s="2" t="s">
        <v>81</v>
      </c>
      <c r="C7" s="30">
        <f>+'[1]Table.15_(Annex.51)'!B7</f>
        <v>1</v>
      </c>
      <c r="D7" s="30">
        <f>+'[1]Table.15_(Annex.51)'!C7</f>
        <v>37</v>
      </c>
      <c r="E7" s="30">
        <f>+'[1]Table.15_(Annex.51)'!D7</f>
        <v>4.0624545882369976</v>
      </c>
      <c r="F7" s="30">
        <f>+'[1]Table.15_(Annex.51)'!E7</f>
        <v>4</v>
      </c>
    </row>
    <row r="8" spans="1:6">
      <c r="B8" s="75" t="s">
        <v>1</v>
      </c>
      <c r="C8" s="80"/>
      <c r="D8" s="80"/>
      <c r="E8" s="80"/>
      <c r="F8" s="81"/>
    </row>
    <row r="9" spans="1:6">
      <c r="B9" s="2" t="s">
        <v>79</v>
      </c>
      <c r="C9" s="30">
        <f>+'[1]Table.15_(Annex.51)'!B9</f>
        <v>1</v>
      </c>
      <c r="D9" s="30">
        <f>+'[1]Table.15_(Annex.51)'!C9</f>
        <v>37</v>
      </c>
      <c r="E9" s="30">
        <f>+'[1]Table.15_(Annex.51)'!D9</f>
        <v>4.0884586389352719</v>
      </c>
      <c r="F9" s="30">
        <f>+'[1]Table.15_(Annex.51)'!E9</f>
        <v>4</v>
      </c>
    </row>
    <row r="10" spans="1:6">
      <c r="B10" s="2" t="s">
        <v>80</v>
      </c>
      <c r="C10" s="30">
        <f>+'[1]Table.15_(Annex.51)'!B10</f>
        <v>1</v>
      </c>
      <c r="D10" s="30">
        <f>+'[1]Table.15_(Annex.51)'!C10</f>
        <v>37</v>
      </c>
      <c r="E10" s="30">
        <f>+'[1]Table.15_(Annex.51)'!D10</f>
        <v>3.333745709325981</v>
      </c>
      <c r="F10" s="30">
        <f>+'[1]Table.15_(Annex.51)'!E10</f>
        <v>3</v>
      </c>
    </row>
    <row r="11" spans="1:6">
      <c r="B11" s="2" t="s">
        <v>81</v>
      </c>
      <c r="C11" s="30">
        <f>+'[1]Table.15_(Annex.51)'!B11</f>
        <v>1</v>
      </c>
      <c r="D11" s="30">
        <f>+'[1]Table.15_(Annex.51)'!C11</f>
        <v>37</v>
      </c>
      <c r="E11" s="30">
        <f>+'[1]Table.15_(Annex.51)'!D11</f>
        <v>3.8891751107294819</v>
      </c>
      <c r="F11" s="30">
        <f>+'[1]Table.15_(Annex.51)'!E11</f>
        <v>4</v>
      </c>
    </row>
    <row r="12" spans="1:6">
      <c r="B12" s="75" t="s">
        <v>2</v>
      </c>
      <c r="C12" s="80"/>
      <c r="D12" s="80"/>
      <c r="E12" s="80"/>
      <c r="F12" s="81"/>
    </row>
    <row r="13" spans="1:6">
      <c r="B13" s="2" t="s">
        <v>79</v>
      </c>
      <c r="C13" s="30">
        <f>+'[1]Table.15_(Annex.51)'!B13</f>
        <v>1</v>
      </c>
      <c r="D13" s="30">
        <f>+'[1]Table.15_(Annex.51)'!C13</f>
        <v>28</v>
      </c>
      <c r="E13" s="30">
        <f>+'[1]Table.15_(Annex.51)'!D13</f>
        <v>4.486590266481044</v>
      </c>
      <c r="F13" s="30">
        <f>+'[1]Table.15_(Annex.51)'!E13</f>
        <v>4</v>
      </c>
    </row>
    <row r="14" spans="1:6">
      <c r="B14" s="2" t="s">
        <v>80</v>
      </c>
      <c r="C14" s="30">
        <f>+'[1]Table.15_(Annex.51)'!B14</f>
        <v>1</v>
      </c>
      <c r="D14" s="30">
        <f>+'[1]Table.15_(Annex.51)'!C14</f>
        <v>21</v>
      </c>
      <c r="E14" s="30">
        <f>+'[1]Table.15_(Annex.51)'!D14</f>
        <v>3.3071000806746511</v>
      </c>
      <c r="F14" s="30">
        <f>+'[1]Table.15_(Annex.51)'!E14</f>
        <v>3</v>
      </c>
    </row>
    <row r="15" spans="1:6">
      <c r="B15" s="2" t="s">
        <v>81</v>
      </c>
      <c r="C15" s="30">
        <f>+'[1]Table.15_(Annex.51)'!B15</f>
        <v>1</v>
      </c>
      <c r="D15" s="30">
        <f>+'[1]Table.15_(Annex.51)'!C15</f>
        <v>28</v>
      </c>
      <c r="E15" s="30">
        <f>+'[1]Table.15_(Annex.51)'!D15</f>
        <v>4.1336039508511124</v>
      </c>
      <c r="F15" s="30">
        <f>+'[1]Table.15_(Annex.51)'!E15</f>
        <v>4</v>
      </c>
    </row>
    <row r="16" spans="1:6">
      <c r="B16" s="301" t="s">
        <v>28</v>
      </c>
      <c r="C16" s="301"/>
      <c r="D16" s="301"/>
      <c r="E16" s="301"/>
      <c r="F16" s="301"/>
    </row>
    <row r="20" spans="1:1">
      <c r="A20" s="18"/>
    </row>
    <row r="21" spans="1:1">
      <c r="A21" s="18"/>
    </row>
  </sheetData>
  <mergeCells count="2">
    <mergeCell ref="B16:F16"/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8"/>
  <sheetViews>
    <sheetView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C4" sqref="C4"/>
    </sheetView>
  </sheetViews>
  <sheetFormatPr defaultColWidth="8.77734375" defaultRowHeight="10.199999999999999"/>
  <cols>
    <col min="1" max="1" width="8.77734375" style="12" customWidth="1"/>
    <col min="2" max="2" width="13.77734375" style="12" customWidth="1"/>
    <col min="3" max="3" width="13.5546875" style="12" customWidth="1"/>
    <col min="4" max="4" width="16" style="12" customWidth="1"/>
    <col min="5" max="5" width="13" style="12" customWidth="1"/>
    <col min="6" max="16384" width="8.77734375" style="12"/>
  </cols>
  <sheetData>
    <row r="1" spans="1:5">
      <c r="A1" s="295" t="str">
        <f>HYPERLINK("#'List of Tables'!A1","Back to Tables' List")</f>
        <v>Back to Tables' List</v>
      </c>
      <c r="B1" s="258" t="s">
        <v>897</v>
      </c>
    </row>
    <row r="2" spans="1:5" ht="10.5" customHeight="1">
      <c r="A2" s="295"/>
      <c r="C2" s="11"/>
      <c r="D2" s="11"/>
      <c r="E2" s="11"/>
    </row>
    <row r="3" spans="1:5" s="16" customFormat="1" ht="24.45" customHeight="1">
      <c r="A3" s="31"/>
      <c r="B3" s="5" t="s">
        <v>83</v>
      </c>
      <c r="C3" s="29" t="s">
        <v>55</v>
      </c>
      <c r="D3" s="29" t="s">
        <v>56</v>
      </c>
      <c r="E3" s="29" t="s">
        <v>6</v>
      </c>
    </row>
    <row r="4" spans="1:5" ht="10.5" customHeight="1">
      <c r="A4" s="16"/>
      <c r="B4" s="39" t="s">
        <v>82</v>
      </c>
      <c r="C4" s="40"/>
      <c r="D4" s="40"/>
      <c r="E4" s="41"/>
    </row>
    <row r="5" spans="1:5">
      <c r="B5" s="2" t="s">
        <v>84</v>
      </c>
      <c r="C5" s="30">
        <f>+'[1]Table.16_(Annex.52)'!B5</f>
        <v>4.0884586389352719</v>
      </c>
      <c r="D5" s="30">
        <f>+'[1]Table.16_(Annex.52)'!C5</f>
        <v>3.333745709325981</v>
      </c>
      <c r="E5" s="30">
        <f>+'[1]Table.16_(Annex.52)'!D5</f>
        <v>3.8891751107294819</v>
      </c>
    </row>
    <row r="6" spans="1:5">
      <c r="B6" s="2" t="s">
        <v>85</v>
      </c>
      <c r="C6" s="30">
        <f>+'[1]Table.16_(Annex.52)'!B6</f>
        <v>4.486590266481044</v>
      </c>
      <c r="D6" s="30">
        <f>+'[1]Table.16_(Annex.52)'!C6</f>
        <v>3.3071000806746511</v>
      </c>
      <c r="E6" s="30">
        <f>+'[1]Table.16_(Annex.52)'!D6</f>
        <v>4.1336039508511124</v>
      </c>
    </row>
    <row r="7" spans="1:5">
      <c r="B7" s="2" t="s">
        <v>53</v>
      </c>
      <c r="C7" s="30">
        <f>+'[1]Table.16_(Annex.52)'!B7</f>
        <v>4.3666308891698629</v>
      </c>
      <c r="D7" s="30">
        <f>+'[1]Table.16_(Annex.52)'!C7</f>
        <v>3.3141861934628101</v>
      </c>
      <c r="E7" s="30">
        <f>+'[1]Table.16_(Annex.52)'!D7</f>
        <v>4.0624545882369976</v>
      </c>
    </row>
    <row r="8" spans="1:5">
      <c r="B8" s="75" t="s">
        <v>30</v>
      </c>
      <c r="C8" s="80"/>
      <c r="D8" s="80"/>
      <c r="E8" s="81"/>
    </row>
    <row r="9" spans="1:5">
      <c r="B9" s="2" t="s">
        <v>84</v>
      </c>
      <c r="C9" s="30">
        <f>+'[1]Table.16_(Annex.52)'!B9</f>
        <v>3.783951946197206</v>
      </c>
      <c r="D9" s="30">
        <f>+'[1]Table.16_(Annex.52)'!C9</f>
        <v>3.175651580844741</v>
      </c>
      <c r="E9" s="30">
        <f>+'[1]Table.16_(Annex.52)'!D9</f>
        <v>3.6395757020757018</v>
      </c>
    </row>
    <row r="10" spans="1:5">
      <c r="B10" s="2" t="s">
        <v>85</v>
      </c>
      <c r="C10" s="30">
        <f>+'[1]Table.16_(Annex.52)'!B10</f>
        <v>4.1524983776768334</v>
      </c>
      <c r="D10" s="30">
        <f>+'[1]Table.16_(Annex.52)'!C10</f>
        <v>3.2540967024074452</v>
      </c>
      <c r="E10" s="30">
        <f>+'[1]Table.16_(Annex.52)'!D10</f>
        <v>3.9164363172443122</v>
      </c>
    </row>
    <row r="11" spans="1:5">
      <c r="B11" s="2" t="s">
        <v>53</v>
      </c>
      <c r="C11" s="30">
        <f>+'[1]Table.16_(Annex.52)'!B11</f>
        <v>3.8252388234914001</v>
      </c>
      <c r="D11" s="30">
        <f>+'[1]Table.16_(Annex.52)'!C11</f>
        <v>3.1855547231492198</v>
      </c>
      <c r="E11" s="30">
        <f>+'[1]Table.16_(Annex.52)'!D11</f>
        <v>3.6715371020398151</v>
      </c>
    </row>
    <row r="12" spans="1:5">
      <c r="B12" s="75" t="s">
        <v>31</v>
      </c>
      <c r="C12" s="80"/>
      <c r="D12" s="80"/>
      <c r="E12" s="81"/>
    </row>
    <row r="13" spans="1:5">
      <c r="B13" s="2" t="s">
        <v>84</v>
      </c>
      <c r="C13" s="30">
        <f>+'[1]Table.16_(Annex.52)'!B13</f>
        <v>4.2027938217076546</v>
      </c>
      <c r="D13" s="30">
        <f>+'[1]Table.16_(Annex.52)'!C13</f>
        <v>3.450967601652533</v>
      </c>
      <c r="E13" s="30">
        <f>+'[1]Table.16_(Annex.52)'!D13</f>
        <v>3.9801690596859789</v>
      </c>
    </row>
    <row r="14" spans="1:5">
      <c r="B14" s="2" t="s">
        <v>85</v>
      </c>
      <c r="C14" s="30">
        <f>+'[1]Table.16_(Annex.52)'!B14</f>
        <v>4.3618779083077017</v>
      </c>
      <c r="D14" s="30">
        <f>+'[1]Table.16_(Annex.52)'!C14</f>
        <v>3.241257294505401</v>
      </c>
      <c r="E14" s="30">
        <f>+'[1]Table.16_(Annex.52)'!D14</f>
        <v>4.0001903434471204</v>
      </c>
    </row>
    <row r="15" spans="1:5">
      <c r="B15" s="2" t="s">
        <v>53</v>
      </c>
      <c r="C15" s="30">
        <f>+'[1]Table.16_(Annex.52)'!B15</f>
        <v>4.3383630888570828</v>
      </c>
      <c r="D15" s="30">
        <f>+'[1]Table.16_(Annex.52)'!C15</f>
        <v>3.269102592656751</v>
      </c>
      <c r="E15" s="30">
        <f>+'[1]Table.16_(Annex.52)'!D15</f>
        <v>3.997326924265924</v>
      </c>
    </row>
    <row r="16" spans="1:5">
      <c r="B16" s="75" t="s">
        <v>32</v>
      </c>
      <c r="C16" s="80"/>
      <c r="D16" s="80"/>
      <c r="E16" s="81"/>
    </row>
    <row r="17" spans="1:5">
      <c r="B17" s="2" t="s">
        <v>84</v>
      </c>
      <c r="C17" s="30">
        <f>+'[1]Table.16_(Annex.52)'!B17</f>
        <v>4.7007361348667116</v>
      </c>
      <c r="D17" s="30">
        <f>+'[1]Table.16_(Annex.52)'!C17</f>
        <v>3.563614716593519</v>
      </c>
      <c r="E17" s="30">
        <f>+'[1]Table.16_(Annex.52)'!D17</f>
        <v>4.3730752931204968</v>
      </c>
    </row>
    <row r="18" spans="1:5">
      <c r="B18" s="2" t="s">
        <v>85</v>
      </c>
      <c r="C18" s="30">
        <f>+'[1]Table.16_(Annex.52)'!B18</f>
        <v>4.8046609823204118</v>
      </c>
      <c r="D18" s="30">
        <f>+'[1]Table.16_(Annex.52)'!C18</f>
        <v>3.3074019145206961</v>
      </c>
      <c r="E18" s="30">
        <f>+'[1]Table.16_(Annex.52)'!D18</f>
        <v>4.358624989719746</v>
      </c>
    </row>
    <row r="19" spans="1:5">
      <c r="B19" s="2" t="s">
        <v>53</v>
      </c>
      <c r="C19" s="30">
        <f>+'[1]Table.16_(Annex.52)'!B19</f>
        <v>4.7814058822658714</v>
      </c>
      <c r="D19" s="30">
        <f>+'[1]Table.16_(Annex.52)'!C19</f>
        <v>3.3626663578273148</v>
      </c>
      <c r="E19" s="30">
        <f>+'[1]Table.16_(Annex.52)'!D19</f>
        <v>4.3618240194428646</v>
      </c>
    </row>
    <row r="20" spans="1:5">
      <c r="A20" s="18"/>
      <c r="B20" s="75" t="s">
        <v>33</v>
      </c>
      <c r="C20" s="80"/>
      <c r="D20" s="80"/>
      <c r="E20" s="81"/>
    </row>
    <row r="21" spans="1:5">
      <c r="A21" s="18"/>
      <c r="B21" s="2" t="s">
        <v>84</v>
      </c>
      <c r="C21" s="30">
        <f>+'[1]Table.16_(Annex.52)'!B21</f>
        <v>4.3499223361292323</v>
      </c>
      <c r="D21" s="30">
        <f>+'[1]Table.16_(Annex.52)'!C21</f>
        <v>3.204172566003165</v>
      </c>
      <c r="E21" s="30">
        <f>+'[1]Table.16_(Annex.52)'!D21</f>
        <v>4.0386564698961456</v>
      </c>
    </row>
    <row r="22" spans="1:5">
      <c r="B22" s="2" t="s">
        <v>85</v>
      </c>
      <c r="C22" s="30">
        <f>+'[1]Table.16_(Annex.52)'!B22</f>
        <v>4.4721298381605834</v>
      </c>
      <c r="D22" s="30">
        <f>+'[1]Table.16_(Annex.52)'!C22</f>
        <v>3.0732470449804778</v>
      </c>
      <c r="E22" s="30">
        <f>+'[1]Table.16_(Annex.52)'!D22</f>
        <v>4.0964038595063084</v>
      </c>
    </row>
    <row r="23" spans="1:5">
      <c r="B23" s="2" t="s">
        <v>53</v>
      </c>
      <c r="C23" s="30">
        <f>+'[1]Table.16_(Annex.52)'!B23</f>
        <v>4.4508581439865029</v>
      </c>
      <c r="D23" s="30">
        <f>+'[1]Table.16_(Annex.52)'!C23</f>
        <v>3.096331757173485</v>
      </c>
      <c r="E23" s="30">
        <f>+'[1]Table.16_(Annex.52)'!D23</f>
        <v>4.0863171456574658</v>
      </c>
    </row>
    <row r="24" spans="1:5">
      <c r="B24" s="75" t="s">
        <v>34</v>
      </c>
      <c r="C24" s="80"/>
      <c r="D24" s="80"/>
      <c r="E24" s="81"/>
    </row>
    <row r="25" spans="1:5">
      <c r="B25" s="2" t="s">
        <v>84</v>
      </c>
      <c r="C25" s="30">
        <f>+'[1]Table.16_(Annex.52)'!B25</f>
        <v>4.1639414446555856</v>
      </c>
      <c r="D25" s="30">
        <f>+'[1]Table.16_(Annex.52)'!C25</f>
        <v>3.4417308854638859</v>
      </c>
      <c r="E25" s="30">
        <f>+'[1]Table.16_(Annex.52)'!D25</f>
        <v>3.958459397150734</v>
      </c>
    </row>
    <row r="26" spans="1:5">
      <c r="B26" s="2" t="s">
        <v>85</v>
      </c>
      <c r="C26" s="30">
        <f>+'[1]Table.16_(Annex.52)'!B26</f>
        <v>4.3980234775779952</v>
      </c>
      <c r="D26" s="30">
        <f>+'[1]Table.16_(Annex.52)'!C26</f>
        <v>3.5016587700315549</v>
      </c>
      <c r="E26" s="30">
        <f>+'[1]Table.16_(Annex.52)'!D26</f>
        <v>4.1293966565197584</v>
      </c>
    </row>
    <row r="27" spans="1:5">
      <c r="B27" s="2" t="s">
        <v>53</v>
      </c>
      <c r="C27" s="30">
        <f>+'[1]Table.16_(Annex.52)'!B27</f>
        <v>4.3480302986554253</v>
      </c>
      <c r="D27" s="30">
        <f>+'[1]Table.16_(Annex.52)'!C27</f>
        <v>3.4895827782810249</v>
      </c>
      <c r="E27" s="30">
        <f>+'[1]Table.16_(Annex.52)'!D27</f>
        <v>4.0935007425530294</v>
      </c>
    </row>
    <row r="28" spans="1:5">
      <c r="B28" s="301" t="s">
        <v>26</v>
      </c>
      <c r="C28" s="301"/>
      <c r="D28" s="301"/>
      <c r="E28" s="301"/>
    </row>
  </sheetData>
  <mergeCells count="2">
    <mergeCell ref="B28:E28"/>
    <mergeCell ref="A1:A2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8"/>
  <sheetViews>
    <sheetView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C4" sqref="C4"/>
    </sheetView>
  </sheetViews>
  <sheetFormatPr defaultColWidth="8.77734375" defaultRowHeight="10.199999999999999"/>
  <cols>
    <col min="1" max="1" width="8.77734375" style="12" customWidth="1"/>
    <col min="2" max="5" width="14.109375" style="12" customWidth="1"/>
    <col min="6" max="16384" width="8.77734375" style="12"/>
  </cols>
  <sheetData>
    <row r="1" spans="1:5">
      <c r="A1" s="295" t="str">
        <f>HYPERLINK("#'List of Tables'!A1","Back to Tables' List")</f>
        <v>Back to Tables' List</v>
      </c>
      <c r="B1" s="258" t="s">
        <v>899</v>
      </c>
    </row>
    <row r="2" spans="1:5" ht="10.5" customHeight="1">
      <c r="A2" s="295"/>
      <c r="C2" s="11"/>
      <c r="D2" s="11"/>
      <c r="E2" s="11"/>
    </row>
    <row r="3" spans="1:5" s="16" customFormat="1" ht="25.95" customHeight="1">
      <c r="A3" s="31"/>
      <c r="B3" s="5" t="s">
        <v>83</v>
      </c>
      <c r="C3" s="23" t="s">
        <v>55</v>
      </c>
      <c r="D3" s="23" t="s">
        <v>56</v>
      </c>
      <c r="E3" s="23" t="s">
        <v>6</v>
      </c>
    </row>
    <row r="4" spans="1:5" ht="14.55" customHeight="1">
      <c r="A4" s="16"/>
      <c r="B4" s="39" t="s">
        <v>82</v>
      </c>
      <c r="C4" s="40"/>
      <c r="D4" s="40"/>
      <c r="E4" s="41"/>
    </row>
    <row r="5" spans="1:5">
      <c r="B5" s="2" t="s">
        <v>84</v>
      </c>
      <c r="C5" s="30">
        <f>+'[1]Table.17_(Annex.53)'!B5</f>
        <v>2.0660905530357669</v>
      </c>
      <c r="D5" s="30">
        <f>+'[1]Table.17_(Annex.53)'!C5</f>
        <v>1.9045065222389901</v>
      </c>
      <c r="E5" s="30">
        <f>+'[1]Table.17_(Annex.53)'!D5</f>
        <v>2.0234233895198002</v>
      </c>
    </row>
    <row r="6" spans="1:5">
      <c r="B6" s="2" t="s">
        <v>85</v>
      </c>
      <c r="C6" s="30">
        <f>+'[1]Table.17_(Annex.53)'!B6</f>
        <v>2.1973009636251102</v>
      </c>
      <c r="D6" s="30">
        <f>+'[1]Table.17_(Annex.53)'!C6</f>
        <v>1.8110080409899709</v>
      </c>
      <c r="E6" s="30">
        <f>+'[1]Table.17_(Annex.53)'!D6</f>
        <v>2.081694845955457</v>
      </c>
    </row>
    <row r="7" spans="1:5">
      <c r="B7" s="2" t="s">
        <v>53</v>
      </c>
      <c r="C7" s="30">
        <f>+'[1]Table.17_(Annex.53)'!B7</f>
        <v>2.1577671100003011</v>
      </c>
      <c r="D7" s="30">
        <f>+'[1]Table.17_(Annex.53)'!C7</f>
        <v>1.8358728309144841</v>
      </c>
      <c r="E7" s="30">
        <f>+'[1]Table.17_(Annex.53)'!D7</f>
        <v>2.064733161883419</v>
      </c>
    </row>
    <row r="8" spans="1:5" ht="14.55" customHeight="1">
      <c r="A8" s="16"/>
      <c r="B8" s="39" t="s">
        <v>30</v>
      </c>
      <c r="C8" s="40"/>
      <c r="D8" s="40"/>
      <c r="E8" s="41"/>
    </row>
    <row r="9" spans="1:5">
      <c r="B9" s="2" t="s">
        <v>84</v>
      </c>
      <c r="C9" s="30">
        <f>+'[1]Table.17_(Annex.53)'!B9</f>
        <v>2.0897091912636609</v>
      </c>
      <c r="D9" s="30">
        <f>+'[1]Table.17_(Annex.53)'!C9</f>
        <v>2.0251487610023622</v>
      </c>
      <c r="E9" s="30">
        <f>+'[1]Table.17_(Annex.53)'!D9</f>
        <v>2.0743859206824151</v>
      </c>
    </row>
    <row r="10" spans="1:5">
      <c r="B10" s="2" t="s">
        <v>85</v>
      </c>
      <c r="C10" s="30">
        <f>+'[1]Table.17_(Annex.53)'!B10</f>
        <v>2.1483567343412431</v>
      </c>
      <c r="D10" s="30">
        <f>+'[1]Table.17_(Annex.53)'!C10</f>
        <v>1.8544044970091409</v>
      </c>
      <c r="E10" s="30">
        <f>+'[1]Table.17_(Annex.53)'!D10</f>
        <v>2.071117118368925</v>
      </c>
    </row>
    <row r="11" spans="1:5">
      <c r="B11" s="2" t="s">
        <v>53</v>
      </c>
      <c r="C11" s="30">
        <f>+'[1]Table.17_(Annex.53)'!B11</f>
        <v>2.0962794165206331</v>
      </c>
      <c r="D11" s="30">
        <f>+'[1]Table.17_(Annex.53)'!C11</f>
        <v>2.0035929536215682</v>
      </c>
      <c r="E11" s="30">
        <f>+'[1]Table.17_(Annex.53)'!D11</f>
        <v>2.074008553410934</v>
      </c>
    </row>
    <row r="12" spans="1:5" ht="14.55" customHeight="1">
      <c r="A12" s="16"/>
      <c r="B12" s="39" t="s">
        <v>31</v>
      </c>
      <c r="C12" s="40"/>
      <c r="D12" s="40"/>
      <c r="E12" s="41"/>
    </row>
    <row r="13" spans="1:5">
      <c r="B13" s="2" t="s">
        <v>84</v>
      </c>
      <c r="C13" s="30">
        <f>+'[1]Table.17_(Annex.53)'!B13</f>
        <v>1.9768698579882791</v>
      </c>
      <c r="D13" s="30">
        <f>+'[1]Table.17_(Annex.53)'!C13</f>
        <v>1.871394724467081</v>
      </c>
      <c r="E13" s="30">
        <f>+'[1]Table.17_(Annex.53)'!D13</f>
        <v>1.9456372268121349</v>
      </c>
    </row>
    <row r="14" spans="1:5">
      <c r="B14" s="2" t="s">
        <v>85</v>
      </c>
      <c r="C14" s="30">
        <f>+'[1]Table.17_(Annex.53)'!B14</f>
        <v>2.2124807592688209</v>
      </c>
      <c r="D14" s="30">
        <f>+'[1]Table.17_(Annex.53)'!C14</f>
        <v>1.843264001399602</v>
      </c>
      <c r="E14" s="30">
        <f>+'[1]Table.17_(Annex.53)'!D14</f>
        <v>2.0933141318602382</v>
      </c>
    </row>
    <row r="15" spans="1:5">
      <c r="B15" s="2" t="s">
        <v>53</v>
      </c>
      <c r="C15" s="30">
        <f>+'[1]Table.17_(Annex.53)'!B15</f>
        <v>2.1776547132143209</v>
      </c>
      <c r="D15" s="30">
        <f>+'[1]Table.17_(Annex.53)'!C15</f>
        <v>1.8469991857367489</v>
      </c>
      <c r="E15" s="30">
        <f>+'[1]Table.17_(Annex.53)'!D15</f>
        <v>2.072193785387483</v>
      </c>
    </row>
    <row r="16" spans="1:5" ht="14.55" customHeight="1">
      <c r="A16" s="16"/>
      <c r="B16" s="39" t="s">
        <v>32</v>
      </c>
      <c r="C16" s="40"/>
      <c r="D16" s="40"/>
      <c r="E16" s="41"/>
    </row>
    <row r="17" spans="1:5">
      <c r="B17" s="2" t="s">
        <v>84</v>
      </c>
      <c r="C17" s="30">
        <f>+'[1]Table.17_(Annex.53)'!B17</f>
        <v>2.1154390321019272</v>
      </c>
      <c r="D17" s="30">
        <f>+'[1]Table.17_(Annex.53)'!C17</f>
        <v>1.8234749250563591</v>
      </c>
      <c r="E17" s="30">
        <f>+'[1]Table.17_(Annex.53)'!D17</f>
        <v>2.0313100193120168</v>
      </c>
    </row>
    <row r="18" spans="1:5">
      <c r="B18" s="2" t="s">
        <v>85</v>
      </c>
      <c r="C18" s="30">
        <f>+'[1]Table.17_(Annex.53)'!B18</f>
        <v>2.1806752892430121</v>
      </c>
      <c r="D18" s="30">
        <f>+'[1]Table.17_(Annex.53)'!C18</f>
        <v>1.7259224012891941</v>
      </c>
      <c r="E18" s="30">
        <f>+'[1]Table.17_(Annex.53)'!D18</f>
        <v>2.0452035837085489</v>
      </c>
    </row>
    <row r="19" spans="1:5">
      <c r="B19" s="2" t="s">
        <v>53</v>
      </c>
      <c r="C19" s="30">
        <f>+'[1]Table.17_(Annex.53)'!B19</f>
        <v>2.166077318075962</v>
      </c>
      <c r="D19" s="30">
        <f>+'[1]Table.17_(Annex.53)'!C19</f>
        <v>1.7469643746085279</v>
      </c>
      <c r="E19" s="30">
        <f>+'[1]Table.17_(Annex.53)'!D19</f>
        <v>2.0421277761579359</v>
      </c>
    </row>
    <row r="20" spans="1:5" ht="14.55" customHeight="1">
      <c r="A20" s="16"/>
      <c r="B20" s="39" t="s">
        <v>33</v>
      </c>
      <c r="C20" s="40"/>
      <c r="D20" s="40"/>
      <c r="E20" s="41"/>
    </row>
    <row r="21" spans="1:5">
      <c r="A21" s="18"/>
      <c r="B21" s="2" t="s">
        <v>84</v>
      </c>
      <c r="C21" s="30">
        <f>+'[1]Table.17_(Annex.53)'!B21</f>
        <v>1.933152394146493</v>
      </c>
      <c r="D21" s="30">
        <f>+'[1]Table.17_(Annex.53)'!C21</f>
        <v>1.585094822960152</v>
      </c>
      <c r="E21" s="30">
        <f>+'[1]Table.17_(Annex.53)'!D21</f>
        <v>1.8385973839996741</v>
      </c>
    </row>
    <row r="22" spans="1:5">
      <c r="B22" s="2" t="s">
        <v>85</v>
      </c>
      <c r="C22" s="30">
        <f>+'[1]Table.17_(Annex.53)'!B22</f>
        <v>2.0858648639649431</v>
      </c>
      <c r="D22" s="30">
        <f>+'[1]Table.17_(Annex.53)'!C22</f>
        <v>1.59761173931893</v>
      </c>
      <c r="E22" s="30">
        <f>+'[1]Table.17_(Annex.53)'!D22</f>
        <v>1.954728273220715</v>
      </c>
    </row>
    <row r="23" spans="1:5">
      <c r="B23" s="2" t="s">
        <v>53</v>
      </c>
      <c r="C23" s="30">
        <f>+'[1]Table.17_(Annex.53)'!B23</f>
        <v>2.0592835365190658</v>
      </c>
      <c r="D23" s="30">
        <f>+'[1]Table.17_(Annex.53)'!C23</f>
        <v>1.5954047585382309</v>
      </c>
      <c r="E23" s="30">
        <f>+'[1]Table.17_(Annex.53)'!D23</f>
        <v>1.9344437945681869</v>
      </c>
    </row>
    <row r="24" spans="1:5" ht="14.55" customHeight="1">
      <c r="A24" s="16"/>
      <c r="B24" s="39" t="s">
        <v>34</v>
      </c>
      <c r="C24" s="40"/>
      <c r="D24" s="40"/>
      <c r="E24" s="41"/>
    </row>
    <row r="25" spans="1:5">
      <c r="B25" s="2" t="s">
        <v>84</v>
      </c>
      <c r="C25" s="30">
        <f>+'[1]Table.17_(Annex.53)'!B25</f>
        <v>2.083929166241179</v>
      </c>
      <c r="D25" s="30">
        <f>+'[1]Table.17_(Annex.53)'!C25</f>
        <v>1.901204840119155</v>
      </c>
      <c r="E25" s="30">
        <f>+'[1]Table.17_(Annex.53)'!D25</f>
        <v>2.0319388224786379</v>
      </c>
    </row>
    <row r="26" spans="1:5">
      <c r="B26" s="2" t="s">
        <v>85</v>
      </c>
      <c r="C26" s="30">
        <f>+'[1]Table.17_(Annex.53)'!B26</f>
        <v>2.269683004168078</v>
      </c>
      <c r="D26" s="30">
        <f>+'[1]Table.17_(Annex.53)'!C26</f>
        <v>1.9528862464744139</v>
      </c>
      <c r="E26" s="30">
        <f>+'[1]Table.17_(Annex.53)'!D26</f>
        <v>2.1747419083975248</v>
      </c>
    </row>
    <row r="27" spans="1:5">
      <c r="B27" s="2" t="s">
        <v>53</v>
      </c>
      <c r="C27" s="30">
        <f>+'[1]Table.17_(Annex.53)'!B27</f>
        <v>2.2300129384412162</v>
      </c>
      <c r="D27" s="30">
        <f>+'[1]Table.17_(Annex.53)'!C27</f>
        <v>1.9424722269137169</v>
      </c>
      <c r="E27" s="30">
        <f>+'[1]Table.17_(Annex.53)'!D27</f>
        <v>2.1447550927398238</v>
      </c>
    </row>
    <row r="28" spans="1:5">
      <c r="B28" s="301" t="s">
        <v>28</v>
      </c>
      <c r="C28" s="301"/>
      <c r="D28" s="301"/>
      <c r="E28" s="301"/>
    </row>
  </sheetData>
  <mergeCells count="2">
    <mergeCell ref="B28:E28"/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2"/>
  <sheetViews>
    <sheetView workbookViewId="0">
      <pane xSplit="2" ySplit="4" topLeftCell="C5" activePane="bottomRight" state="frozen"/>
      <selection pane="topRight" activeCell="C1" sqref="C1"/>
      <selection pane="bottomLeft" activeCell="A5" sqref="A5"/>
      <selection pane="bottomRight" sqref="A1:A2"/>
    </sheetView>
  </sheetViews>
  <sheetFormatPr defaultColWidth="8.77734375" defaultRowHeight="10.199999999999999"/>
  <cols>
    <col min="1" max="1" width="8.77734375" style="12" customWidth="1"/>
    <col min="2" max="2" width="9.5546875" style="12" customWidth="1"/>
    <col min="3" max="5" width="24.33203125" style="12" customWidth="1"/>
    <col min="6" max="16384" width="8.77734375" style="12"/>
  </cols>
  <sheetData>
    <row r="1" spans="1:5" ht="15" customHeight="1">
      <c r="A1" s="295" t="str">
        <f>HYPERLINK("#'List of Tables'!A1","Back to Tables' List")</f>
        <v>Back to Tables' List</v>
      </c>
      <c r="B1" s="258" t="s">
        <v>935</v>
      </c>
    </row>
    <row r="2" spans="1:5" ht="10.050000000000001" customHeight="1">
      <c r="A2" s="295"/>
    </row>
    <row r="3" spans="1:5" ht="13.5" customHeight="1">
      <c r="A3" s="254"/>
      <c r="B3" s="5" t="s">
        <v>308</v>
      </c>
      <c r="C3" s="302" t="s">
        <v>313</v>
      </c>
      <c r="D3" s="302"/>
      <c r="E3" s="302"/>
    </row>
    <row r="4" spans="1:5" ht="13.5" customHeight="1">
      <c r="A4" s="254"/>
      <c r="B4" s="159"/>
      <c r="C4" s="35" t="s">
        <v>1</v>
      </c>
      <c r="D4" s="35" t="s">
        <v>2</v>
      </c>
      <c r="E4" s="35" t="s">
        <v>82</v>
      </c>
    </row>
    <row r="5" spans="1:5">
      <c r="A5" s="28"/>
      <c r="B5" s="161">
        <v>1978</v>
      </c>
      <c r="C5" s="162">
        <v>0.20599999999999999</v>
      </c>
      <c r="D5" s="162">
        <v>0.254</v>
      </c>
      <c r="E5" s="162">
        <v>0.252</v>
      </c>
    </row>
    <row r="6" spans="1:5">
      <c r="B6" s="161">
        <v>1991</v>
      </c>
      <c r="C6" s="162">
        <v>0.218</v>
      </c>
      <c r="D6" s="162">
        <v>0.252</v>
      </c>
      <c r="E6" s="162">
        <v>0.25</v>
      </c>
    </row>
    <row r="7" spans="1:5">
      <c r="B7" s="161">
        <v>2002</v>
      </c>
      <c r="C7" s="162">
        <v>0.318</v>
      </c>
      <c r="D7" s="162">
        <v>0.35799999999999998</v>
      </c>
      <c r="E7" s="162">
        <v>0.35199999999999998</v>
      </c>
    </row>
    <row r="8" spans="1:5">
      <c r="A8" s="18"/>
      <c r="B8" s="161">
        <v>2012</v>
      </c>
      <c r="C8" s="162">
        <v>0.23799999999999999</v>
      </c>
      <c r="D8" s="162">
        <v>0.29799999999999999</v>
      </c>
      <c r="E8" s="162">
        <v>0.28799999999999998</v>
      </c>
    </row>
    <row r="9" spans="1:5" s="16" customFormat="1">
      <c r="A9" s="28"/>
      <c r="B9" s="163">
        <v>2022</v>
      </c>
      <c r="C9" s="164">
        <f>+[1]Table.04!$C$6</f>
        <v>0.26400000000000001</v>
      </c>
      <c r="D9" s="164">
        <f>+[1]Table.04!$C$7</f>
        <v>0.29899999999999999</v>
      </c>
      <c r="E9" s="164">
        <f>+[1]Table.04!$C$8</f>
        <v>0.28899999999999998</v>
      </c>
    </row>
    <row r="10" spans="1:5">
      <c r="B10" s="303" t="s">
        <v>312</v>
      </c>
      <c r="C10" s="303"/>
      <c r="D10" s="303"/>
      <c r="E10" s="303"/>
    </row>
    <row r="11" spans="1:5">
      <c r="A11" s="28"/>
    </row>
    <row r="13" spans="1:5">
      <c r="A13" s="28"/>
    </row>
    <row r="15" spans="1:5">
      <c r="A15" s="28"/>
    </row>
    <row r="17" spans="1:1">
      <c r="A17" s="28"/>
    </row>
    <row r="18" spans="1:1">
      <c r="A18" s="28"/>
    </row>
    <row r="19" spans="1:1">
      <c r="A19" s="28"/>
    </row>
    <row r="21" spans="1:1">
      <c r="A21" s="28"/>
    </row>
    <row r="23" spans="1:1">
      <c r="A23" s="28"/>
    </row>
    <row r="25" spans="1:1">
      <c r="A25" s="28"/>
    </row>
    <row r="26" spans="1:1">
      <c r="A26" s="28"/>
    </row>
    <row r="32" spans="1:1">
      <c r="A32" s="28"/>
    </row>
  </sheetData>
  <mergeCells count="3">
    <mergeCell ref="C3:E3"/>
    <mergeCell ref="B10:E10"/>
    <mergeCell ref="A1:A2"/>
  </mergeCells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8"/>
  <sheetViews>
    <sheetView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C4" sqref="C4"/>
    </sheetView>
  </sheetViews>
  <sheetFormatPr defaultColWidth="8.77734375" defaultRowHeight="10.199999999999999"/>
  <cols>
    <col min="1" max="1" width="8.77734375" style="12" customWidth="1"/>
    <col min="2" max="2" width="23.21875" style="12" customWidth="1"/>
    <col min="3" max="5" width="13.44140625" style="12" customWidth="1"/>
    <col min="6" max="16384" width="8.77734375" style="12"/>
  </cols>
  <sheetData>
    <row r="1" spans="1:5">
      <c r="A1" s="295" t="str">
        <f>HYPERLINK("#'List of Tables'!A1","Back to Tables' List")</f>
        <v>Back to Tables' List</v>
      </c>
      <c r="B1" s="258" t="s">
        <v>900</v>
      </c>
      <c r="C1" s="11"/>
      <c r="D1" s="11"/>
      <c r="E1" s="11"/>
    </row>
    <row r="2" spans="1:5" ht="10.5" customHeight="1">
      <c r="A2" s="295"/>
      <c r="C2" s="11"/>
      <c r="D2" s="11"/>
      <c r="E2" s="11"/>
    </row>
    <row r="3" spans="1:5" s="16" customFormat="1" ht="28.5" customHeight="1">
      <c r="A3" s="31"/>
      <c r="B3" s="5" t="s">
        <v>86</v>
      </c>
      <c r="C3" s="35" t="s">
        <v>55</v>
      </c>
      <c r="D3" s="35" t="s">
        <v>56</v>
      </c>
      <c r="E3" s="35" t="s">
        <v>6</v>
      </c>
    </row>
    <row r="4" spans="1:5" s="34" customFormat="1" ht="12.45" customHeight="1">
      <c r="A4" s="28"/>
      <c r="B4" s="36" t="s">
        <v>82</v>
      </c>
      <c r="C4" s="37"/>
      <c r="D4" s="37"/>
      <c r="E4" s="38"/>
    </row>
    <row r="5" spans="1:5">
      <c r="B5" s="2" t="s">
        <v>87</v>
      </c>
      <c r="C5" s="3">
        <f>+'[1]Table.18_(Annex.54)'!B5</f>
        <v>0.498</v>
      </c>
      <c r="D5" s="3">
        <f>+'[1]Table.18_(Annex.54)'!C5</f>
        <v>0.48</v>
      </c>
      <c r="E5" s="3">
        <f>+'[1]Table.18_(Annex.54)'!D5</f>
        <v>0.49399999999999999</v>
      </c>
    </row>
    <row r="6" spans="1:5">
      <c r="B6" s="2" t="s">
        <v>88</v>
      </c>
      <c r="C6" s="3">
        <f>+'[1]Table.18_(Annex.54)'!B6</f>
        <v>0.23400000000000001</v>
      </c>
      <c r="D6" s="3">
        <f>+'[1]Table.18_(Annex.54)'!C6</f>
        <v>0.315</v>
      </c>
      <c r="E6" s="3">
        <f>+'[1]Table.18_(Annex.54)'!D6</f>
        <v>0.253</v>
      </c>
    </row>
    <row r="7" spans="1:5">
      <c r="B7" s="2" t="s">
        <v>89</v>
      </c>
      <c r="C7" s="3">
        <f>+'[1]Table.18_(Annex.54)'!B7</f>
        <v>0.19500000000000001</v>
      </c>
      <c r="D7" s="3">
        <f>+'[1]Table.18_(Annex.54)'!C7</f>
        <v>1.6E-2</v>
      </c>
      <c r="E7" s="3">
        <f>+'[1]Table.18_(Annex.54)'!D7</f>
        <v>0.154</v>
      </c>
    </row>
    <row r="8" spans="1:5">
      <c r="A8" s="16"/>
      <c r="B8" s="2" t="s">
        <v>90</v>
      </c>
      <c r="C8" s="3">
        <f>+'[1]Table.18_(Annex.54)'!B8</f>
        <v>0.05</v>
      </c>
      <c r="D8" s="3">
        <f>+'[1]Table.18_(Annex.54)'!C8</f>
        <v>0.17</v>
      </c>
      <c r="E8" s="3">
        <f>+'[1]Table.18_(Annex.54)'!D8</f>
        <v>7.8E-2</v>
      </c>
    </row>
    <row r="9" spans="1:5">
      <c r="B9" s="2" t="s">
        <v>91</v>
      </c>
      <c r="C9" s="3">
        <f>+'[1]Table.18_(Annex.54)'!B9</f>
        <v>2.1999999999999999E-2</v>
      </c>
      <c r="D9" s="3">
        <f>+'[1]Table.18_(Annex.54)'!C9</f>
        <v>1.9E-2</v>
      </c>
      <c r="E9" s="3">
        <f>+'[1]Table.18_(Annex.54)'!D9</f>
        <v>2.1999999999999999E-2</v>
      </c>
    </row>
    <row r="10" spans="1:5" s="18" customFormat="1">
      <c r="B10" s="17" t="s">
        <v>53</v>
      </c>
      <c r="C10" s="22">
        <f>+'[1]Table.18_(Annex.54)'!B10</f>
        <v>1</v>
      </c>
      <c r="D10" s="22">
        <f>+'[1]Table.18_(Annex.54)'!C10</f>
        <v>1</v>
      </c>
      <c r="E10" s="22">
        <f>+'[1]Table.18_(Annex.54)'!D10</f>
        <v>1</v>
      </c>
    </row>
    <row r="11" spans="1:5" s="18" customFormat="1">
      <c r="B11" s="17" t="s">
        <v>92</v>
      </c>
      <c r="C11" s="33">
        <f>+'[1]Table.18_(Annex.54)'!B12</f>
        <v>10063468</v>
      </c>
      <c r="D11" s="33">
        <f>+'[1]Table.18_(Annex.54)'!C12</f>
        <v>3037132</v>
      </c>
      <c r="E11" s="33">
        <f>+'[1]Table.18_(Annex.54)'!D12</f>
        <v>13100600</v>
      </c>
    </row>
    <row r="12" spans="1:5" s="34" customFormat="1" ht="12.45" customHeight="1">
      <c r="A12" s="28"/>
      <c r="B12" s="36" t="s">
        <v>1</v>
      </c>
      <c r="C12" s="37"/>
      <c r="D12" s="37"/>
      <c r="E12" s="38"/>
    </row>
    <row r="13" spans="1:5">
      <c r="B13" s="2" t="s">
        <v>87</v>
      </c>
      <c r="C13" s="3">
        <f>+'[1]Table.18_(Annex.54)'!B14</f>
        <v>0.45</v>
      </c>
      <c r="D13" s="3">
        <f>+'[1]Table.18_(Annex.54)'!C14</f>
        <v>0.47299999999999998</v>
      </c>
      <c r="E13" s="3">
        <f>+'[1]Table.18_(Annex.54)'!D14</f>
        <v>0.45500000000000002</v>
      </c>
    </row>
    <row r="14" spans="1:5">
      <c r="B14" s="2" t="s">
        <v>88</v>
      </c>
      <c r="C14" s="3">
        <f>+'[1]Table.18_(Annex.54)'!B15</f>
        <v>0.253</v>
      </c>
      <c r="D14" s="3">
        <f>+'[1]Table.18_(Annex.54)'!C15</f>
        <v>0.316</v>
      </c>
      <c r="E14" s="3">
        <f>+'[1]Table.18_(Annex.54)'!D15</f>
        <v>0.26700000000000002</v>
      </c>
    </row>
    <row r="15" spans="1:5">
      <c r="A15" s="16"/>
      <c r="B15" s="2" t="s">
        <v>89</v>
      </c>
      <c r="C15" s="3">
        <f>+'[1]Table.18_(Annex.54)'!B16</f>
        <v>0.183</v>
      </c>
      <c r="D15" s="3">
        <f>+'[1]Table.18_(Annex.54)'!C16</f>
        <v>1.9E-2</v>
      </c>
      <c r="E15" s="3">
        <f>+'[1]Table.18_(Annex.54)'!D16</f>
        <v>0.14599999999999999</v>
      </c>
    </row>
    <row r="16" spans="1:5">
      <c r="B16" s="2" t="s">
        <v>90</v>
      </c>
      <c r="C16" s="3">
        <f>+'[1]Table.18_(Annex.54)'!B17</f>
        <v>5.7000000000000002E-2</v>
      </c>
      <c r="D16" s="3">
        <f>+'[1]Table.18_(Annex.54)'!C17</f>
        <v>0.15</v>
      </c>
      <c r="E16" s="3">
        <f>+'[1]Table.18_(Annex.54)'!D17</f>
        <v>7.8E-2</v>
      </c>
    </row>
    <row r="17" spans="1:5">
      <c r="B17" s="2" t="s">
        <v>91</v>
      </c>
      <c r="C17" s="3">
        <f>+'[1]Table.18_(Annex.54)'!B18</f>
        <v>5.6000000000000001E-2</v>
      </c>
      <c r="D17" s="3">
        <f>+'[1]Table.18_(Annex.54)'!C18</f>
        <v>4.2000000000000003E-2</v>
      </c>
      <c r="E17" s="3">
        <f>+'[1]Table.18_(Annex.54)'!D18</f>
        <v>5.2999999999999999E-2</v>
      </c>
    </row>
    <row r="18" spans="1:5" s="18" customFormat="1">
      <c r="B18" s="17" t="s">
        <v>53</v>
      </c>
      <c r="C18" s="22">
        <f>+'[1]Table.18_(Annex.54)'!B19</f>
        <v>1</v>
      </c>
      <c r="D18" s="22">
        <f>+'[1]Table.18_(Annex.54)'!C19</f>
        <v>1</v>
      </c>
      <c r="E18" s="22">
        <f>+'[1]Table.18_(Annex.54)'!D19</f>
        <v>1</v>
      </c>
    </row>
    <row r="19" spans="1:5" s="18" customFormat="1">
      <c r="B19" s="17" t="s">
        <v>92</v>
      </c>
      <c r="C19" s="33">
        <f>+'[1]Table.18_(Annex.54)'!B21</f>
        <v>2802955</v>
      </c>
      <c r="D19" s="33">
        <f>+'[1]Table.18_(Annex.54)'!C21</f>
        <v>805572</v>
      </c>
      <c r="E19" s="33">
        <f>+'[1]Table.18_(Annex.54)'!D21</f>
        <v>3608527</v>
      </c>
    </row>
    <row r="20" spans="1:5" s="34" customFormat="1" ht="12.45" customHeight="1">
      <c r="A20" s="28"/>
      <c r="B20" s="36" t="s">
        <v>2</v>
      </c>
      <c r="C20" s="37"/>
      <c r="D20" s="37"/>
      <c r="E20" s="38"/>
    </row>
    <row r="21" spans="1:5">
      <c r="B21" s="2" t="s">
        <v>87</v>
      </c>
      <c r="C21" s="3">
        <f>+'[1]Table.18_(Annex.54)'!B23</f>
        <v>0.51700000000000002</v>
      </c>
      <c r="D21" s="3">
        <f>+'[1]Table.18_(Annex.54)'!C23</f>
        <v>0.48199999999999998</v>
      </c>
      <c r="E21" s="3">
        <f>+'[1]Table.18_(Annex.54)'!D23</f>
        <v>0.50900000000000001</v>
      </c>
    </row>
    <row r="22" spans="1:5">
      <c r="A22" s="16"/>
      <c r="B22" s="2" t="s">
        <v>88</v>
      </c>
      <c r="C22" s="3">
        <f>+'[1]Table.18_(Annex.54)'!B24</f>
        <v>0.22700000000000001</v>
      </c>
      <c r="D22" s="3">
        <f>+'[1]Table.18_(Annex.54)'!C24</f>
        <v>0.315</v>
      </c>
      <c r="E22" s="3">
        <f>+'[1]Table.18_(Annex.54)'!D24</f>
        <v>0.247</v>
      </c>
    </row>
    <row r="23" spans="1:5">
      <c r="B23" s="2" t="s">
        <v>89</v>
      </c>
      <c r="C23" s="3">
        <f>+'[1]Table.18_(Annex.54)'!B25</f>
        <v>0.2</v>
      </c>
      <c r="D23" s="3">
        <f>+'[1]Table.18_(Annex.54)'!C25</f>
        <v>1.4999999999999999E-2</v>
      </c>
      <c r="E23" s="3">
        <f>+'[1]Table.18_(Annex.54)'!D25</f>
        <v>0.157</v>
      </c>
    </row>
    <row r="24" spans="1:5">
      <c r="B24" s="2" t="s">
        <v>90</v>
      </c>
      <c r="C24" s="3">
        <f>+'[1]Table.18_(Annex.54)'!B26</f>
        <v>4.7E-2</v>
      </c>
      <c r="D24" s="3">
        <f>+'[1]Table.18_(Annex.54)'!C26</f>
        <v>0.17699999999999999</v>
      </c>
      <c r="E24" s="3">
        <f>+'[1]Table.18_(Annex.54)'!D26</f>
        <v>7.8E-2</v>
      </c>
    </row>
    <row r="25" spans="1:5">
      <c r="B25" s="2" t="s">
        <v>91</v>
      </c>
      <c r="C25" s="3">
        <f>+'[1]Table.18_(Annex.54)'!B27</f>
        <v>8.9999999999999993E-3</v>
      </c>
      <c r="D25" s="3">
        <f>+'[1]Table.18_(Annex.54)'!C27</f>
        <v>1.0999999999999999E-2</v>
      </c>
      <c r="E25" s="3">
        <f>+'[1]Table.18_(Annex.54)'!D27</f>
        <v>0.01</v>
      </c>
    </row>
    <row r="26" spans="1:5" s="18" customFormat="1">
      <c r="B26" s="17" t="s">
        <v>53</v>
      </c>
      <c r="C26" s="22">
        <f>+'[1]Table.18_(Annex.54)'!B28</f>
        <v>1</v>
      </c>
      <c r="D26" s="22">
        <f>+'[1]Table.18_(Annex.54)'!C28</f>
        <v>1</v>
      </c>
      <c r="E26" s="22">
        <f>+'[1]Table.18_(Annex.54)'!D28</f>
        <v>1</v>
      </c>
    </row>
    <row r="27" spans="1:5" s="18" customFormat="1">
      <c r="B27" s="17" t="s">
        <v>92</v>
      </c>
      <c r="C27" s="33">
        <f>+'[1]Table.18_(Annex.54)'!B30</f>
        <v>7260513</v>
      </c>
      <c r="D27" s="33">
        <f>+'[1]Table.18_(Annex.54)'!C30</f>
        <v>2231560</v>
      </c>
      <c r="E27" s="33">
        <f>+'[1]Table.18_(Annex.54)'!D30</f>
        <v>9492073</v>
      </c>
    </row>
    <row r="28" spans="1:5">
      <c r="B28" s="1" t="s">
        <v>26</v>
      </c>
      <c r="C28" s="11"/>
      <c r="D28" s="11"/>
      <c r="E28" s="11"/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7"/>
  <sheetViews>
    <sheetView workbookViewId="0">
      <pane xSplit="2" ySplit="4" topLeftCell="C5" activePane="bottomRight" state="frozen"/>
      <selection pane="topRight" activeCell="C1" sqref="C1"/>
      <selection pane="bottomLeft" activeCell="A5" sqref="A5"/>
      <selection pane="bottomRight" activeCell="E25" sqref="E25"/>
    </sheetView>
  </sheetViews>
  <sheetFormatPr defaultColWidth="8.77734375" defaultRowHeight="10.199999999999999"/>
  <cols>
    <col min="1" max="1" width="8.77734375" style="12" customWidth="1"/>
    <col min="2" max="2" width="19.33203125" style="12" customWidth="1"/>
    <col min="3" max="3" width="9.88671875" style="12" customWidth="1"/>
    <col min="4" max="4" width="9.77734375" style="12" customWidth="1"/>
    <col min="5" max="5" width="9.21875" style="12" customWidth="1"/>
    <col min="6" max="6" width="9.77734375" style="12" customWidth="1"/>
    <col min="7" max="7" width="9.5546875" style="12" customWidth="1"/>
    <col min="8" max="8" width="9.33203125" style="12" customWidth="1"/>
    <col min="9" max="9" width="9.88671875" style="12" customWidth="1"/>
    <col min="10" max="10" width="9.77734375" style="12" customWidth="1"/>
    <col min="11" max="11" width="8.88671875" style="12" customWidth="1"/>
    <col min="12" max="16384" width="8.77734375" style="12"/>
  </cols>
  <sheetData>
    <row r="1" spans="1:11">
      <c r="A1" s="295" t="str">
        <f>HYPERLINK("#'List of Tables'!A1","Back to Tables' List")</f>
        <v>Back to Tables' List</v>
      </c>
      <c r="B1" s="258" t="s">
        <v>967</v>
      </c>
      <c r="C1" s="11"/>
      <c r="D1" s="11"/>
      <c r="E1" s="11"/>
      <c r="F1" s="11"/>
      <c r="G1" s="11"/>
      <c r="H1" s="11"/>
      <c r="I1" s="11"/>
      <c r="J1" s="11"/>
      <c r="K1" s="11"/>
    </row>
    <row r="2" spans="1:11" ht="10.5" customHeight="1">
      <c r="A2" s="295"/>
      <c r="C2" s="11"/>
      <c r="D2" s="11"/>
      <c r="E2" s="11"/>
      <c r="F2" s="11"/>
      <c r="G2" s="11"/>
      <c r="H2" s="11"/>
      <c r="I2" s="11"/>
      <c r="J2" s="11"/>
      <c r="K2" s="11"/>
    </row>
    <row r="3" spans="1:11" s="16" customFormat="1">
      <c r="A3" s="31"/>
      <c r="B3" s="313" t="s">
        <v>93</v>
      </c>
      <c r="C3" s="314" t="s">
        <v>1</v>
      </c>
      <c r="D3" s="314" t="s">
        <v>1</v>
      </c>
      <c r="E3" s="314" t="s">
        <v>1</v>
      </c>
      <c r="F3" s="314" t="s">
        <v>2</v>
      </c>
      <c r="G3" s="314" t="s">
        <v>2</v>
      </c>
      <c r="H3" s="314" t="s">
        <v>2</v>
      </c>
      <c r="I3" s="314" t="s">
        <v>82</v>
      </c>
      <c r="J3" s="314" t="s">
        <v>3</v>
      </c>
      <c r="K3" s="314" t="s">
        <v>3</v>
      </c>
    </row>
    <row r="4" spans="1:11" s="43" customFormat="1" ht="20.399999999999999">
      <c r="A4" s="42"/>
      <c r="B4" s="313" t="s">
        <v>93</v>
      </c>
      <c r="C4" s="23" t="s">
        <v>55</v>
      </c>
      <c r="D4" s="23" t="s">
        <v>56</v>
      </c>
      <c r="E4" s="23" t="s">
        <v>6</v>
      </c>
      <c r="F4" s="23" t="s">
        <v>55</v>
      </c>
      <c r="G4" s="23" t="s">
        <v>56</v>
      </c>
      <c r="H4" s="23" t="s">
        <v>6</v>
      </c>
      <c r="I4" s="23" t="s">
        <v>55</v>
      </c>
      <c r="J4" s="23" t="s">
        <v>56</v>
      </c>
      <c r="K4" s="23" t="s">
        <v>6</v>
      </c>
    </row>
    <row r="5" spans="1:11" s="34" customFormat="1" ht="13.95" customHeight="1">
      <c r="B5" s="36" t="s">
        <v>893</v>
      </c>
      <c r="C5" s="37"/>
      <c r="D5" s="37"/>
      <c r="E5" s="37"/>
      <c r="F5" s="37"/>
      <c r="G5" s="37"/>
      <c r="H5" s="37"/>
      <c r="I5" s="37"/>
      <c r="J5" s="37"/>
      <c r="K5" s="38"/>
    </row>
    <row r="6" spans="1:11">
      <c r="B6" s="2" t="s">
        <v>95</v>
      </c>
      <c r="C6" s="4">
        <f>+'[1]Table.20_(Annex.55)'!B6</f>
        <v>127836</v>
      </c>
      <c r="D6" s="4">
        <f>+'[1]Table.20_(Annex.55)'!C6</f>
        <v>50894</v>
      </c>
      <c r="E6" s="4">
        <f>+'[1]Table.20_(Annex.55)'!D6</f>
        <v>178730</v>
      </c>
      <c r="F6" s="4">
        <f>+'[1]Table.20_(Annex.55)'!E6</f>
        <v>128549</v>
      </c>
      <c r="G6" s="4">
        <f>+'[1]Table.20_(Annex.55)'!F6</f>
        <v>122563</v>
      </c>
      <c r="H6" s="4">
        <f>+'[1]Table.20_(Annex.55)'!G6</f>
        <v>251112</v>
      </c>
      <c r="I6" s="4">
        <f>+'[1]Table.20_(Annex.55)'!H6</f>
        <v>256385</v>
      </c>
      <c r="J6" s="4">
        <f>+'[1]Table.20_(Annex.55)'!I6</f>
        <v>173457</v>
      </c>
      <c r="K6" s="4">
        <f>+'[1]Table.20_(Annex.55)'!J6</f>
        <v>429842</v>
      </c>
    </row>
    <row r="7" spans="1:11">
      <c r="B7" s="2" t="s">
        <v>96</v>
      </c>
      <c r="C7" s="4">
        <f>+'[1]Table.20_(Annex.55)'!B7</f>
        <v>370537</v>
      </c>
      <c r="D7" s="4">
        <f>+'[1]Table.20_(Annex.55)'!C7</f>
        <v>114638</v>
      </c>
      <c r="E7" s="4">
        <f>+'[1]Table.20_(Annex.55)'!D7</f>
        <v>485175</v>
      </c>
      <c r="F7" s="4">
        <f>+'[1]Table.20_(Annex.55)'!E7</f>
        <v>1239078</v>
      </c>
      <c r="G7" s="4">
        <f>+'[1]Table.20_(Annex.55)'!F7</f>
        <v>329497</v>
      </c>
      <c r="H7" s="4">
        <f>+'[1]Table.20_(Annex.55)'!G7</f>
        <v>1568575</v>
      </c>
      <c r="I7" s="4">
        <f>+'[1]Table.20_(Annex.55)'!H7</f>
        <v>1609615</v>
      </c>
      <c r="J7" s="4">
        <f>+'[1]Table.20_(Annex.55)'!I7</f>
        <v>444135</v>
      </c>
      <c r="K7" s="4">
        <f>+'[1]Table.20_(Annex.55)'!J7</f>
        <v>2053750</v>
      </c>
    </row>
    <row r="8" spans="1:11">
      <c r="A8" s="16"/>
      <c r="B8" s="2" t="s">
        <v>97</v>
      </c>
      <c r="C8" s="4">
        <f>+'[1]Table.20_(Annex.55)'!B8</f>
        <v>86911</v>
      </c>
      <c r="D8" s="4">
        <f>+'[1]Table.20_(Annex.55)'!C8</f>
        <v>61337</v>
      </c>
      <c r="E8" s="4">
        <f>+'[1]Table.20_(Annex.55)'!D8</f>
        <v>148248</v>
      </c>
      <c r="F8" s="4">
        <f>+'[1]Table.20_(Annex.55)'!E8</f>
        <v>223028</v>
      </c>
      <c r="G8" s="4">
        <f>+'[1]Table.20_(Annex.55)'!F8</f>
        <v>230803</v>
      </c>
      <c r="H8" s="4">
        <f>+'[1]Table.20_(Annex.55)'!G8</f>
        <v>453831</v>
      </c>
      <c r="I8" s="4">
        <f>+'[1]Table.20_(Annex.55)'!H8</f>
        <v>309939</v>
      </c>
      <c r="J8" s="4">
        <f>+'[1]Table.20_(Annex.55)'!I8</f>
        <v>292140</v>
      </c>
      <c r="K8" s="4">
        <f>+'[1]Table.20_(Annex.55)'!J8</f>
        <v>602079</v>
      </c>
    </row>
    <row r="9" spans="1:11">
      <c r="B9" s="2" t="s">
        <v>98</v>
      </c>
      <c r="C9" s="4">
        <f>+'[1]Table.20_(Annex.55)'!B9</f>
        <v>124381</v>
      </c>
      <c r="D9" s="4">
        <f>+'[1]Table.20_(Annex.55)'!C9</f>
        <v>27753</v>
      </c>
      <c r="E9" s="4">
        <f>+'[1]Table.20_(Annex.55)'!D9</f>
        <v>152134</v>
      </c>
      <c r="F9" s="4">
        <f>+'[1]Table.20_(Annex.55)'!E9</f>
        <v>54978</v>
      </c>
      <c r="G9" s="4">
        <f>+'[1]Table.20_(Annex.55)'!F9</f>
        <v>19960</v>
      </c>
      <c r="H9" s="4">
        <f>+'[1]Table.20_(Annex.55)'!G9</f>
        <v>74938</v>
      </c>
      <c r="I9" s="4">
        <f>+'[1]Table.20_(Annex.55)'!H9</f>
        <v>179359</v>
      </c>
      <c r="J9" s="4">
        <f>+'[1]Table.20_(Annex.55)'!I9</f>
        <v>47713</v>
      </c>
      <c r="K9" s="4">
        <f>+'[1]Table.20_(Annex.55)'!J9</f>
        <v>227072</v>
      </c>
    </row>
    <row r="10" spans="1:11" s="18" customFormat="1">
      <c r="B10" s="17" t="s">
        <v>53</v>
      </c>
      <c r="C10" s="19">
        <f>+'[1]Table.20_(Annex.55)'!B10</f>
        <v>709665</v>
      </c>
      <c r="D10" s="19">
        <f>+'[1]Table.20_(Annex.55)'!C10</f>
        <v>254622</v>
      </c>
      <c r="E10" s="19">
        <f>+'[1]Table.20_(Annex.55)'!D10</f>
        <v>964287</v>
      </c>
      <c r="F10" s="19">
        <f>+'[1]Table.20_(Annex.55)'!E10</f>
        <v>1645633</v>
      </c>
      <c r="G10" s="19">
        <f>+'[1]Table.20_(Annex.55)'!F10</f>
        <v>702823</v>
      </c>
      <c r="H10" s="19">
        <f>+'[1]Table.20_(Annex.55)'!G10</f>
        <v>2348456</v>
      </c>
      <c r="I10" s="19">
        <f>+'[1]Table.20_(Annex.55)'!H10</f>
        <v>2355298</v>
      </c>
      <c r="J10" s="19">
        <f>+'[1]Table.20_(Annex.55)'!I10</f>
        <v>957445</v>
      </c>
      <c r="K10" s="19">
        <f>+'[1]Table.20_(Annex.55)'!J10</f>
        <v>3312743</v>
      </c>
    </row>
    <row r="11" spans="1:11" s="34" customFormat="1" ht="13.95" customHeight="1">
      <c r="B11" s="36" t="s">
        <v>892</v>
      </c>
      <c r="C11" s="37"/>
      <c r="D11" s="37"/>
      <c r="E11" s="37"/>
      <c r="F11" s="37"/>
      <c r="G11" s="37"/>
      <c r="H11" s="37"/>
      <c r="I11" s="37"/>
      <c r="J11" s="37"/>
      <c r="K11" s="38"/>
    </row>
    <row r="12" spans="1:11">
      <c r="A12" s="28"/>
      <c r="B12" s="2" t="s">
        <v>95</v>
      </c>
      <c r="C12" s="3">
        <f>+'[1]Table.20_(Annex.55)'!B12</f>
        <v>0.18</v>
      </c>
      <c r="D12" s="3">
        <f>+'[1]Table.20_(Annex.55)'!C12</f>
        <v>0.2</v>
      </c>
      <c r="E12" s="3">
        <f>+'[1]Table.20_(Annex.55)'!D12</f>
        <v>0.185</v>
      </c>
      <c r="F12" s="3">
        <f>+'[1]Table.20_(Annex.55)'!E12</f>
        <v>7.8E-2</v>
      </c>
      <c r="G12" s="3">
        <f>+'[1]Table.20_(Annex.55)'!F12</f>
        <v>0.17399999999999999</v>
      </c>
      <c r="H12" s="3">
        <f>+'[1]Table.20_(Annex.55)'!G12</f>
        <v>0.107</v>
      </c>
      <c r="I12" s="3">
        <f>+'[1]Table.20_(Annex.55)'!H12</f>
        <v>0.109</v>
      </c>
      <c r="J12" s="3">
        <f>+'[1]Table.20_(Annex.55)'!I12</f>
        <v>0.18099999999999999</v>
      </c>
      <c r="K12" s="3">
        <f>+'[1]Table.20_(Annex.55)'!J12</f>
        <v>0.13</v>
      </c>
    </row>
    <row r="13" spans="1:11">
      <c r="B13" s="2" t="s">
        <v>96</v>
      </c>
      <c r="C13" s="3">
        <f>+'[1]Table.20_(Annex.55)'!B13</f>
        <v>0.52200000000000002</v>
      </c>
      <c r="D13" s="3">
        <f>+'[1]Table.20_(Annex.55)'!C13</f>
        <v>0.45</v>
      </c>
      <c r="E13" s="3">
        <f>+'[1]Table.20_(Annex.55)'!D13</f>
        <v>0.503</v>
      </c>
      <c r="F13" s="3">
        <f>+'[1]Table.20_(Annex.55)'!E13</f>
        <v>0.753</v>
      </c>
      <c r="G13" s="3">
        <f>+'[1]Table.20_(Annex.55)'!F13</f>
        <v>0.46899999999999997</v>
      </c>
      <c r="H13" s="3">
        <f>+'[1]Table.20_(Annex.55)'!G13</f>
        <v>0.66800000000000004</v>
      </c>
      <c r="I13" s="3">
        <f>+'[1]Table.20_(Annex.55)'!H13</f>
        <v>0.68300000000000005</v>
      </c>
      <c r="J13" s="3">
        <f>+'[1]Table.20_(Annex.55)'!I13</f>
        <v>0.46400000000000002</v>
      </c>
      <c r="K13" s="3">
        <f>+'[1]Table.20_(Annex.55)'!J13</f>
        <v>0.62</v>
      </c>
    </row>
    <row r="14" spans="1:11">
      <c r="B14" s="2" t="s">
        <v>97</v>
      </c>
      <c r="C14" s="3">
        <f>+'[1]Table.20_(Annex.55)'!B14</f>
        <v>0.122</v>
      </c>
      <c r="D14" s="3">
        <f>+'[1]Table.20_(Annex.55)'!C14</f>
        <v>0.24099999999999999</v>
      </c>
      <c r="E14" s="3">
        <f>+'[1]Table.20_(Annex.55)'!D14</f>
        <v>0.154</v>
      </c>
      <c r="F14" s="3">
        <f>+'[1]Table.20_(Annex.55)'!E14</f>
        <v>0.13600000000000001</v>
      </c>
      <c r="G14" s="3">
        <f>+'[1]Table.20_(Annex.55)'!F14</f>
        <v>0.32800000000000001</v>
      </c>
      <c r="H14" s="3">
        <f>+'[1]Table.20_(Annex.55)'!G14</f>
        <v>0.193</v>
      </c>
      <c r="I14" s="3">
        <f>+'[1]Table.20_(Annex.55)'!H14</f>
        <v>0.13200000000000001</v>
      </c>
      <c r="J14" s="3">
        <f>+'[1]Table.20_(Annex.55)'!I14</f>
        <v>0.30499999999999999</v>
      </c>
      <c r="K14" s="3">
        <f>+'[1]Table.20_(Annex.55)'!J14</f>
        <v>0.182</v>
      </c>
    </row>
    <row r="15" spans="1:11">
      <c r="A15" s="16"/>
      <c r="B15" s="2" t="s">
        <v>98</v>
      </c>
      <c r="C15" s="3">
        <f>+'[1]Table.20_(Annex.55)'!B15</f>
        <v>0.17499999999999999</v>
      </c>
      <c r="D15" s="3">
        <f>+'[1]Table.20_(Annex.55)'!C15</f>
        <v>0.109</v>
      </c>
      <c r="E15" s="3">
        <f>+'[1]Table.20_(Annex.55)'!D15</f>
        <v>0.158</v>
      </c>
      <c r="F15" s="3">
        <f>+'[1]Table.20_(Annex.55)'!E15</f>
        <v>3.3000000000000002E-2</v>
      </c>
      <c r="G15" s="3">
        <f>+'[1]Table.20_(Annex.55)'!F15</f>
        <v>2.8000000000000001E-2</v>
      </c>
      <c r="H15" s="3">
        <f>+'[1]Table.20_(Annex.55)'!G15</f>
        <v>3.2000000000000001E-2</v>
      </c>
      <c r="I15" s="3">
        <f>+'[1]Table.20_(Annex.55)'!H15</f>
        <v>7.5999999999999998E-2</v>
      </c>
      <c r="J15" s="3">
        <f>+'[1]Table.20_(Annex.55)'!I15</f>
        <v>0.05</v>
      </c>
      <c r="K15" s="3">
        <f>+'[1]Table.20_(Annex.55)'!J15</f>
        <v>6.9000000000000006E-2</v>
      </c>
    </row>
    <row r="16" spans="1:11" s="18" customFormat="1">
      <c r="B16" s="17" t="s">
        <v>53</v>
      </c>
      <c r="C16" s="22">
        <f>+'[1]Table.20_(Annex.55)'!B16</f>
        <v>1</v>
      </c>
      <c r="D16" s="22">
        <f>+'[1]Table.20_(Annex.55)'!C16</f>
        <v>1</v>
      </c>
      <c r="E16" s="22">
        <f>+'[1]Table.20_(Annex.55)'!D16</f>
        <v>1</v>
      </c>
      <c r="F16" s="22">
        <f>+'[1]Table.20_(Annex.55)'!E16</f>
        <v>1</v>
      </c>
      <c r="G16" s="22">
        <f>+'[1]Table.20_(Annex.55)'!F16</f>
        <v>1</v>
      </c>
      <c r="H16" s="22">
        <f>+'[1]Table.20_(Annex.55)'!G16</f>
        <v>1</v>
      </c>
      <c r="I16" s="22">
        <f>+'[1]Table.20_(Annex.55)'!H16</f>
        <v>1</v>
      </c>
      <c r="J16" s="22">
        <f>+'[1]Table.20_(Annex.55)'!I16</f>
        <v>1</v>
      </c>
      <c r="K16" s="22">
        <f>+'[1]Table.20_(Annex.55)'!J16</f>
        <v>1</v>
      </c>
    </row>
    <row r="17" spans="1:11">
      <c r="B17" s="301" t="s">
        <v>28</v>
      </c>
      <c r="C17" s="301"/>
      <c r="D17" s="301"/>
      <c r="E17" s="301"/>
      <c r="F17" s="301"/>
      <c r="G17" s="301"/>
      <c r="H17" s="301"/>
      <c r="I17" s="301"/>
      <c r="J17" s="301"/>
      <c r="K17" s="301"/>
    </row>
    <row r="18" spans="1:11">
      <c r="A18" s="18"/>
    </row>
    <row r="19" spans="1:11">
      <c r="A19" s="18"/>
    </row>
    <row r="20" spans="1:11">
      <c r="A20" s="28"/>
    </row>
    <row r="22" spans="1:11">
      <c r="A22" s="16"/>
    </row>
    <row r="26" spans="1:11">
      <c r="A26" s="18"/>
    </row>
    <row r="27" spans="1:11">
      <c r="A27" s="18"/>
    </row>
  </sheetData>
  <mergeCells count="6">
    <mergeCell ref="B17:K17"/>
    <mergeCell ref="A1:A2"/>
    <mergeCell ref="B3:B4"/>
    <mergeCell ref="C3:E3"/>
    <mergeCell ref="F3:H3"/>
    <mergeCell ref="I3:K3"/>
  </mergeCells>
  <pageMargins left="0.7" right="0.7" top="0.75" bottom="0.75" header="0.3" footer="0.3"/>
  <pageSetup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27"/>
  <sheetViews>
    <sheetView workbookViewId="0">
      <pane xSplit="2" ySplit="4" topLeftCell="C5" activePane="bottomRight" state="frozen"/>
      <selection pane="topRight" activeCell="C1" sqref="C1"/>
      <selection pane="bottomLeft" activeCell="A5" sqref="A5"/>
      <selection pane="bottomRight" activeCell="K27" sqref="K27"/>
    </sheetView>
  </sheetViews>
  <sheetFormatPr defaultColWidth="8.77734375" defaultRowHeight="10.199999999999999"/>
  <cols>
    <col min="1" max="1" width="8.77734375" style="12" customWidth="1"/>
    <col min="2" max="2" width="7.77734375" style="12" customWidth="1"/>
    <col min="3" max="3" width="5.21875" style="12" customWidth="1"/>
    <col min="4" max="4" width="5.77734375" style="12" customWidth="1"/>
    <col min="5" max="5" width="6.6640625" style="12" customWidth="1"/>
    <col min="6" max="6" width="7.44140625" style="12" customWidth="1"/>
    <col min="7" max="7" width="6.109375" style="12" customWidth="1"/>
    <col min="8" max="8" width="7.21875" style="12" customWidth="1"/>
    <col min="9" max="9" width="6.5546875" style="12" customWidth="1"/>
    <col min="10" max="10" width="5.6640625" style="12" customWidth="1"/>
    <col min="11" max="11" width="6.88671875" style="12" customWidth="1"/>
    <col min="12" max="12" width="7.77734375" style="12" customWidth="1"/>
    <col min="13" max="13" width="5.88671875" style="12" customWidth="1"/>
    <col min="14" max="14" width="6.6640625" style="12" customWidth="1"/>
    <col min="15" max="15" width="6.5546875" style="12" customWidth="1"/>
    <col min="16" max="16" width="5.5546875" style="12" customWidth="1"/>
    <col min="17" max="17" width="6.77734375" style="12" customWidth="1"/>
    <col min="18" max="18" width="7.33203125" style="12" customWidth="1"/>
    <col min="19" max="19" width="5.5546875" style="12" customWidth="1"/>
    <col min="20" max="20" width="7.44140625" style="12" customWidth="1"/>
    <col min="21" max="16384" width="8.77734375" style="12"/>
  </cols>
  <sheetData>
    <row r="1" spans="1:20">
      <c r="A1" s="295" t="str">
        <f>HYPERLINK("#'List of Tables'!A1","Back to Tables' List")</f>
        <v>Back to Tables' List</v>
      </c>
      <c r="B1" s="258" t="s">
        <v>901</v>
      </c>
    </row>
    <row r="2" spans="1:20" ht="10.95" customHeight="1" thickBot="1">
      <c r="A2" s="295"/>
      <c r="C2" s="11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</row>
    <row r="3" spans="1:20" s="44" customFormat="1" ht="16.5" customHeight="1">
      <c r="A3" s="31"/>
      <c r="B3" s="347" t="s">
        <v>99</v>
      </c>
      <c r="C3" s="344" t="s">
        <v>55</v>
      </c>
      <c r="D3" s="342" t="s">
        <v>55</v>
      </c>
      <c r="E3" s="342" t="s">
        <v>55</v>
      </c>
      <c r="F3" s="342" t="s">
        <v>55</v>
      </c>
      <c r="G3" s="342" t="s">
        <v>55</v>
      </c>
      <c r="H3" s="345" t="s">
        <v>55</v>
      </c>
      <c r="I3" s="341" t="s">
        <v>56</v>
      </c>
      <c r="J3" s="342" t="s">
        <v>56</v>
      </c>
      <c r="K3" s="342" t="s">
        <v>56</v>
      </c>
      <c r="L3" s="342" t="s">
        <v>56</v>
      </c>
      <c r="M3" s="342" t="s">
        <v>56</v>
      </c>
      <c r="N3" s="343" t="s">
        <v>56</v>
      </c>
      <c r="O3" s="344" t="s">
        <v>104</v>
      </c>
      <c r="P3" s="342" t="s">
        <v>104</v>
      </c>
      <c r="Q3" s="342" t="s">
        <v>104</v>
      </c>
      <c r="R3" s="342" t="s">
        <v>104</v>
      </c>
      <c r="S3" s="342" t="s">
        <v>104</v>
      </c>
      <c r="T3" s="345" t="s">
        <v>104</v>
      </c>
    </row>
    <row r="4" spans="1:20" s="45" customFormat="1" ht="32.549999999999997" customHeight="1" thickBot="1">
      <c r="A4" s="42"/>
      <c r="B4" s="348" t="s">
        <v>99</v>
      </c>
      <c r="C4" s="67" t="s">
        <v>105</v>
      </c>
      <c r="D4" s="68" t="s">
        <v>106</v>
      </c>
      <c r="E4" s="68" t="s">
        <v>107</v>
      </c>
      <c r="F4" s="68" t="s">
        <v>108</v>
      </c>
      <c r="G4" s="68" t="s">
        <v>25</v>
      </c>
      <c r="H4" s="69" t="s">
        <v>92</v>
      </c>
      <c r="I4" s="70" t="s">
        <v>105</v>
      </c>
      <c r="J4" s="68" t="s">
        <v>106</v>
      </c>
      <c r="K4" s="68" t="s">
        <v>107</v>
      </c>
      <c r="L4" s="68" t="s">
        <v>108</v>
      </c>
      <c r="M4" s="68" t="s">
        <v>25</v>
      </c>
      <c r="N4" s="71" t="s">
        <v>92</v>
      </c>
      <c r="O4" s="67" t="s">
        <v>105</v>
      </c>
      <c r="P4" s="68" t="s">
        <v>106</v>
      </c>
      <c r="Q4" s="68" t="s">
        <v>107</v>
      </c>
      <c r="R4" s="68" t="s">
        <v>108</v>
      </c>
      <c r="S4" s="68" t="s">
        <v>25</v>
      </c>
      <c r="T4" s="69" t="s">
        <v>92</v>
      </c>
    </row>
    <row r="5" spans="1:20" s="47" customFormat="1">
      <c r="A5" s="34"/>
      <c r="B5" s="61" t="s">
        <v>57</v>
      </c>
      <c r="C5" s="62">
        <f>+'[1]Table.21_(Annex.56)'!B5</f>
        <v>0.60299999999999998</v>
      </c>
      <c r="D5" s="63">
        <f>+'[1]Table.21_(Annex.56)'!C5</f>
        <v>0</v>
      </c>
      <c r="E5" s="63">
        <f>+'[1]Table.21_(Annex.56)'!D5</f>
        <v>0.34899999999999998</v>
      </c>
      <c r="F5" s="63">
        <f>+'[1]Table.21_(Annex.56)'!E5</f>
        <v>4.8000000000000001E-2</v>
      </c>
      <c r="G5" s="72">
        <f>+'[1]Table.21_(Annex.56)'!F5</f>
        <v>1</v>
      </c>
      <c r="H5" s="64">
        <f>+'[1]Table.21_(Annex.56)'!G5</f>
        <v>436</v>
      </c>
      <c r="I5" s="65">
        <f>+'[1]Table.21_(Annex.56)'!H5</f>
        <v>0.439</v>
      </c>
      <c r="J5" s="63">
        <f>+'[1]Table.21_(Annex.56)'!I5</f>
        <v>0.01</v>
      </c>
      <c r="K5" s="63">
        <f>+'[1]Table.21_(Annex.56)'!J5</f>
        <v>0.498</v>
      </c>
      <c r="L5" s="63">
        <f>+'[1]Table.21_(Annex.56)'!K5</f>
        <v>5.1999999999999998E-2</v>
      </c>
      <c r="M5" s="72">
        <f>+'[1]Table.21_(Annex.56)'!L5</f>
        <v>1</v>
      </c>
      <c r="N5" s="66">
        <f>+'[1]Table.21_(Annex.56)'!M5</f>
        <v>305</v>
      </c>
      <c r="O5" s="62">
        <f>+'[1]Table.21_(Annex.56)'!N5</f>
        <v>0.53600000000000003</v>
      </c>
      <c r="P5" s="63">
        <f>+'[1]Table.21_(Annex.56)'!O5</f>
        <v>4.0000000000000001E-3</v>
      </c>
      <c r="Q5" s="63">
        <f>+'[1]Table.21_(Annex.56)'!P5</f>
        <v>0.41</v>
      </c>
      <c r="R5" s="63">
        <f>+'[1]Table.21_(Annex.56)'!Q5</f>
        <v>0.05</v>
      </c>
      <c r="S5" s="72">
        <f>+'[1]Table.21_(Annex.56)'!R5</f>
        <v>1</v>
      </c>
      <c r="T5" s="64">
        <f>+'[1]Table.21_(Annex.56)'!S5</f>
        <v>741</v>
      </c>
    </row>
    <row r="6" spans="1:20" s="47" customFormat="1">
      <c r="A6" s="12"/>
      <c r="B6" s="53" t="s">
        <v>10</v>
      </c>
      <c r="C6" s="57">
        <f>+'[1]Table.21_(Annex.56)'!B6</f>
        <v>0.51200000000000001</v>
      </c>
      <c r="D6" s="46">
        <f>+'[1]Table.21_(Annex.56)'!C6</f>
        <v>0.19600000000000001</v>
      </c>
      <c r="E6" s="46">
        <f>+'[1]Table.21_(Annex.56)'!D6</f>
        <v>0.16800000000000001</v>
      </c>
      <c r="F6" s="46">
        <f>+'[1]Table.21_(Annex.56)'!E6</f>
        <v>0.124</v>
      </c>
      <c r="G6" s="73">
        <f>+'[1]Table.21_(Annex.56)'!F6</f>
        <v>1</v>
      </c>
      <c r="H6" s="50">
        <f>+'[1]Table.21_(Annex.56)'!G6</f>
        <v>16034</v>
      </c>
      <c r="I6" s="55">
        <f>+'[1]Table.21_(Annex.56)'!H6</f>
        <v>0.34499999999999997</v>
      </c>
      <c r="J6" s="46">
        <f>+'[1]Table.21_(Annex.56)'!I6</f>
        <v>0.29599999999999999</v>
      </c>
      <c r="K6" s="46">
        <f>+'[1]Table.21_(Annex.56)'!J6</f>
        <v>0.29899999999999999</v>
      </c>
      <c r="L6" s="46">
        <f>+'[1]Table.21_(Annex.56)'!K6</f>
        <v>0.06</v>
      </c>
      <c r="M6" s="73">
        <f>+'[1]Table.21_(Annex.56)'!L6</f>
        <v>1</v>
      </c>
      <c r="N6" s="59">
        <f>+'[1]Table.21_(Annex.56)'!M6</f>
        <v>5688</v>
      </c>
      <c r="O6" s="57">
        <f>+'[1]Table.21_(Annex.56)'!N6</f>
        <v>0.46899999999999997</v>
      </c>
      <c r="P6" s="46">
        <f>+'[1]Table.21_(Annex.56)'!O6</f>
        <v>0.222</v>
      </c>
      <c r="Q6" s="46">
        <f>+'[1]Table.21_(Annex.56)'!P6</f>
        <v>0.20200000000000001</v>
      </c>
      <c r="R6" s="46">
        <f>+'[1]Table.21_(Annex.56)'!Q6</f>
        <v>0.107</v>
      </c>
      <c r="S6" s="73">
        <f>+'[1]Table.21_(Annex.56)'!R6</f>
        <v>1</v>
      </c>
      <c r="T6" s="50">
        <f>+'[1]Table.21_(Annex.56)'!S6</f>
        <v>21722</v>
      </c>
    </row>
    <row r="7" spans="1:20" s="47" customFormat="1">
      <c r="A7" s="12"/>
      <c r="B7" s="53" t="s">
        <v>11</v>
      </c>
      <c r="C7" s="57">
        <f>+'[1]Table.21_(Annex.56)'!B7</f>
        <v>0.26900000000000002</v>
      </c>
      <c r="D7" s="46">
        <f>+'[1]Table.21_(Annex.56)'!C7</f>
        <v>0.57399999999999995</v>
      </c>
      <c r="E7" s="46">
        <f>+'[1]Table.21_(Annex.56)'!D7</f>
        <v>7.9000000000000001E-2</v>
      </c>
      <c r="F7" s="46">
        <f>+'[1]Table.21_(Annex.56)'!E7</f>
        <v>7.8E-2</v>
      </c>
      <c r="G7" s="73">
        <f>+'[1]Table.21_(Annex.56)'!F7</f>
        <v>1</v>
      </c>
      <c r="H7" s="50">
        <f>+'[1]Table.21_(Annex.56)'!G7</f>
        <v>138082</v>
      </c>
      <c r="I7" s="55">
        <f>+'[1]Table.21_(Annex.56)'!H7</f>
        <v>0.30299999999999999</v>
      </c>
      <c r="J7" s="46">
        <f>+'[1]Table.21_(Annex.56)'!I7</f>
        <v>0.45100000000000001</v>
      </c>
      <c r="K7" s="46">
        <f>+'[1]Table.21_(Annex.56)'!J7</f>
        <v>0.161</v>
      </c>
      <c r="L7" s="46">
        <f>+'[1]Table.21_(Annex.56)'!K7</f>
        <v>8.5000000000000006E-2</v>
      </c>
      <c r="M7" s="73">
        <f>+'[1]Table.21_(Annex.56)'!L7</f>
        <v>1</v>
      </c>
      <c r="N7" s="59">
        <f>+'[1]Table.21_(Annex.56)'!M7</f>
        <v>36418</v>
      </c>
      <c r="O7" s="57">
        <f>+'[1]Table.21_(Annex.56)'!N7</f>
        <v>0.27600000000000002</v>
      </c>
      <c r="P7" s="46">
        <f>+'[1]Table.21_(Annex.56)'!O7</f>
        <v>0.54800000000000004</v>
      </c>
      <c r="Q7" s="46">
        <f>+'[1]Table.21_(Annex.56)'!P7</f>
        <v>9.6000000000000002E-2</v>
      </c>
      <c r="R7" s="46">
        <f>+'[1]Table.21_(Annex.56)'!Q7</f>
        <v>0.08</v>
      </c>
      <c r="S7" s="73">
        <f>+'[1]Table.21_(Annex.56)'!R7</f>
        <v>1</v>
      </c>
      <c r="T7" s="50">
        <f>+'[1]Table.21_(Annex.56)'!S7</f>
        <v>174500</v>
      </c>
    </row>
    <row r="8" spans="1:20" s="47" customFormat="1">
      <c r="A8" s="16"/>
      <c r="B8" s="53" t="s">
        <v>12</v>
      </c>
      <c r="C8" s="57">
        <f>+'[1]Table.21_(Annex.56)'!B8</f>
        <v>0.17399999999999999</v>
      </c>
      <c r="D8" s="46">
        <f>+'[1]Table.21_(Annex.56)'!C8</f>
        <v>0.70099999999999996</v>
      </c>
      <c r="E8" s="46">
        <f>+'[1]Table.21_(Annex.56)'!D8</f>
        <v>6.6000000000000003E-2</v>
      </c>
      <c r="F8" s="46">
        <f>+'[1]Table.21_(Annex.56)'!E8</f>
        <v>5.8999999999999997E-2</v>
      </c>
      <c r="G8" s="73">
        <f>+'[1]Table.21_(Annex.56)'!F8</f>
        <v>1</v>
      </c>
      <c r="H8" s="50">
        <f>+'[1]Table.21_(Annex.56)'!G8</f>
        <v>302916</v>
      </c>
      <c r="I8" s="55">
        <f>+'[1]Table.21_(Annex.56)'!H8</f>
        <v>0.216</v>
      </c>
      <c r="J8" s="46">
        <f>+'[1]Table.21_(Annex.56)'!I8</f>
        <v>0.59699999999999998</v>
      </c>
      <c r="K8" s="46">
        <f>+'[1]Table.21_(Annex.56)'!J8</f>
        <v>0.11799999999999999</v>
      </c>
      <c r="L8" s="46">
        <f>+'[1]Table.21_(Annex.56)'!K8</f>
        <v>6.9000000000000006E-2</v>
      </c>
      <c r="M8" s="73">
        <f>+'[1]Table.21_(Annex.56)'!L8</f>
        <v>1</v>
      </c>
      <c r="N8" s="59">
        <f>+'[1]Table.21_(Annex.56)'!M8</f>
        <v>66999</v>
      </c>
      <c r="O8" s="57">
        <f>+'[1]Table.21_(Annex.56)'!N8</f>
        <v>0.182</v>
      </c>
      <c r="P8" s="46">
        <f>+'[1]Table.21_(Annex.56)'!O8</f>
        <v>0.68200000000000005</v>
      </c>
      <c r="Q8" s="46">
        <f>+'[1]Table.21_(Annex.56)'!P8</f>
        <v>7.5999999999999998E-2</v>
      </c>
      <c r="R8" s="46">
        <f>+'[1]Table.21_(Annex.56)'!Q8</f>
        <v>6.0999999999999999E-2</v>
      </c>
      <c r="S8" s="73">
        <f>+'[1]Table.21_(Annex.56)'!R8</f>
        <v>1</v>
      </c>
      <c r="T8" s="50">
        <f>+'[1]Table.21_(Annex.56)'!S8</f>
        <v>369915</v>
      </c>
    </row>
    <row r="9" spans="1:20" s="47" customFormat="1">
      <c r="A9" s="12"/>
      <c r="B9" s="53" t="s">
        <v>13</v>
      </c>
      <c r="C9" s="57">
        <f>+'[1]Table.21_(Annex.56)'!B9</f>
        <v>0.11600000000000001</v>
      </c>
      <c r="D9" s="46">
        <f>+'[1]Table.21_(Annex.56)'!C9</f>
        <v>0.73699999999999999</v>
      </c>
      <c r="E9" s="46">
        <f>+'[1]Table.21_(Annex.56)'!D9</f>
        <v>6.7000000000000004E-2</v>
      </c>
      <c r="F9" s="46">
        <f>+'[1]Table.21_(Annex.56)'!E9</f>
        <v>0.08</v>
      </c>
      <c r="G9" s="73">
        <f>+'[1]Table.21_(Annex.56)'!F9</f>
        <v>1</v>
      </c>
      <c r="H9" s="50">
        <f>+'[1]Table.21_(Annex.56)'!G9</f>
        <v>380091</v>
      </c>
      <c r="I9" s="55">
        <f>+'[1]Table.21_(Annex.56)'!H9</f>
        <v>0.11799999999999999</v>
      </c>
      <c r="J9" s="46">
        <f>+'[1]Table.21_(Annex.56)'!I9</f>
        <v>0.73</v>
      </c>
      <c r="K9" s="46">
        <f>+'[1]Table.21_(Annex.56)'!J9</f>
        <v>0.09</v>
      </c>
      <c r="L9" s="46">
        <f>+'[1]Table.21_(Annex.56)'!K9</f>
        <v>6.0999999999999999E-2</v>
      </c>
      <c r="M9" s="73">
        <f>+'[1]Table.21_(Annex.56)'!L9</f>
        <v>1</v>
      </c>
      <c r="N9" s="59">
        <f>+'[1]Table.21_(Annex.56)'!M9</f>
        <v>84842</v>
      </c>
      <c r="O9" s="57">
        <f>+'[1]Table.21_(Annex.56)'!N9</f>
        <v>0.11700000000000001</v>
      </c>
      <c r="P9" s="46">
        <f>+'[1]Table.21_(Annex.56)'!O9</f>
        <v>0.73499999999999999</v>
      </c>
      <c r="Q9" s="46">
        <f>+'[1]Table.21_(Annex.56)'!P9</f>
        <v>7.0999999999999994E-2</v>
      </c>
      <c r="R9" s="46">
        <f>+'[1]Table.21_(Annex.56)'!Q9</f>
        <v>7.6999999999999999E-2</v>
      </c>
      <c r="S9" s="73">
        <f>+'[1]Table.21_(Annex.56)'!R9</f>
        <v>1</v>
      </c>
      <c r="T9" s="50">
        <f>+'[1]Table.21_(Annex.56)'!S9</f>
        <v>464933</v>
      </c>
    </row>
    <row r="10" spans="1:20" s="47" customFormat="1">
      <c r="A10" s="18"/>
      <c r="B10" s="53" t="s">
        <v>14</v>
      </c>
      <c r="C10" s="57">
        <f>+'[1]Table.21_(Annex.56)'!B10</f>
        <v>0.08</v>
      </c>
      <c r="D10" s="46">
        <f>+'[1]Table.21_(Annex.56)'!C10</f>
        <v>0.76900000000000002</v>
      </c>
      <c r="E10" s="46">
        <f>+'[1]Table.21_(Annex.56)'!D10</f>
        <v>6.0999999999999999E-2</v>
      </c>
      <c r="F10" s="46">
        <f>+'[1]Table.21_(Annex.56)'!E10</f>
        <v>0.09</v>
      </c>
      <c r="G10" s="73">
        <f>+'[1]Table.21_(Annex.56)'!F10</f>
        <v>1</v>
      </c>
      <c r="H10" s="50">
        <f>+'[1]Table.21_(Annex.56)'!G10</f>
        <v>379372</v>
      </c>
      <c r="I10" s="55">
        <f>+'[1]Table.21_(Annex.56)'!H10</f>
        <v>7.3999999999999996E-2</v>
      </c>
      <c r="J10" s="46">
        <f>+'[1]Table.21_(Annex.56)'!I10</f>
        <v>0.79900000000000004</v>
      </c>
      <c r="K10" s="46">
        <f>+'[1]Table.21_(Annex.56)'!J10</f>
        <v>0.08</v>
      </c>
      <c r="L10" s="46">
        <f>+'[1]Table.21_(Annex.56)'!K10</f>
        <v>4.7E-2</v>
      </c>
      <c r="M10" s="73">
        <f>+'[1]Table.21_(Annex.56)'!L10</f>
        <v>1</v>
      </c>
      <c r="N10" s="59">
        <f>+'[1]Table.21_(Annex.56)'!M10</f>
        <v>89195</v>
      </c>
      <c r="O10" s="57">
        <f>+'[1]Table.21_(Annex.56)'!N10</f>
        <v>7.9000000000000001E-2</v>
      </c>
      <c r="P10" s="46">
        <f>+'[1]Table.21_(Annex.56)'!O10</f>
        <v>0.77500000000000002</v>
      </c>
      <c r="Q10" s="46">
        <f>+'[1]Table.21_(Annex.56)'!P10</f>
        <v>6.4000000000000001E-2</v>
      </c>
      <c r="R10" s="46">
        <f>+'[1]Table.21_(Annex.56)'!Q10</f>
        <v>8.2000000000000003E-2</v>
      </c>
      <c r="S10" s="73">
        <f>+'[1]Table.21_(Annex.56)'!R10</f>
        <v>1</v>
      </c>
      <c r="T10" s="50">
        <f>+'[1]Table.21_(Annex.56)'!S10</f>
        <v>468567</v>
      </c>
    </row>
    <row r="11" spans="1:20" s="47" customFormat="1">
      <c r="A11" s="34"/>
      <c r="B11" s="53" t="s">
        <v>15</v>
      </c>
      <c r="C11" s="57">
        <f>+'[1]Table.21_(Annex.56)'!B11</f>
        <v>7.0999999999999994E-2</v>
      </c>
      <c r="D11" s="46">
        <f>+'[1]Table.21_(Annex.56)'!C11</f>
        <v>0.77600000000000002</v>
      </c>
      <c r="E11" s="46">
        <f>+'[1]Table.21_(Annex.56)'!D11</f>
        <v>6.8000000000000005E-2</v>
      </c>
      <c r="F11" s="46">
        <f>+'[1]Table.21_(Annex.56)'!E11</f>
        <v>8.5999999999999993E-2</v>
      </c>
      <c r="G11" s="73">
        <f>+'[1]Table.21_(Annex.56)'!F11</f>
        <v>1</v>
      </c>
      <c r="H11" s="50">
        <f>+'[1]Table.21_(Annex.56)'!G11</f>
        <v>315131</v>
      </c>
      <c r="I11" s="55">
        <f>+'[1]Table.21_(Annex.56)'!H11</f>
        <v>6.4000000000000001E-2</v>
      </c>
      <c r="J11" s="46">
        <f>+'[1]Table.21_(Annex.56)'!I11</f>
        <v>0.77500000000000002</v>
      </c>
      <c r="K11" s="46">
        <f>+'[1]Table.21_(Annex.56)'!J11</f>
        <v>0.123</v>
      </c>
      <c r="L11" s="46">
        <f>+'[1]Table.21_(Annex.56)'!K11</f>
        <v>3.7999999999999999E-2</v>
      </c>
      <c r="M11" s="73">
        <f>+'[1]Table.21_(Annex.56)'!L11</f>
        <v>1</v>
      </c>
      <c r="N11" s="59">
        <f>+'[1]Table.21_(Annex.56)'!M11</f>
        <v>91282</v>
      </c>
      <c r="O11" s="57">
        <f>+'[1]Table.21_(Annex.56)'!N11</f>
        <v>6.9000000000000006E-2</v>
      </c>
      <c r="P11" s="46">
        <f>+'[1]Table.21_(Annex.56)'!O11</f>
        <v>0.77500000000000002</v>
      </c>
      <c r="Q11" s="46">
        <f>+'[1]Table.21_(Annex.56)'!P11</f>
        <v>0.08</v>
      </c>
      <c r="R11" s="46">
        <f>+'[1]Table.21_(Annex.56)'!Q11</f>
        <v>7.4999999999999997E-2</v>
      </c>
      <c r="S11" s="73">
        <f>+'[1]Table.21_(Annex.56)'!R11</f>
        <v>1</v>
      </c>
      <c r="T11" s="50">
        <f>+'[1]Table.21_(Annex.56)'!S11</f>
        <v>406413</v>
      </c>
    </row>
    <row r="12" spans="1:20" s="47" customFormat="1">
      <c r="A12" s="28"/>
      <c r="B12" s="53" t="s">
        <v>16</v>
      </c>
      <c r="C12" s="57">
        <f>+'[1]Table.21_(Annex.56)'!B12</f>
        <v>6.7000000000000004E-2</v>
      </c>
      <c r="D12" s="46">
        <f>+'[1]Table.21_(Annex.56)'!C12</f>
        <v>0.74</v>
      </c>
      <c r="E12" s="46">
        <f>+'[1]Table.21_(Annex.56)'!D12</f>
        <v>0.109</v>
      </c>
      <c r="F12" s="46">
        <f>+'[1]Table.21_(Annex.56)'!E12</f>
        <v>8.4000000000000005E-2</v>
      </c>
      <c r="G12" s="73">
        <f>+'[1]Table.21_(Annex.56)'!F12</f>
        <v>1</v>
      </c>
      <c r="H12" s="50">
        <f>+'[1]Table.21_(Annex.56)'!G12</f>
        <v>197151</v>
      </c>
      <c r="I12" s="55">
        <f>+'[1]Table.21_(Annex.56)'!H12</f>
        <v>7.5999999999999998E-2</v>
      </c>
      <c r="J12" s="46">
        <f>+'[1]Table.21_(Annex.56)'!I12</f>
        <v>0.66700000000000004</v>
      </c>
      <c r="K12" s="46">
        <f>+'[1]Table.21_(Annex.56)'!J12</f>
        <v>0.221</v>
      </c>
      <c r="L12" s="46">
        <f>+'[1]Table.21_(Annex.56)'!K12</f>
        <v>3.6999999999999998E-2</v>
      </c>
      <c r="M12" s="73">
        <f>+'[1]Table.21_(Annex.56)'!L12</f>
        <v>1</v>
      </c>
      <c r="N12" s="59">
        <f>+'[1]Table.21_(Annex.56)'!M12</f>
        <v>83762</v>
      </c>
      <c r="O12" s="57">
        <f>+'[1]Table.21_(Annex.56)'!N12</f>
        <v>6.9000000000000006E-2</v>
      </c>
      <c r="P12" s="46">
        <f>+'[1]Table.21_(Annex.56)'!O12</f>
        <v>0.71799999999999997</v>
      </c>
      <c r="Q12" s="46">
        <f>+'[1]Table.21_(Annex.56)'!P12</f>
        <v>0.14299999999999999</v>
      </c>
      <c r="R12" s="46">
        <f>+'[1]Table.21_(Annex.56)'!Q12</f>
        <v>7.0000000000000007E-2</v>
      </c>
      <c r="S12" s="73">
        <f>+'[1]Table.21_(Annex.56)'!R12</f>
        <v>1</v>
      </c>
      <c r="T12" s="50">
        <f>+'[1]Table.21_(Annex.56)'!S12</f>
        <v>280913</v>
      </c>
    </row>
    <row r="13" spans="1:20" s="47" customFormat="1">
      <c r="A13" s="12"/>
      <c r="B13" s="53" t="s">
        <v>17</v>
      </c>
      <c r="C13" s="57">
        <f>+'[1]Table.21_(Annex.56)'!B13</f>
        <v>6.6000000000000003E-2</v>
      </c>
      <c r="D13" s="46">
        <f>+'[1]Table.21_(Annex.56)'!C13</f>
        <v>0.69099999999999995</v>
      </c>
      <c r="E13" s="46">
        <f>+'[1]Table.21_(Annex.56)'!D13</f>
        <v>0.16800000000000001</v>
      </c>
      <c r="F13" s="46">
        <f>+'[1]Table.21_(Annex.56)'!E13</f>
        <v>7.4999999999999997E-2</v>
      </c>
      <c r="G13" s="73">
        <f>+'[1]Table.21_(Annex.56)'!F13</f>
        <v>1</v>
      </c>
      <c r="H13" s="50">
        <f>+'[1]Table.21_(Annex.56)'!G13</f>
        <v>164497</v>
      </c>
      <c r="I13" s="55">
        <f>+'[1]Table.21_(Annex.56)'!H13</f>
        <v>0.107</v>
      </c>
      <c r="J13" s="46">
        <f>+'[1]Table.21_(Annex.56)'!I13</f>
        <v>0.52500000000000002</v>
      </c>
      <c r="K13" s="46">
        <f>+'[1]Table.21_(Annex.56)'!J13</f>
        <v>0.32400000000000001</v>
      </c>
      <c r="L13" s="46">
        <f>+'[1]Table.21_(Annex.56)'!K13</f>
        <v>4.3999999999999997E-2</v>
      </c>
      <c r="M13" s="73">
        <f>+'[1]Table.21_(Annex.56)'!L13</f>
        <v>1</v>
      </c>
      <c r="N13" s="59">
        <f>+'[1]Table.21_(Annex.56)'!M13</f>
        <v>87868</v>
      </c>
      <c r="O13" s="57">
        <f>+'[1]Table.21_(Annex.56)'!N13</f>
        <v>0.08</v>
      </c>
      <c r="P13" s="46">
        <f>+'[1]Table.21_(Annex.56)'!O13</f>
        <v>0.63300000000000001</v>
      </c>
      <c r="Q13" s="46">
        <f>+'[1]Table.21_(Annex.56)'!P13</f>
        <v>0.222</v>
      </c>
      <c r="R13" s="46">
        <f>+'[1]Table.21_(Annex.56)'!Q13</f>
        <v>6.4000000000000001E-2</v>
      </c>
      <c r="S13" s="73">
        <f>+'[1]Table.21_(Annex.56)'!R13</f>
        <v>1</v>
      </c>
      <c r="T13" s="50">
        <f>+'[1]Table.21_(Annex.56)'!S13</f>
        <v>252365</v>
      </c>
    </row>
    <row r="14" spans="1:20" s="47" customFormat="1">
      <c r="A14" s="12"/>
      <c r="B14" s="53" t="s">
        <v>18</v>
      </c>
      <c r="C14" s="57">
        <f>+'[1]Table.21_(Annex.56)'!B14</f>
        <v>6.7000000000000004E-2</v>
      </c>
      <c r="D14" s="46">
        <f>+'[1]Table.21_(Annex.56)'!C14</f>
        <v>0.623</v>
      </c>
      <c r="E14" s="46">
        <f>+'[1]Table.21_(Annex.56)'!D14</f>
        <v>0.24199999999999999</v>
      </c>
      <c r="F14" s="46">
        <f>+'[1]Table.21_(Annex.56)'!E14</f>
        <v>6.8000000000000005E-2</v>
      </c>
      <c r="G14" s="73">
        <f>+'[1]Table.21_(Annex.56)'!F14</f>
        <v>1</v>
      </c>
      <c r="H14" s="50">
        <f>+'[1]Table.21_(Annex.56)'!G14</f>
        <v>131531</v>
      </c>
      <c r="I14" s="55">
        <f>+'[1]Table.21_(Annex.56)'!H14</f>
        <v>0.151</v>
      </c>
      <c r="J14" s="46">
        <f>+'[1]Table.21_(Annex.56)'!I14</f>
        <v>0.36699999999999999</v>
      </c>
      <c r="K14" s="46">
        <f>+'[1]Table.21_(Annex.56)'!J14</f>
        <v>0.433</v>
      </c>
      <c r="L14" s="46">
        <f>+'[1]Table.21_(Annex.56)'!K14</f>
        <v>4.9000000000000002E-2</v>
      </c>
      <c r="M14" s="73">
        <f>+'[1]Table.21_(Annex.56)'!L14</f>
        <v>1</v>
      </c>
      <c r="N14" s="59">
        <f>+'[1]Table.21_(Annex.56)'!M14</f>
        <v>85913</v>
      </c>
      <c r="O14" s="57">
        <f>+'[1]Table.21_(Annex.56)'!N14</f>
        <v>0.1</v>
      </c>
      <c r="P14" s="46">
        <f>+'[1]Table.21_(Annex.56)'!O14</f>
        <v>0.52200000000000002</v>
      </c>
      <c r="Q14" s="46">
        <f>+'[1]Table.21_(Annex.56)'!P14</f>
        <v>0.318</v>
      </c>
      <c r="R14" s="46">
        <f>+'[1]Table.21_(Annex.56)'!Q14</f>
        <v>0.06</v>
      </c>
      <c r="S14" s="73">
        <f>+'[1]Table.21_(Annex.56)'!R14</f>
        <v>1</v>
      </c>
      <c r="T14" s="50">
        <f>+'[1]Table.21_(Annex.56)'!S14</f>
        <v>217444</v>
      </c>
    </row>
    <row r="15" spans="1:20" s="47" customFormat="1">
      <c r="A15" s="16"/>
      <c r="B15" s="53" t="s">
        <v>19</v>
      </c>
      <c r="C15" s="57">
        <f>+'[1]Table.21_(Annex.56)'!B15</f>
        <v>7.1999999999999995E-2</v>
      </c>
      <c r="D15" s="46">
        <f>+'[1]Table.21_(Annex.56)'!C15</f>
        <v>0.54</v>
      </c>
      <c r="E15" s="46">
        <f>+'[1]Table.21_(Annex.56)'!D15</f>
        <v>0.33</v>
      </c>
      <c r="F15" s="46">
        <f>+'[1]Table.21_(Annex.56)'!E15</f>
        <v>5.8000000000000003E-2</v>
      </c>
      <c r="G15" s="73">
        <f>+'[1]Table.21_(Annex.56)'!F15</f>
        <v>1</v>
      </c>
      <c r="H15" s="50">
        <f>+'[1]Table.21_(Annex.56)'!G15</f>
        <v>126302</v>
      </c>
      <c r="I15" s="55">
        <f>+'[1]Table.21_(Annex.56)'!H15</f>
        <v>0.20499999999999999</v>
      </c>
      <c r="J15" s="46">
        <f>+'[1]Table.21_(Annex.56)'!I15</f>
        <v>0.23499999999999999</v>
      </c>
      <c r="K15" s="46">
        <f>+'[1]Table.21_(Annex.56)'!J15</f>
        <v>0.51100000000000001</v>
      </c>
      <c r="L15" s="46">
        <f>+'[1]Table.21_(Annex.56)'!K15</f>
        <v>4.9000000000000002E-2</v>
      </c>
      <c r="M15" s="73">
        <f>+'[1]Table.21_(Annex.56)'!L15</f>
        <v>1</v>
      </c>
      <c r="N15" s="59">
        <f>+'[1]Table.21_(Annex.56)'!M15</f>
        <v>97436</v>
      </c>
      <c r="O15" s="57">
        <f>+'[1]Table.21_(Annex.56)'!N15</f>
        <v>0.13</v>
      </c>
      <c r="P15" s="46">
        <f>+'[1]Table.21_(Annex.56)'!O15</f>
        <v>0.40699999999999997</v>
      </c>
      <c r="Q15" s="46">
        <f>+'[1]Table.21_(Annex.56)'!P15</f>
        <v>0.40899999999999997</v>
      </c>
      <c r="R15" s="46">
        <f>+'[1]Table.21_(Annex.56)'!Q15</f>
        <v>5.3999999999999999E-2</v>
      </c>
      <c r="S15" s="73">
        <f>+'[1]Table.21_(Annex.56)'!R15</f>
        <v>1</v>
      </c>
      <c r="T15" s="50">
        <f>+'[1]Table.21_(Annex.56)'!S15</f>
        <v>223738</v>
      </c>
    </row>
    <row r="16" spans="1:20" s="47" customFormat="1">
      <c r="A16" s="18"/>
      <c r="B16" s="53" t="s">
        <v>20</v>
      </c>
      <c r="C16" s="57">
        <f>+'[1]Table.21_(Annex.56)'!B16</f>
        <v>7.6999999999999999E-2</v>
      </c>
      <c r="D16" s="46">
        <f>+'[1]Table.21_(Annex.56)'!C16</f>
        <v>0.46300000000000002</v>
      </c>
      <c r="E16" s="46">
        <f>+'[1]Table.21_(Annex.56)'!D16</f>
        <v>0.40300000000000002</v>
      </c>
      <c r="F16" s="46">
        <f>+'[1]Table.21_(Annex.56)'!E16</f>
        <v>5.8000000000000003E-2</v>
      </c>
      <c r="G16" s="73">
        <f>+'[1]Table.21_(Annex.56)'!F16</f>
        <v>1</v>
      </c>
      <c r="H16" s="50">
        <f>+'[1]Table.21_(Annex.56)'!G16</f>
        <v>85707</v>
      </c>
      <c r="I16" s="55">
        <f>+'[1]Table.21_(Annex.56)'!H16</f>
        <v>0.26</v>
      </c>
      <c r="J16" s="46">
        <f>+'[1]Table.21_(Annex.56)'!I16</f>
        <v>0.14599999999999999</v>
      </c>
      <c r="K16" s="46">
        <f>+'[1]Table.21_(Annex.56)'!J16</f>
        <v>0.54400000000000004</v>
      </c>
      <c r="L16" s="46">
        <f>+'[1]Table.21_(Annex.56)'!K16</f>
        <v>0.05</v>
      </c>
      <c r="M16" s="73">
        <f>+'[1]Table.21_(Annex.56)'!L16</f>
        <v>1</v>
      </c>
      <c r="N16" s="59">
        <f>+'[1]Table.21_(Annex.56)'!M16</f>
        <v>75637</v>
      </c>
      <c r="O16" s="57">
        <f>+'[1]Table.21_(Annex.56)'!N16</f>
        <v>0.16300000000000001</v>
      </c>
      <c r="P16" s="46">
        <f>+'[1]Table.21_(Annex.56)'!O16</f>
        <v>0.314</v>
      </c>
      <c r="Q16" s="46">
        <f>+'[1]Table.21_(Annex.56)'!P16</f>
        <v>0.46899999999999997</v>
      </c>
      <c r="R16" s="46">
        <f>+'[1]Table.21_(Annex.56)'!Q16</f>
        <v>5.3999999999999999E-2</v>
      </c>
      <c r="S16" s="73">
        <f>+'[1]Table.21_(Annex.56)'!R16</f>
        <v>1</v>
      </c>
      <c r="T16" s="50">
        <f>+'[1]Table.21_(Annex.56)'!S16</f>
        <v>161344</v>
      </c>
    </row>
    <row r="17" spans="1:20" s="47" customFormat="1">
      <c r="A17" s="12"/>
      <c r="B17" s="53" t="s">
        <v>21</v>
      </c>
      <c r="C17" s="57">
        <f>+'[1]Table.21_(Annex.56)'!B17</f>
        <v>8.8999999999999996E-2</v>
      </c>
      <c r="D17" s="46">
        <f>+'[1]Table.21_(Annex.56)'!C17</f>
        <v>0.42799999999999999</v>
      </c>
      <c r="E17" s="46">
        <f>+'[1]Table.21_(Annex.56)'!D17</f>
        <v>0.42499999999999999</v>
      </c>
      <c r="F17" s="46">
        <f>+'[1]Table.21_(Annex.56)'!E17</f>
        <v>5.8000000000000003E-2</v>
      </c>
      <c r="G17" s="73">
        <f>+'[1]Table.21_(Annex.56)'!F17</f>
        <v>1</v>
      </c>
      <c r="H17" s="50">
        <f>+'[1]Table.21_(Annex.56)'!G17</f>
        <v>55940</v>
      </c>
      <c r="I17" s="55">
        <f>+'[1]Table.21_(Annex.56)'!H17</f>
        <v>0.311</v>
      </c>
      <c r="J17" s="46">
        <f>+'[1]Table.21_(Annex.56)'!I17</f>
        <v>0.106</v>
      </c>
      <c r="K17" s="46">
        <f>+'[1]Table.21_(Annex.56)'!J17</f>
        <v>0.53500000000000003</v>
      </c>
      <c r="L17" s="46">
        <f>+'[1]Table.21_(Annex.56)'!K17</f>
        <v>4.8000000000000001E-2</v>
      </c>
      <c r="M17" s="73">
        <f>+'[1]Table.21_(Annex.56)'!L17</f>
        <v>1</v>
      </c>
      <c r="N17" s="59">
        <f>+'[1]Table.21_(Annex.56)'!M17</f>
        <v>58983</v>
      </c>
      <c r="O17" s="57">
        <f>+'[1]Table.21_(Annex.56)'!N17</f>
        <v>0.20300000000000001</v>
      </c>
      <c r="P17" s="46">
        <f>+'[1]Table.21_(Annex.56)'!O17</f>
        <v>0.26200000000000001</v>
      </c>
      <c r="Q17" s="46">
        <f>+'[1]Table.21_(Annex.56)'!P17</f>
        <v>0.48199999999999998</v>
      </c>
      <c r="R17" s="46">
        <f>+'[1]Table.21_(Annex.56)'!Q17</f>
        <v>5.2999999999999999E-2</v>
      </c>
      <c r="S17" s="73">
        <f>+'[1]Table.21_(Annex.56)'!R17</f>
        <v>1</v>
      </c>
      <c r="T17" s="50">
        <f>+'[1]Table.21_(Annex.56)'!S17</f>
        <v>114923</v>
      </c>
    </row>
    <row r="18" spans="1:20" s="47" customFormat="1">
      <c r="A18" s="18"/>
      <c r="B18" s="53" t="s">
        <v>22</v>
      </c>
      <c r="C18" s="57">
        <f>+'[1]Table.21_(Annex.56)'!B18</f>
        <v>0.10100000000000001</v>
      </c>
      <c r="D18" s="46">
        <f>+'[1]Table.21_(Annex.56)'!C18</f>
        <v>0.41699999999999998</v>
      </c>
      <c r="E18" s="46">
        <f>+'[1]Table.21_(Annex.56)'!D18</f>
        <v>0.41899999999999998</v>
      </c>
      <c r="F18" s="46">
        <f>+'[1]Table.21_(Annex.56)'!E18</f>
        <v>6.4000000000000001E-2</v>
      </c>
      <c r="G18" s="73">
        <f>+'[1]Table.21_(Annex.56)'!F18</f>
        <v>1</v>
      </c>
      <c r="H18" s="50">
        <f>+'[1]Table.21_(Annex.56)'!G18</f>
        <v>26574</v>
      </c>
      <c r="I18" s="55">
        <f>+'[1]Table.21_(Annex.56)'!H18</f>
        <v>0.35199999999999998</v>
      </c>
      <c r="J18" s="46">
        <f>+'[1]Table.21_(Annex.56)'!I18</f>
        <v>0.09</v>
      </c>
      <c r="K18" s="46">
        <f>+'[1]Table.21_(Annex.56)'!J18</f>
        <v>0.51</v>
      </c>
      <c r="L18" s="46">
        <f>+'[1]Table.21_(Annex.56)'!K18</f>
        <v>4.8000000000000001E-2</v>
      </c>
      <c r="M18" s="73">
        <f>+'[1]Table.21_(Annex.56)'!L18</f>
        <v>1</v>
      </c>
      <c r="N18" s="59">
        <f>+'[1]Table.21_(Annex.56)'!M18</f>
        <v>36277</v>
      </c>
      <c r="O18" s="57">
        <f>+'[1]Table.21_(Annex.56)'!N18</f>
        <v>0.246</v>
      </c>
      <c r="P18" s="46">
        <f>+'[1]Table.21_(Annex.56)'!O18</f>
        <v>0.22800000000000001</v>
      </c>
      <c r="Q18" s="46">
        <f>+'[1]Table.21_(Annex.56)'!P18</f>
        <v>0.47099999999999997</v>
      </c>
      <c r="R18" s="46">
        <f>+'[1]Table.21_(Annex.56)'!Q18</f>
        <v>5.5E-2</v>
      </c>
      <c r="S18" s="73">
        <f>+'[1]Table.21_(Annex.56)'!R18</f>
        <v>1</v>
      </c>
      <c r="T18" s="50">
        <f>+'[1]Table.21_(Annex.56)'!S18</f>
        <v>62851</v>
      </c>
    </row>
    <row r="19" spans="1:20" s="47" customFormat="1">
      <c r="A19" s="18"/>
      <c r="B19" s="53" t="s">
        <v>23</v>
      </c>
      <c r="C19" s="57">
        <f>+'[1]Table.21_(Annex.56)'!B19</f>
        <v>0.12</v>
      </c>
      <c r="D19" s="46">
        <f>+'[1]Table.21_(Annex.56)'!C19</f>
        <v>0.41399999999999998</v>
      </c>
      <c r="E19" s="46">
        <f>+'[1]Table.21_(Annex.56)'!D19</f>
        <v>0.40600000000000003</v>
      </c>
      <c r="F19" s="46">
        <f>+'[1]Table.21_(Annex.56)'!E19</f>
        <v>6.0999999999999999E-2</v>
      </c>
      <c r="G19" s="73">
        <f>+'[1]Table.21_(Annex.56)'!F19</f>
        <v>1</v>
      </c>
      <c r="H19" s="50">
        <f>+'[1]Table.21_(Annex.56)'!G19</f>
        <v>18826</v>
      </c>
      <c r="I19" s="55">
        <f>+'[1]Table.21_(Annex.56)'!H19</f>
        <v>0.39800000000000002</v>
      </c>
      <c r="J19" s="46">
        <f>+'[1]Table.21_(Annex.56)'!I19</f>
        <v>8.6999999999999994E-2</v>
      </c>
      <c r="K19" s="46">
        <f>+'[1]Table.21_(Annex.56)'!J19</f>
        <v>0.47199999999999998</v>
      </c>
      <c r="L19" s="46">
        <f>+'[1]Table.21_(Annex.56)'!K19</f>
        <v>4.2999999999999997E-2</v>
      </c>
      <c r="M19" s="73">
        <f>+'[1]Table.21_(Annex.56)'!L19</f>
        <v>1</v>
      </c>
      <c r="N19" s="59">
        <f>+'[1]Table.21_(Annex.56)'!M19</f>
        <v>28767</v>
      </c>
      <c r="O19" s="57">
        <f>+'[1]Table.21_(Annex.56)'!N19</f>
        <v>0.28799999999999998</v>
      </c>
      <c r="P19" s="46">
        <f>+'[1]Table.21_(Annex.56)'!O19</f>
        <v>0.216</v>
      </c>
      <c r="Q19" s="46">
        <f>+'[1]Table.21_(Annex.56)'!P19</f>
        <v>0.44600000000000001</v>
      </c>
      <c r="R19" s="46">
        <f>+'[1]Table.21_(Annex.56)'!Q19</f>
        <v>0.05</v>
      </c>
      <c r="S19" s="73">
        <f>+'[1]Table.21_(Annex.56)'!R19</f>
        <v>1</v>
      </c>
      <c r="T19" s="50">
        <f>+'[1]Table.21_(Annex.56)'!S19</f>
        <v>47593</v>
      </c>
    </row>
    <row r="20" spans="1:20" s="47" customFormat="1">
      <c r="A20" s="28"/>
      <c r="B20" s="53" t="s">
        <v>24</v>
      </c>
      <c r="C20" s="57">
        <f>+'[1]Table.21_(Annex.56)'!B20</f>
        <v>0.159</v>
      </c>
      <c r="D20" s="46">
        <f>+'[1]Table.21_(Annex.56)'!C20</f>
        <v>0.39800000000000002</v>
      </c>
      <c r="E20" s="46">
        <f>+'[1]Table.21_(Annex.56)'!D20</f>
        <v>0.378</v>
      </c>
      <c r="F20" s="46">
        <f>+'[1]Table.21_(Annex.56)'!E20</f>
        <v>6.5000000000000002E-2</v>
      </c>
      <c r="G20" s="73">
        <f>+'[1]Table.21_(Annex.56)'!F20</f>
        <v>1</v>
      </c>
      <c r="H20" s="50">
        <f>+'[1]Table.21_(Annex.56)'!G20</f>
        <v>16708</v>
      </c>
      <c r="I20" s="55">
        <f>+'[1]Table.21_(Annex.56)'!H20</f>
        <v>0.44800000000000001</v>
      </c>
      <c r="J20" s="46">
        <f>+'[1]Table.21_(Annex.56)'!I20</f>
        <v>8.7999999999999995E-2</v>
      </c>
      <c r="K20" s="46">
        <f>+'[1]Table.21_(Annex.56)'!J20</f>
        <v>0.42</v>
      </c>
      <c r="L20" s="46">
        <f>+'[1]Table.21_(Annex.56)'!K20</f>
        <v>4.2999999999999997E-2</v>
      </c>
      <c r="M20" s="73">
        <f>+'[1]Table.21_(Annex.56)'!L20</f>
        <v>1</v>
      </c>
      <c r="N20" s="59">
        <f>+'[1]Table.21_(Annex.56)'!M20</f>
        <v>28073</v>
      </c>
      <c r="O20" s="57">
        <f>+'[1]Table.21_(Annex.56)'!N20</f>
        <v>0.34</v>
      </c>
      <c r="P20" s="46">
        <f>+'[1]Table.21_(Annex.56)'!O20</f>
        <v>0.20399999999999999</v>
      </c>
      <c r="Q20" s="46">
        <f>+'[1]Table.21_(Annex.56)'!P20</f>
        <v>0.40500000000000003</v>
      </c>
      <c r="R20" s="46">
        <f>+'[1]Table.21_(Annex.56)'!Q20</f>
        <v>5.0999999999999997E-2</v>
      </c>
      <c r="S20" s="73">
        <f>+'[1]Table.21_(Annex.56)'!R20</f>
        <v>1</v>
      </c>
      <c r="T20" s="50">
        <f>+'[1]Table.21_(Annex.56)'!S20</f>
        <v>44781</v>
      </c>
    </row>
    <row r="21" spans="1:20" s="48" customFormat="1" ht="10.8" thickBot="1">
      <c r="A21" s="16"/>
      <c r="B21" s="54" t="s">
        <v>25</v>
      </c>
      <c r="C21" s="58">
        <f>+'[1]Table.21_(Annex.56)'!B21</f>
        <v>0.109</v>
      </c>
      <c r="D21" s="51">
        <f>+'[1]Table.21_(Annex.56)'!C21</f>
        <v>0.68300000000000005</v>
      </c>
      <c r="E21" s="51">
        <f>+'[1]Table.21_(Annex.56)'!D21</f>
        <v>0.13200000000000001</v>
      </c>
      <c r="F21" s="51">
        <f>+'[1]Table.21_(Annex.56)'!E21</f>
        <v>7.5999999999999998E-2</v>
      </c>
      <c r="G21" s="74">
        <f>+'[1]Table.21_(Annex.56)'!F21</f>
        <v>1</v>
      </c>
      <c r="H21" s="52">
        <f>+'[1]Table.21_(Annex.56)'!G21</f>
        <v>2355298</v>
      </c>
      <c r="I21" s="56">
        <f>+'[1]Table.21_(Annex.56)'!H21</f>
        <v>0.18099999999999999</v>
      </c>
      <c r="J21" s="51">
        <f>+'[1]Table.21_(Annex.56)'!I21</f>
        <v>0.46400000000000002</v>
      </c>
      <c r="K21" s="51">
        <f>+'[1]Table.21_(Annex.56)'!J21</f>
        <v>0.30499999999999999</v>
      </c>
      <c r="L21" s="51">
        <f>+'[1]Table.21_(Annex.56)'!K21</f>
        <v>0.05</v>
      </c>
      <c r="M21" s="74">
        <f>+'[1]Table.21_(Annex.56)'!L21</f>
        <v>1</v>
      </c>
      <c r="N21" s="60">
        <f>+'[1]Table.21_(Annex.56)'!M21</f>
        <v>957445</v>
      </c>
      <c r="O21" s="58">
        <f>+'[1]Table.21_(Annex.56)'!N21</f>
        <v>0.13</v>
      </c>
      <c r="P21" s="51">
        <f>+'[1]Table.21_(Annex.56)'!O21</f>
        <v>0.62</v>
      </c>
      <c r="Q21" s="51">
        <f>+'[1]Table.21_(Annex.56)'!P21</f>
        <v>0.182</v>
      </c>
      <c r="R21" s="51">
        <f>+'[1]Table.21_(Annex.56)'!Q21</f>
        <v>6.9000000000000006E-2</v>
      </c>
      <c r="S21" s="74">
        <f>+'[1]Table.21_(Annex.56)'!R21</f>
        <v>1</v>
      </c>
      <c r="T21" s="52">
        <f>+'[1]Table.21_(Annex.56)'!S21</f>
        <v>3312743</v>
      </c>
    </row>
    <row r="22" spans="1:20" s="47" customFormat="1">
      <c r="A22" s="16"/>
      <c r="B22" s="346" t="s">
        <v>28</v>
      </c>
      <c r="C22" s="346"/>
      <c r="D22" s="346"/>
      <c r="E22" s="346"/>
      <c r="F22" s="346"/>
      <c r="G22" s="346"/>
      <c r="H22" s="346"/>
      <c r="I22" s="346"/>
      <c r="J22" s="346"/>
      <c r="K22" s="346"/>
      <c r="L22" s="346"/>
      <c r="M22" s="346"/>
      <c r="N22" s="346"/>
      <c r="O22" s="346"/>
      <c r="P22" s="346"/>
      <c r="Q22" s="346"/>
      <c r="R22" s="346"/>
      <c r="S22" s="346"/>
      <c r="T22" s="346"/>
    </row>
    <row r="26" spans="1:20">
      <c r="A26" s="18"/>
    </row>
    <row r="27" spans="1:20">
      <c r="A27" s="18"/>
    </row>
  </sheetData>
  <mergeCells count="6">
    <mergeCell ref="A1:A2"/>
    <mergeCell ref="I3:N3"/>
    <mergeCell ref="O3:T3"/>
    <mergeCell ref="B22:T22"/>
    <mergeCell ref="B3:B4"/>
    <mergeCell ref="C3:H3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5"/>
  <sheetViews>
    <sheetView workbookViewId="0">
      <pane xSplit="2" ySplit="4" topLeftCell="C5" activePane="bottomRight" state="frozen"/>
      <selection pane="topRight" activeCell="C1" sqref="C1"/>
      <selection pane="bottomLeft" activeCell="A5" sqref="A5"/>
      <selection pane="bottomRight" activeCell="C5" sqref="C5"/>
    </sheetView>
  </sheetViews>
  <sheetFormatPr defaultColWidth="8.77734375" defaultRowHeight="10.199999999999999"/>
  <cols>
    <col min="1" max="1" width="8.77734375" style="12" customWidth="1"/>
    <col min="2" max="2" width="23.21875" style="12" customWidth="1"/>
    <col min="3" max="3" width="10.5546875" style="12" customWidth="1"/>
    <col min="4" max="5" width="8.77734375" style="12"/>
    <col min="6" max="6" width="9.77734375" style="12" customWidth="1"/>
    <col min="7" max="7" width="8.77734375" style="12"/>
    <col min="8" max="8" width="14.77734375" style="12" customWidth="1"/>
    <col min="9" max="16384" width="8.77734375" style="12"/>
  </cols>
  <sheetData>
    <row r="1" spans="1:8">
      <c r="A1" s="295" t="str">
        <f>HYPERLINK("#'List of Tables'!A1","Back to Tables' List")</f>
        <v>Back to Tables' List</v>
      </c>
      <c r="B1" s="258" t="s">
        <v>902</v>
      </c>
      <c r="C1" s="11"/>
      <c r="D1" s="11"/>
      <c r="E1" s="11"/>
      <c r="F1" s="11"/>
      <c r="G1" s="11"/>
      <c r="H1" s="11"/>
    </row>
    <row r="2" spans="1:8">
      <c r="A2" s="295"/>
      <c r="C2" s="11"/>
      <c r="D2" s="11"/>
      <c r="E2" s="11"/>
      <c r="F2" s="11"/>
      <c r="G2" s="11"/>
      <c r="H2" s="11"/>
    </row>
    <row r="3" spans="1:8" s="16" customFormat="1">
      <c r="B3" s="313" t="s">
        <v>109</v>
      </c>
      <c r="C3" s="314" t="s">
        <v>110</v>
      </c>
      <c r="D3" s="314" t="s">
        <v>110</v>
      </c>
      <c r="E3" s="314" t="s">
        <v>110</v>
      </c>
      <c r="F3" s="314" t="s">
        <v>110</v>
      </c>
      <c r="G3" s="314" t="s">
        <v>110</v>
      </c>
      <c r="H3" s="315" t="s">
        <v>27</v>
      </c>
    </row>
    <row r="4" spans="1:8" s="16" customFormat="1" ht="20.399999999999999">
      <c r="B4" s="313" t="s">
        <v>109</v>
      </c>
      <c r="C4" s="35" t="s">
        <v>100</v>
      </c>
      <c r="D4" s="35" t="s">
        <v>101</v>
      </c>
      <c r="E4" s="35" t="s">
        <v>102</v>
      </c>
      <c r="F4" s="35" t="s">
        <v>103</v>
      </c>
      <c r="G4" s="35" t="s">
        <v>25</v>
      </c>
      <c r="H4" s="316"/>
    </row>
    <row r="5" spans="1:8">
      <c r="B5" s="75" t="s">
        <v>55</v>
      </c>
      <c r="C5" s="76"/>
      <c r="D5" s="76"/>
      <c r="E5" s="76"/>
      <c r="F5" s="76"/>
      <c r="G5" s="76"/>
      <c r="H5" s="77"/>
    </row>
    <row r="6" spans="1:8">
      <c r="B6" s="2" t="s">
        <v>111</v>
      </c>
      <c r="C6" s="78">
        <f>+'[1]Table.22_(Annex.57)'!B6</f>
        <v>9.9000000000000005E-2</v>
      </c>
      <c r="D6" s="78">
        <f>+'[1]Table.22_(Annex.57)'!C6</f>
        <v>0.69299999999999995</v>
      </c>
      <c r="E6" s="78">
        <f>+'[1]Table.22_(Annex.57)'!D6</f>
        <v>0.185</v>
      </c>
      <c r="F6" s="78">
        <f>+'[1]Table.22_(Annex.57)'!E6</f>
        <v>2.3E-2</v>
      </c>
      <c r="G6" s="78">
        <f>+'[1]Table.22_(Annex.57)'!F6</f>
        <v>1</v>
      </c>
      <c r="H6" s="79">
        <f>+'[1]Table.22_(Annex.57)'!G6</f>
        <v>392400</v>
      </c>
    </row>
    <row r="7" spans="1:8">
      <c r="B7" s="2" t="s">
        <v>112</v>
      </c>
      <c r="C7" s="78">
        <f>+'[1]Table.22_(Annex.57)'!B7</f>
        <v>0.107</v>
      </c>
      <c r="D7" s="78">
        <f>+'[1]Table.22_(Annex.57)'!C7</f>
        <v>0.73599999999999999</v>
      </c>
      <c r="E7" s="78">
        <f>+'[1]Table.22_(Annex.57)'!D7</f>
        <v>0.12</v>
      </c>
      <c r="F7" s="78">
        <f>+'[1]Table.22_(Annex.57)'!E7</f>
        <v>3.5999999999999997E-2</v>
      </c>
      <c r="G7" s="78">
        <f>+'[1]Table.22_(Annex.57)'!F7</f>
        <v>1</v>
      </c>
      <c r="H7" s="79">
        <f>+'[1]Table.22_(Annex.57)'!G7</f>
        <v>2990</v>
      </c>
    </row>
    <row r="8" spans="1:8">
      <c r="B8" s="2" t="s">
        <v>113</v>
      </c>
      <c r="C8" s="78">
        <f>+'[1]Table.22_(Annex.57)'!B8</f>
        <v>0.09</v>
      </c>
      <c r="D8" s="78">
        <f>+'[1]Table.22_(Annex.57)'!C8</f>
        <v>0.746</v>
      </c>
      <c r="E8" s="78">
        <f>+'[1]Table.22_(Annex.57)'!D8</f>
        <v>0.122</v>
      </c>
      <c r="F8" s="78">
        <f>+'[1]Table.22_(Annex.57)'!E8</f>
        <v>4.2000000000000003E-2</v>
      </c>
      <c r="G8" s="78">
        <f>+'[1]Table.22_(Annex.57)'!F8</f>
        <v>1</v>
      </c>
      <c r="H8" s="79">
        <f>+'[1]Table.22_(Annex.57)'!G8</f>
        <v>1410083</v>
      </c>
    </row>
    <row r="9" spans="1:8">
      <c r="B9" s="2" t="s">
        <v>114</v>
      </c>
      <c r="C9" s="78">
        <f>+'[1]Table.22_(Annex.57)'!B9</f>
        <v>8.7999999999999995E-2</v>
      </c>
      <c r="D9" s="78">
        <f>+'[1]Table.22_(Annex.57)'!C9</f>
        <v>0.66300000000000003</v>
      </c>
      <c r="E9" s="78">
        <f>+'[1]Table.22_(Annex.57)'!D9</f>
        <v>0.155</v>
      </c>
      <c r="F9" s="78">
        <f>+'[1]Table.22_(Annex.57)'!E9</f>
        <v>9.4E-2</v>
      </c>
      <c r="G9" s="78">
        <f>+'[1]Table.22_(Annex.57)'!F9</f>
        <v>1</v>
      </c>
      <c r="H9" s="79">
        <f>+'[1]Table.22_(Annex.57)'!G9</f>
        <v>36254</v>
      </c>
    </row>
    <row r="10" spans="1:8">
      <c r="B10" s="2" t="s">
        <v>115</v>
      </c>
      <c r="C10" s="78">
        <f>+'[1]Table.22_(Annex.57)'!B10</f>
        <v>0.155</v>
      </c>
      <c r="D10" s="78">
        <f>+'[1]Table.22_(Annex.57)'!C10</f>
        <v>0.65200000000000002</v>
      </c>
      <c r="E10" s="78">
        <f>+'[1]Table.22_(Annex.57)'!D10</f>
        <v>0.10100000000000001</v>
      </c>
      <c r="F10" s="78">
        <f>+'[1]Table.22_(Annex.57)'!E10</f>
        <v>9.1999999999999998E-2</v>
      </c>
      <c r="G10" s="78">
        <f>+'[1]Table.22_(Annex.57)'!F10</f>
        <v>1</v>
      </c>
      <c r="H10" s="79">
        <f>+'[1]Table.22_(Annex.57)'!G10</f>
        <v>166868</v>
      </c>
    </row>
    <row r="11" spans="1:8">
      <c r="B11" s="2" t="s">
        <v>116</v>
      </c>
      <c r="C11" s="78">
        <f>+'[1]Table.22_(Annex.57)'!B11</f>
        <v>0.17899999999999999</v>
      </c>
      <c r="D11" s="78">
        <f>+'[1]Table.22_(Annex.57)'!C11</f>
        <v>0.53600000000000003</v>
      </c>
      <c r="E11" s="78">
        <f>+'[1]Table.22_(Annex.57)'!D11</f>
        <v>0.121</v>
      </c>
      <c r="F11" s="78">
        <f>+'[1]Table.22_(Annex.57)'!E11</f>
        <v>0.16300000000000001</v>
      </c>
      <c r="G11" s="78">
        <f>+'[1]Table.22_(Annex.57)'!F11</f>
        <v>1</v>
      </c>
      <c r="H11" s="79">
        <f>+'[1]Table.22_(Annex.57)'!G11</f>
        <v>186765</v>
      </c>
    </row>
    <row r="12" spans="1:8">
      <c r="B12" s="2" t="s">
        <v>117</v>
      </c>
      <c r="C12" s="78">
        <f>+'[1]Table.22_(Annex.57)'!B12</f>
        <v>0.17299999999999999</v>
      </c>
      <c r="D12" s="78">
        <f>+'[1]Table.22_(Annex.57)'!C12</f>
        <v>0.32300000000000001</v>
      </c>
      <c r="E12" s="78">
        <f>+'[1]Table.22_(Annex.57)'!D12</f>
        <v>0.124</v>
      </c>
      <c r="F12" s="78">
        <f>+'[1]Table.22_(Annex.57)'!E12</f>
        <v>0.38</v>
      </c>
      <c r="G12" s="78">
        <f>+'[1]Table.22_(Annex.57)'!F12</f>
        <v>1</v>
      </c>
      <c r="H12" s="79">
        <f>+'[1]Table.22_(Annex.57)'!G12</f>
        <v>158607</v>
      </c>
    </row>
    <row r="13" spans="1:8">
      <c r="B13" s="2" t="s">
        <v>142</v>
      </c>
      <c r="C13" s="78">
        <f>+'[1]Table.22_(Annex.57)'!B13</f>
        <v>4.7E-2</v>
      </c>
      <c r="D13" s="78">
        <f>+'[1]Table.22_(Annex.57)'!C13</f>
        <v>0.14199999999999999</v>
      </c>
      <c r="E13" s="78">
        <f>+'[1]Table.22_(Annex.57)'!D13</f>
        <v>0.19800000000000001</v>
      </c>
      <c r="F13" s="78">
        <f>+'[1]Table.22_(Annex.57)'!E13</f>
        <v>0.61399999999999999</v>
      </c>
      <c r="G13" s="78">
        <f>+'[1]Table.22_(Annex.57)'!F13</f>
        <v>1</v>
      </c>
      <c r="H13" s="79">
        <f>+'[1]Table.22_(Annex.57)'!G13</f>
        <v>1331</v>
      </c>
    </row>
    <row r="14" spans="1:8">
      <c r="B14" s="2" t="s">
        <v>53</v>
      </c>
      <c r="C14" s="78">
        <f>+'[1]Table.22_(Annex.57)'!B14</f>
        <v>0.109</v>
      </c>
      <c r="D14" s="78">
        <f>+'[1]Table.22_(Annex.57)'!C14</f>
        <v>0.68300000000000005</v>
      </c>
      <c r="E14" s="78">
        <f>+'[1]Table.22_(Annex.57)'!D14</f>
        <v>0.13200000000000001</v>
      </c>
      <c r="F14" s="78">
        <f>+'[1]Table.22_(Annex.57)'!E14</f>
        <v>7.5999999999999998E-2</v>
      </c>
      <c r="G14" s="78">
        <f>+'[1]Table.22_(Annex.57)'!F14</f>
        <v>1</v>
      </c>
      <c r="H14" s="79">
        <f>+'[1]Table.22_(Annex.57)'!G14</f>
        <v>2355298</v>
      </c>
    </row>
    <row r="15" spans="1:8">
      <c r="B15" s="75" t="s">
        <v>56</v>
      </c>
      <c r="C15" s="80"/>
      <c r="D15" s="80"/>
      <c r="E15" s="80"/>
      <c r="F15" s="80"/>
      <c r="G15" s="80"/>
      <c r="H15" s="81"/>
    </row>
    <row r="16" spans="1:8">
      <c r="B16" s="2" t="s">
        <v>111</v>
      </c>
      <c r="C16" s="78">
        <f>+'[1]Table.22_(Annex.57)'!B16</f>
        <v>0.22600000000000001</v>
      </c>
      <c r="D16" s="78">
        <f>+'[1]Table.22_(Annex.57)'!C16</f>
        <v>0.35099999999999998</v>
      </c>
      <c r="E16" s="78">
        <f>+'[1]Table.22_(Annex.57)'!D16</f>
        <v>0.39900000000000002</v>
      </c>
      <c r="F16" s="78">
        <f>+'[1]Table.22_(Annex.57)'!E16</f>
        <v>2.4E-2</v>
      </c>
      <c r="G16" s="78">
        <f>+'[1]Table.22_(Annex.57)'!F16</f>
        <v>1</v>
      </c>
      <c r="H16" s="79">
        <f>+'[1]Table.22_(Annex.57)'!G16</f>
        <v>356627</v>
      </c>
    </row>
    <row r="17" spans="2:8">
      <c r="B17" s="2" t="s">
        <v>112</v>
      </c>
      <c r="C17" s="78">
        <f>+'[1]Table.22_(Annex.57)'!B17</f>
        <v>0.14699999999999999</v>
      </c>
      <c r="D17" s="78">
        <f>+'[1]Table.22_(Annex.57)'!C17</f>
        <v>0.49099999999999999</v>
      </c>
      <c r="E17" s="78">
        <f>+'[1]Table.22_(Annex.57)'!D17</f>
        <v>0.32800000000000001</v>
      </c>
      <c r="F17" s="78">
        <f>+'[1]Table.22_(Annex.57)'!E17</f>
        <v>3.4000000000000002E-2</v>
      </c>
      <c r="G17" s="78">
        <f>+'[1]Table.22_(Annex.57)'!F17</f>
        <v>1</v>
      </c>
      <c r="H17" s="79">
        <f>+'[1]Table.22_(Annex.57)'!G17</f>
        <v>1348</v>
      </c>
    </row>
    <row r="18" spans="2:8">
      <c r="B18" s="2" t="s">
        <v>113</v>
      </c>
      <c r="C18" s="78">
        <f>+'[1]Table.22_(Annex.57)'!B18</f>
        <v>0.13400000000000001</v>
      </c>
      <c r="D18" s="78">
        <f>+'[1]Table.22_(Annex.57)'!C18</f>
        <v>0.56599999999999995</v>
      </c>
      <c r="E18" s="78">
        <f>+'[1]Table.22_(Annex.57)'!D18</f>
        <v>0.26400000000000001</v>
      </c>
      <c r="F18" s="78">
        <f>+'[1]Table.22_(Annex.57)'!E18</f>
        <v>3.5999999999999997E-2</v>
      </c>
      <c r="G18" s="78">
        <f>+'[1]Table.22_(Annex.57)'!F18</f>
        <v>1</v>
      </c>
      <c r="H18" s="79">
        <f>+'[1]Table.22_(Annex.57)'!G18</f>
        <v>459569</v>
      </c>
    </row>
    <row r="19" spans="2:8">
      <c r="B19" s="2" t="s">
        <v>114</v>
      </c>
      <c r="C19" s="78">
        <f>+'[1]Table.22_(Annex.57)'!B19</f>
        <v>0.151</v>
      </c>
      <c r="D19" s="78">
        <f>+'[1]Table.22_(Annex.57)'!C19</f>
        <v>0.40100000000000002</v>
      </c>
      <c r="E19" s="78">
        <f>+'[1]Table.22_(Annex.57)'!D19</f>
        <v>0.35</v>
      </c>
      <c r="F19" s="78">
        <f>+'[1]Table.22_(Annex.57)'!E19</f>
        <v>9.8000000000000004E-2</v>
      </c>
      <c r="G19" s="78">
        <f>+'[1]Table.22_(Annex.57)'!F19</f>
        <v>1</v>
      </c>
      <c r="H19" s="79">
        <f>+'[1]Table.22_(Annex.57)'!G19</f>
        <v>12364</v>
      </c>
    </row>
    <row r="20" spans="2:8">
      <c r="B20" s="2" t="s">
        <v>115</v>
      </c>
      <c r="C20" s="78">
        <f>+'[1]Table.22_(Annex.57)'!B20</f>
        <v>0.17100000000000001</v>
      </c>
      <c r="D20" s="78">
        <f>+'[1]Table.22_(Annex.57)'!C20</f>
        <v>0.55700000000000005</v>
      </c>
      <c r="E20" s="78">
        <f>+'[1]Table.22_(Annex.57)'!D20</f>
        <v>0.189</v>
      </c>
      <c r="F20" s="78">
        <f>+'[1]Table.22_(Annex.57)'!E20</f>
        <v>8.3000000000000004E-2</v>
      </c>
      <c r="G20" s="78">
        <f>+'[1]Table.22_(Annex.57)'!F20</f>
        <v>1</v>
      </c>
      <c r="H20" s="79">
        <f>+'[1]Table.22_(Annex.57)'!G20</f>
        <v>46435</v>
      </c>
    </row>
    <row r="21" spans="2:8">
      <c r="B21" s="2" t="s">
        <v>116</v>
      </c>
      <c r="C21" s="78">
        <f>+'[1]Table.22_(Annex.57)'!B21</f>
        <v>0.246</v>
      </c>
      <c r="D21" s="78">
        <f>+'[1]Table.22_(Annex.57)'!C21</f>
        <v>0.39500000000000002</v>
      </c>
      <c r="E21" s="78">
        <f>+'[1]Table.22_(Annex.57)'!D21</f>
        <v>0.188</v>
      </c>
      <c r="F21" s="78">
        <f>+'[1]Table.22_(Annex.57)'!E21</f>
        <v>0.17</v>
      </c>
      <c r="G21" s="78">
        <f>+'[1]Table.22_(Annex.57)'!F21</f>
        <v>1</v>
      </c>
      <c r="H21" s="79">
        <f>+'[1]Table.22_(Annex.57)'!G21</f>
        <v>51307</v>
      </c>
    </row>
    <row r="22" spans="2:8">
      <c r="B22" s="2" t="s">
        <v>117</v>
      </c>
      <c r="C22" s="78">
        <f>+'[1]Table.22_(Annex.57)'!B22</f>
        <v>0.28599999999999998</v>
      </c>
      <c r="D22" s="78">
        <f>+'[1]Table.22_(Annex.57)'!C22</f>
        <v>0.24299999999999999</v>
      </c>
      <c r="E22" s="78">
        <f>+'[1]Table.22_(Annex.57)'!D22</f>
        <v>0.18</v>
      </c>
      <c r="F22" s="78">
        <f>+'[1]Table.22_(Annex.57)'!E22</f>
        <v>0.29099999999999998</v>
      </c>
      <c r="G22" s="78">
        <f>+'[1]Table.22_(Annex.57)'!F22</f>
        <v>1</v>
      </c>
      <c r="H22" s="79">
        <f>+'[1]Table.22_(Annex.57)'!G22</f>
        <v>29409</v>
      </c>
    </row>
    <row r="23" spans="2:8">
      <c r="B23" s="2" t="s">
        <v>142</v>
      </c>
      <c r="C23" s="78">
        <f>+'[1]Table.22_(Annex.57)'!B23</f>
        <v>5.3999999999999999E-2</v>
      </c>
      <c r="D23" s="78">
        <f>+'[1]Table.22_(Annex.57)'!C23</f>
        <v>0.24399999999999999</v>
      </c>
      <c r="E23" s="78">
        <f>+'[1]Table.22_(Annex.57)'!D23</f>
        <v>0.28999999999999998</v>
      </c>
      <c r="F23" s="78">
        <f>+'[1]Table.22_(Annex.57)'!E23</f>
        <v>0.41199999999999998</v>
      </c>
      <c r="G23" s="78">
        <f>+'[1]Table.22_(Annex.57)'!F23</f>
        <v>1</v>
      </c>
      <c r="H23" s="79">
        <f>+'[1]Table.22_(Annex.57)'!G23</f>
        <v>386</v>
      </c>
    </row>
    <row r="24" spans="2:8">
      <c r="B24" s="2" t="s">
        <v>53</v>
      </c>
      <c r="C24" s="78">
        <f>+'[1]Table.22_(Annex.57)'!B24</f>
        <v>0.18099999999999999</v>
      </c>
      <c r="D24" s="78">
        <f>+'[1]Table.22_(Annex.57)'!C24</f>
        <v>0.46400000000000002</v>
      </c>
      <c r="E24" s="78">
        <f>+'[1]Table.22_(Annex.57)'!D24</f>
        <v>0.30499999999999999</v>
      </c>
      <c r="F24" s="78">
        <f>+'[1]Table.22_(Annex.57)'!E24</f>
        <v>0.05</v>
      </c>
      <c r="G24" s="78">
        <f>+'[1]Table.22_(Annex.57)'!F24</f>
        <v>1</v>
      </c>
      <c r="H24" s="79">
        <f>+'[1]Table.22_(Annex.57)'!G24</f>
        <v>957445</v>
      </c>
    </row>
    <row r="25" spans="2:8">
      <c r="B25" s="75" t="s">
        <v>104</v>
      </c>
      <c r="C25" s="80"/>
      <c r="D25" s="80"/>
      <c r="E25" s="80"/>
      <c r="F25" s="80"/>
      <c r="G25" s="80"/>
      <c r="H25" s="81"/>
    </row>
    <row r="26" spans="2:8">
      <c r="B26" s="2" t="s">
        <v>111</v>
      </c>
      <c r="C26" s="78">
        <f>+'[1]Table.22_(Annex.57)'!B26</f>
        <v>0.159</v>
      </c>
      <c r="D26" s="78">
        <f>+'[1]Table.22_(Annex.57)'!C26</f>
        <v>0.53</v>
      </c>
      <c r="E26" s="78">
        <f>+'[1]Table.22_(Annex.57)'!D26</f>
        <v>0.28699999999999998</v>
      </c>
      <c r="F26" s="78">
        <f>+'[1]Table.22_(Annex.57)'!E26</f>
        <v>2.4E-2</v>
      </c>
      <c r="G26" s="78">
        <f>+'[1]Table.22_(Annex.57)'!F26</f>
        <v>1</v>
      </c>
      <c r="H26" s="79">
        <f>+'[1]Table.22_(Annex.57)'!G26</f>
        <v>749027</v>
      </c>
    </row>
    <row r="27" spans="2:8">
      <c r="B27" s="2" t="s">
        <v>112</v>
      </c>
      <c r="C27" s="78">
        <f>+'[1]Table.22_(Annex.57)'!B27</f>
        <v>0.12</v>
      </c>
      <c r="D27" s="78">
        <f>+'[1]Table.22_(Annex.57)'!C27</f>
        <v>0.66</v>
      </c>
      <c r="E27" s="78">
        <f>+'[1]Table.22_(Annex.57)'!D27</f>
        <v>0.185</v>
      </c>
      <c r="F27" s="78">
        <f>+'[1]Table.22_(Annex.57)'!E27</f>
        <v>3.5999999999999997E-2</v>
      </c>
      <c r="G27" s="78">
        <f>+'[1]Table.22_(Annex.57)'!F27</f>
        <v>1</v>
      </c>
      <c r="H27" s="79">
        <f>+'[1]Table.22_(Annex.57)'!G27</f>
        <v>4338</v>
      </c>
    </row>
    <row r="28" spans="2:8">
      <c r="B28" s="2" t="s">
        <v>113</v>
      </c>
      <c r="C28" s="78">
        <f>+'[1]Table.22_(Annex.57)'!B28</f>
        <v>0.10100000000000001</v>
      </c>
      <c r="D28" s="78">
        <f>+'[1]Table.22_(Annex.57)'!C28</f>
        <v>0.70099999999999996</v>
      </c>
      <c r="E28" s="78">
        <f>+'[1]Table.22_(Annex.57)'!D28</f>
        <v>0.157</v>
      </c>
      <c r="F28" s="78">
        <f>+'[1]Table.22_(Annex.57)'!E28</f>
        <v>4.1000000000000002E-2</v>
      </c>
      <c r="G28" s="78">
        <f>+'[1]Table.22_(Annex.57)'!F28</f>
        <v>1</v>
      </c>
      <c r="H28" s="79">
        <f>+'[1]Table.22_(Annex.57)'!G28</f>
        <v>1869652</v>
      </c>
    </row>
    <row r="29" spans="2:8">
      <c r="B29" s="2" t="s">
        <v>114</v>
      </c>
      <c r="C29" s="78">
        <f>+'[1]Table.22_(Annex.57)'!B29</f>
        <v>0.104</v>
      </c>
      <c r="D29" s="78">
        <f>+'[1]Table.22_(Annex.57)'!C29</f>
        <v>0.59599999999999997</v>
      </c>
      <c r="E29" s="78">
        <f>+'[1]Table.22_(Annex.57)'!D29</f>
        <v>0.20399999999999999</v>
      </c>
      <c r="F29" s="78">
        <f>+'[1]Table.22_(Annex.57)'!E29</f>
        <v>9.5000000000000001E-2</v>
      </c>
      <c r="G29" s="78">
        <f>+'[1]Table.22_(Annex.57)'!F29</f>
        <v>1</v>
      </c>
      <c r="H29" s="79">
        <f>+'[1]Table.22_(Annex.57)'!G29</f>
        <v>48618</v>
      </c>
    </row>
    <row r="30" spans="2:8">
      <c r="B30" s="2" t="s">
        <v>115</v>
      </c>
      <c r="C30" s="78">
        <f>+'[1]Table.22_(Annex.57)'!B30</f>
        <v>0.158</v>
      </c>
      <c r="D30" s="78">
        <f>+'[1]Table.22_(Annex.57)'!C30</f>
        <v>0.63100000000000001</v>
      </c>
      <c r="E30" s="78">
        <f>+'[1]Table.22_(Annex.57)'!D30</f>
        <v>0.12</v>
      </c>
      <c r="F30" s="78">
        <f>+'[1]Table.22_(Annex.57)'!E30</f>
        <v>0.09</v>
      </c>
      <c r="G30" s="78">
        <f>+'[1]Table.22_(Annex.57)'!F30</f>
        <v>1</v>
      </c>
      <c r="H30" s="79">
        <f>+'[1]Table.22_(Annex.57)'!G30</f>
        <v>213303</v>
      </c>
    </row>
    <row r="31" spans="2:8">
      <c r="B31" s="2" t="s">
        <v>116</v>
      </c>
      <c r="C31" s="78">
        <f>+'[1]Table.22_(Annex.57)'!B31</f>
        <v>0.19400000000000001</v>
      </c>
      <c r="D31" s="78">
        <f>+'[1]Table.22_(Annex.57)'!C31</f>
        <v>0.50600000000000001</v>
      </c>
      <c r="E31" s="78">
        <f>+'[1]Table.22_(Annex.57)'!D31</f>
        <v>0.13600000000000001</v>
      </c>
      <c r="F31" s="78">
        <f>+'[1]Table.22_(Annex.57)'!E31</f>
        <v>0.16500000000000001</v>
      </c>
      <c r="G31" s="78">
        <f>+'[1]Table.22_(Annex.57)'!F31</f>
        <v>1</v>
      </c>
      <c r="H31" s="79">
        <f>+'[1]Table.22_(Annex.57)'!G31</f>
        <v>238072</v>
      </c>
    </row>
    <row r="32" spans="2:8">
      <c r="B32" s="2" t="s">
        <v>117</v>
      </c>
      <c r="C32" s="78">
        <f>+'[1]Table.22_(Annex.57)'!B32</f>
        <v>0.191</v>
      </c>
      <c r="D32" s="78">
        <f>+'[1]Table.22_(Annex.57)'!C32</f>
        <v>0.311</v>
      </c>
      <c r="E32" s="78">
        <f>+'[1]Table.22_(Annex.57)'!D32</f>
        <v>0.13300000000000001</v>
      </c>
      <c r="F32" s="78">
        <f>+'[1]Table.22_(Annex.57)'!E32</f>
        <v>0.36599999999999999</v>
      </c>
      <c r="G32" s="78">
        <f>+'[1]Table.22_(Annex.57)'!F32</f>
        <v>1</v>
      </c>
      <c r="H32" s="79">
        <f>+'[1]Table.22_(Annex.57)'!G32</f>
        <v>188016</v>
      </c>
    </row>
    <row r="33" spans="2:8">
      <c r="B33" s="2" t="s">
        <v>142</v>
      </c>
      <c r="C33" s="78">
        <f>+'[1]Table.22_(Annex.57)'!B33</f>
        <v>4.8000000000000001E-2</v>
      </c>
      <c r="D33" s="78">
        <f>+'[1]Table.22_(Annex.57)'!C33</f>
        <v>0.16500000000000001</v>
      </c>
      <c r="E33" s="78">
        <f>+'[1]Table.22_(Annex.57)'!D33</f>
        <v>0.218</v>
      </c>
      <c r="F33" s="78">
        <f>+'[1]Table.22_(Annex.57)'!E33</f>
        <v>0.56799999999999995</v>
      </c>
      <c r="G33" s="78">
        <f>+'[1]Table.22_(Annex.57)'!F33</f>
        <v>1</v>
      </c>
      <c r="H33" s="79">
        <f>+'[1]Table.22_(Annex.57)'!G33</f>
        <v>1717</v>
      </c>
    </row>
    <row r="34" spans="2:8">
      <c r="B34" s="2" t="s">
        <v>53</v>
      </c>
      <c r="C34" s="78">
        <f>+'[1]Table.22_(Annex.57)'!B34</f>
        <v>0.13</v>
      </c>
      <c r="D34" s="78">
        <f>+'[1]Table.22_(Annex.57)'!C34</f>
        <v>0.62</v>
      </c>
      <c r="E34" s="78">
        <f>+'[1]Table.22_(Annex.57)'!D34</f>
        <v>0.182</v>
      </c>
      <c r="F34" s="78">
        <f>+'[1]Table.22_(Annex.57)'!E34</f>
        <v>6.9000000000000006E-2</v>
      </c>
      <c r="G34" s="78">
        <f>+'[1]Table.22_(Annex.57)'!F34</f>
        <v>1</v>
      </c>
      <c r="H34" s="79">
        <f>+'[1]Table.22_(Annex.57)'!G34</f>
        <v>3312743</v>
      </c>
    </row>
    <row r="35" spans="2:8">
      <c r="B35" s="301" t="s">
        <v>28</v>
      </c>
      <c r="C35" s="301"/>
      <c r="D35" s="301"/>
      <c r="E35" s="301"/>
      <c r="F35" s="301"/>
      <c r="G35" s="301"/>
      <c r="H35" s="301"/>
    </row>
  </sheetData>
  <mergeCells count="5">
    <mergeCell ref="B35:H35"/>
    <mergeCell ref="B3:B4"/>
    <mergeCell ref="C3:G3"/>
    <mergeCell ref="H3:H4"/>
    <mergeCell ref="A1:A2"/>
  </mergeCells>
  <pageMargins left="0.7" right="0.7" top="0.75" bottom="0.75" header="0.3" footer="0.3"/>
  <pageSetup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5"/>
  <sheetViews>
    <sheetView workbookViewId="0">
      <pane xSplit="2" ySplit="4" topLeftCell="C5" activePane="bottomRight" state="frozen"/>
      <selection pane="topRight" activeCell="C1" sqref="C1"/>
      <selection pane="bottomLeft" activeCell="A5" sqref="A5"/>
      <selection pane="bottomRight" activeCell="C5" sqref="C5"/>
    </sheetView>
  </sheetViews>
  <sheetFormatPr defaultColWidth="8.77734375" defaultRowHeight="10.199999999999999"/>
  <cols>
    <col min="1" max="1" width="8.77734375" style="12" customWidth="1"/>
    <col min="2" max="2" width="17.21875" style="24" customWidth="1"/>
    <col min="3" max="8" width="11" style="24" customWidth="1"/>
    <col min="9" max="16384" width="8.77734375" style="24"/>
  </cols>
  <sheetData>
    <row r="1" spans="1:8">
      <c r="A1" s="295" t="str">
        <f>HYPERLINK("#'List of Tables'!A1","Back to Tables' List")</f>
        <v>Back to Tables' List</v>
      </c>
      <c r="B1" s="258" t="s">
        <v>903</v>
      </c>
      <c r="C1" s="26"/>
      <c r="D1" s="26"/>
      <c r="E1" s="26"/>
      <c r="F1" s="26"/>
      <c r="G1" s="26"/>
      <c r="H1" s="26"/>
    </row>
    <row r="2" spans="1:8">
      <c r="A2" s="295"/>
      <c r="C2" s="26"/>
      <c r="D2" s="26"/>
      <c r="E2" s="26"/>
      <c r="F2" s="26"/>
      <c r="G2" s="26"/>
      <c r="H2" s="26"/>
    </row>
    <row r="3" spans="1:8" s="84" customFormat="1" ht="16.05" customHeight="1">
      <c r="A3" s="42"/>
      <c r="B3" s="297" t="s">
        <v>118</v>
      </c>
      <c r="C3" s="298" t="s">
        <v>110</v>
      </c>
      <c r="D3" s="298" t="s">
        <v>110</v>
      </c>
      <c r="E3" s="298" t="s">
        <v>110</v>
      </c>
      <c r="F3" s="298" t="s">
        <v>110</v>
      </c>
      <c r="G3" s="298" t="s">
        <v>110</v>
      </c>
      <c r="H3" s="315" t="s">
        <v>27</v>
      </c>
    </row>
    <row r="4" spans="1:8" s="86" customFormat="1" ht="20.399999999999999">
      <c r="A4" s="85"/>
      <c r="B4" s="297" t="s">
        <v>118</v>
      </c>
      <c r="C4" s="23" t="s">
        <v>100</v>
      </c>
      <c r="D4" s="23" t="s">
        <v>101</v>
      </c>
      <c r="E4" s="23" t="s">
        <v>102</v>
      </c>
      <c r="F4" s="23" t="s">
        <v>103</v>
      </c>
      <c r="G4" s="35" t="s">
        <v>25</v>
      </c>
      <c r="H4" s="316"/>
    </row>
    <row r="5" spans="1:8" ht="13.5" customHeight="1">
      <c r="B5" s="36" t="s">
        <v>1</v>
      </c>
      <c r="C5" s="80"/>
      <c r="D5" s="80"/>
      <c r="E5" s="80"/>
      <c r="F5" s="80"/>
      <c r="G5" s="80"/>
      <c r="H5" s="81"/>
    </row>
    <row r="6" spans="1:8">
      <c r="B6" s="2" t="s">
        <v>111</v>
      </c>
      <c r="C6" s="3">
        <f>+'[1]Table.23_(Annex.58)'!B6</f>
        <v>0.18</v>
      </c>
      <c r="D6" s="3">
        <f>+'[1]Table.23_(Annex.58)'!C6</f>
        <v>0.51400000000000001</v>
      </c>
      <c r="E6" s="3">
        <f>+'[1]Table.23_(Annex.58)'!D6</f>
        <v>0.25700000000000001</v>
      </c>
      <c r="F6" s="3">
        <f>+'[1]Table.23_(Annex.58)'!E6</f>
        <v>4.9000000000000002E-2</v>
      </c>
      <c r="G6" s="3">
        <f>+'[1]Table.23_(Annex.58)'!F6</f>
        <v>1</v>
      </c>
      <c r="H6" s="82">
        <f>+'[1]Table.23_(Annex.58)'!G6</f>
        <v>111555</v>
      </c>
    </row>
    <row r="7" spans="1:8">
      <c r="B7" s="2" t="s">
        <v>112</v>
      </c>
      <c r="C7" s="3">
        <f>+'[1]Table.23_(Annex.58)'!B7</f>
        <v>0.182</v>
      </c>
      <c r="D7" s="3">
        <f>+'[1]Table.23_(Annex.58)'!C7</f>
        <v>0.57899999999999996</v>
      </c>
      <c r="E7" s="3">
        <f>+'[1]Table.23_(Annex.58)'!D7</f>
        <v>0.16800000000000001</v>
      </c>
      <c r="F7" s="3">
        <f>+'[1]Table.23_(Annex.58)'!E7</f>
        <v>7.1999999999999995E-2</v>
      </c>
      <c r="G7" s="3">
        <f>+'[1]Table.23_(Annex.58)'!F7</f>
        <v>1</v>
      </c>
      <c r="H7" s="82">
        <f>+'[1]Table.23_(Annex.58)'!G7</f>
        <v>1139</v>
      </c>
    </row>
    <row r="8" spans="1:8">
      <c r="B8" s="2" t="s">
        <v>113</v>
      </c>
      <c r="C8" s="3">
        <f>+'[1]Table.23_(Annex.58)'!B8</f>
        <v>0.161</v>
      </c>
      <c r="D8" s="3">
        <f>+'[1]Table.23_(Annex.58)'!C8</f>
        <v>0.60899999999999999</v>
      </c>
      <c r="E8" s="3">
        <f>+'[1]Table.23_(Annex.58)'!D8</f>
        <v>0.14299999999999999</v>
      </c>
      <c r="F8" s="3">
        <f>+'[1]Table.23_(Annex.58)'!E8</f>
        <v>8.6999999999999994E-2</v>
      </c>
      <c r="G8" s="3">
        <f>+'[1]Table.23_(Annex.58)'!F8</f>
        <v>1</v>
      </c>
      <c r="H8" s="82">
        <f>+'[1]Table.23_(Annex.58)'!G8</f>
        <v>441239</v>
      </c>
    </row>
    <row r="9" spans="1:8">
      <c r="B9" s="2" t="s">
        <v>119</v>
      </c>
      <c r="C9" s="3">
        <f>+'[1]Table.23_(Annex.58)'!B9</f>
        <v>0.14699999999999999</v>
      </c>
      <c r="D9" s="3">
        <f>+'[1]Table.23_(Annex.58)'!C9</f>
        <v>0.50800000000000001</v>
      </c>
      <c r="E9" s="3">
        <f>+'[1]Table.23_(Annex.58)'!D9</f>
        <v>0.189</v>
      </c>
      <c r="F9" s="3">
        <f>+'[1]Table.23_(Annex.58)'!E9</f>
        <v>0.156</v>
      </c>
      <c r="G9" s="3">
        <f>+'[1]Table.23_(Annex.58)'!F9</f>
        <v>1</v>
      </c>
      <c r="H9" s="82">
        <f>+'[1]Table.23_(Annex.58)'!G9</f>
        <v>17162</v>
      </c>
    </row>
    <row r="10" spans="1:8">
      <c r="B10" s="2" t="s">
        <v>115</v>
      </c>
      <c r="C10" s="3">
        <f>+'[1]Table.23_(Annex.58)'!B10</f>
        <v>0.222</v>
      </c>
      <c r="D10" s="3">
        <f>+'[1]Table.23_(Annex.58)'!C10</f>
        <v>0.505</v>
      </c>
      <c r="E10" s="3">
        <f>+'[1]Table.23_(Annex.58)'!D10</f>
        <v>0.13100000000000001</v>
      </c>
      <c r="F10" s="3">
        <f>+'[1]Table.23_(Annex.58)'!E10</f>
        <v>0.14299999999999999</v>
      </c>
      <c r="G10" s="3">
        <f>+'[1]Table.23_(Annex.58)'!F10</f>
        <v>1</v>
      </c>
      <c r="H10" s="82">
        <f>+'[1]Table.23_(Annex.58)'!G10</f>
        <v>98927</v>
      </c>
    </row>
    <row r="11" spans="1:8">
      <c r="B11" s="2" t="s">
        <v>116</v>
      </c>
      <c r="C11" s="3">
        <f>+'[1]Table.23_(Annex.58)'!B11</f>
        <v>0.22900000000000001</v>
      </c>
      <c r="D11" s="3">
        <f>+'[1]Table.23_(Annex.58)'!C11</f>
        <v>0.42199999999999999</v>
      </c>
      <c r="E11" s="3">
        <f>+'[1]Table.23_(Annex.58)'!D11</f>
        <v>0.14099999999999999</v>
      </c>
      <c r="F11" s="3">
        <f>+'[1]Table.23_(Annex.58)'!E11</f>
        <v>0.20799999999999999</v>
      </c>
      <c r="G11" s="3">
        <f>+'[1]Table.23_(Annex.58)'!F11</f>
        <v>1</v>
      </c>
      <c r="H11" s="82">
        <f>+'[1]Table.23_(Annex.58)'!G11</f>
        <v>146077</v>
      </c>
    </row>
    <row r="12" spans="1:8">
      <c r="B12" s="2" t="s">
        <v>117</v>
      </c>
      <c r="C12" s="3">
        <f>+'[1]Table.23_(Annex.58)'!B12</f>
        <v>0.19900000000000001</v>
      </c>
      <c r="D12" s="3">
        <f>+'[1]Table.23_(Annex.58)'!C12</f>
        <v>0.26</v>
      </c>
      <c r="E12" s="3">
        <f>+'[1]Table.23_(Annex.58)'!D12</f>
        <v>0.13100000000000001</v>
      </c>
      <c r="F12" s="3">
        <f>+'[1]Table.23_(Annex.58)'!E12</f>
        <v>0.41</v>
      </c>
      <c r="G12" s="3">
        <f>+'[1]Table.23_(Annex.58)'!F12</f>
        <v>1</v>
      </c>
      <c r="H12" s="82">
        <f>+'[1]Table.23_(Annex.58)'!G12</f>
        <v>147080</v>
      </c>
    </row>
    <row r="13" spans="1:8">
      <c r="B13" s="2" t="s">
        <v>142</v>
      </c>
      <c r="C13" s="3">
        <f>+'[1]Table.23_(Annex.58)'!B13</f>
        <v>3.1E-2</v>
      </c>
      <c r="D13" s="3">
        <f>+'[1]Table.23_(Annex.58)'!C13</f>
        <v>0.112</v>
      </c>
      <c r="E13" s="3">
        <f>+'[1]Table.23_(Annex.58)'!D13</f>
        <v>0.20799999999999999</v>
      </c>
      <c r="F13" s="3">
        <f>+'[1]Table.23_(Annex.58)'!E13</f>
        <v>0.64900000000000002</v>
      </c>
      <c r="G13" s="3">
        <f>+'[1]Table.23_(Annex.58)'!F13</f>
        <v>1</v>
      </c>
      <c r="H13" s="82">
        <f>+'[1]Table.23_(Annex.58)'!G13</f>
        <v>1108</v>
      </c>
    </row>
    <row r="14" spans="1:8">
      <c r="B14" s="2" t="s">
        <v>53</v>
      </c>
      <c r="C14" s="3">
        <f>+'[1]Table.23_(Annex.58)'!B14</f>
        <v>0.185</v>
      </c>
      <c r="D14" s="3">
        <f>+'[1]Table.23_(Annex.58)'!C14</f>
        <v>0.503</v>
      </c>
      <c r="E14" s="3">
        <f>+'[1]Table.23_(Annex.58)'!D14</f>
        <v>0.154</v>
      </c>
      <c r="F14" s="3">
        <f>+'[1]Table.23_(Annex.58)'!E14</f>
        <v>0.158</v>
      </c>
      <c r="G14" s="3">
        <f>+'[1]Table.23_(Annex.58)'!F14</f>
        <v>1</v>
      </c>
      <c r="H14" s="82">
        <f>+'[1]Table.23_(Annex.58)'!G14</f>
        <v>964287</v>
      </c>
    </row>
    <row r="15" spans="1:8" ht="13.5" customHeight="1">
      <c r="B15" s="36" t="s">
        <v>2</v>
      </c>
      <c r="C15" s="80"/>
      <c r="D15" s="80"/>
      <c r="E15" s="80"/>
      <c r="F15" s="80"/>
      <c r="G15" s="80"/>
      <c r="H15" s="81"/>
    </row>
    <row r="16" spans="1:8">
      <c r="B16" s="2" t="s">
        <v>111</v>
      </c>
      <c r="C16" s="3">
        <f>+'[1]Table.23_(Annex.58)'!B16</f>
        <v>0.156</v>
      </c>
      <c r="D16" s="3">
        <f>+'[1]Table.23_(Annex.58)'!C16</f>
        <v>0.53300000000000003</v>
      </c>
      <c r="E16" s="3">
        <f>+'[1]Table.23_(Annex.58)'!D16</f>
        <v>0.29199999999999998</v>
      </c>
      <c r="F16" s="3">
        <f>+'[1]Table.23_(Annex.58)'!E16</f>
        <v>1.9E-2</v>
      </c>
      <c r="G16" s="3">
        <f>+'[1]Table.23_(Annex.58)'!F16</f>
        <v>1</v>
      </c>
      <c r="H16" s="82">
        <f>+'[1]Table.23_(Annex.58)'!G16</f>
        <v>637472</v>
      </c>
    </row>
    <row r="17" spans="2:8">
      <c r="B17" s="2" t="s">
        <v>112</v>
      </c>
      <c r="C17" s="3">
        <f>+'[1]Table.23_(Annex.58)'!B17</f>
        <v>9.8000000000000004E-2</v>
      </c>
      <c r="D17" s="3">
        <f>+'[1]Table.23_(Annex.58)'!C17</f>
        <v>0.68899999999999995</v>
      </c>
      <c r="E17" s="3">
        <f>+'[1]Table.23_(Annex.58)'!D17</f>
        <v>0.191</v>
      </c>
      <c r="F17" s="3">
        <f>+'[1]Table.23_(Annex.58)'!E17</f>
        <v>2.3E-2</v>
      </c>
      <c r="G17" s="3">
        <f>+'[1]Table.23_(Annex.58)'!F17</f>
        <v>1</v>
      </c>
      <c r="H17" s="82">
        <f>+'[1]Table.23_(Annex.58)'!G17</f>
        <v>3199</v>
      </c>
    </row>
    <row r="18" spans="2:8">
      <c r="B18" s="2" t="s">
        <v>113</v>
      </c>
      <c r="C18" s="3">
        <f>+'[1]Table.23_(Annex.58)'!B18</f>
        <v>8.2000000000000003E-2</v>
      </c>
      <c r="D18" s="3">
        <f>+'[1]Table.23_(Annex.58)'!C18</f>
        <v>0.73</v>
      </c>
      <c r="E18" s="3">
        <f>+'[1]Table.23_(Annex.58)'!D18</f>
        <v>0.161</v>
      </c>
      <c r="F18" s="3">
        <f>+'[1]Table.23_(Annex.58)'!E18</f>
        <v>2.7E-2</v>
      </c>
      <c r="G18" s="3">
        <f>+'[1]Table.23_(Annex.58)'!F18</f>
        <v>1</v>
      </c>
      <c r="H18" s="82">
        <f>+'[1]Table.23_(Annex.58)'!G18</f>
        <v>1428413</v>
      </c>
    </row>
    <row r="19" spans="2:8">
      <c r="B19" s="2" t="s">
        <v>120</v>
      </c>
      <c r="C19" s="3">
        <f>+'[1]Table.23_(Annex.58)'!B19</f>
        <v>8.1000000000000003E-2</v>
      </c>
      <c r="D19" s="3">
        <f>+'[1]Table.23_(Annex.58)'!C19</f>
        <v>0.64500000000000002</v>
      </c>
      <c r="E19" s="3">
        <f>+'[1]Table.23_(Annex.58)'!D19</f>
        <v>0.21299999999999999</v>
      </c>
      <c r="F19" s="3">
        <f>+'[1]Table.23_(Annex.58)'!E19</f>
        <v>6.0999999999999999E-2</v>
      </c>
      <c r="G19" s="3">
        <f>+'[1]Table.23_(Annex.58)'!F19</f>
        <v>1</v>
      </c>
      <c r="H19" s="82">
        <f>+'[1]Table.23_(Annex.58)'!G19</f>
        <v>31456</v>
      </c>
    </row>
    <row r="20" spans="2:8">
      <c r="B20" s="2" t="s">
        <v>115</v>
      </c>
      <c r="C20" s="3">
        <f>+'[1]Table.23_(Annex.58)'!B20</f>
        <v>0.104</v>
      </c>
      <c r="D20" s="3">
        <f>+'[1]Table.23_(Annex.58)'!C20</f>
        <v>0.74</v>
      </c>
      <c r="E20" s="3">
        <f>+'[1]Table.23_(Annex.58)'!D20</f>
        <v>0.111</v>
      </c>
      <c r="F20" s="3">
        <f>+'[1]Table.23_(Annex.58)'!E20</f>
        <v>4.4999999999999998E-2</v>
      </c>
      <c r="G20" s="3">
        <f>+'[1]Table.23_(Annex.58)'!F20</f>
        <v>1</v>
      </c>
      <c r="H20" s="82">
        <f>+'[1]Table.23_(Annex.58)'!G20</f>
        <v>114376</v>
      </c>
    </row>
    <row r="21" spans="2:8">
      <c r="B21" s="2" t="s">
        <v>116</v>
      </c>
      <c r="C21" s="3">
        <f>+'[1]Table.23_(Annex.58)'!B21</f>
        <v>0.13800000000000001</v>
      </c>
      <c r="D21" s="3">
        <f>+'[1]Table.23_(Annex.58)'!C21</f>
        <v>0.63900000000000001</v>
      </c>
      <c r="E21" s="3">
        <f>+'[1]Table.23_(Annex.58)'!D21</f>
        <v>0.127</v>
      </c>
      <c r="F21" s="3">
        <f>+'[1]Table.23_(Annex.58)'!E21</f>
        <v>9.6000000000000002E-2</v>
      </c>
      <c r="G21" s="3">
        <f>+'[1]Table.23_(Annex.58)'!F21</f>
        <v>1</v>
      </c>
      <c r="H21" s="82">
        <f>+'[1]Table.23_(Annex.58)'!G21</f>
        <v>91995</v>
      </c>
    </row>
    <row r="22" spans="2:8">
      <c r="B22" s="2" t="s">
        <v>117</v>
      </c>
      <c r="C22" s="3">
        <f>+'[1]Table.23_(Annex.58)'!B22</f>
        <v>0.159</v>
      </c>
      <c r="D22" s="3">
        <f>+'[1]Table.23_(Annex.58)'!C22</f>
        <v>0.49299999999999999</v>
      </c>
      <c r="E22" s="3">
        <f>+'[1]Table.23_(Annex.58)'!D22</f>
        <v>0.14099999999999999</v>
      </c>
      <c r="F22" s="3">
        <f>+'[1]Table.23_(Annex.58)'!E22</f>
        <v>0.20699999999999999</v>
      </c>
      <c r="G22" s="3">
        <f>+'[1]Table.23_(Annex.58)'!F22</f>
        <v>1</v>
      </c>
      <c r="H22" s="82">
        <f>+'[1]Table.23_(Annex.58)'!G22</f>
        <v>40936</v>
      </c>
    </row>
    <row r="23" spans="2:8">
      <c r="B23" s="2" t="s">
        <v>142</v>
      </c>
      <c r="C23" s="3">
        <f>+'[1]Table.23_(Annex.58)'!B23</f>
        <v>0.08</v>
      </c>
      <c r="D23" s="3">
        <f>+'[1]Table.23_(Annex.58)'!C23</f>
        <v>0.26100000000000001</v>
      </c>
      <c r="E23" s="3">
        <f>+'[1]Table.23_(Annex.58)'!D23</f>
        <v>0.23599999999999999</v>
      </c>
      <c r="F23" s="3">
        <f>+'[1]Table.23_(Annex.58)'!E23</f>
        <v>0.42199999999999999</v>
      </c>
      <c r="G23" s="3">
        <f>+'[1]Table.23_(Annex.58)'!F23</f>
        <v>1</v>
      </c>
      <c r="H23" s="82">
        <f>+'[1]Table.23_(Annex.58)'!G23</f>
        <v>609</v>
      </c>
    </row>
    <row r="24" spans="2:8">
      <c r="B24" s="2" t="s">
        <v>53</v>
      </c>
      <c r="C24" s="3">
        <f>+'[1]Table.23_(Annex.58)'!B24</f>
        <v>0.107</v>
      </c>
      <c r="D24" s="3">
        <f>+'[1]Table.23_(Annex.58)'!C24</f>
        <v>0.66800000000000004</v>
      </c>
      <c r="E24" s="3">
        <f>+'[1]Table.23_(Annex.58)'!D24</f>
        <v>0.193</v>
      </c>
      <c r="F24" s="3">
        <f>+'[1]Table.23_(Annex.58)'!E24</f>
        <v>3.2000000000000001E-2</v>
      </c>
      <c r="G24" s="3">
        <f>+'[1]Table.23_(Annex.58)'!F24</f>
        <v>1</v>
      </c>
      <c r="H24" s="82">
        <f>+'[1]Table.23_(Annex.58)'!G24</f>
        <v>2348456</v>
      </c>
    </row>
    <row r="25" spans="2:8" ht="13.5" customHeight="1">
      <c r="B25" s="36" t="s">
        <v>82</v>
      </c>
      <c r="C25" s="80"/>
      <c r="D25" s="80"/>
      <c r="E25" s="80"/>
      <c r="F25" s="80"/>
      <c r="G25" s="80"/>
      <c r="H25" s="81"/>
    </row>
    <row r="26" spans="2:8">
      <c r="B26" s="2" t="s">
        <v>111</v>
      </c>
      <c r="C26" s="3">
        <f>+'[1]Table.23_(Annex.58)'!B26</f>
        <v>0.159</v>
      </c>
      <c r="D26" s="3">
        <f>+'[1]Table.23_(Annex.58)'!C26</f>
        <v>0.53</v>
      </c>
      <c r="E26" s="3">
        <f>+'[1]Table.23_(Annex.58)'!D26</f>
        <v>0.28699999999999998</v>
      </c>
      <c r="F26" s="3">
        <f>+'[1]Table.23_(Annex.58)'!E26</f>
        <v>2.4E-2</v>
      </c>
      <c r="G26" s="3">
        <f>+'[1]Table.23_(Annex.58)'!F26</f>
        <v>1</v>
      </c>
      <c r="H26" s="82">
        <f>+'[1]Table.23_(Annex.58)'!G26</f>
        <v>749027</v>
      </c>
    </row>
    <row r="27" spans="2:8">
      <c r="B27" s="2" t="s">
        <v>112</v>
      </c>
      <c r="C27" s="3">
        <f>+'[1]Table.23_(Annex.58)'!B27</f>
        <v>0.12</v>
      </c>
      <c r="D27" s="3">
        <f>+'[1]Table.23_(Annex.58)'!C27</f>
        <v>0.66</v>
      </c>
      <c r="E27" s="3">
        <f>+'[1]Table.23_(Annex.58)'!D27</f>
        <v>0.185</v>
      </c>
      <c r="F27" s="3">
        <f>+'[1]Table.23_(Annex.58)'!E27</f>
        <v>3.5999999999999997E-2</v>
      </c>
      <c r="G27" s="3">
        <f>+'[1]Table.23_(Annex.58)'!F27</f>
        <v>1</v>
      </c>
      <c r="H27" s="82">
        <f>+'[1]Table.23_(Annex.58)'!G27</f>
        <v>4338</v>
      </c>
    </row>
    <row r="28" spans="2:8">
      <c r="B28" s="2" t="s">
        <v>113</v>
      </c>
      <c r="C28" s="3">
        <f>+'[1]Table.23_(Annex.58)'!B28</f>
        <v>0.10100000000000001</v>
      </c>
      <c r="D28" s="3">
        <f>+'[1]Table.23_(Annex.58)'!C28</f>
        <v>0.70099999999999996</v>
      </c>
      <c r="E28" s="3">
        <f>+'[1]Table.23_(Annex.58)'!D28</f>
        <v>0.157</v>
      </c>
      <c r="F28" s="3">
        <f>+'[1]Table.23_(Annex.58)'!E28</f>
        <v>4.1000000000000002E-2</v>
      </c>
      <c r="G28" s="3">
        <f>+'[1]Table.23_(Annex.58)'!F28</f>
        <v>1</v>
      </c>
      <c r="H28" s="82">
        <f>+'[1]Table.23_(Annex.58)'!G28</f>
        <v>1869652</v>
      </c>
    </row>
    <row r="29" spans="2:8">
      <c r="B29" s="2" t="s">
        <v>120</v>
      </c>
      <c r="C29" s="3">
        <f>+'[1]Table.23_(Annex.58)'!B29</f>
        <v>0.104</v>
      </c>
      <c r="D29" s="3">
        <f>+'[1]Table.23_(Annex.58)'!C29</f>
        <v>0.59599999999999997</v>
      </c>
      <c r="E29" s="3">
        <f>+'[1]Table.23_(Annex.58)'!D29</f>
        <v>0.20399999999999999</v>
      </c>
      <c r="F29" s="3">
        <f>+'[1]Table.23_(Annex.58)'!E29</f>
        <v>9.5000000000000001E-2</v>
      </c>
      <c r="G29" s="3">
        <f>+'[1]Table.23_(Annex.58)'!F29</f>
        <v>1</v>
      </c>
      <c r="H29" s="82">
        <f>+'[1]Table.23_(Annex.58)'!G29</f>
        <v>48618</v>
      </c>
    </row>
    <row r="30" spans="2:8">
      <c r="B30" s="2" t="s">
        <v>115</v>
      </c>
      <c r="C30" s="3">
        <f>+'[1]Table.23_(Annex.58)'!B30</f>
        <v>0.158</v>
      </c>
      <c r="D30" s="3">
        <f>+'[1]Table.23_(Annex.58)'!C30</f>
        <v>0.63100000000000001</v>
      </c>
      <c r="E30" s="3">
        <f>+'[1]Table.23_(Annex.58)'!D30</f>
        <v>0.12</v>
      </c>
      <c r="F30" s="3">
        <f>+'[1]Table.23_(Annex.58)'!E30</f>
        <v>0.09</v>
      </c>
      <c r="G30" s="3">
        <f>+'[1]Table.23_(Annex.58)'!F30</f>
        <v>1</v>
      </c>
      <c r="H30" s="82">
        <f>+'[1]Table.23_(Annex.58)'!G30</f>
        <v>213303</v>
      </c>
    </row>
    <row r="31" spans="2:8">
      <c r="B31" s="2" t="s">
        <v>116</v>
      </c>
      <c r="C31" s="3">
        <f>+'[1]Table.23_(Annex.58)'!B31</f>
        <v>0.19400000000000001</v>
      </c>
      <c r="D31" s="3">
        <f>+'[1]Table.23_(Annex.58)'!C31</f>
        <v>0.50600000000000001</v>
      </c>
      <c r="E31" s="3">
        <f>+'[1]Table.23_(Annex.58)'!D31</f>
        <v>0.13600000000000001</v>
      </c>
      <c r="F31" s="3">
        <f>+'[1]Table.23_(Annex.58)'!E31</f>
        <v>0.16500000000000001</v>
      </c>
      <c r="G31" s="3">
        <f>+'[1]Table.23_(Annex.58)'!F31</f>
        <v>1</v>
      </c>
      <c r="H31" s="82">
        <f>+'[1]Table.23_(Annex.58)'!G31</f>
        <v>238072</v>
      </c>
    </row>
    <row r="32" spans="2:8">
      <c r="B32" s="2" t="s">
        <v>117</v>
      </c>
      <c r="C32" s="3">
        <f>+'[1]Table.23_(Annex.58)'!B32</f>
        <v>0.191</v>
      </c>
      <c r="D32" s="3">
        <f>+'[1]Table.23_(Annex.58)'!C32</f>
        <v>0.311</v>
      </c>
      <c r="E32" s="3">
        <f>+'[1]Table.23_(Annex.58)'!D32</f>
        <v>0.13300000000000001</v>
      </c>
      <c r="F32" s="3">
        <f>+'[1]Table.23_(Annex.58)'!E32</f>
        <v>0.36599999999999999</v>
      </c>
      <c r="G32" s="3">
        <f>+'[1]Table.23_(Annex.58)'!F32</f>
        <v>1</v>
      </c>
      <c r="H32" s="82">
        <f>+'[1]Table.23_(Annex.58)'!G32</f>
        <v>188016</v>
      </c>
    </row>
    <row r="33" spans="2:8">
      <c r="B33" s="2" t="s">
        <v>142</v>
      </c>
      <c r="C33" s="3">
        <f>+'[1]Table.23_(Annex.58)'!B33</f>
        <v>4.8000000000000001E-2</v>
      </c>
      <c r="D33" s="3">
        <f>+'[1]Table.23_(Annex.58)'!C33</f>
        <v>0.16500000000000001</v>
      </c>
      <c r="E33" s="3">
        <f>+'[1]Table.23_(Annex.58)'!D33</f>
        <v>0.218</v>
      </c>
      <c r="F33" s="3">
        <f>+'[1]Table.23_(Annex.58)'!E33</f>
        <v>0.56799999999999995</v>
      </c>
      <c r="G33" s="3">
        <f>+'[1]Table.23_(Annex.58)'!F33</f>
        <v>1</v>
      </c>
      <c r="H33" s="82">
        <f>+'[1]Table.23_(Annex.58)'!G33</f>
        <v>1717</v>
      </c>
    </row>
    <row r="34" spans="2:8">
      <c r="B34" s="2" t="s">
        <v>53</v>
      </c>
      <c r="C34" s="3">
        <f>+'[1]Table.23_(Annex.58)'!B34</f>
        <v>0.13</v>
      </c>
      <c r="D34" s="3">
        <f>+'[1]Table.23_(Annex.58)'!C34</f>
        <v>0.62</v>
      </c>
      <c r="E34" s="3">
        <f>+'[1]Table.23_(Annex.58)'!D34</f>
        <v>0.182</v>
      </c>
      <c r="F34" s="3">
        <f>+'[1]Table.23_(Annex.58)'!E34</f>
        <v>6.9000000000000006E-2</v>
      </c>
      <c r="G34" s="3">
        <f>+'[1]Table.23_(Annex.58)'!F34</f>
        <v>1</v>
      </c>
      <c r="H34" s="82">
        <f>+'[1]Table.23_(Annex.58)'!G34</f>
        <v>3312743</v>
      </c>
    </row>
    <row r="35" spans="2:8">
      <c r="B35" s="301" t="s">
        <v>28</v>
      </c>
      <c r="C35" s="301"/>
      <c r="D35" s="301"/>
      <c r="E35" s="301"/>
      <c r="F35" s="301"/>
      <c r="G35" s="301"/>
      <c r="H35" s="301"/>
    </row>
  </sheetData>
  <mergeCells count="5">
    <mergeCell ref="B3:B4"/>
    <mergeCell ref="C3:G3"/>
    <mergeCell ref="H3:H4"/>
    <mergeCell ref="B35:H35"/>
    <mergeCell ref="A1:A2"/>
  </mergeCells>
  <pageMargins left="0.7" right="0.7" top="0.75" bottom="0.75" header="0.3" footer="0.3"/>
  <pageSetup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6"/>
  <sheetViews>
    <sheetView workbookViewId="0">
      <pane xSplit="2" ySplit="4" topLeftCell="C5" activePane="bottomRight" state="frozen"/>
      <selection pane="topRight" activeCell="C1" sqref="C1"/>
      <selection pane="bottomLeft" activeCell="A5" sqref="A5"/>
      <selection pane="bottomRight" activeCell="C5" sqref="C5"/>
    </sheetView>
  </sheetViews>
  <sheetFormatPr defaultColWidth="8.77734375" defaultRowHeight="10.199999999999999"/>
  <cols>
    <col min="1" max="1" width="8.77734375" style="12" customWidth="1"/>
    <col min="2" max="2" width="17.77734375" style="12" customWidth="1"/>
    <col min="3" max="3" width="9.6640625" style="12" customWidth="1"/>
    <col min="4" max="4" width="9.88671875" style="12" customWidth="1"/>
    <col min="5" max="5" width="9.6640625" style="12" customWidth="1"/>
    <col min="6" max="6" width="9.77734375" style="12" customWidth="1"/>
    <col min="7" max="7" width="8.77734375" style="12" customWidth="1"/>
    <col min="8" max="8" width="9.77734375" style="12" customWidth="1"/>
    <col min="9" max="16384" width="8.77734375" style="12"/>
  </cols>
  <sheetData>
    <row r="1" spans="1:8">
      <c r="A1" s="295" t="str">
        <f>HYPERLINK("#'List of Tables'!A1","Back to Tables' List")</f>
        <v>Back to Tables' List</v>
      </c>
      <c r="B1" s="258" t="s">
        <v>904</v>
      </c>
      <c r="C1" s="11"/>
      <c r="D1" s="11"/>
      <c r="E1" s="11"/>
      <c r="F1" s="11"/>
      <c r="G1" s="11"/>
      <c r="H1" s="11"/>
    </row>
    <row r="2" spans="1:8">
      <c r="A2" s="295"/>
      <c r="C2" s="11"/>
      <c r="D2" s="11"/>
      <c r="E2" s="11"/>
      <c r="F2" s="11"/>
      <c r="G2" s="11"/>
      <c r="H2" s="11"/>
    </row>
    <row r="3" spans="1:8" s="83" customFormat="1" ht="18.45" customHeight="1">
      <c r="A3" s="85"/>
      <c r="B3" s="313" t="s">
        <v>121</v>
      </c>
      <c r="C3" s="302" t="s">
        <v>110</v>
      </c>
      <c r="D3" s="302" t="s">
        <v>110</v>
      </c>
      <c r="E3" s="302" t="s">
        <v>110</v>
      </c>
      <c r="F3" s="302" t="s">
        <v>110</v>
      </c>
      <c r="G3" s="302" t="s">
        <v>110</v>
      </c>
      <c r="H3" s="349" t="s">
        <v>27</v>
      </c>
    </row>
    <row r="4" spans="1:8" s="83" customFormat="1" ht="20.399999999999999">
      <c r="A4" s="85"/>
      <c r="B4" s="313" t="s">
        <v>121</v>
      </c>
      <c r="C4" s="23" t="s">
        <v>100</v>
      </c>
      <c r="D4" s="23" t="s">
        <v>101</v>
      </c>
      <c r="E4" s="23" t="s">
        <v>102</v>
      </c>
      <c r="F4" s="23" t="s">
        <v>103</v>
      </c>
      <c r="G4" s="35" t="s">
        <v>25</v>
      </c>
      <c r="H4" s="350"/>
    </row>
    <row r="5" spans="1:8">
      <c r="B5" s="75" t="s">
        <v>55</v>
      </c>
      <c r="C5" s="80"/>
      <c r="D5" s="80"/>
      <c r="E5" s="80"/>
      <c r="F5" s="80"/>
      <c r="G5" s="80"/>
      <c r="H5" s="81"/>
    </row>
    <row r="6" spans="1:8">
      <c r="B6" s="2" t="s">
        <v>122</v>
      </c>
      <c r="C6" s="3">
        <f>+'[1]Table.24_(Annex.59)'!B6</f>
        <v>0.70399999999999996</v>
      </c>
      <c r="D6" s="3">
        <f>+'[1]Table.24_(Annex.59)'!C6</f>
        <v>4.4999999999999998E-2</v>
      </c>
      <c r="E6" s="3">
        <f>+'[1]Table.24_(Annex.59)'!D6</f>
        <v>0.11700000000000001</v>
      </c>
      <c r="F6" s="3">
        <f>+'[1]Table.24_(Annex.59)'!E6</f>
        <v>0.13400000000000001</v>
      </c>
      <c r="G6" s="3">
        <f>+'[1]Table.24_(Annex.59)'!F6</f>
        <v>1</v>
      </c>
      <c r="H6" s="82">
        <f>+'[1]Table.24_(Annex.59)'!G6</f>
        <v>235375</v>
      </c>
    </row>
    <row r="7" spans="1:8">
      <c r="B7" s="2" t="s">
        <v>123</v>
      </c>
      <c r="C7" s="3">
        <f>+'[1]Table.24_(Annex.59)'!B7</f>
        <v>2.5999999999999999E-2</v>
      </c>
      <c r="D7" s="3">
        <f>+'[1]Table.24_(Annex.59)'!C7</f>
        <v>0.77200000000000002</v>
      </c>
      <c r="E7" s="3">
        <f>+'[1]Table.24_(Annex.59)'!D7</f>
        <v>0.13200000000000001</v>
      </c>
      <c r="F7" s="3">
        <f>+'[1]Table.24_(Annex.59)'!E7</f>
        <v>7.0999999999999994E-2</v>
      </c>
      <c r="G7" s="3">
        <f>+'[1]Table.24_(Annex.59)'!F7</f>
        <v>1</v>
      </c>
      <c r="H7" s="82">
        <f>+'[1]Table.24_(Annex.59)'!G7</f>
        <v>2046220</v>
      </c>
    </row>
    <row r="8" spans="1:8">
      <c r="B8" s="2" t="s">
        <v>124</v>
      </c>
      <c r="C8" s="3">
        <f>+'[1]Table.24_(Annex.59)'!B8</f>
        <v>0.66100000000000003</v>
      </c>
      <c r="D8" s="3">
        <f>+'[1]Table.24_(Annex.59)'!C8</f>
        <v>0.25800000000000001</v>
      </c>
      <c r="E8" s="3">
        <f>+'[1]Table.24_(Annex.59)'!D8</f>
        <v>4.9000000000000002E-2</v>
      </c>
      <c r="F8" s="3">
        <f>+'[1]Table.24_(Annex.59)'!E8</f>
        <v>3.2000000000000001E-2</v>
      </c>
      <c r="G8" s="3">
        <f>+'[1]Table.24_(Annex.59)'!F8</f>
        <v>1</v>
      </c>
      <c r="H8" s="82">
        <f>+'[1]Table.24_(Annex.59)'!G8</f>
        <v>33363</v>
      </c>
    </row>
    <row r="9" spans="1:8">
      <c r="B9" s="2" t="s">
        <v>125</v>
      </c>
      <c r="C9" s="3">
        <f>+'[1]Table.24_(Annex.59)'!B9</f>
        <v>0.38100000000000001</v>
      </c>
      <c r="D9" s="3">
        <f>+'[1]Table.24_(Annex.59)'!C9</f>
        <v>0.29799999999999999</v>
      </c>
      <c r="E9" s="3">
        <f>+'[1]Table.24_(Annex.59)'!D9</f>
        <v>0.27400000000000002</v>
      </c>
      <c r="F9" s="3">
        <f>+'[1]Table.24_(Annex.59)'!E9</f>
        <v>4.7E-2</v>
      </c>
      <c r="G9" s="3">
        <f>+'[1]Table.24_(Annex.59)'!F9</f>
        <v>1</v>
      </c>
      <c r="H9" s="82">
        <f>+'[1]Table.24_(Annex.59)'!G9</f>
        <v>35737</v>
      </c>
    </row>
    <row r="10" spans="1:8">
      <c r="B10" s="2" t="s">
        <v>126</v>
      </c>
      <c r="C10" s="3">
        <f>+'[1]Table.24_(Annex.59)'!B10</f>
        <v>0.57299999999999995</v>
      </c>
      <c r="D10" s="3">
        <f>+'[1]Table.24_(Annex.59)'!C10</f>
        <v>0.24</v>
      </c>
      <c r="E10" s="3">
        <f>+'[1]Table.24_(Annex.59)'!D10</f>
        <v>7.0999999999999994E-2</v>
      </c>
      <c r="F10" s="3">
        <f>+'[1]Table.24_(Annex.59)'!E10</f>
        <v>0.11600000000000001</v>
      </c>
      <c r="G10" s="3">
        <f>+'[1]Table.24_(Annex.59)'!F10</f>
        <v>1</v>
      </c>
      <c r="H10" s="82">
        <f>+'[1]Table.24_(Annex.59)'!G10</f>
        <v>4603</v>
      </c>
    </row>
    <row r="11" spans="1:8">
      <c r="B11" s="2" t="s">
        <v>53</v>
      </c>
      <c r="C11" s="3">
        <f>+'[1]Table.24_(Annex.59)'!B11</f>
        <v>0.109</v>
      </c>
      <c r="D11" s="3">
        <f>+'[1]Table.24_(Annex.59)'!C11</f>
        <v>0.68300000000000005</v>
      </c>
      <c r="E11" s="3">
        <f>+'[1]Table.24_(Annex.59)'!D11</f>
        <v>0.13200000000000001</v>
      </c>
      <c r="F11" s="3">
        <f>+'[1]Table.24_(Annex.59)'!E11</f>
        <v>7.5999999999999998E-2</v>
      </c>
      <c r="G11" s="3">
        <f>+'[1]Table.24_(Annex.59)'!F11</f>
        <v>1</v>
      </c>
      <c r="H11" s="82">
        <f>+'[1]Table.24_(Annex.59)'!G11</f>
        <v>2355298</v>
      </c>
    </row>
    <row r="12" spans="1:8">
      <c r="B12" s="75" t="s">
        <v>56</v>
      </c>
      <c r="C12" s="80"/>
      <c r="D12" s="80"/>
      <c r="E12" s="80"/>
      <c r="F12" s="80"/>
      <c r="G12" s="80"/>
      <c r="H12" s="81"/>
    </row>
    <row r="13" spans="1:8">
      <c r="B13" s="2" t="s">
        <v>122</v>
      </c>
      <c r="C13" s="3">
        <f>+'[1]Table.24_(Annex.59)'!B13</f>
        <v>0.30399999999999999</v>
      </c>
      <c r="D13" s="3">
        <f>+'[1]Table.24_(Annex.59)'!C13</f>
        <v>0.42699999999999999</v>
      </c>
      <c r="E13" s="3">
        <f>+'[1]Table.24_(Annex.59)'!D13</f>
        <v>0.20200000000000001</v>
      </c>
      <c r="F13" s="3">
        <f>+'[1]Table.24_(Annex.59)'!E13</f>
        <v>6.7000000000000004E-2</v>
      </c>
      <c r="G13" s="3">
        <f>+'[1]Table.24_(Annex.59)'!F13</f>
        <v>1</v>
      </c>
      <c r="H13" s="82">
        <f>+'[1]Table.24_(Annex.59)'!G13</f>
        <v>147874</v>
      </c>
    </row>
    <row r="14" spans="1:8">
      <c r="B14" s="2" t="s">
        <v>123</v>
      </c>
      <c r="C14" s="3">
        <f>+'[1]Table.24_(Annex.59)'!B14</f>
        <v>0.108</v>
      </c>
      <c r="D14" s="3">
        <f>+'[1]Table.24_(Annex.59)'!C14</f>
        <v>0.59099999999999997</v>
      </c>
      <c r="E14" s="3">
        <f>+'[1]Table.24_(Annex.59)'!D14</f>
        <v>0.248</v>
      </c>
      <c r="F14" s="3">
        <f>+'[1]Table.24_(Annex.59)'!E14</f>
        <v>5.1999999999999998E-2</v>
      </c>
      <c r="G14" s="3">
        <f>+'[1]Table.24_(Annex.59)'!F14</f>
        <v>1</v>
      </c>
      <c r="H14" s="82">
        <f>+'[1]Table.24_(Annex.59)'!G14</f>
        <v>360691</v>
      </c>
    </row>
    <row r="15" spans="1:8">
      <c r="B15" s="2" t="s">
        <v>124</v>
      </c>
      <c r="C15" s="3">
        <f>+'[1]Table.24_(Annex.59)'!B15</f>
        <v>0.111</v>
      </c>
      <c r="D15" s="3">
        <f>+'[1]Table.24_(Annex.59)'!C15</f>
        <v>0.68799999999999994</v>
      </c>
      <c r="E15" s="3">
        <f>+'[1]Table.24_(Annex.59)'!D15</f>
        <v>0.17699999999999999</v>
      </c>
      <c r="F15" s="3">
        <f>+'[1]Table.24_(Annex.59)'!E15</f>
        <v>2.4E-2</v>
      </c>
      <c r="G15" s="3">
        <f>+'[1]Table.24_(Annex.59)'!F15</f>
        <v>1</v>
      </c>
      <c r="H15" s="82">
        <f>+'[1]Table.24_(Annex.59)'!G15</f>
        <v>75484</v>
      </c>
    </row>
    <row r="16" spans="1:8">
      <c r="B16" s="2" t="s">
        <v>125</v>
      </c>
      <c r="C16" s="3">
        <f>+'[1]Table.24_(Annex.59)'!B16</f>
        <v>0.22</v>
      </c>
      <c r="D16" s="3">
        <f>+'[1]Table.24_(Annex.59)'!C16</f>
        <v>0.30199999999999999</v>
      </c>
      <c r="E16" s="3">
        <f>+'[1]Table.24_(Annex.59)'!D16</f>
        <v>0.433</v>
      </c>
      <c r="F16" s="3">
        <f>+'[1]Table.24_(Annex.59)'!E16</f>
        <v>4.3999999999999997E-2</v>
      </c>
      <c r="G16" s="3">
        <f>+'[1]Table.24_(Annex.59)'!F16</f>
        <v>1</v>
      </c>
      <c r="H16" s="82">
        <f>+'[1]Table.24_(Annex.59)'!G16</f>
        <v>362516</v>
      </c>
    </row>
    <row r="17" spans="2:8">
      <c r="B17" s="2" t="s">
        <v>126</v>
      </c>
      <c r="C17" s="3">
        <f>+'[1]Table.24_(Annex.59)'!B17</f>
        <v>0.126</v>
      </c>
      <c r="D17" s="3">
        <f>+'[1]Table.24_(Annex.59)'!C17</f>
        <v>0.57799999999999996</v>
      </c>
      <c r="E17" s="3">
        <f>+'[1]Table.24_(Annex.59)'!D17</f>
        <v>0.19800000000000001</v>
      </c>
      <c r="F17" s="3">
        <f>+'[1]Table.24_(Annex.59)'!E17</f>
        <v>9.8000000000000004E-2</v>
      </c>
      <c r="G17" s="3">
        <f>+'[1]Table.24_(Annex.59)'!F17</f>
        <v>1</v>
      </c>
      <c r="H17" s="82">
        <f>+'[1]Table.24_(Annex.59)'!G17</f>
        <v>10880</v>
      </c>
    </row>
    <row r="18" spans="2:8">
      <c r="B18" s="2" t="s">
        <v>53</v>
      </c>
      <c r="C18" s="3">
        <f>+'[1]Table.24_(Annex.59)'!B18</f>
        <v>0.18099999999999999</v>
      </c>
      <c r="D18" s="3">
        <f>+'[1]Table.24_(Annex.59)'!C18</f>
        <v>0.46400000000000002</v>
      </c>
      <c r="E18" s="3">
        <f>+'[1]Table.24_(Annex.59)'!D18</f>
        <v>0.30499999999999999</v>
      </c>
      <c r="F18" s="3">
        <f>+'[1]Table.24_(Annex.59)'!E18</f>
        <v>0.05</v>
      </c>
      <c r="G18" s="3">
        <f>+'[1]Table.24_(Annex.59)'!F18</f>
        <v>1</v>
      </c>
      <c r="H18" s="82">
        <f>+'[1]Table.24_(Annex.59)'!G18</f>
        <v>957445</v>
      </c>
    </row>
    <row r="19" spans="2:8">
      <c r="B19" s="75" t="s">
        <v>104</v>
      </c>
      <c r="C19" s="80"/>
      <c r="D19" s="80"/>
      <c r="E19" s="80"/>
      <c r="F19" s="80"/>
      <c r="G19" s="80"/>
      <c r="H19" s="81"/>
    </row>
    <row r="20" spans="2:8">
      <c r="B20" s="2" t="s">
        <v>122</v>
      </c>
      <c r="C20" s="3">
        <f>+'[1]Table.24_(Annex.59)'!B20</f>
        <v>0.55000000000000004</v>
      </c>
      <c r="D20" s="3">
        <f>+'[1]Table.24_(Annex.59)'!C20</f>
        <v>0.192</v>
      </c>
      <c r="E20" s="3">
        <f>+'[1]Table.24_(Annex.59)'!D20</f>
        <v>0.15</v>
      </c>
      <c r="F20" s="3">
        <f>+'[1]Table.24_(Annex.59)'!E20</f>
        <v>0.108</v>
      </c>
      <c r="G20" s="3">
        <f>+'[1]Table.24_(Annex.59)'!F20</f>
        <v>1</v>
      </c>
      <c r="H20" s="82">
        <f>+'[1]Table.24_(Annex.59)'!G20</f>
        <v>383249</v>
      </c>
    </row>
    <row r="21" spans="2:8">
      <c r="B21" s="2" t="s">
        <v>123</v>
      </c>
      <c r="C21" s="3">
        <f>+'[1]Table.24_(Annex.59)'!B21</f>
        <v>3.7999999999999999E-2</v>
      </c>
      <c r="D21" s="3">
        <f>+'[1]Table.24_(Annex.59)'!C21</f>
        <v>0.745</v>
      </c>
      <c r="E21" s="3">
        <f>+'[1]Table.24_(Annex.59)'!D21</f>
        <v>0.15</v>
      </c>
      <c r="F21" s="3">
        <f>+'[1]Table.24_(Annex.59)'!E21</f>
        <v>6.8000000000000005E-2</v>
      </c>
      <c r="G21" s="3">
        <f>+'[1]Table.24_(Annex.59)'!F21</f>
        <v>1</v>
      </c>
      <c r="H21" s="82">
        <f>+'[1]Table.24_(Annex.59)'!G21</f>
        <v>2406911</v>
      </c>
    </row>
    <row r="22" spans="2:8">
      <c r="B22" s="2" t="s">
        <v>124</v>
      </c>
      <c r="C22" s="3">
        <f>+'[1]Table.24_(Annex.59)'!B22</f>
        <v>0.28000000000000003</v>
      </c>
      <c r="D22" s="3">
        <f>+'[1]Table.24_(Annex.59)'!C22</f>
        <v>0.55600000000000005</v>
      </c>
      <c r="E22" s="3">
        <f>+'[1]Table.24_(Annex.59)'!D22</f>
        <v>0.13700000000000001</v>
      </c>
      <c r="F22" s="3">
        <f>+'[1]Table.24_(Annex.59)'!E22</f>
        <v>2.7E-2</v>
      </c>
      <c r="G22" s="3">
        <f>+'[1]Table.24_(Annex.59)'!F22</f>
        <v>1</v>
      </c>
      <c r="H22" s="82">
        <f>+'[1]Table.24_(Annex.59)'!G22</f>
        <v>108847</v>
      </c>
    </row>
    <row r="23" spans="2:8">
      <c r="B23" s="2" t="s">
        <v>125</v>
      </c>
      <c r="C23" s="3">
        <f>+'[1]Table.24_(Annex.59)'!B23</f>
        <v>0.23499999999999999</v>
      </c>
      <c r="D23" s="3">
        <f>+'[1]Table.24_(Annex.59)'!C23</f>
        <v>0.30199999999999999</v>
      </c>
      <c r="E23" s="3">
        <f>+'[1]Table.24_(Annex.59)'!D23</f>
        <v>0.41899999999999998</v>
      </c>
      <c r="F23" s="3">
        <f>+'[1]Table.24_(Annex.59)'!E23</f>
        <v>4.4999999999999998E-2</v>
      </c>
      <c r="G23" s="3">
        <f>+'[1]Table.24_(Annex.59)'!F23</f>
        <v>1</v>
      </c>
      <c r="H23" s="82">
        <f>+'[1]Table.24_(Annex.59)'!G23</f>
        <v>398253</v>
      </c>
    </row>
    <row r="24" spans="2:8">
      <c r="B24" s="2" t="s">
        <v>126</v>
      </c>
      <c r="C24" s="3">
        <f>+'[1]Table.24_(Annex.59)'!B24</f>
        <v>0.25900000000000001</v>
      </c>
      <c r="D24" s="3">
        <f>+'[1]Table.24_(Annex.59)'!C24</f>
        <v>0.47799999999999998</v>
      </c>
      <c r="E24" s="3">
        <f>+'[1]Table.24_(Annex.59)'!D24</f>
        <v>0.16</v>
      </c>
      <c r="F24" s="3">
        <f>+'[1]Table.24_(Annex.59)'!E24</f>
        <v>0.10299999999999999</v>
      </c>
      <c r="G24" s="3">
        <f>+'[1]Table.24_(Annex.59)'!F24</f>
        <v>1</v>
      </c>
      <c r="H24" s="82">
        <f>+'[1]Table.24_(Annex.59)'!G24</f>
        <v>15483</v>
      </c>
    </row>
    <row r="25" spans="2:8">
      <c r="B25" s="2" t="s">
        <v>53</v>
      </c>
      <c r="C25" s="3">
        <f>+'[1]Table.24_(Annex.59)'!B25</f>
        <v>0.13</v>
      </c>
      <c r="D25" s="3">
        <f>+'[1]Table.24_(Annex.59)'!C25</f>
        <v>0.62</v>
      </c>
      <c r="E25" s="3">
        <f>+'[1]Table.24_(Annex.59)'!D25</f>
        <v>0.182</v>
      </c>
      <c r="F25" s="3">
        <f>+'[1]Table.24_(Annex.59)'!E25</f>
        <v>6.9000000000000006E-2</v>
      </c>
      <c r="G25" s="3">
        <f>+'[1]Table.24_(Annex.59)'!F25</f>
        <v>1</v>
      </c>
      <c r="H25" s="82">
        <f>+'[1]Table.24_(Annex.59)'!G25</f>
        <v>3312743</v>
      </c>
    </row>
    <row r="26" spans="2:8">
      <c r="B26" s="301" t="s">
        <v>28</v>
      </c>
      <c r="C26" s="301"/>
      <c r="D26" s="301"/>
      <c r="E26" s="301"/>
      <c r="F26" s="301"/>
      <c r="G26" s="301"/>
      <c r="H26" s="301"/>
    </row>
  </sheetData>
  <mergeCells count="5">
    <mergeCell ref="B26:H26"/>
    <mergeCell ref="B3:B4"/>
    <mergeCell ref="C3:G3"/>
    <mergeCell ref="H3:H4"/>
    <mergeCell ref="A1:A2"/>
  </mergeCells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6"/>
  <sheetViews>
    <sheetView workbookViewId="0">
      <pane xSplit="2" ySplit="4" topLeftCell="C5" activePane="bottomRight" state="frozen"/>
      <selection pane="topRight" activeCell="C1" sqref="C1"/>
      <selection pane="bottomLeft" activeCell="A5" sqref="A5"/>
      <selection pane="bottomRight" activeCell="C5" sqref="C5"/>
    </sheetView>
  </sheetViews>
  <sheetFormatPr defaultColWidth="8.77734375" defaultRowHeight="10.199999999999999"/>
  <cols>
    <col min="1" max="1" width="8.77734375" style="12" customWidth="1"/>
    <col min="2" max="2" width="15.33203125" style="12" customWidth="1"/>
    <col min="3" max="6" width="10.109375" style="12" customWidth="1"/>
    <col min="7" max="7" width="8.33203125" style="12" customWidth="1"/>
    <col min="8" max="8" width="10.109375" style="12" customWidth="1"/>
    <col min="9" max="16384" width="8.77734375" style="12"/>
  </cols>
  <sheetData>
    <row r="1" spans="1:11">
      <c r="A1" s="295" t="str">
        <f>HYPERLINK("#'List of Tables'!A1","Back to Tables' List")</f>
        <v>Back to Tables' List</v>
      </c>
      <c r="B1" s="258" t="s">
        <v>905</v>
      </c>
      <c r="C1" s="11"/>
      <c r="D1" s="11"/>
      <c r="E1" s="11"/>
      <c r="F1" s="11"/>
      <c r="G1" s="11"/>
      <c r="H1" s="11"/>
    </row>
    <row r="2" spans="1:11">
      <c r="A2" s="295"/>
      <c r="C2" s="11"/>
      <c r="D2" s="11"/>
      <c r="E2" s="11"/>
      <c r="F2" s="11"/>
      <c r="G2" s="11"/>
      <c r="H2" s="11"/>
    </row>
    <row r="3" spans="1:11" s="16" customFormat="1" ht="13.95" customHeight="1">
      <c r="A3" s="85"/>
      <c r="B3" s="313" t="s">
        <v>127</v>
      </c>
      <c r="C3" s="314" t="s">
        <v>110</v>
      </c>
      <c r="D3" s="314" t="s">
        <v>110</v>
      </c>
      <c r="E3" s="314" t="s">
        <v>110</v>
      </c>
      <c r="F3" s="314" t="s">
        <v>110</v>
      </c>
      <c r="G3" s="314" t="s">
        <v>110</v>
      </c>
      <c r="H3" s="315" t="s">
        <v>27</v>
      </c>
    </row>
    <row r="4" spans="1:11" s="85" customFormat="1" ht="20.399999999999999">
      <c r="B4" s="313" t="s">
        <v>127</v>
      </c>
      <c r="C4" s="23" t="s">
        <v>100</v>
      </c>
      <c r="D4" s="23" t="s">
        <v>101</v>
      </c>
      <c r="E4" s="23" t="s">
        <v>102</v>
      </c>
      <c r="F4" s="23" t="s">
        <v>103</v>
      </c>
      <c r="G4" s="35" t="s">
        <v>25</v>
      </c>
      <c r="H4" s="316"/>
    </row>
    <row r="5" spans="1:11" s="16" customFormat="1" ht="13.95" customHeight="1">
      <c r="B5" s="89" t="s">
        <v>1</v>
      </c>
      <c r="C5" s="80"/>
      <c r="D5" s="80"/>
      <c r="E5" s="80"/>
      <c r="F5" s="80"/>
      <c r="G5" s="80"/>
      <c r="H5" s="81"/>
    </row>
    <row r="6" spans="1:11">
      <c r="B6" s="2" t="s">
        <v>122</v>
      </c>
      <c r="C6" s="3">
        <f>+'[1]Table.25_(Annex.60)'!B6</f>
        <v>0.58399999999999996</v>
      </c>
      <c r="D6" s="3">
        <f>+'[1]Table.25_(Annex.60)'!C6</f>
        <v>0.112</v>
      </c>
      <c r="E6" s="3">
        <f>+'[1]Table.25_(Annex.60)'!D6</f>
        <v>0.14000000000000001</v>
      </c>
      <c r="F6" s="3">
        <f>+'[1]Table.25_(Annex.60)'!E6</f>
        <v>0.16400000000000001</v>
      </c>
      <c r="G6" s="3">
        <f>+'[1]Table.25_(Annex.60)'!F6</f>
        <v>1</v>
      </c>
      <c r="H6" s="82">
        <f>+'[1]Table.25_(Annex.60)'!G6</f>
        <v>206410</v>
      </c>
    </row>
    <row r="7" spans="1:11">
      <c r="B7" s="2" t="s">
        <v>123</v>
      </c>
      <c r="C7" s="3">
        <f>+'[1]Table.25_(Annex.60)'!B7</f>
        <v>5.3999999999999999E-2</v>
      </c>
      <c r="D7" s="3">
        <f>+'[1]Table.25_(Annex.60)'!C7</f>
        <v>0.64600000000000002</v>
      </c>
      <c r="E7" s="3">
        <f>+'[1]Table.25_(Annex.60)'!D7</f>
        <v>0.13500000000000001</v>
      </c>
      <c r="F7" s="3">
        <f>+'[1]Table.25_(Annex.60)'!E7</f>
        <v>0.16500000000000001</v>
      </c>
      <c r="G7" s="3">
        <f>+'[1]Table.25_(Annex.60)'!F7</f>
        <v>1</v>
      </c>
      <c r="H7" s="82">
        <f>+'[1]Table.25_(Annex.60)'!G7</f>
        <v>652193</v>
      </c>
    </row>
    <row r="8" spans="1:11">
      <c r="B8" s="2" t="s">
        <v>124</v>
      </c>
      <c r="C8" s="3">
        <f>+'[1]Table.25_(Annex.60)'!B8</f>
        <v>0.27700000000000002</v>
      </c>
      <c r="D8" s="3">
        <f>+'[1]Table.25_(Annex.60)'!C8</f>
        <v>0.54100000000000004</v>
      </c>
      <c r="E8" s="3">
        <f>+'[1]Table.25_(Annex.60)'!D8</f>
        <v>0.126</v>
      </c>
      <c r="F8" s="3">
        <f>+'[1]Table.25_(Annex.60)'!E8</f>
        <v>5.6000000000000001E-2</v>
      </c>
      <c r="G8" s="3">
        <f>+'[1]Table.25_(Annex.60)'!F8</f>
        <v>1</v>
      </c>
      <c r="H8" s="82">
        <f>+'[1]Table.25_(Annex.60)'!G8</f>
        <v>30044</v>
      </c>
      <c r="K8" s="88"/>
    </row>
    <row r="9" spans="1:11">
      <c r="B9" s="2" t="s">
        <v>125</v>
      </c>
      <c r="C9" s="3">
        <f>+'[1]Table.25_(Annex.60)'!B9</f>
        <v>0.188</v>
      </c>
      <c r="D9" s="3">
        <f>+'[1]Table.25_(Annex.60)'!C9</f>
        <v>0.315</v>
      </c>
      <c r="E9" s="3">
        <f>+'[1]Table.25_(Annex.60)'!D9</f>
        <v>0.38800000000000001</v>
      </c>
      <c r="F9" s="3">
        <f>+'[1]Table.25_(Annex.60)'!E9</f>
        <v>0.109</v>
      </c>
      <c r="G9" s="3">
        <f>+'[1]Table.25_(Annex.60)'!F9</f>
        <v>1</v>
      </c>
      <c r="H9" s="82">
        <f>+'[1]Table.25_(Annex.60)'!G9</f>
        <v>68878</v>
      </c>
    </row>
    <row r="10" spans="1:11">
      <c r="B10" s="2" t="s">
        <v>126</v>
      </c>
      <c r="C10" s="3">
        <f>+'[1]Table.25_(Annex.60)'!B10</f>
        <v>0.247</v>
      </c>
      <c r="D10" s="3">
        <f>+'[1]Table.25_(Annex.60)'!C10</f>
        <v>0.42</v>
      </c>
      <c r="E10" s="3">
        <f>+'[1]Table.25_(Annex.60)'!D10</f>
        <v>0.13900000000000001</v>
      </c>
      <c r="F10" s="3">
        <f>+'[1]Table.25_(Annex.60)'!E10</f>
        <v>0.19500000000000001</v>
      </c>
      <c r="G10" s="3">
        <f>+'[1]Table.25_(Annex.60)'!F10</f>
        <v>1</v>
      </c>
      <c r="H10" s="82">
        <f>+'[1]Table.25_(Annex.60)'!G10</f>
        <v>6762</v>
      </c>
    </row>
    <row r="11" spans="1:11">
      <c r="B11" s="2" t="s">
        <v>53</v>
      </c>
      <c r="C11" s="3">
        <f>+'[1]Table.25_(Annex.60)'!B11</f>
        <v>0.185</v>
      </c>
      <c r="D11" s="3">
        <f>+'[1]Table.25_(Annex.60)'!C11</f>
        <v>0.503</v>
      </c>
      <c r="E11" s="3">
        <f>+'[1]Table.25_(Annex.60)'!D11</f>
        <v>0.154</v>
      </c>
      <c r="F11" s="3">
        <f>+'[1]Table.25_(Annex.60)'!E11</f>
        <v>0.158</v>
      </c>
      <c r="G11" s="3">
        <f>+'[1]Table.25_(Annex.60)'!F11</f>
        <v>1</v>
      </c>
      <c r="H11" s="82">
        <f>+'[1]Table.25_(Annex.60)'!G11</f>
        <v>964287</v>
      </c>
    </row>
    <row r="12" spans="1:11" s="16" customFormat="1" ht="13.95" customHeight="1">
      <c r="B12" s="89" t="s">
        <v>2</v>
      </c>
      <c r="C12" s="80"/>
      <c r="D12" s="80"/>
      <c r="E12" s="80"/>
      <c r="F12" s="80"/>
      <c r="G12" s="80"/>
      <c r="H12" s="81"/>
    </row>
    <row r="13" spans="1:11">
      <c r="B13" s="2" t="s">
        <v>122</v>
      </c>
      <c r="C13" s="3">
        <f>+'[1]Table.25_(Annex.60)'!B13</f>
        <v>0.51</v>
      </c>
      <c r="D13" s="3">
        <f>+'[1]Table.25_(Annex.60)'!C13</f>
        <v>0.28599999999999998</v>
      </c>
      <c r="E13" s="3">
        <f>+'[1]Table.25_(Annex.60)'!D13</f>
        <v>0.16200000000000001</v>
      </c>
      <c r="F13" s="3">
        <f>+'[1]Table.25_(Annex.60)'!E13</f>
        <v>4.2999999999999997E-2</v>
      </c>
      <c r="G13" s="3">
        <f>+'[1]Table.25_(Annex.60)'!F13</f>
        <v>1</v>
      </c>
      <c r="H13" s="82">
        <f>+'[1]Table.25_(Annex.60)'!G13</f>
        <v>176839</v>
      </c>
    </row>
    <row r="14" spans="1:11">
      <c r="B14" s="2" t="s">
        <v>123</v>
      </c>
      <c r="C14" s="3">
        <f>+'[1]Table.25_(Annex.60)'!B14</f>
        <v>3.2000000000000001E-2</v>
      </c>
      <c r="D14" s="3">
        <f>+'[1]Table.25_(Annex.60)'!C14</f>
        <v>0.78100000000000003</v>
      </c>
      <c r="E14" s="3">
        <f>+'[1]Table.25_(Annex.60)'!D14</f>
        <v>0.155</v>
      </c>
      <c r="F14" s="3">
        <f>+'[1]Table.25_(Annex.60)'!E14</f>
        <v>3.2000000000000001E-2</v>
      </c>
      <c r="G14" s="3">
        <f>+'[1]Table.25_(Annex.60)'!F14</f>
        <v>1</v>
      </c>
      <c r="H14" s="82">
        <f>+'[1]Table.25_(Annex.60)'!G14</f>
        <v>1754718</v>
      </c>
    </row>
    <row r="15" spans="1:11">
      <c r="B15" s="2" t="s">
        <v>124</v>
      </c>
      <c r="C15" s="3">
        <f>+'[1]Table.25_(Annex.60)'!B15</f>
        <v>0.28100000000000003</v>
      </c>
      <c r="D15" s="3">
        <f>+'[1]Table.25_(Annex.60)'!C15</f>
        <v>0.56200000000000006</v>
      </c>
      <c r="E15" s="3">
        <f>+'[1]Table.25_(Annex.60)'!D15</f>
        <v>0.14099999999999999</v>
      </c>
      <c r="F15" s="3">
        <f>+'[1]Table.25_(Annex.60)'!E15</f>
        <v>1.4999999999999999E-2</v>
      </c>
      <c r="G15" s="3">
        <f>+'[1]Table.25_(Annex.60)'!F15</f>
        <v>1</v>
      </c>
      <c r="H15" s="82">
        <f>+'[1]Table.25_(Annex.60)'!G15</f>
        <v>78803</v>
      </c>
    </row>
    <row r="16" spans="1:11">
      <c r="B16" s="2" t="s">
        <v>125</v>
      </c>
      <c r="C16" s="3">
        <f>+'[1]Table.25_(Annex.60)'!B16</f>
        <v>0.24399999999999999</v>
      </c>
      <c r="D16" s="3">
        <f>+'[1]Table.25_(Annex.60)'!C16</f>
        <v>0.29899999999999999</v>
      </c>
      <c r="E16" s="3">
        <f>+'[1]Table.25_(Annex.60)'!D16</f>
        <v>0.42599999999999999</v>
      </c>
      <c r="F16" s="3">
        <f>+'[1]Table.25_(Annex.60)'!E16</f>
        <v>3.1E-2</v>
      </c>
      <c r="G16" s="3">
        <f>+'[1]Table.25_(Annex.60)'!F16</f>
        <v>1</v>
      </c>
      <c r="H16" s="82">
        <f>+'[1]Table.25_(Annex.60)'!G16</f>
        <v>329375</v>
      </c>
    </row>
    <row r="17" spans="2:8">
      <c r="B17" s="2" t="s">
        <v>126</v>
      </c>
      <c r="C17" s="3">
        <f>+'[1]Table.25_(Annex.60)'!B17</f>
        <v>0.26800000000000002</v>
      </c>
      <c r="D17" s="3">
        <f>+'[1]Table.25_(Annex.60)'!C17</f>
        <v>0.52300000000000002</v>
      </c>
      <c r="E17" s="3">
        <f>+'[1]Table.25_(Annex.60)'!D17</f>
        <v>0.17599999999999999</v>
      </c>
      <c r="F17" s="3">
        <f>+'[1]Table.25_(Annex.60)'!E17</f>
        <v>3.3000000000000002E-2</v>
      </c>
      <c r="G17" s="3">
        <f>+'[1]Table.25_(Annex.60)'!F17</f>
        <v>1</v>
      </c>
      <c r="H17" s="82">
        <f>+'[1]Table.25_(Annex.60)'!G17</f>
        <v>8721</v>
      </c>
    </row>
    <row r="18" spans="2:8">
      <c r="B18" s="2" t="s">
        <v>53</v>
      </c>
      <c r="C18" s="3">
        <f>+'[1]Table.25_(Annex.60)'!B18</f>
        <v>0.107</v>
      </c>
      <c r="D18" s="3">
        <f>+'[1]Table.25_(Annex.60)'!C18</f>
        <v>0.66800000000000004</v>
      </c>
      <c r="E18" s="3">
        <f>+'[1]Table.25_(Annex.60)'!D18</f>
        <v>0.193</v>
      </c>
      <c r="F18" s="3">
        <f>+'[1]Table.25_(Annex.60)'!E18</f>
        <v>3.2000000000000001E-2</v>
      </c>
      <c r="G18" s="3">
        <f>+'[1]Table.25_(Annex.60)'!F18</f>
        <v>1</v>
      </c>
      <c r="H18" s="82">
        <f>+'[1]Table.25_(Annex.60)'!G18</f>
        <v>2348456</v>
      </c>
    </row>
    <row r="19" spans="2:8" s="16" customFormat="1" ht="13.95" customHeight="1">
      <c r="B19" s="89" t="s">
        <v>82</v>
      </c>
      <c r="C19" s="80"/>
      <c r="D19" s="80"/>
      <c r="E19" s="80"/>
      <c r="F19" s="80"/>
      <c r="G19" s="80"/>
      <c r="H19" s="81"/>
    </row>
    <row r="20" spans="2:8">
      <c r="B20" s="2" t="s">
        <v>122</v>
      </c>
      <c r="C20" s="3">
        <f>+'[1]Table.25_(Annex.60)'!B20</f>
        <v>0.55000000000000004</v>
      </c>
      <c r="D20" s="3">
        <f>+'[1]Table.25_(Annex.60)'!C20</f>
        <v>0.192</v>
      </c>
      <c r="E20" s="3">
        <f>+'[1]Table.25_(Annex.60)'!D20</f>
        <v>0.15</v>
      </c>
      <c r="F20" s="3">
        <f>+'[1]Table.25_(Annex.60)'!E20</f>
        <v>0.108</v>
      </c>
      <c r="G20" s="3">
        <f>+'[1]Table.25_(Annex.60)'!F20</f>
        <v>1</v>
      </c>
      <c r="H20" s="82">
        <f>+'[1]Table.25_(Annex.60)'!G20</f>
        <v>383249</v>
      </c>
    </row>
    <row r="21" spans="2:8">
      <c r="B21" s="2" t="s">
        <v>123</v>
      </c>
      <c r="C21" s="3">
        <f>+'[1]Table.25_(Annex.60)'!B21</f>
        <v>3.7999999999999999E-2</v>
      </c>
      <c r="D21" s="3">
        <f>+'[1]Table.25_(Annex.60)'!C21</f>
        <v>0.745</v>
      </c>
      <c r="E21" s="3">
        <f>+'[1]Table.25_(Annex.60)'!D21</f>
        <v>0.15</v>
      </c>
      <c r="F21" s="3">
        <f>+'[1]Table.25_(Annex.60)'!E21</f>
        <v>6.8000000000000005E-2</v>
      </c>
      <c r="G21" s="3">
        <f>+'[1]Table.25_(Annex.60)'!F21</f>
        <v>1</v>
      </c>
      <c r="H21" s="82">
        <f>+'[1]Table.25_(Annex.60)'!G21</f>
        <v>2406911</v>
      </c>
    </row>
    <row r="22" spans="2:8">
      <c r="B22" s="2" t="s">
        <v>124</v>
      </c>
      <c r="C22" s="3">
        <f>+'[1]Table.25_(Annex.60)'!B22</f>
        <v>0.28000000000000003</v>
      </c>
      <c r="D22" s="3">
        <f>+'[1]Table.25_(Annex.60)'!C22</f>
        <v>0.55600000000000005</v>
      </c>
      <c r="E22" s="3">
        <f>+'[1]Table.25_(Annex.60)'!D22</f>
        <v>0.13700000000000001</v>
      </c>
      <c r="F22" s="3">
        <f>+'[1]Table.25_(Annex.60)'!E22</f>
        <v>2.7E-2</v>
      </c>
      <c r="G22" s="3">
        <f>+'[1]Table.25_(Annex.60)'!F22</f>
        <v>1</v>
      </c>
      <c r="H22" s="82">
        <f>+'[1]Table.25_(Annex.60)'!G22</f>
        <v>108847</v>
      </c>
    </row>
    <row r="23" spans="2:8">
      <c r="B23" s="2" t="s">
        <v>125</v>
      </c>
      <c r="C23" s="3">
        <f>+'[1]Table.25_(Annex.60)'!B23</f>
        <v>0.23499999999999999</v>
      </c>
      <c r="D23" s="3">
        <f>+'[1]Table.25_(Annex.60)'!C23</f>
        <v>0.30199999999999999</v>
      </c>
      <c r="E23" s="3">
        <f>+'[1]Table.25_(Annex.60)'!D23</f>
        <v>0.41899999999999998</v>
      </c>
      <c r="F23" s="3">
        <f>+'[1]Table.25_(Annex.60)'!E23</f>
        <v>4.4999999999999998E-2</v>
      </c>
      <c r="G23" s="3">
        <f>+'[1]Table.25_(Annex.60)'!F23</f>
        <v>1</v>
      </c>
      <c r="H23" s="82">
        <f>+'[1]Table.25_(Annex.60)'!G23</f>
        <v>398253</v>
      </c>
    </row>
    <row r="24" spans="2:8">
      <c r="B24" s="2" t="s">
        <v>126</v>
      </c>
      <c r="C24" s="3">
        <f>+'[1]Table.25_(Annex.60)'!B24</f>
        <v>0.25900000000000001</v>
      </c>
      <c r="D24" s="3">
        <f>+'[1]Table.25_(Annex.60)'!C24</f>
        <v>0.47799999999999998</v>
      </c>
      <c r="E24" s="3">
        <f>+'[1]Table.25_(Annex.60)'!D24</f>
        <v>0.16</v>
      </c>
      <c r="F24" s="3">
        <f>+'[1]Table.25_(Annex.60)'!E24</f>
        <v>0.10299999999999999</v>
      </c>
      <c r="G24" s="3">
        <f>+'[1]Table.25_(Annex.60)'!F24</f>
        <v>1</v>
      </c>
      <c r="H24" s="82">
        <f>+'[1]Table.25_(Annex.60)'!G24</f>
        <v>15483</v>
      </c>
    </row>
    <row r="25" spans="2:8">
      <c r="B25" s="2" t="s">
        <v>53</v>
      </c>
      <c r="C25" s="3">
        <f>+'[1]Table.25_(Annex.60)'!B25</f>
        <v>0.13</v>
      </c>
      <c r="D25" s="3">
        <f>+'[1]Table.25_(Annex.60)'!C25</f>
        <v>0.62</v>
      </c>
      <c r="E25" s="3">
        <f>+'[1]Table.25_(Annex.60)'!D25</f>
        <v>0.182</v>
      </c>
      <c r="F25" s="3">
        <f>+'[1]Table.25_(Annex.60)'!E25</f>
        <v>6.9000000000000006E-2</v>
      </c>
      <c r="G25" s="3">
        <f>+'[1]Table.25_(Annex.60)'!F25</f>
        <v>1</v>
      </c>
      <c r="H25" s="82">
        <f>+'[1]Table.25_(Annex.60)'!G25</f>
        <v>3312743</v>
      </c>
    </row>
    <row r="26" spans="2:8">
      <c r="B26" s="301" t="s">
        <v>28</v>
      </c>
      <c r="C26" s="301"/>
      <c r="D26" s="301"/>
      <c r="E26" s="301"/>
      <c r="F26" s="301"/>
      <c r="G26" s="301"/>
      <c r="H26" s="301"/>
    </row>
  </sheetData>
  <mergeCells count="5">
    <mergeCell ref="B26:H26"/>
    <mergeCell ref="B3:B4"/>
    <mergeCell ref="C3:G3"/>
    <mergeCell ref="H3:H4"/>
    <mergeCell ref="A1:A2"/>
  </mergeCells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9"/>
  <sheetViews>
    <sheetView workbookViewId="0">
      <pane xSplit="2" ySplit="4" topLeftCell="C5" activePane="bottomRight" state="frozen"/>
      <selection pane="topRight" activeCell="C1" sqref="C1"/>
      <selection pane="bottomLeft" activeCell="A5" sqref="A5"/>
      <selection pane="bottomRight" activeCell="L16" sqref="L16"/>
    </sheetView>
  </sheetViews>
  <sheetFormatPr defaultColWidth="8.77734375" defaultRowHeight="10.199999999999999"/>
  <cols>
    <col min="1" max="1" width="8.77734375" style="12" customWidth="1"/>
    <col min="2" max="2" width="13.88671875" style="12" customWidth="1"/>
    <col min="3" max="3" width="13.44140625" style="12" customWidth="1"/>
    <col min="4" max="5" width="12.21875" style="12" customWidth="1"/>
    <col min="6" max="6" width="12.5546875" style="12" customWidth="1"/>
    <col min="7" max="7" width="12.6640625" style="12" customWidth="1"/>
    <col min="8" max="8" width="12.44140625" style="12" customWidth="1"/>
    <col min="9" max="16384" width="8.77734375" style="12"/>
  </cols>
  <sheetData>
    <row r="1" spans="1:8">
      <c r="A1" s="295" t="str">
        <f>HYPERLINK("#'List of Tables'!A1","Back to Tables' List")</f>
        <v>Back to Tables' List</v>
      </c>
      <c r="B1" s="258" t="s">
        <v>968</v>
      </c>
    </row>
    <row r="2" spans="1:8">
      <c r="A2" s="295"/>
      <c r="C2" s="11"/>
      <c r="D2" s="11"/>
      <c r="E2" s="11"/>
      <c r="F2" s="11"/>
      <c r="G2" s="11"/>
      <c r="H2" s="11"/>
    </row>
    <row r="3" spans="1:8" s="28" customFormat="1" ht="16.05" customHeight="1">
      <c r="B3" s="313" t="s">
        <v>83</v>
      </c>
      <c r="C3" s="298" t="s">
        <v>55</v>
      </c>
      <c r="D3" s="298" t="s">
        <v>55</v>
      </c>
      <c r="E3" s="298" t="s">
        <v>56</v>
      </c>
      <c r="F3" s="298" t="s">
        <v>56</v>
      </c>
      <c r="G3" s="298" t="s">
        <v>6</v>
      </c>
      <c r="H3" s="298" t="s">
        <v>6</v>
      </c>
    </row>
    <row r="4" spans="1:8" s="16" customFormat="1" ht="52.05" customHeight="1">
      <c r="A4" s="85"/>
      <c r="B4" s="313" t="s">
        <v>83</v>
      </c>
      <c r="C4" s="23" t="s">
        <v>890</v>
      </c>
      <c r="D4" s="23" t="s">
        <v>891</v>
      </c>
      <c r="E4" s="23" t="s">
        <v>890</v>
      </c>
      <c r="F4" s="23" t="s">
        <v>891</v>
      </c>
      <c r="G4" s="23" t="s">
        <v>890</v>
      </c>
      <c r="H4" s="23" t="s">
        <v>891</v>
      </c>
    </row>
    <row r="5" spans="1:8" ht="13.95" customHeight="1">
      <c r="A5" s="85"/>
      <c r="B5" s="89" t="s">
        <v>82</v>
      </c>
      <c r="C5" s="80"/>
      <c r="D5" s="80"/>
      <c r="E5" s="80"/>
      <c r="F5" s="80"/>
      <c r="G5" s="80"/>
      <c r="H5" s="81"/>
    </row>
    <row r="6" spans="1:8">
      <c r="A6" s="28"/>
      <c r="B6" s="2" t="s">
        <v>84</v>
      </c>
      <c r="C6" s="4">
        <f>+[5]Table.94_Annex_63!B6</f>
        <v>351491</v>
      </c>
      <c r="D6" s="3">
        <f>+[5]Table.94_Annex_63!C6</f>
        <v>0.495</v>
      </c>
      <c r="E6" s="4">
        <f>+[5]Table.94_Annex_63!D6</f>
        <v>98852</v>
      </c>
      <c r="F6" s="3">
        <f>+[5]Table.94_Annex_63!E6</f>
        <v>0.38800000000000001</v>
      </c>
      <c r="G6" s="4">
        <f>+[5]Table.94_Annex_63!F6</f>
        <v>450343</v>
      </c>
      <c r="H6" s="3">
        <f>+[5]Table.94_Annex_63!G6</f>
        <v>0.46700000000000003</v>
      </c>
    </row>
    <row r="7" spans="1:8">
      <c r="B7" s="2" t="s">
        <v>85</v>
      </c>
      <c r="C7" s="4">
        <f>+[5]Table.94_Annex_63!B7</f>
        <v>223255</v>
      </c>
      <c r="D7" s="3">
        <f>+[5]Table.94_Annex_63!C7</f>
        <v>0.13600000000000001</v>
      </c>
      <c r="E7" s="4">
        <f>+[5]Table.94_Annex_63!D7</f>
        <v>63362</v>
      </c>
      <c r="F7" s="3">
        <f>+[5]Table.94_Annex_63!E7</f>
        <v>0.09</v>
      </c>
      <c r="G7" s="4">
        <f>+[5]Table.94_Annex_63!F7</f>
        <v>286617</v>
      </c>
      <c r="H7" s="3">
        <f>+[5]Table.94_Annex_63!G7</f>
        <v>0.122</v>
      </c>
    </row>
    <row r="8" spans="1:8" s="18" customFormat="1">
      <c r="B8" s="17" t="s">
        <v>53</v>
      </c>
      <c r="C8" s="19">
        <f>+[5]Table.94_Annex_63!B8</f>
        <v>574746</v>
      </c>
      <c r="D8" s="22">
        <f>+[5]Table.94_Annex_63!C8</f>
        <v>0.24399999999999999</v>
      </c>
      <c r="E8" s="19">
        <f>+[5]Table.94_Annex_63!D8</f>
        <v>162214</v>
      </c>
      <c r="F8" s="22">
        <f>+[5]Table.94_Annex_63!E8</f>
        <v>0.16900000000000001</v>
      </c>
      <c r="G8" s="19">
        <f>+[5]Table.94_Annex_63!F8</f>
        <v>736960</v>
      </c>
      <c r="H8" s="22">
        <f>+[5]Table.94_Annex_63!G8</f>
        <v>0.222</v>
      </c>
    </row>
    <row r="9" spans="1:8" ht="13.95" customHeight="1">
      <c r="A9" s="85"/>
      <c r="B9" s="89" t="s">
        <v>30</v>
      </c>
      <c r="C9" s="80"/>
      <c r="D9" s="80"/>
      <c r="E9" s="80"/>
      <c r="F9" s="80"/>
      <c r="G9" s="80"/>
      <c r="H9" s="81"/>
    </row>
    <row r="10" spans="1:8">
      <c r="B10" s="2" t="s">
        <v>84</v>
      </c>
      <c r="C10" s="4">
        <f>+[5]Table.94_Annex_63!B10</f>
        <v>196264</v>
      </c>
      <c r="D10" s="3">
        <f>+[5]Table.94_Annex_63!C10</f>
        <v>0.59499999999999997</v>
      </c>
      <c r="E10" s="4">
        <f>+[5]Table.94_Annex_63!D10</f>
        <v>54211</v>
      </c>
      <c r="F10" s="3">
        <f>+[5]Table.94_Annex_63!E10</f>
        <v>0.52800000000000002</v>
      </c>
      <c r="G10" s="4">
        <f>+[5]Table.94_Annex_63!F10</f>
        <v>250475</v>
      </c>
      <c r="H10" s="3">
        <f>+[5]Table.94_Annex_63!G10</f>
        <v>0.57899999999999996</v>
      </c>
    </row>
    <row r="11" spans="1:8">
      <c r="A11" s="28"/>
      <c r="B11" s="2" t="s">
        <v>85</v>
      </c>
      <c r="C11" s="4">
        <f>+[5]Table.94_Annex_63!B11</f>
        <v>8712</v>
      </c>
      <c r="D11" s="3">
        <f>+[5]Table.94_Annex_63!C11</f>
        <v>0.20899999999999999</v>
      </c>
      <c r="E11" s="4">
        <f>+[5]Table.94_Annex_63!D11</f>
        <v>1940</v>
      </c>
      <c r="F11" s="3">
        <f>+[5]Table.94_Annex_63!E11</f>
        <v>0.13100000000000001</v>
      </c>
      <c r="G11" s="4">
        <f>+[5]Table.94_Annex_63!F11</f>
        <v>10652</v>
      </c>
      <c r="H11" s="3">
        <f>+[5]Table.94_Annex_63!G11</f>
        <v>0.189</v>
      </c>
    </row>
    <row r="12" spans="1:8" s="18" customFormat="1">
      <c r="B12" s="17" t="s">
        <v>53</v>
      </c>
      <c r="C12" s="19">
        <f>+[5]Table.94_Annex_63!B12</f>
        <v>204976</v>
      </c>
      <c r="D12" s="22">
        <f>+[5]Table.94_Annex_63!C12</f>
        <v>0.55200000000000005</v>
      </c>
      <c r="E12" s="19">
        <f>+[5]Table.94_Annex_63!D12</f>
        <v>56151</v>
      </c>
      <c r="F12" s="22">
        <f>+[5]Table.94_Annex_63!E12</f>
        <v>0.47799999999999998</v>
      </c>
      <c r="G12" s="19">
        <f>+[5]Table.94_Annex_63!F12</f>
        <v>261127</v>
      </c>
      <c r="H12" s="22">
        <f>+[5]Table.94_Annex_63!G12</f>
        <v>0.53400000000000003</v>
      </c>
    </row>
    <row r="13" spans="1:8" ht="13.95" customHeight="1">
      <c r="A13" s="85"/>
      <c r="B13" s="89" t="s">
        <v>31</v>
      </c>
      <c r="C13" s="80"/>
      <c r="D13" s="80"/>
      <c r="E13" s="80"/>
      <c r="F13" s="80"/>
      <c r="G13" s="80"/>
      <c r="H13" s="81"/>
    </row>
    <row r="14" spans="1:8">
      <c r="B14" s="2" t="s">
        <v>84</v>
      </c>
      <c r="C14" s="4">
        <f>+[5]Table.94_Annex_63!B14</f>
        <v>35807</v>
      </c>
      <c r="D14" s="3">
        <f>+[5]Table.94_Annex_63!C14</f>
        <v>0.46800000000000003</v>
      </c>
      <c r="E14" s="4">
        <f>+[5]Table.94_Annex_63!D14</f>
        <v>10416</v>
      </c>
      <c r="F14" s="3">
        <f>+[5]Table.94_Annex_63!E14</f>
        <v>0.32400000000000001</v>
      </c>
      <c r="G14" s="4">
        <f>+[5]Table.94_Annex_63!F14</f>
        <v>46223</v>
      </c>
      <c r="H14" s="3">
        <f>+[5]Table.94_Annex_63!G14</f>
        <v>0.42499999999999999</v>
      </c>
    </row>
    <row r="15" spans="1:8">
      <c r="B15" s="2" t="s">
        <v>85</v>
      </c>
      <c r="C15" s="4">
        <f>+[5]Table.94_Annex_63!B15</f>
        <v>55444</v>
      </c>
      <c r="D15" s="3">
        <f>+[5]Table.94_Annex_63!C15</f>
        <v>0.126</v>
      </c>
      <c r="E15" s="4">
        <f>+[5]Table.94_Annex_63!D15</f>
        <v>17845</v>
      </c>
      <c r="F15" s="3">
        <f>+[5]Table.94_Annex_63!E15</f>
        <v>8.5000000000000006E-2</v>
      </c>
      <c r="G15" s="4">
        <f>+[5]Table.94_Annex_63!F15</f>
        <v>73289</v>
      </c>
      <c r="H15" s="3">
        <f>+[5]Table.94_Annex_63!G15</f>
        <v>0.113</v>
      </c>
    </row>
    <row r="16" spans="1:8">
      <c r="A16" s="28"/>
      <c r="B16" s="2" t="s">
        <v>53</v>
      </c>
      <c r="C16" s="4">
        <f>+[5]Table.94_Annex_63!B16</f>
        <v>91251</v>
      </c>
      <c r="D16" s="3">
        <f>+[5]Table.94_Annex_63!C16</f>
        <v>0.17599999999999999</v>
      </c>
      <c r="E16" s="4">
        <f>+[5]Table.94_Annex_63!D16</f>
        <v>28261</v>
      </c>
      <c r="F16" s="3">
        <f>+[5]Table.94_Annex_63!E16</f>
        <v>0.11700000000000001</v>
      </c>
      <c r="G16" s="4">
        <f>+[5]Table.94_Annex_63!F16</f>
        <v>119512</v>
      </c>
      <c r="H16" s="3">
        <f>+[5]Table.94_Annex_63!G16</f>
        <v>0.157</v>
      </c>
    </row>
    <row r="17" spans="1:8" ht="13.95" customHeight="1">
      <c r="A17" s="85"/>
      <c r="B17" s="89" t="s">
        <v>32</v>
      </c>
      <c r="C17" s="80"/>
      <c r="D17" s="80"/>
      <c r="E17" s="80"/>
      <c r="F17" s="80"/>
      <c r="G17" s="80"/>
      <c r="H17" s="81"/>
    </row>
    <row r="18" spans="1:8">
      <c r="B18" s="2" t="s">
        <v>84</v>
      </c>
      <c r="C18" s="4">
        <f>+[5]Table.94_Annex_63!B18</f>
        <v>41197</v>
      </c>
      <c r="D18" s="3">
        <f>+[5]Table.94_Annex_63!C18</f>
        <v>0.38900000000000001</v>
      </c>
      <c r="E18" s="4">
        <f>+[5]Table.94_Annex_63!D18</f>
        <v>11412</v>
      </c>
      <c r="F18" s="3">
        <f>+[5]Table.94_Annex_63!E18</f>
        <v>0.26600000000000001</v>
      </c>
      <c r="G18" s="4">
        <f>+[5]Table.94_Annex_63!F18</f>
        <v>52609</v>
      </c>
      <c r="H18" s="3">
        <f>+[5]Table.94_Annex_63!G18</f>
        <v>0.35399999999999998</v>
      </c>
    </row>
    <row r="19" spans="1:8">
      <c r="B19" s="2" t="s">
        <v>85</v>
      </c>
      <c r="C19" s="4">
        <f>+[5]Table.94_Annex_63!B19</f>
        <v>46965</v>
      </c>
      <c r="D19" s="3">
        <f>+[5]Table.94_Annex_63!C19</f>
        <v>0.128</v>
      </c>
      <c r="E19" s="4">
        <f>+[5]Table.94_Annex_63!D19</f>
        <v>12134</v>
      </c>
      <c r="F19" s="3">
        <f>+[5]Table.94_Annex_63!E19</f>
        <v>7.8E-2</v>
      </c>
      <c r="G19" s="4">
        <f>+[5]Table.94_Annex_63!F19</f>
        <v>59099</v>
      </c>
      <c r="H19" s="3">
        <f>+[5]Table.94_Annex_63!G19</f>
        <v>0.113</v>
      </c>
    </row>
    <row r="20" spans="1:8" s="18" customFormat="1">
      <c r="B20" s="17" t="s">
        <v>53</v>
      </c>
      <c r="C20" s="19">
        <f>+[5]Table.94_Annex_63!B20</f>
        <v>88162</v>
      </c>
      <c r="D20" s="22">
        <f>+[5]Table.94_Annex_63!C20</f>
        <v>0.186</v>
      </c>
      <c r="E20" s="19">
        <f>+[5]Table.94_Annex_63!D20</f>
        <v>23546</v>
      </c>
      <c r="F20" s="22">
        <f>+[5]Table.94_Annex_63!E20</f>
        <v>0.11899999999999999</v>
      </c>
      <c r="G20" s="19">
        <f>+[5]Table.94_Annex_63!F20</f>
        <v>111708</v>
      </c>
      <c r="H20" s="22">
        <f>+[5]Table.94_Annex_63!G20</f>
        <v>0.16600000000000001</v>
      </c>
    </row>
    <row r="21" spans="1:8" ht="13.95" customHeight="1">
      <c r="A21" s="85"/>
      <c r="B21" s="89" t="s">
        <v>33</v>
      </c>
      <c r="C21" s="80"/>
      <c r="D21" s="80"/>
      <c r="E21" s="80"/>
      <c r="F21" s="80"/>
      <c r="G21" s="80"/>
      <c r="H21" s="81"/>
    </row>
    <row r="22" spans="1:8">
      <c r="B22" s="2" t="s">
        <v>84</v>
      </c>
      <c r="C22" s="4">
        <f>+[5]Table.94_Annex_63!B22</f>
        <v>26482</v>
      </c>
      <c r="D22" s="3">
        <f>+[5]Table.94_Annex_63!C22</f>
        <v>0.41099999999999998</v>
      </c>
      <c r="E22" s="4">
        <f>+[5]Table.94_Annex_63!D22</f>
        <v>7446</v>
      </c>
      <c r="F22" s="3">
        <f>+[5]Table.94_Annex_63!E22</f>
        <v>0.31</v>
      </c>
      <c r="G22" s="4">
        <f>+[5]Table.94_Annex_63!F22</f>
        <v>33928</v>
      </c>
      <c r="H22" s="3">
        <f>+[5]Table.94_Annex_63!G22</f>
        <v>0.38400000000000001</v>
      </c>
    </row>
    <row r="23" spans="1:8">
      <c r="B23" s="2" t="s">
        <v>85</v>
      </c>
      <c r="C23" s="4">
        <f>+[5]Table.94_Annex_63!B23</f>
        <v>40862</v>
      </c>
      <c r="D23" s="3">
        <f>+[5]Table.94_Annex_63!C23</f>
        <v>0.13400000000000001</v>
      </c>
      <c r="E23" s="4">
        <f>+[5]Table.94_Annex_63!D23</f>
        <v>9531</v>
      </c>
      <c r="F23" s="3">
        <f>+[5]Table.94_Annex_63!E23</f>
        <v>8.5000000000000006E-2</v>
      </c>
      <c r="G23" s="4">
        <f>+[5]Table.94_Annex_63!F23</f>
        <v>50393</v>
      </c>
      <c r="H23" s="3">
        <f>+[5]Table.94_Annex_63!G23</f>
        <v>0.121</v>
      </c>
    </row>
    <row r="24" spans="1:8">
      <c r="B24" s="2" t="s">
        <v>53</v>
      </c>
      <c r="C24" s="4">
        <f>+[5]Table.94_Annex_63!B24</f>
        <v>67344</v>
      </c>
      <c r="D24" s="3">
        <f>+[5]Table.94_Annex_63!C24</f>
        <v>0.182</v>
      </c>
      <c r="E24" s="4">
        <f>+[5]Table.94_Annex_63!D24</f>
        <v>16977</v>
      </c>
      <c r="F24" s="3">
        <f>+[5]Table.94_Annex_63!E24</f>
        <v>0.125</v>
      </c>
      <c r="G24" s="4">
        <f>+[5]Table.94_Annex_63!F24</f>
        <v>84321</v>
      </c>
      <c r="H24" s="3">
        <f>+[5]Table.94_Annex_63!G24</f>
        <v>0.16700000000000001</v>
      </c>
    </row>
    <row r="25" spans="1:8" ht="13.95" customHeight="1">
      <c r="A25" s="85"/>
      <c r="B25" s="89" t="s">
        <v>34</v>
      </c>
      <c r="C25" s="80"/>
      <c r="D25" s="80"/>
      <c r="E25" s="80"/>
      <c r="F25" s="80"/>
      <c r="G25" s="80"/>
      <c r="H25" s="81"/>
    </row>
    <row r="26" spans="1:8">
      <c r="B26" s="2" t="s">
        <v>84</v>
      </c>
      <c r="C26" s="4">
        <f>+[5]Table.94_Annex_63!B26</f>
        <v>51741</v>
      </c>
      <c r="D26" s="3">
        <f>+[5]Table.94_Annex_63!C26</f>
        <v>0.38900000000000001</v>
      </c>
      <c r="E26" s="4">
        <f>+[5]Table.94_Annex_63!D26</f>
        <v>15367</v>
      </c>
      <c r="F26" s="3">
        <f>+[5]Table.94_Annex_63!E26</f>
        <v>0.28999999999999998</v>
      </c>
      <c r="G26" s="4">
        <f>+[5]Table.94_Annex_63!F26</f>
        <v>67108</v>
      </c>
      <c r="H26" s="3">
        <f>+[5]Table.94_Annex_63!G26</f>
        <v>0.36099999999999999</v>
      </c>
    </row>
    <row r="27" spans="1:8">
      <c r="B27" s="2" t="s">
        <v>85</v>
      </c>
      <c r="C27" s="4">
        <f>+[5]Table.94_Annex_63!B27</f>
        <v>71272</v>
      </c>
      <c r="D27" s="3">
        <f>+[5]Table.94_Annex_63!C27</f>
        <v>0.14499999999999999</v>
      </c>
      <c r="E27" s="4">
        <f>+[5]Table.94_Annex_63!D27</f>
        <v>21912</v>
      </c>
      <c r="F27" s="3">
        <f>+[5]Table.94_Annex_63!E27</f>
        <v>0.104</v>
      </c>
      <c r="G27" s="4">
        <f>+[5]Table.94_Annex_63!F27</f>
        <v>93184</v>
      </c>
      <c r="H27" s="3">
        <f>+[5]Table.94_Annex_63!G27</f>
        <v>0.13300000000000001</v>
      </c>
    </row>
    <row r="28" spans="1:8" s="18" customFormat="1">
      <c r="B28" s="17" t="s">
        <v>53</v>
      </c>
      <c r="C28" s="19">
        <f>+[5]Table.94_Annex_63!B28</f>
        <v>123013</v>
      </c>
      <c r="D28" s="22">
        <f>+[5]Table.94_Annex_63!C28</f>
        <v>0.19700000000000001</v>
      </c>
      <c r="E28" s="19">
        <f>+[5]Table.94_Annex_63!D28</f>
        <v>37279</v>
      </c>
      <c r="F28" s="22">
        <f>+[5]Table.94_Annex_63!E28</f>
        <v>0.14199999999999999</v>
      </c>
      <c r="G28" s="19">
        <f>+[5]Table.94_Annex_63!F28</f>
        <v>160292</v>
      </c>
      <c r="H28" s="22">
        <f>+[5]Table.94_Annex_63!G28</f>
        <v>0.18099999999999999</v>
      </c>
    </row>
    <row r="29" spans="1:8">
      <c r="B29" s="301" t="s">
        <v>28</v>
      </c>
      <c r="C29" s="301"/>
      <c r="D29" s="301"/>
      <c r="E29" s="301"/>
      <c r="F29" s="301"/>
      <c r="G29" s="301"/>
      <c r="H29" s="301"/>
    </row>
  </sheetData>
  <mergeCells count="6">
    <mergeCell ref="B29:H29"/>
    <mergeCell ref="A1:A2"/>
    <mergeCell ref="B3:B4"/>
    <mergeCell ref="C3:D3"/>
    <mergeCell ref="E3:F3"/>
    <mergeCell ref="G3:H3"/>
  </mergeCells>
  <pageMargins left="0.7" right="0.7" top="0.75" bottom="0.75" header="0.3" footer="0.3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9"/>
  <sheetViews>
    <sheetView workbookViewId="0">
      <pane xSplit="2" ySplit="4" topLeftCell="C5" activePane="bottomRight" state="frozen"/>
      <selection pane="topRight" activeCell="C1" sqref="C1"/>
      <selection pane="bottomLeft" activeCell="A5" sqref="A5"/>
      <selection pane="bottomRight" activeCell="B1" sqref="B1"/>
    </sheetView>
  </sheetViews>
  <sheetFormatPr defaultColWidth="8.77734375" defaultRowHeight="10.199999999999999"/>
  <cols>
    <col min="1" max="1" width="8.77734375" style="12" customWidth="1"/>
    <col min="2" max="2" width="14" style="12" customWidth="1"/>
    <col min="3" max="4" width="8.77734375" style="12"/>
    <col min="5" max="5" width="9.77734375" style="12" customWidth="1"/>
    <col min="6" max="6" width="10.77734375" style="12" customWidth="1"/>
    <col min="7" max="7" width="10.33203125" style="12" customWidth="1"/>
    <col min="8" max="8" width="12.21875" style="12" customWidth="1"/>
    <col min="9" max="9" width="8.6640625" style="12" customWidth="1"/>
    <col min="10" max="10" width="7.21875" style="12" customWidth="1"/>
    <col min="11" max="11" width="7" style="12" customWidth="1"/>
    <col min="12" max="12" width="8.88671875" style="12" customWidth="1"/>
    <col min="13" max="16384" width="8.77734375" style="12"/>
  </cols>
  <sheetData>
    <row r="1" spans="1:12">
      <c r="A1" s="295" t="str">
        <f>HYPERLINK("#'List of Tables'!A1","Back to Tables' List")</f>
        <v>Back to Tables' List</v>
      </c>
      <c r="B1" s="258" t="s">
        <v>969</v>
      </c>
    </row>
    <row r="2" spans="1:12">
      <c r="A2" s="295"/>
    </row>
    <row r="3" spans="1:12" s="87" customFormat="1" ht="16.95" customHeight="1">
      <c r="B3" s="313" t="s">
        <v>83</v>
      </c>
      <c r="C3" s="302" t="s">
        <v>110</v>
      </c>
      <c r="D3" s="302" t="s">
        <v>110</v>
      </c>
      <c r="E3" s="302" t="s">
        <v>110</v>
      </c>
      <c r="F3" s="302" t="s">
        <v>110</v>
      </c>
      <c r="G3" s="302" t="s">
        <v>110</v>
      </c>
      <c r="H3" s="302" t="s">
        <v>110</v>
      </c>
      <c r="I3" s="302" t="s">
        <v>110</v>
      </c>
      <c r="J3" s="302" t="s">
        <v>110</v>
      </c>
      <c r="K3" s="302" t="s">
        <v>110</v>
      </c>
      <c r="L3" s="349" t="s">
        <v>27</v>
      </c>
    </row>
    <row r="4" spans="1:12" s="85" customFormat="1" ht="43.5" customHeight="1">
      <c r="B4" s="313" t="s">
        <v>83</v>
      </c>
      <c r="C4" s="23" t="s">
        <v>128</v>
      </c>
      <c r="D4" s="23" t="s">
        <v>129</v>
      </c>
      <c r="E4" s="23" t="s">
        <v>130</v>
      </c>
      <c r="F4" s="23" t="s">
        <v>131</v>
      </c>
      <c r="G4" s="23" t="s">
        <v>132</v>
      </c>
      <c r="H4" s="23" t="s">
        <v>135</v>
      </c>
      <c r="I4" s="23" t="s">
        <v>133</v>
      </c>
      <c r="J4" s="23" t="s">
        <v>134</v>
      </c>
      <c r="K4" s="35" t="s">
        <v>25</v>
      </c>
      <c r="L4" s="350"/>
    </row>
    <row r="5" spans="1:12">
      <c r="A5" s="85"/>
      <c r="B5" s="75" t="s">
        <v>82</v>
      </c>
      <c r="C5" s="80"/>
      <c r="D5" s="80"/>
      <c r="E5" s="80"/>
      <c r="F5" s="80"/>
      <c r="G5" s="80"/>
      <c r="H5" s="80"/>
      <c r="I5" s="80"/>
      <c r="J5" s="80"/>
      <c r="K5" s="80"/>
      <c r="L5" s="81"/>
    </row>
    <row r="6" spans="1:12">
      <c r="A6" s="28"/>
      <c r="B6" s="2" t="s">
        <v>84</v>
      </c>
      <c r="C6" s="3">
        <f>+[5]Table.95_New!B6</f>
        <v>0.63</v>
      </c>
      <c r="D6" s="3">
        <f>+[5]Table.95_New!C6</f>
        <v>0.34100000000000003</v>
      </c>
      <c r="E6" s="3">
        <f>+[5]Table.95_New!D6</f>
        <v>1.9E-2</v>
      </c>
      <c r="F6" s="3">
        <f>+[5]Table.95_New!E6</f>
        <v>1E-3</v>
      </c>
      <c r="G6" s="3">
        <f>+[5]Table.95_New!F6</f>
        <v>4.0000000000000001E-3</v>
      </c>
      <c r="H6" s="3">
        <f>+[5]Table.95_New!G6</f>
        <v>3.0000000000000001E-3</v>
      </c>
      <c r="I6" s="3">
        <f>+[5]Table.95_New!H6</f>
        <v>3.0000000000000001E-3</v>
      </c>
      <c r="J6" s="3">
        <f>+[5]Table.95_New!I6</f>
        <v>0</v>
      </c>
      <c r="K6" s="3">
        <f>+[5]Table.95_New!J6</f>
        <v>1</v>
      </c>
      <c r="L6" s="82">
        <f>+[5]Table.95_New!K6</f>
        <v>369433</v>
      </c>
    </row>
    <row r="7" spans="1:12">
      <c r="B7" s="2" t="s">
        <v>85</v>
      </c>
      <c r="C7" s="3">
        <f>+[5]Table.95_New!B7</f>
        <v>0.66200000000000003</v>
      </c>
      <c r="D7" s="3">
        <f>+[5]Table.95_New!C7</f>
        <v>0.28799999999999998</v>
      </c>
      <c r="E7" s="3">
        <f>+[5]Table.95_New!D7</f>
        <v>2.5000000000000001E-2</v>
      </c>
      <c r="F7" s="3">
        <f>+[5]Table.95_New!E7</f>
        <v>6.0000000000000001E-3</v>
      </c>
      <c r="G7" s="3">
        <f>+[5]Table.95_New!F7</f>
        <v>1.0999999999999999E-2</v>
      </c>
      <c r="H7" s="3">
        <f>+[5]Table.95_New!G7</f>
        <v>5.0000000000000001E-3</v>
      </c>
      <c r="I7" s="3">
        <f>+[5]Table.95_New!H7</f>
        <v>4.0000000000000001E-3</v>
      </c>
      <c r="J7" s="3">
        <f>+[5]Table.95_New!I7</f>
        <v>0</v>
      </c>
      <c r="K7" s="3">
        <f>+[5]Table.95_New!J7</f>
        <v>1</v>
      </c>
      <c r="L7" s="82">
        <f>+[5]Table.95_New!K7</f>
        <v>149559</v>
      </c>
    </row>
    <row r="8" spans="1:12">
      <c r="A8" s="18"/>
      <c r="B8" s="2" t="s">
        <v>53</v>
      </c>
      <c r="C8" s="3">
        <f>+[5]Table.95_New!B8</f>
        <v>0.63900000000000001</v>
      </c>
      <c r="D8" s="3">
        <f>+[5]Table.95_New!C8</f>
        <v>0.32600000000000001</v>
      </c>
      <c r="E8" s="3">
        <f>+[5]Table.95_New!D8</f>
        <v>0.02</v>
      </c>
      <c r="F8" s="3">
        <f>+[5]Table.95_New!E8</f>
        <v>2E-3</v>
      </c>
      <c r="G8" s="3">
        <f>+[5]Table.95_New!F8</f>
        <v>6.0000000000000001E-3</v>
      </c>
      <c r="H8" s="3">
        <f>+[5]Table.95_New!G8</f>
        <v>3.0000000000000001E-3</v>
      </c>
      <c r="I8" s="3">
        <f>+[5]Table.95_New!H8</f>
        <v>3.0000000000000001E-3</v>
      </c>
      <c r="J8" s="3">
        <f>+[5]Table.95_New!I8</f>
        <v>0</v>
      </c>
      <c r="K8" s="3">
        <f>+[5]Table.95_New!J8</f>
        <v>1</v>
      </c>
      <c r="L8" s="82">
        <f>+[5]Table.95_New!K8</f>
        <v>518992</v>
      </c>
    </row>
    <row r="9" spans="1:12">
      <c r="A9" s="85"/>
      <c r="B9" s="75" t="s">
        <v>30</v>
      </c>
      <c r="C9" s="80"/>
      <c r="D9" s="80"/>
      <c r="E9" s="80"/>
      <c r="F9" s="80"/>
      <c r="G9" s="80"/>
      <c r="H9" s="80"/>
      <c r="I9" s="80"/>
      <c r="J9" s="80"/>
      <c r="K9" s="80"/>
      <c r="L9" s="81"/>
    </row>
    <row r="10" spans="1:12">
      <c r="B10" s="2" t="s">
        <v>84</v>
      </c>
      <c r="C10" s="3">
        <f>+[5]Table.95_New!B10</f>
        <v>0.64500000000000002</v>
      </c>
      <c r="D10" s="3">
        <f>+[5]Table.95_New!C10</f>
        <v>0.32900000000000001</v>
      </c>
      <c r="E10" s="3">
        <f>+[5]Table.95_New!D10</f>
        <v>1.6E-2</v>
      </c>
      <c r="F10" s="3">
        <f>+[5]Table.95_New!E10</f>
        <v>1E-3</v>
      </c>
      <c r="G10" s="3">
        <f>+[5]Table.95_New!F10</f>
        <v>4.0000000000000001E-3</v>
      </c>
      <c r="H10" s="3">
        <f>+[5]Table.95_New!G10</f>
        <v>2E-3</v>
      </c>
      <c r="I10" s="3">
        <f>+[5]Table.95_New!H10</f>
        <v>3.0000000000000001E-3</v>
      </c>
      <c r="J10" s="3">
        <f>+[5]Table.95_New!I10</f>
        <v>0</v>
      </c>
      <c r="K10" s="3">
        <f>+[5]Table.95_New!J10</f>
        <v>1</v>
      </c>
      <c r="L10" s="82">
        <f>+[5]Table.95_New!K10</f>
        <v>216003</v>
      </c>
    </row>
    <row r="11" spans="1:12">
      <c r="A11" s="28"/>
      <c r="B11" s="2" t="s">
        <v>85</v>
      </c>
      <c r="C11" s="3">
        <f>+[5]Table.95_New!B11</f>
        <v>0.68799999999999994</v>
      </c>
      <c r="D11" s="3">
        <f>+[5]Table.95_New!C11</f>
        <v>0.29099999999999998</v>
      </c>
      <c r="E11" s="3">
        <f>+[5]Table.95_New!D11</f>
        <v>0.01</v>
      </c>
      <c r="F11" s="3">
        <f>+[5]Table.95_New!E11</f>
        <v>2E-3</v>
      </c>
      <c r="G11" s="3">
        <f>+[5]Table.95_New!F11</f>
        <v>3.0000000000000001E-3</v>
      </c>
      <c r="H11" s="3">
        <f>+[5]Table.95_New!G11</f>
        <v>4.0000000000000001E-3</v>
      </c>
      <c r="I11" s="3">
        <f>+[5]Table.95_New!H11</f>
        <v>3.0000000000000001E-3</v>
      </c>
      <c r="J11" s="3">
        <f>+[5]Table.95_New!I11</f>
        <v>0</v>
      </c>
      <c r="K11" s="3">
        <f>+[5]Table.95_New!J11</f>
        <v>1</v>
      </c>
      <c r="L11" s="82">
        <f>+[5]Table.95_New!K11</f>
        <v>7019</v>
      </c>
    </row>
    <row r="12" spans="1:12">
      <c r="A12" s="18"/>
      <c r="B12" s="2" t="s">
        <v>53</v>
      </c>
      <c r="C12" s="3">
        <f>+[5]Table.95_New!B12</f>
        <v>0.64600000000000002</v>
      </c>
      <c r="D12" s="3">
        <f>+[5]Table.95_New!C12</f>
        <v>0.32800000000000001</v>
      </c>
      <c r="E12" s="3">
        <f>+[5]Table.95_New!D12</f>
        <v>1.6E-2</v>
      </c>
      <c r="F12" s="3">
        <f>+[5]Table.95_New!E12</f>
        <v>1E-3</v>
      </c>
      <c r="G12" s="3">
        <f>+[5]Table.95_New!F12</f>
        <v>4.0000000000000001E-3</v>
      </c>
      <c r="H12" s="3">
        <f>+[5]Table.95_New!G12</f>
        <v>2E-3</v>
      </c>
      <c r="I12" s="3">
        <f>+[5]Table.95_New!H12</f>
        <v>3.0000000000000001E-3</v>
      </c>
      <c r="J12" s="3">
        <f>+[5]Table.95_New!I12</f>
        <v>0</v>
      </c>
      <c r="K12" s="3">
        <f>+[5]Table.95_New!J12</f>
        <v>1</v>
      </c>
      <c r="L12" s="82">
        <f>+[5]Table.95_New!K12</f>
        <v>223022</v>
      </c>
    </row>
    <row r="13" spans="1:12">
      <c r="A13" s="85"/>
      <c r="B13" s="75" t="s">
        <v>31</v>
      </c>
      <c r="C13" s="80"/>
      <c r="D13" s="80"/>
      <c r="E13" s="80"/>
      <c r="F13" s="80"/>
      <c r="G13" s="80"/>
      <c r="H13" s="80"/>
      <c r="I13" s="80"/>
      <c r="J13" s="80"/>
      <c r="K13" s="80"/>
      <c r="L13" s="81"/>
    </row>
    <row r="14" spans="1:12">
      <c r="B14" s="2" t="s">
        <v>84</v>
      </c>
      <c r="C14" s="3">
        <f>+[5]Table.95_New!B14</f>
        <v>0.56999999999999995</v>
      </c>
      <c r="D14" s="3">
        <f>+[5]Table.95_New!C14</f>
        <v>0.40500000000000003</v>
      </c>
      <c r="E14" s="3">
        <f>+[5]Table.95_New!D14</f>
        <v>1.7000000000000001E-2</v>
      </c>
      <c r="F14" s="3">
        <f>+[5]Table.95_New!E14</f>
        <v>1E-3</v>
      </c>
      <c r="G14" s="3">
        <f>+[5]Table.95_New!F14</f>
        <v>2E-3</v>
      </c>
      <c r="H14" s="3">
        <f>+[5]Table.95_New!G14</f>
        <v>3.0000000000000001E-3</v>
      </c>
      <c r="I14" s="3">
        <f>+[5]Table.95_New!H14</f>
        <v>2E-3</v>
      </c>
      <c r="J14" s="3">
        <f>+[5]Table.95_New!I14</f>
        <v>0</v>
      </c>
      <c r="K14" s="3">
        <f>+[5]Table.95_New!J14</f>
        <v>1</v>
      </c>
      <c r="L14" s="82">
        <f>+[5]Table.95_New!K14</f>
        <v>36400</v>
      </c>
    </row>
    <row r="15" spans="1:12">
      <c r="B15" s="2" t="s">
        <v>85</v>
      </c>
      <c r="C15" s="3">
        <f>+[5]Table.95_New!B15</f>
        <v>0.63600000000000001</v>
      </c>
      <c r="D15" s="3">
        <f>+[5]Table.95_New!C15</f>
        <v>0.316</v>
      </c>
      <c r="E15" s="3">
        <f>+[5]Table.95_New!D15</f>
        <v>2.4E-2</v>
      </c>
      <c r="F15" s="3">
        <f>+[5]Table.95_New!E15</f>
        <v>5.0000000000000001E-3</v>
      </c>
      <c r="G15" s="3">
        <f>+[5]Table.95_New!F15</f>
        <v>8.9999999999999993E-3</v>
      </c>
      <c r="H15" s="3">
        <f>+[5]Table.95_New!G15</f>
        <v>6.0000000000000001E-3</v>
      </c>
      <c r="I15" s="3">
        <f>+[5]Table.95_New!H15</f>
        <v>4.0000000000000001E-3</v>
      </c>
      <c r="J15" s="3">
        <f>+[5]Table.95_New!I15</f>
        <v>0</v>
      </c>
      <c r="K15" s="3">
        <f>+[5]Table.95_New!J15</f>
        <v>1</v>
      </c>
      <c r="L15" s="82">
        <f>+[5]Table.95_New!K15</f>
        <v>35099</v>
      </c>
    </row>
    <row r="16" spans="1:12">
      <c r="A16" s="28"/>
      <c r="B16" s="2" t="s">
        <v>53</v>
      </c>
      <c r="C16" s="3">
        <f>+[5]Table.95_New!B16</f>
        <v>0.60199999999999998</v>
      </c>
      <c r="D16" s="3">
        <f>+[5]Table.95_New!C16</f>
        <v>0.36099999999999999</v>
      </c>
      <c r="E16" s="3">
        <f>+[5]Table.95_New!D16</f>
        <v>0.02</v>
      </c>
      <c r="F16" s="3">
        <f>+[5]Table.95_New!E16</f>
        <v>3.0000000000000001E-3</v>
      </c>
      <c r="G16" s="3">
        <f>+[5]Table.95_New!F16</f>
        <v>5.0000000000000001E-3</v>
      </c>
      <c r="H16" s="3">
        <f>+[5]Table.95_New!G16</f>
        <v>5.0000000000000001E-3</v>
      </c>
      <c r="I16" s="3">
        <f>+[5]Table.95_New!H16</f>
        <v>3.0000000000000001E-3</v>
      </c>
      <c r="J16" s="3">
        <f>+[5]Table.95_New!I16</f>
        <v>0</v>
      </c>
      <c r="K16" s="3">
        <f>+[5]Table.95_New!J16</f>
        <v>1</v>
      </c>
      <c r="L16" s="82">
        <f>+[5]Table.95_New!K16</f>
        <v>71499</v>
      </c>
    </row>
    <row r="17" spans="1:12">
      <c r="A17" s="85"/>
      <c r="B17" s="75" t="s">
        <v>32</v>
      </c>
      <c r="C17" s="80"/>
      <c r="D17" s="80"/>
      <c r="E17" s="80"/>
      <c r="F17" s="80"/>
      <c r="G17" s="80"/>
      <c r="H17" s="80"/>
      <c r="I17" s="80"/>
      <c r="J17" s="80"/>
      <c r="K17" s="80"/>
      <c r="L17" s="81"/>
    </row>
    <row r="18" spans="1:12">
      <c r="B18" s="2" t="s">
        <v>84</v>
      </c>
      <c r="C18" s="3">
        <f>+[5]Table.95_New!B18</f>
        <v>0.66200000000000003</v>
      </c>
      <c r="D18" s="3">
        <f>+[5]Table.95_New!C18</f>
        <v>0.309</v>
      </c>
      <c r="E18" s="3">
        <f>+[5]Table.95_New!D18</f>
        <v>1.6E-2</v>
      </c>
      <c r="F18" s="3">
        <f>+[5]Table.95_New!E18</f>
        <v>1E-3</v>
      </c>
      <c r="G18" s="3">
        <f>+[5]Table.95_New!F18</f>
        <v>6.0000000000000001E-3</v>
      </c>
      <c r="H18" s="3">
        <f>+[5]Table.95_New!G18</f>
        <v>3.0000000000000001E-3</v>
      </c>
      <c r="I18" s="3">
        <f>+[5]Table.95_New!H18</f>
        <v>3.0000000000000001E-3</v>
      </c>
      <c r="J18" s="3">
        <f>+[5]Table.95_New!I18</f>
        <v>0</v>
      </c>
      <c r="K18" s="3">
        <f>+[5]Table.95_New!J18</f>
        <v>1</v>
      </c>
      <c r="L18" s="82">
        <f>+[5]Table.95_New!K18</f>
        <v>38216</v>
      </c>
    </row>
    <row r="19" spans="1:12">
      <c r="B19" s="2" t="s">
        <v>85</v>
      </c>
      <c r="C19" s="3">
        <f>+[5]Table.95_New!B19</f>
        <v>0.65500000000000003</v>
      </c>
      <c r="D19" s="3">
        <f>+[5]Table.95_New!C19</f>
        <v>0.28999999999999998</v>
      </c>
      <c r="E19" s="3">
        <f>+[5]Table.95_New!D19</f>
        <v>2.8000000000000001E-2</v>
      </c>
      <c r="F19" s="3">
        <f>+[5]Table.95_New!E19</f>
        <v>7.0000000000000001E-3</v>
      </c>
      <c r="G19" s="3">
        <f>+[5]Table.95_New!F19</f>
        <v>1.2E-2</v>
      </c>
      <c r="H19" s="3">
        <f>+[5]Table.95_New!G19</f>
        <v>3.0000000000000001E-3</v>
      </c>
      <c r="I19" s="3">
        <f>+[5]Table.95_New!H19</f>
        <v>5.0000000000000001E-3</v>
      </c>
      <c r="J19" s="3">
        <f>+[5]Table.95_New!I19</f>
        <v>0</v>
      </c>
      <c r="K19" s="3">
        <f>+[5]Table.95_New!J19</f>
        <v>1</v>
      </c>
      <c r="L19" s="82">
        <f>+[5]Table.95_New!K19</f>
        <v>29366</v>
      </c>
    </row>
    <row r="20" spans="1:12">
      <c r="A20" s="18"/>
      <c r="B20" s="2" t="s">
        <v>53</v>
      </c>
      <c r="C20" s="3">
        <f>+[5]Table.95_New!B20</f>
        <v>0.65900000000000003</v>
      </c>
      <c r="D20" s="3">
        <f>+[5]Table.95_New!C20</f>
        <v>0.30099999999999999</v>
      </c>
      <c r="E20" s="3">
        <f>+[5]Table.95_New!D20</f>
        <v>2.1000000000000001E-2</v>
      </c>
      <c r="F20" s="3">
        <f>+[5]Table.95_New!E20</f>
        <v>4.0000000000000001E-3</v>
      </c>
      <c r="G20" s="3">
        <f>+[5]Table.95_New!F20</f>
        <v>8.0000000000000002E-3</v>
      </c>
      <c r="H20" s="3">
        <f>+[5]Table.95_New!G20</f>
        <v>3.0000000000000001E-3</v>
      </c>
      <c r="I20" s="3">
        <f>+[5]Table.95_New!H20</f>
        <v>4.0000000000000001E-3</v>
      </c>
      <c r="J20" s="3">
        <f>+[5]Table.95_New!I20</f>
        <v>0</v>
      </c>
      <c r="K20" s="3">
        <f>+[5]Table.95_New!J20</f>
        <v>1</v>
      </c>
      <c r="L20" s="82">
        <f>+[5]Table.95_New!K20</f>
        <v>67582</v>
      </c>
    </row>
    <row r="21" spans="1:12">
      <c r="A21" s="85"/>
      <c r="B21" s="75" t="s">
        <v>33</v>
      </c>
      <c r="C21" s="80"/>
      <c r="D21" s="80"/>
      <c r="E21" s="80"/>
      <c r="F21" s="80"/>
      <c r="G21" s="80"/>
      <c r="H21" s="80"/>
      <c r="I21" s="80"/>
      <c r="J21" s="80"/>
      <c r="K21" s="80"/>
      <c r="L21" s="81"/>
    </row>
    <row r="22" spans="1:12">
      <c r="B22" s="2" t="s">
        <v>84</v>
      </c>
      <c r="C22" s="3">
        <f>+[5]Table.95_New!B22</f>
        <v>0.56899999999999995</v>
      </c>
      <c r="D22" s="3">
        <f>+[5]Table.95_New!C22</f>
        <v>0.38500000000000001</v>
      </c>
      <c r="E22" s="3">
        <f>+[5]Table.95_New!D22</f>
        <v>3.1E-2</v>
      </c>
      <c r="F22" s="3">
        <f>+[5]Table.95_New!E22</f>
        <v>1E-3</v>
      </c>
      <c r="G22" s="3">
        <f>+[5]Table.95_New!F22</f>
        <v>6.0000000000000001E-3</v>
      </c>
      <c r="H22" s="3">
        <f>+[5]Table.95_New!G22</f>
        <v>5.0000000000000001E-3</v>
      </c>
      <c r="I22" s="3">
        <f>+[5]Table.95_New!H22</f>
        <v>3.0000000000000001E-3</v>
      </c>
      <c r="J22" s="3">
        <f>+[5]Table.95_New!I22</f>
        <v>0</v>
      </c>
      <c r="K22" s="3">
        <f>+[5]Table.95_New!J22</f>
        <v>1</v>
      </c>
      <c r="L22" s="82">
        <f>+[5]Table.95_New!K22</f>
        <v>26481</v>
      </c>
    </row>
    <row r="23" spans="1:12">
      <c r="B23" s="2" t="s">
        <v>85</v>
      </c>
      <c r="C23" s="3">
        <f>+[5]Table.95_New!B23</f>
        <v>0.58799999999999997</v>
      </c>
      <c r="D23" s="3">
        <f>+[5]Table.95_New!C23</f>
        <v>0.35199999999999998</v>
      </c>
      <c r="E23" s="3">
        <f>+[5]Table.95_New!D23</f>
        <v>3.1E-2</v>
      </c>
      <c r="F23" s="3">
        <f>+[5]Table.95_New!E23</f>
        <v>6.0000000000000001E-3</v>
      </c>
      <c r="G23" s="3">
        <f>+[5]Table.95_New!F23</f>
        <v>1.2E-2</v>
      </c>
      <c r="H23" s="3">
        <f>+[5]Table.95_New!G23</f>
        <v>6.0000000000000001E-3</v>
      </c>
      <c r="I23" s="3">
        <f>+[5]Table.95_New!H23</f>
        <v>5.0000000000000001E-3</v>
      </c>
      <c r="J23" s="3">
        <f>+[5]Table.95_New!I23</f>
        <v>0</v>
      </c>
      <c r="K23" s="3">
        <f>+[5]Table.95_New!J23</f>
        <v>1</v>
      </c>
      <c r="L23" s="82">
        <f>+[5]Table.95_New!K23</f>
        <v>26122</v>
      </c>
    </row>
    <row r="24" spans="1:12">
      <c r="B24" s="2" t="s">
        <v>53</v>
      </c>
      <c r="C24" s="3">
        <f>+[5]Table.95_New!B24</f>
        <v>0.57899999999999996</v>
      </c>
      <c r="D24" s="3">
        <f>+[5]Table.95_New!C24</f>
        <v>0.36899999999999999</v>
      </c>
      <c r="E24" s="3">
        <f>+[5]Table.95_New!D24</f>
        <v>3.1E-2</v>
      </c>
      <c r="F24" s="3">
        <f>+[5]Table.95_New!E24</f>
        <v>4.0000000000000001E-3</v>
      </c>
      <c r="G24" s="3">
        <f>+[5]Table.95_New!F24</f>
        <v>8.9999999999999993E-3</v>
      </c>
      <c r="H24" s="3">
        <f>+[5]Table.95_New!G24</f>
        <v>5.0000000000000001E-3</v>
      </c>
      <c r="I24" s="3">
        <f>+[5]Table.95_New!H24</f>
        <v>4.0000000000000001E-3</v>
      </c>
      <c r="J24" s="3">
        <f>+[5]Table.95_New!I24</f>
        <v>0</v>
      </c>
      <c r="K24" s="3">
        <f>+[5]Table.95_New!J24</f>
        <v>1</v>
      </c>
      <c r="L24" s="82">
        <f>+[5]Table.95_New!K24</f>
        <v>52603</v>
      </c>
    </row>
    <row r="25" spans="1:12">
      <c r="A25" s="85"/>
      <c r="B25" s="75" t="s">
        <v>34</v>
      </c>
      <c r="C25" s="80"/>
      <c r="D25" s="80"/>
      <c r="E25" s="80"/>
      <c r="F25" s="80"/>
      <c r="G25" s="80"/>
      <c r="H25" s="80"/>
      <c r="I25" s="80"/>
      <c r="J25" s="80"/>
      <c r="K25" s="80"/>
      <c r="L25" s="81"/>
    </row>
    <row r="26" spans="1:12">
      <c r="B26" s="2" t="s">
        <v>84</v>
      </c>
      <c r="C26" s="3">
        <f>+[5]Table.95_New!B26</f>
        <v>0.61799999999999999</v>
      </c>
      <c r="D26" s="3">
        <f>+[5]Table.95_New!C26</f>
        <v>0.34599999999999997</v>
      </c>
      <c r="E26" s="3">
        <f>+[5]Table.95_New!D26</f>
        <v>2.5000000000000001E-2</v>
      </c>
      <c r="F26" s="3">
        <f>+[5]Table.95_New!E26</f>
        <v>1E-3</v>
      </c>
      <c r="G26" s="3">
        <f>+[5]Table.95_New!F26</f>
        <v>5.0000000000000001E-3</v>
      </c>
      <c r="H26" s="3">
        <f>+[5]Table.95_New!G26</f>
        <v>3.0000000000000001E-3</v>
      </c>
      <c r="I26" s="3">
        <f>+[5]Table.95_New!H26</f>
        <v>2E-3</v>
      </c>
      <c r="J26" s="3">
        <f>+[5]Table.95_New!I26</f>
        <v>0</v>
      </c>
      <c r="K26" s="3">
        <f>+[5]Table.95_New!J26</f>
        <v>1</v>
      </c>
      <c r="L26" s="82">
        <f>+[5]Table.95_New!K26</f>
        <v>52333</v>
      </c>
    </row>
    <row r="27" spans="1:12">
      <c r="B27" s="2" t="s">
        <v>85</v>
      </c>
      <c r="C27" s="3">
        <f>+[5]Table.95_New!B27</f>
        <v>0.71599999999999997</v>
      </c>
      <c r="D27" s="3">
        <f>+[5]Table.95_New!C27</f>
        <v>0.23499999999999999</v>
      </c>
      <c r="E27" s="3">
        <f>+[5]Table.95_New!D27</f>
        <v>2.1999999999999999E-2</v>
      </c>
      <c r="F27" s="3">
        <f>+[5]Table.95_New!E27</f>
        <v>5.0000000000000001E-3</v>
      </c>
      <c r="G27" s="3">
        <f>+[5]Table.95_New!F27</f>
        <v>1.2E-2</v>
      </c>
      <c r="H27" s="3">
        <f>+[5]Table.95_New!G27</f>
        <v>5.0000000000000001E-3</v>
      </c>
      <c r="I27" s="3">
        <f>+[5]Table.95_New!H27</f>
        <v>4.0000000000000001E-3</v>
      </c>
      <c r="J27" s="3">
        <f>+[5]Table.95_New!I27</f>
        <v>0</v>
      </c>
      <c r="K27" s="3">
        <f>+[5]Table.95_New!J27</f>
        <v>1</v>
      </c>
      <c r="L27" s="82">
        <f>+[5]Table.95_New!K27</f>
        <v>51953</v>
      </c>
    </row>
    <row r="28" spans="1:12">
      <c r="A28" s="18"/>
      <c r="B28" s="2" t="s">
        <v>53</v>
      </c>
      <c r="C28" s="3">
        <f>+[5]Table.95_New!B28</f>
        <v>0.66700000000000004</v>
      </c>
      <c r="D28" s="3">
        <f>+[5]Table.95_New!C28</f>
        <v>0.29099999999999998</v>
      </c>
      <c r="E28" s="3">
        <f>+[5]Table.95_New!D28</f>
        <v>2.4E-2</v>
      </c>
      <c r="F28" s="3">
        <f>+[5]Table.95_New!E28</f>
        <v>3.0000000000000001E-3</v>
      </c>
      <c r="G28" s="3">
        <f>+[5]Table.95_New!F28</f>
        <v>8.0000000000000002E-3</v>
      </c>
      <c r="H28" s="3">
        <f>+[5]Table.95_New!G28</f>
        <v>4.0000000000000001E-3</v>
      </c>
      <c r="I28" s="3">
        <f>+[5]Table.95_New!H28</f>
        <v>3.0000000000000001E-3</v>
      </c>
      <c r="J28" s="3">
        <f>+[5]Table.95_New!I28</f>
        <v>0</v>
      </c>
      <c r="K28" s="3">
        <f>+[5]Table.95_New!J28</f>
        <v>1</v>
      </c>
      <c r="L28" s="82">
        <f>+[5]Table.95_New!K28</f>
        <v>104286</v>
      </c>
    </row>
    <row r="29" spans="1:12">
      <c r="B29" s="301" t="s">
        <v>28</v>
      </c>
      <c r="C29" s="301"/>
      <c r="D29" s="301"/>
      <c r="E29" s="301"/>
      <c r="F29" s="301"/>
      <c r="G29" s="301"/>
      <c r="H29" s="301"/>
      <c r="I29" s="301"/>
      <c r="J29" s="301"/>
      <c r="K29" s="301"/>
      <c r="L29" s="301"/>
    </row>
  </sheetData>
  <mergeCells count="5">
    <mergeCell ref="B3:B4"/>
    <mergeCell ref="C3:K3"/>
    <mergeCell ref="B29:L29"/>
    <mergeCell ref="L3:L4"/>
    <mergeCell ref="A1:A2"/>
  </mergeCells>
  <pageMargins left="0.7" right="0.7" top="0.75" bottom="0.75" header="0.3" footer="0.3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9"/>
  <sheetViews>
    <sheetView workbookViewId="0">
      <pane xSplit="2" ySplit="4" topLeftCell="C5" activePane="bottomRight" state="frozen"/>
      <selection pane="topRight" activeCell="C1" sqref="C1"/>
      <selection pane="bottomLeft" activeCell="A5" sqref="A5"/>
      <selection pane="bottomRight" activeCell="O18" sqref="O18"/>
    </sheetView>
  </sheetViews>
  <sheetFormatPr defaultColWidth="8.77734375" defaultRowHeight="10.199999999999999"/>
  <cols>
    <col min="1" max="1" width="8.77734375" style="12" customWidth="1"/>
    <col min="2" max="2" width="15.33203125" style="12" customWidth="1"/>
    <col min="3" max="3" width="6.77734375" style="12" customWidth="1"/>
    <col min="4" max="4" width="6.44140625" style="12" customWidth="1"/>
    <col min="5" max="6" width="8.77734375" style="12"/>
    <col min="7" max="7" width="11.44140625" style="12" customWidth="1"/>
    <col min="8" max="8" width="11.21875" style="12" customWidth="1"/>
    <col min="9" max="11" width="8.77734375" style="12"/>
    <col min="12" max="12" width="11.21875" style="12" bestFit="1" customWidth="1"/>
    <col min="13" max="16384" width="8.77734375" style="12"/>
  </cols>
  <sheetData>
    <row r="1" spans="1:12">
      <c r="A1" s="295" t="str">
        <f>HYPERLINK("#'List of Tables'!A1","Back to Tables' List")</f>
        <v>Back to Tables' List</v>
      </c>
      <c r="B1" s="258" t="s">
        <v>970</v>
      </c>
    </row>
    <row r="2" spans="1:12">
      <c r="A2" s="295"/>
    </row>
    <row r="3" spans="1:12" s="87" customFormat="1" ht="16.05" customHeight="1">
      <c r="B3" s="313" t="s">
        <v>136</v>
      </c>
      <c r="C3" s="302" t="s">
        <v>110</v>
      </c>
      <c r="D3" s="302" t="s">
        <v>110</v>
      </c>
      <c r="E3" s="302" t="s">
        <v>110</v>
      </c>
      <c r="F3" s="302" t="s">
        <v>110</v>
      </c>
      <c r="G3" s="302" t="s">
        <v>110</v>
      </c>
      <c r="H3" s="302" t="s">
        <v>110</v>
      </c>
      <c r="I3" s="302" t="s">
        <v>110</v>
      </c>
      <c r="J3" s="302" t="s">
        <v>110</v>
      </c>
      <c r="K3" s="302" t="s">
        <v>110</v>
      </c>
      <c r="L3" s="349" t="s">
        <v>27</v>
      </c>
    </row>
    <row r="4" spans="1:12" s="87" customFormat="1" ht="40.799999999999997">
      <c r="B4" s="313" t="s">
        <v>136</v>
      </c>
      <c r="C4" s="5" t="s">
        <v>128</v>
      </c>
      <c r="D4" s="5" t="s">
        <v>129</v>
      </c>
      <c r="E4" s="5" t="s">
        <v>138</v>
      </c>
      <c r="F4" s="5" t="s">
        <v>131</v>
      </c>
      <c r="G4" s="5" t="s">
        <v>132</v>
      </c>
      <c r="H4" s="5" t="s">
        <v>137</v>
      </c>
      <c r="I4" s="5" t="s">
        <v>133</v>
      </c>
      <c r="J4" s="5" t="s">
        <v>134</v>
      </c>
      <c r="K4" s="35" t="s">
        <v>25</v>
      </c>
      <c r="L4" s="350"/>
    </row>
    <row r="5" spans="1:12" s="28" customFormat="1" ht="13.5" customHeight="1">
      <c r="A5" s="85"/>
      <c r="B5" s="36" t="s">
        <v>82</v>
      </c>
      <c r="C5" s="37"/>
      <c r="D5" s="37"/>
      <c r="E5" s="37"/>
      <c r="F5" s="37"/>
      <c r="G5" s="37"/>
      <c r="H5" s="37"/>
      <c r="I5" s="37"/>
      <c r="J5" s="37"/>
      <c r="K5" s="37"/>
      <c r="L5" s="38"/>
    </row>
    <row r="6" spans="1:12">
      <c r="A6" s="28"/>
      <c r="B6" s="2" t="s">
        <v>79</v>
      </c>
      <c r="C6" s="3">
        <f>+[5]Table.96_New!B6</f>
        <v>0.621</v>
      </c>
      <c r="D6" s="3">
        <f>+[5]Table.96_New!C6</f>
        <v>0.34399999999999997</v>
      </c>
      <c r="E6" s="3">
        <f>+[5]Table.96_New!D6</f>
        <v>1.9E-2</v>
      </c>
      <c r="F6" s="3">
        <f>+[5]Table.96_New!E6</f>
        <v>2E-3</v>
      </c>
      <c r="G6" s="3">
        <f>+[5]Table.96_New!F6</f>
        <v>6.0000000000000001E-3</v>
      </c>
      <c r="H6" s="3">
        <f>+[5]Table.96_New!G6</f>
        <v>4.0000000000000001E-3</v>
      </c>
      <c r="I6" s="3">
        <f>+[5]Table.96_New!H6</f>
        <v>4.0000000000000001E-3</v>
      </c>
      <c r="J6" s="3">
        <f>+[5]Table.96_New!I6</f>
        <v>0</v>
      </c>
      <c r="K6" s="90">
        <f>+[5]Table.96_New!J6</f>
        <v>1</v>
      </c>
      <c r="L6" s="82">
        <f>+[5]Table.96_New!K6</f>
        <v>429999</v>
      </c>
    </row>
    <row r="7" spans="1:12">
      <c r="B7" s="2" t="s">
        <v>80</v>
      </c>
      <c r="C7" s="3">
        <f>+[5]Table.96_New!B7</f>
        <v>0.72599999999999998</v>
      </c>
      <c r="D7" s="3">
        <f>+[5]Table.96_New!C7</f>
        <v>0.23599999999999999</v>
      </c>
      <c r="E7" s="3">
        <f>+[5]Table.96_New!D7</f>
        <v>2.7E-2</v>
      </c>
      <c r="F7" s="3">
        <f>+[5]Table.96_New!E7</f>
        <v>2E-3</v>
      </c>
      <c r="G7" s="3">
        <f>+[5]Table.96_New!F7</f>
        <v>4.0000000000000001E-3</v>
      </c>
      <c r="H7" s="3">
        <f>+[5]Table.96_New!G7</f>
        <v>2E-3</v>
      </c>
      <c r="I7" s="3">
        <f>+[5]Table.96_New!H7</f>
        <v>2E-3</v>
      </c>
      <c r="J7" s="3">
        <f>+[5]Table.96_New!I7</f>
        <v>0</v>
      </c>
      <c r="K7" s="90">
        <f>+[5]Table.96_New!J7</f>
        <v>1</v>
      </c>
      <c r="L7" s="82">
        <f>+[5]Table.96_New!K7</f>
        <v>88993</v>
      </c>
    </row>
    <row r="8" spans="1:12">
      <c r="A8" s="18"/>
      <c r="B8" s="2" t="s">
        <v>81</v>
      </c>
      <c r="C8" s="3">
        <f>+[5]Table.96_New!B8</f>
        <v>0.63900000000000001</v>
      </c>
      <c r="D8" s="3">
        <f>+[5]Table.96_New!C8</f>
        <v>0.32600000000000001</v>
      </c>
      <c r="E8" s="3">
        <f>+[5]Table.96_New!D8</f>
        <v>0.02</v>
      </c>
      <c r="F8" s="3">
        <f>+[5]Table.96_New!E8</f>
        <v>2E-3</v>
      </c>
      <c r="G8" s="3">
        <f>+[5]Table.96_New!F8</f>
        <v>6.0000000000000001E-3</v>
      </c>
      <c r="H8" s="3">
        <f>+[5]Table.96_New!G8</f>
        <v>3.0000000000000001E-3</v>
      </c>
      <c r="I8" s="3">
        <f>+[5]Table.96_New!H8</f>
        <v>3.0000000000000001E-3</v>
      </c>
      <c r="J8" s="3">
        <f>+[5]Table.96_New!I8</f>
        <v>0</v>
      </c>
      <c r="K8" s="90">
        <f>+[5]Table.96_New!J8</f>
        <v>1</v>
      </c>
      <c r="L8" s="82">
        <f>+[5]Table.96_New!K8</f>
        <v>518992</v>
      </c>
    </row>
    <row r="9" spans="1:12" s="28" customFormat="1" ht="13.5" customHeight="1">
      <c r="A9" s="85"/>
      <c r="B9" s="36" t="s">
        <v>30</v>
      </c>
      <c r="C9" s="37"/>
      <c r="D9" s="37"/>
      <c r="E9" s="37"/>
      <c r="F9" s="37"/>
      <c r="G9" s="37"/>
      <c r="H9" s="37"/>
      <c r="I9" s="37"/>
      <c r="J9" s="37"/>
      <c r="K9" s="91"/>
      <c r="L9" s="38"/>
    </row>
    <row r="10" spans="1:12">
      <c r="B10" s="2" t="s">
        <v>79</v>
      </c>
      <c r="C10" s="3">
        <f>+[5]Table.96_New!B10</f>
        <v>0.624</v>
      </c>
      <c r="D10" s="3">
        <f>+[5]Table.96_New!C10</f>
        <v>0.35099999999999998</v>
      </c>
      <c r="E10" s="3">
        <f>+[5]Table.96_New!D10</f>
        <v>1.4E-2</v>
      </c>
      <c r="F10" s="3">
        <f>+[5]Table.96_New!E10</f>
        <v>1E-3</v>
      </c>
      <c r="G10" s="3">
        <f>+[5]Table.96_New!F10</f>
        <v>4.0000000000000001E-3</v>
      </c>
      <c r="H10" s="3">
        <f>+[5]Table.96_New!G10</f>
        <v>2E-3</v>
      </c>
      <c r="I10" s="3">
        <f>+[5]Table.96_New!H10</f>
        <v>3.0000000000000001E-3</v>
      </c>
      <c r="J10" s="3">
        <f>+[5]Table.96_New!I10</f>
        <v>0</v>
      </c>
      <c r="K10" s="90">
        <f>+[5]Table.96_New!J10</f>
        <v>1</v>
      </c>
      <c r="L10" s="82">
        <f>+[5]Table.96_New!K10</f>
        <v>180055</v>
      </c>
    </row>
    <row r="11" spans="1:12">
      <c r="A11" s="28"/>
      <c r="B11" s="2" t="s">
        <v>80</v>
      </c>
      <c r="C11" s="3">
        <f>+[5]Table.96_New!B11</f>
        <v>0.73699999999999999</v>
      </c>
      <c r="D11" s="3">
        <f>+[5]Table.96_New!C11</f>
        <v>0.23</v>
      </c>
      <c r="E11" s="3">
        <f>+[5]Table.96_New!D11</f>
        <v>2.5000000000000001E-2</v>
      </c>
      <c r="F11" s="3">
        <f>+[5]Table.96_New!E11</f>
        <v>1E-3</v>
      </c>
      <c r="G11" s="3">
        <f>+[5]Table.96_New!F11</f>
        <v>3.0000000000000001E-3</v>
      </c>
      <c r="H11" s="3">
        <f>+[5]Table.96_New!G11</f>
        <v>1E-3</v>
      </c>
      <c r="I11" s="3">
        <f>+[5]Table.96_New!H11</f>
        <v>3.0000000000000001E-3</v>
      </c>
      <c r="J11" s="3">
        <f>+[5]Table.96_New!I11</f>
        <v>0</v>
      </c>
      <c r="K11" s="90">
        <f>+[5]Table.96_New!J11</f>
        <v>1</v>
      </c>
      <c r="L11" s="82">
        <f>+[5]Table.96_New!K11</f>
        <v>42967</v>
      </c>
    </row>
    <row r="12" spans="1:12">
      <c r="A12" s="18"/>
      <c r="B12" s="2" t="s">
        <v>81</v>
      </c>
      <c r="C12" s="3">
        <f>+[5]Table.96_New!B12</f>
        <v>0.64600000000000002</v>
      </c>
      <c r="D12" s="3">
        <f>+[5]Table.96_New!C12</f>
        <v>0.32800000000000001</v>
      </c>
      <c r="E12" s="3">
        <f>+[5]Table.96_New!D12</f>
        <v>1.6E-2</v>
      </c>
      <c r="F12" s="3">
        <f>+[5]Table.96_New!E12</f>
        <v>1E-3</v>
      </c>
      <c r="G12" s="3">
        <f>+[5]Table.96_New!F12</f>
        <v>4.0000000000000001E-3</v>
      </c>
      <c r="H12" s="3">
        <f>+[5]Table.96_New!G12</f>
        <v>2E-3</v>
      </c>
      <c r="I12" s="3">
        <f>+[5]Table.96_New!H12</f>
        <v>3.0000000000000001E-3</v>
      </c>
      <c r="J12" s="3">
        <f>+[5]Table.96_New!I12</f>
        <v>0</v>
      </c>
      <c r="K12" s="90">
        <f>+[5]Table.96_New!J12</f>
        <v>1</v>
      </c>
      <c r="L12" s="82">
        <f>+[5]Table.96_New!K12</f>
        <v>223022</v>
      </c>
    </row>
    <row r="13" spans="1:12" s="28" customFormat="1" ht="13.5" customHeight="1">
      <c r="A13" s="85"/>
      <c r="B13" s="36" t="s">
        <v>31</v>
      </c>
      <c r="C13" s="37"/>
      <c r="D13" s="37"/>
      <c r="E13" s="37"/>
      <c r="F13" s="37"/>
      <c r="G13" s="37"/>
      <c r="H13" s="37"/>
      <c r="I13" s="37"/>
      <c r="J13" s="37"/>
      <c r="K13" s="91"/>
      <c r="L13" s="38"/>
    </row>
    <row r="14" spans="1:12">
      <c r="B14" s="2" t="s">
        <v>79</v>
      </c>
      <c r="C14" s="3">
        <f>+[5]Table.96_New!B14</f>
        <v>0.58499999999999996</v>
      </c>
      <c r="D14" s="3">
        <f>+[5]Table.96_New!C14</f>
        <v>0.378</v>
      </c>
      <c r="E14" s="3">
        <f>+[5]Table.96_New!D14</f>
        <v>1.9E-2</v>
      </c>
      <c r="F14" s="3">
        <f>+[5]Table.96_New!E14</f>
        <v>3.0000000000000001E-3</v>
      </c>
      <c r="G14" s="3">
        <f>+[5]Table.96_New!F14</f>
        <v>6.0000000000000001E-3</v>
      </c>
      <c r="H14" s="3">
        <f>+[5]Table.96_New!G14</f>
        <v>5.0000000000000001E-3</v>
      </c>
      <c r="I14" s="3">
        <f>+[5]Table.96_New!H14</f>
        <v>3.0000000000000001E-3</v>
      </c>
      <c r="J14" s="3">
        <f>+[5]Table.96_New!I14</f>
        <v>0</v>
      </c>
      <c r="K14" s="90">
        <f>+[5]Table.96_New!J14</f>
        <v>1</v>
      </c>
      <c r="L14" s="82">
        <f>+[5]Table.96_New!K14</f>
        <v>59745</v>
      </c>
    </row>
    <row r="15" spans="1:12">
      <c r="B15" s="2" t="s">
        <v>80</v>
      </c>
      <c r="C15" s="3">
        <f>+[5]Table.96_New!B15</f>
        <v>0.68799999999999994</v>
      </c>
      <c r="D15" s="3">
        <f>+[5]Table.96_New!C15</f>
        <v>0.27300000000000002</v>
      </c>
      <c r="E15" s="3">
        <f>+[5]Table.96_New!D15</f>
        <v>2.7E-2</v>
      </c>
      <c r="F15" s="3">
        <f>+[5]Table.96_New!E15</f>
        <v>3.0000000000000001E-3</v>
      </c>
      <c r="G15" s="3">
        <f>+[5]Table.96_New!F15</f>
        <v>3.0000000000000001E-3</v>
      </c>
      <c r="H15" s="3">
        <f>+[5]Table.96_New!G15</f>
        <v>4.0000000000000001E-3</v>
      </c>
      <c r="I15" s="3">
        <f>+[5]Table.96_New!H15</f>
        <v>2E-3</v>
      </c>
      <c r="J15" s="3">
        <f>+[5]Table.96_New!I15</f>
        <v>0</v>
      </c>
      <c r="K15" s="90">
        <f>+[5]Table.96_New!J15</f>
        <v>1</v>
      </c>
      <c r="L15" s="82">
        <f>+[5]Table.96_New!K15</f>
        <v>11754</v>
      </c>
    </row>
    <row r="16" spans="1:12">
      <c r="A16" s="28"/>
      <c r="B16" s="2" t="s">
        <v>81</v>
      </c>
      <c r="C16" s="3">
        <f>+[5]Table.96_New!B16</f>
        <v>0.60199999999999998</v>
      </c>
      <c r="D16" s="3">
        <f>+[5]Table.96_New!C16</f>
        <v>0.36099999999999999</v>
      </c>
      <c r="E16" s="3">
        <f>+[5]Table.96_New!D16</f>
        <v>0.02</v>
      </c>
      <c r="F16" s="3">
        <f>+[5]Table.96_New!E16</f>
        <v>3.0000000000000001E-3</v>
      </c>
      <c r="G16" s="3">
        <f>+[5]Table.96_New!F16</f>
        <v>5.0000000000000001E-3</v>
      </c>
      <c r="H16" s="3">
        <f>+[5]Table.96_New!G16</f>
        <v>5.0000000000000001E-3</v>
      </c>
      <c r="I16" s="3">
        <f>+[5]Table.96_New!H16</f>
        <v>3.0000000000000001E-3</v>
      </c>
      <c r="J16" s="3">
        <f>+[5]Table.96_New!I16</f>
        <v>0</v>
      </c>
      <c r="K16" s="90">
        <f>+[5]Table.96_New!J16</f>
        <v>1</v>
      </c>
      <c r="L16" s="82">
        <f>+[5]Table.96_New!K16</f>
        <v>71499</v>
      </c>
    </row>
    <row r="17" spans="1:12" s="28" customFormat="1" ht="13.5" customHeight="1">
      <c r="A17" s="85"/>
      <c r="B17" s="36" t="s">
        <v>32</v>
      </c>
      <c r="C17" s="37"/>
      <c r="D17" s="37"/>
      <c r="E17" s="37"/>
      <c r="F17" s="37"/>
      <c r="G17" s="37"/>
      <c r="H17" s="37"/>
      <c r="I17" s="37"/>
      <c r="J17" s="37"/>
      <c r="K17" s="91"/>
      <c r="L17" s="38"/>
    </row>
    <row r="18" spans="1:12">
      <c r="B18" s="2" t="s">
        <v>79</v>
      </c>
      <c r="C18" s="3">
        <f>+[5]Table.96_New!B18</f>
        <v>0.64800000000000002</v>
      </c>
      <c r="D18" s="3">
        <f>+[5]Table.96_New!C18</f>
        <v>0.312</v>
      </c>
      <c r="E18" s="3">
        <f>+[5]Table.96_New!D18</f>
        <v>2.1000000000000001E-2</v>
      </c>
      <c r="F18" s="3">
        <f>+[5]Table.96_New!E18</f>
        <v>4.0000000000000001E-3</v>
      </c>
      <c r="G18" s="3">
        <f>+[5]Table.96_New!F18</f>
        <v>8.9999999999999993E-3</v>
      </c>
      <c r="H18" s="3">
        <f>+[5]Table.96_New!G18</f>
        <v>3.0000000000000001E-3</v>
      </c>
      <c r="I18" s="3">
        <f>+[5]Table.96_New!H18</f>
        <v>4.0000000000000001E-3</v>
      </c>
      <c r="J18" s="3">
        <f>+[5]Table.96_New!I18</f>
        <v>0</v>
      </c>
      <c r="K18" s="90">
        <f>+[5]Table.96_New!J18</f>
        <v>1</v>
      </c>
      <c r="L18" s="82">
        <f>+[5]Table.96_New!K18</f>
        <v>58371</v>
      </c>
    </row>
    <row r="19" spans="1:12">
      <c r="B19" s="2" t="s">
        <v>80</v>
      </c>
      <c r="C19" s="3">
        <f>+[5]Table.96_New!B19</f>
        <v>0.72699999999999998</v>
      </c>
      <c r="D19" s="3">
        <f>+[5]Table.96_New!C19</f>
        <v>0.23400000000000001</v>
      </c>
      <c r="E19" s="3">
        <f>+[5]Table.96_New!D19</f>
        <v>2.4E-2</v>
      </c>
      <c r="F19" s="3">
        <f>+[5]Table.96_New!E19</f>
        <v>3.0000000000000001E-3</v>
      </c>
      <c r="G19" s="3">
        <f>+[5]Table.96_New!F19</f>
        <v>6.0000000000000001E-3</v>
      </c>
      <c r="H19" s="3">
        <f>+[5]Table.96_New!G19</f>
        <v>2E-3</v>
      </c>
      <c r="I19" s="3">
        <f>+[5]Table.96_New!H19</f>
        <v>3.0000000000000001E-3</v>
      </c>
      <c r="J19" s="3">
        <f>+[5]Table.96_New!I19</f>
        <v>0</v>
      </c>
      <c r="K19" s="90">
        <f>+[5]Table.96_New!J19</f>
        <v>1</v>
      </c>
      <c r="L19" s="82">
        <f>+[5]Table.96_New!K19</f>
        <v>9211</v>
      </c>
    </row>
    <row r="20" spans="1:12">
      <c r="A20" s="18"/>
      <c r="B20" s="2" t="s">
        <v>81</v>
      </c>
      <c r="C20" s="3">
        <f>+[5]Table.96_New!B20</f>
        <v>0.65900000000000003</v>
      </c>
      <c r="D20" s="3">
        <f>+[5]Table.96_New!C20</f>
        <v>0.30099999999999999</v>
      </c>
      <c r="E20" s="3">
        <f>+[5]Table.96_New!D20</f>
        <v>2.1000000000000001E-2</v>
      </c>
      <c r="F20" s="3">
        <f>+[5]Table.96_New!E20</f>
        <v>4.0000000000000001E-3</v>
      </c>
      <c r="G20" s="3">
        <f>+[5]Table.96_New!F20</f>
        <v>8.0000000000000002E-3</v>
      </c>
      <c r="H20" s="3">
        <f>+[5]Table.96_New!G20</f>
        <v>3.0000000000000001E-3</v>
      </c>
      <c r="I20" s="3">
        <f>+[5]Table.96_New!H20</f>
        <v>4.0000000000000001E-3</v>
      </c>
      <c r="J20" s="3">
        <f>+[5]Table.96_New!I20</f>
        <v>0</v>
      </c>
      <c r="K20" s="90">
        <f>+[5]Table.96_New!J20</f>
        <v>1</v>
      </c>
      <c r="L20" s="82">
        <f>+[5]Table.96_New!K20</f>
        <v>67582</v>
      </c>
    </row>
    <row r="21" spans="1:12" s="28" customFormat="1" ht="13.5" customHeight="1">
      <c r="A21" s="85"/>
      <c r="B21" s="36" t="s">
        <v>33</v>
      </c>
      <c r="C21" s="37"/>
      <c r="D21" s="37"/>
      <c r="E21" s="37"/>
      <c r="F21" s="37"/>
      <c r="G21" s="37"/>
      <c r="H21" s="37"/>
      <c r="I21" s="37"/>
      <c r="J21" s="37"/>
      <c r="K21" s="91"/>
      <c r="L21" s="38"/>
    </row>
    <row r="22" spans="1:12">
      <c r="B22" s="2" t="s">
        <v>79</v>
      </c>
      <c r="C22" s="3">
        <f>+[5]Table.96_New!B22</f>
        <v>0.56299999999999994</v>
      </c>
      <c r="D22" s="3">
        <f>+[5]Table.96_New!C22</f>
        <v>0.38400000000000001</v>
      </c>
      <c r="E22" s="3">
        <f>+[5]Table.96_New!D22</f>
        <v>3.1E-2</v>
      </c>
      <c r="F22" s="3">
        <f>+[5]Table.96_New!E22</f>
        <v>4.0000000000000001E-3</v>
      </c>
      <c r="G22" s="3">
        <f>+[5]Table.96_New!F22</f>
        <v>8.9999999999999993E-3</v>
      </c>
      <c r="H22" s="3">
        <f>+[5]Table.96_New!G22</f>
        <v>6.0000000000000001E-3</v>
      </c>
      <c r="I22" s="3">
        <f>+[5]Table.96_New!H22</f>
        <v>4.0000000000000001E-3</v>
      </c>
      <c r="J22" s="3">
        <f>+[5]Table.96_New!I22</f>
        <v>0</v>
      </c>
      <c r="K22" s="90">
        <f>+[5]Table.96_New!J22</f>
        <v>1</v>
      </c>
      <c r="L22" s="82">
        <f>+[5]Table.96_New!K22</f>
        <v>45118</v>
      </c>
    </row>
    <row r="23" spans="1:12">
      <c r="B23" s="2" t="s">
        <v>80</v>
      </c>
      <c r="C23" s="3">
        <f>+[5]Table.96_New!B23</f>
        <v>0.67200000000000004</v>
      </c>
      <c r="D23" s="3">
        <f>+[5]Table.96_New!C23</f>
        <v>0.27700000000000002</v>
      </c>
      <c r="E23" s="3">
        <f>+[5]Table.96_New!D23</f>
        <v>3.5000000000000003E-2</v>
      </c>
      <c r="F23" s="3">
        <f>+[5]Table.96_New!E23</f>
        <v>4.0000000000000001E-3</v>
      </c>
      <c r="G23" s="3">
        <f>+[5]Table.96_New!F23</f>
        <v>5.0000000000000001E-3</v>
      </c>
      <c r="H23" s="3">
        <f>+[5]Table.96_New!G23</f>
        <v>4.0000000000000001E-3</v>
      </c>
      <c r="I23" s="3">
        <f>+[5]Table.96_New!H23</f>
        <v>2E-3</v>
      </c>
      <c r="J23" s="3">
        <f>+[5]Table.96_New!I23</f>
        <v>0</v>
      </c>
      <c r="K23" s="90">
        <f>+[5]Table.96_New!J23</f>
        <v>1</v>
      </c>
      <c r="L23" s="82">
        <f>+[5]Table.96_New!K23</f>
        <v>7485</v>
      </c>
    </row>
    <row r="24" spans="1:12">
      <c r="B24" s="2" t="s">
        <v>81</v>
      </c>
      <c r="C24" s="3">
        <f>+[5]Table.96_New!B24</f>
        <v>0.57899999999999996</v>
      </c>
      <c r="D24" s="3">
        <f>+[5]Table.96_New!C24</f>
        <v>0.36899999999999999</v>
      </c>
      <c r="E24" s="3">
        <f>+[5]Table.96_New!D24</f>
        <v>3.1E-2</v>
      </c>
      <c r="F24" s="3">
        <f>+[5]Table.96_New!E24</f>
        <v>4.0000000000000001E-3</v>
      </c>
      <c r="G24" s="3">
        <f>+[5]Table.96_New!F24</f>
        <v>8.9999999999999993E-3</v>
      </c>
      <c r="H24" s="3">
        <f>+[5]Table.96_New!G24</f>
        <v>5.0000000000000001E-3</v>
      </c>
      <c r="I24" s="3">
        <f>+[5]Table.96_New!H24</f>
        <v>4.0000000000000001E-3</v>
      </c>
      <c r="J24" s="3">
        <f>+[5]Table.96_New!I24</f>
        <v>0</v>
      </c>
      <c r="K24" s="90">
        <f>+[5]Table.96_New!J24</f>
        <v>1</v>
      </c>
      <c r="L24" s="82">
        <f>+[5]Table.96_New!K24</f>
        <v>52603</v>
      </c>
    </row>
    <row r="25" spans="1:12" s="28" customFormat="1" ht="13.5" customHeight="1">
      <c r="A25" s="85"/>
      <c r="B25" s="36" t="s">
        <v>34</v>
      </c>
      <c r="C25" s="37"/>
      <c r="D25" s="37"/>
      <c r="E25" s="37"/>
      <c r="F25" s="37"/>
      <c r="G25" s="37"/>
      <c r="H25" s="37"/>
      <c r="I25" s="37"/>
      <c r="J25" s="37"/>
      <c r="K25" s="91"/>
      <c r="L25" s="38"/>
    </row>
    <row r="26" spans="1:12">
      <c r="B26" s="2" t="s">
        <v>79</v>
      </c>
      <c r="C26" s="3">
        <f>+[5]Table.96_New!B26</f>
        <v>0.65</v>
      </c>
      <c r="D26" s="3">
        <f>+[5]Table.96_New!C26</f>
        <v>0.308</v>
      </c>
      <c r="E26" s="3">
        <f>+[5]Table.96_New!D26</f>
        <v>2.3E-2</v>
      </c>
      <c r="F26" s="3">
        <f>+[5]Table.96_New!E26</f>
        <v>3.0000000000000001E-3</v>
      </c>
      <c r="G26" s="3">
        <f>+[5]Table.96_New!F26</f>
        <v>8.0000000000000002E-3</v>
      </c>
      <c r="H26" s="3">
        <f>+[5]Table.96_New!G26</f>
        <v>4.0000000000000001E-3</v>
      </c>
      <c r="I26" s="3">
        <f>+[5]Table.96_New!H26</f>
        <v>3.0000000000000001E-3</v>
      </c>
      <c r="J26" s="3">
        <f>+[5]Table.96_New!I26</f>
        <v>0</v>
      </c>
      <c r="K26" s="90">
        <f>+[5]Table.96_New!J26</f>
        <v>1</v>
      </c>
      <c r="L26" s="82">
        <f>+[5]Table.96_New!K26</f>
        <v>86710</v>
      </c>
    </row>
    <row r="27" spans="1:12">
      <c r="B27" s="2" t="s">
        <v>80</v>
      </c>
      <c r="C27" s="3">
        <f>+[5]Table.96_New!B27</f>
        <v>0.748</v>
      </c>
      <c r="D27" s="3">
        <f>+[5]Table.96_New!C27</f>
        <v>0.20799999999999999</v>
      </c>
      <c r="E27" s="3">
        <f>+[5]Table.96_New!D27</f>
        <v>2.9000000000000001E-2</v>
      </c>
      <c r="F27" s="3">
        <f>+[5]Table.96_New!E27</f>
        <v>3.0000000000000001E-3</v>
      </c>
      <c r="G27" s="3">
        <f>+[5]Table.96_New!F27</f>
        <v>7.0000000000000001E-3</v>
      </c>
      <c r="H27" s="3">
        <f>+[5]Table.96_New!G27</f>
        <v>4.0000000000000001E-3</v>
      </c>
      <c r="I27" s="3">
        <f>+[5]Table.96_New!H27</f>
        <v>2E-3</v>
      </c>
      <c r="J27" s="3">
        <f>+[5]Table.96_New!I27</f>
        <v>0</v>
      </c>
      <c r="K27" s="90">
        <f>+[5]Table.96_New!J27</f>
        <v>1</v>
      </c>
      <c r="L27" s="82">
        <f>+[5]Table.96_New!K27</f>
        <v>17576</v>
      </c>
    </row>
    <row r="28" spans="1:12">
      <c r="A28" s="18"/>
      <c r="B28" s="2" t="s">
        <v>81</v>
      </c>
      <c r="C28" s="3">
        <f>+[5]Table.96_New!B28</f>
        <v>0.66700000000000004</v>
      </c>
      <c r="D28" s="3">
        <f>+[5]Table.96_New!C28</f>
        <v>0.29099999999999998</v>
      </c>
      <c r="E28" s="3">
        <f>+[5]Table.96_New!D28</f>
        <v>2.4E-2</v>
      </c>
      <c r="F28" s="3">
        <f>+[5]Table.96_New!E28</f>
        <v>3.0000000000000001E-3</v>
      </c>
      <c r="G28" s="3">
        <f>+[5]Table.96_New!F28</f>
        <v>8.0000000000000002E-3</v>
      </c>
      <c r="H28" s="3">
        <f>+[5]Table.96_New!G28</f>
        <v>4.0000000000000001E-3</v>
      </c>
      <c r="I28" s="3">
        <f>+[5]Table.96_New!H28</f>
        <v>3.0000000000000001E-3</v>
      </c>
      <c r="J28" s="3">
        <f>+[5]Table.96_New!I28</f>
        <v>0</v>
      </c>
      <c r="K28" s="90">
        <f>+[5]Table.96_New!J28</f>
        <v>1</v>
      </c>
      <c r="L28" s="82">
        <f>+[5]Table.96_New!K28</f>
        <v>104286</v>
      </c>
    </row>
    <row r="29" spans="1:12">
      <c r="B29" s="301" t="s">
        <v>28</v>
      </c>
      <c r="C29" s="301"/>
      <c r="D29" s="301"/>
      <c r="E29" s="301"/>
      <c r="F29" s="301"/>
      <c r="G29" s="301"/>
      <c r="H29" s="301"/>
      <c r="I29" s="301"/>
      <c r="J29" s="301"/>
      <c r="K29" s="301"/>
      <c r="L29" s="301"/>
    </row>
  </sheetData>
  <mergeCells count="5">
    <mergeCell ref="B3:B4"/>
    <mergeCell ref="C3:K3"/>
    <mergeCell ref="L3:L4"/>
    <mergeCell ref="B29:L29"/>
    <mergeCell ref="A1:A2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2"/>
  <sheetViews>
    <sheetView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C4" sqref="C4"/>
    </sheetView>
  </sheetViews>
  <sheetFormatPr defaultColWidth="8.77734375" defaultRowHeight="10.199999999999999"/>
  <cols>
    <col min="1" max="1" width="8.77734375" style="12" customWidth="1"/>
    <col min="2" max="2" width="15.5546875" style="12" customWidth="1"/>
    <col min="3" max="3" width="16.21875" style="12" customWidth="1"/>
    <col min="4" max="4" width="15.44140625" style="12" customWidth="1"/>
    <col min="5" max="5" width="15.21875" style="12" customWidth="1"/>
    <col min="6" max="16384" width="8.77734375" style="12"/>
  </cols>
  <sheetData>
    <row r="1" spans="1:5" ht="15" customHeight="1">
      <c r="A1" s="295" t="str">
        <f>HYPERLINK("#'List of Tables'!A1","Back to Tables' List")</f>
        <v>Back to Tables' List</v>
      </c>
      <c r="B1" s="258" t="s">
        <v>931</v>
      </c>
    </row>
    <row r="2" spans="1:5" ht="10.050000000000001" customHeight="1">
      <c r="A2" s="295"/>
    </row>
    <row r="3" spans="1:5" s="16" customFormat="1" ht="18" customHeight="1">
      <c r="A3" s="254"/>
      <c r="B3" s="5" t="s">
        <v>190</v>
      </c>
      <c r="C3" s="35" t="s">
        <v>55</v>
      </c>
      <c r="D3" s="35" t="s">
        <v>56</v>
      </c>
      <c r="E3" s="35" t="s">
        <v>6</v>
      </c>
    </row>
    <row r="4" spans="1:5" s="160" customFormat="1" ht="10.050000000000001" customHeight="1">
      <c r="A4" s="254"/>
      <c r="B4" s="17" t="s">
        <v>82</v>
      </c>
      <c r="C4" s="166">
        <f>+[1]Table.09!$B$7</f>
        <v>41.968088963689517</v>
      </c>
      <c r="D4" s="166">
        <f>+[1]Table.09!$C$7</f>
        <v>51.132782561922618</v>
      </c>
      <c r="E4" s="166">
        <f>+[1]Table.09!$D$7</f>
        <v>44.61685769164707</v>
      </c>
    </row>
    <row r="5" spans="1:5">
      <c r="A5" s="28"/>
      <c r="B5" s="2" t="s">
        <v>84</v>
      </c>
      <c r="C5" s="30">
        <f>+[1]Table.09!$B$5</f>
        <v>38.898419676889802</v>
      </c>
      <c r="D5" s="30">
        <f>+[1]Table.09!$C$5</f>
        <v>44.312255029023412</v>
      </c>
      <c r="E5" s="30">
        <f>+[1]Table.09!$D$5</f>
        <v>40.327954229394358</v>
      </c>
    </row>
    <row r="6" spans="1:5">
      <c r="B6" s="2" t="s">
        <v>85</v>
      </c>
      <c r="C6" s="30">
        <f>+[1]Table.09!$B$6</f>
        <v>43.291857297465477</v>
      </c>
      <c r="D6" s="30">
        <f>+[1]Table.09!$C$6</f>
        <v>53.603755141763997</v>
      </c>
      <c r="E6" s="30">
        <f>+[1]Table.09!$D$6</f>
        <v>46.377901480802713</v>
      </c>
    </row>
    <row r="7" spans="1:5">
      <c r="B7" s="303" t="s">
        <v>314</v>
      </c>
      <c r="C7" s="303"/>
      <c r="D7" s="303"/>
      <c r="E7" s="303"/>
    </row>
    <row r="8" spans="1:5">
      <c r="A8" s="18"/>
    </row>
    <row r="9" spans="1:5">
      <c r="A9" s="28"/>
    </row>
    <row r="11" spans="1:5">
      <c r="A11" s="28"/>
    </row>
    <row r="13" spans="1:5">
      <c r="A13" s="28"/>
    </row>
    <row r="15" spans="1:5">
      <c r="A15" s="28"/>
    </row>
    <row r="17" spans="1:1">
      <c r="A17" s="28"/>
    </row>
    <row r="18" spans="1:1">
      <c r="A18" s="28"/>
    </row>
    <row r="19" spans="1:1">
      <c r="A19" s="28"/>
    </row>
    <row r="21" spans="1:1">
      <c r="A21" s="28"/>
    </row>
    <row r="23" spans="1:1">
      <c r="A23" s="28"/>
    </row>
    <row r="25" spans="1:1">
      <c r="A25" s="28"/>
    </row>
    <row r="26" spans="1:1">
      <c r="A26" s="28"/>
    </row>
    <row r="32" spans="1:1">
      <c r="A32" s="28"/>
    </row>
  </sheetData>
  <mergeCells count="2">
    <mergeCell ref="B7:E7"/>
    <mergeCell ref="A1:A2"/>
  </mergeCells>
  <pageMargins left="0.7" right="0.7" top="0.75" bottom="0.75" header="0.3" footer="0.3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8"/>
  <sheetViews>
    <sheetView workbookViewId="0">
      <pane xSplit="2" ySplit="4" topLeftCell="C5" activePane="bottomRight" state="frozen"/>
      <selection pane="topRight" activeCell="C1" sqref="C1"/>
      <selection pane="bottomLeft" activeCell="A5" sqref="A5"/>
      <selection pane="bottomRight" activeCell="K16" sqref="K16"/>
    </sheetView>
  </sheetViews>
  <sheetFormatPr defaultColWidth="8.77734375" defaultRowHeight="10.199999999999999"/>
  <cols>
    <col min="1" max="1" width="8.77734375" style="12" customWidth="1"/>
    <col min="2" max="2" width="29.109375" style="12" customWidth="1"/>
    <col min="3" max="3" width="8.77734375" style="12" bestFit="1" customWidth="1"/>
    <col min="4" max="4" width="8.88671875" style="12" bestFit="1" customWidth="1"/>
    <col min="5" max="5" width="10.109375" style="12" customWidth="1"/>
    <col min="6" max="7" width="8.77734375" style="12" bestFit="1" customWidth="1"/>
    <col min="8" max="8" width="10.6640625" style="12" customWidth="1"/>
    <col min="9" max="16384" width="8.77734375" style="12"/>
  </cols>
  <sheetData>
    <row r="1" spans="1:8">
      <c r="A1" s="295" t="str">
        <f>HYPERLINK("#'List of Tables'!A1","Back to Tables' List")</f>
        <v>Back to Tables' List</v>
      </c>
      <c r="B1" s="258" t="s">
        <v>971</v>
      </c>
    </row>
    <row r="2" spans="1:8">
      <c r="A2" s="295"/>
    </row>
    <row r="3" spans="1:8" s="16" customFormat="1">
      <c r="A3" s="87"/>
      <c r="B3" s="313" t="s">
        <v>139</v>
      </c>
      <c r="C3" s="314" t="s">
        <v>27</v>
      </c>
      <c r="D3" s="314" t="s">
        <v>27</v>
      </c>
      <c r="E3" s="314" t="s">
        <v>27</v>
      </c>
      <c r="F3" s="314" t="s">
        <v>110</v>
      </c>
      <c r="G3" s="314" t="s">
        <v>110</v>
      </c>
      <c r="H3" s="314" t="s">
        <v>110</v>
      </c>
    </row>
    <row r="4" spans="1:8" s="16" customFormat="1" ht="15" customHeight="1">
      <c r="A4" s="87"/>
      <c r="B4" s="313" t="s">
        <v>140</v>
      </c>
      <c r="C4" s="8" t="s">
        <v>1</v>
      </c>
      <c r="D4" s="8" t="s">
        <v>2</v>
      </c>
      <c r="E4" s="8" t="s">
        <v>144</v>
      </c>
      <c r="F4" s="8" t="s">
        <v>1</v>
      </c>
      <c r="G4" s="8" t="s">
        <v>2</v>
      </c>
      <c r="H4" s="8" t="s">
        <v>144</v>
      </c>
    </row>
    <row r="5" spans="1:8" s="16" customFormat="1">
      <c r="A5" s="85"/>
      <c r="B5" s="75" t="s">
        <v>6</v>
      </c>
      <c r="C5" s="80"/>
      <c r="D5" s="80"/>
      <c r="E5" s="80"/>
      <c r="F5" s="80"/>
      <c r="G5" s="80"/>
      <c r="H5" s="81"/>
    </row>
    <row r="6" spans="1:8">
      <c r="A6" s="28"/>
      <c r="B6" s="2" t="s">
        <v>141</v>
      </c>
      <c r="C6" s="4">
        <f>+[4]Table.65_New!B6</f>
        <v>539735</v>
      </c>
      <c r="D6" s="4">
        <f>+[4]Table.65_New!C6</f>
        <v>1839672</v>
      </c>
      <c r="E6" s="4">
        <f>+[4]Table.65_New!D6</f>
        <v>2379407</v>
      </c>
      <c r="F6" s="3">
        <f>+[4]Table.65_New!E6</f>
        <v>0.56000000000000005</v>
      </c>
      <c r="G6" s="3">
        <f>+[4]Table.65_New!F6</f>
        <v>0.78300000000000003</v>
      </c>
      <c r="H6" s="3">
        <f>+[4]Table.65_New!G6</f>
        <v>0.71799999999999997</v>
      </c>
    </row>
    <row r="7" spans="1:8">
      <c r="B7" s="2" t="s">
        <v>143</v>
      </c>
      <c r="C7" s="4">
        <f>+[4]Table.65_New!B7</f>
        <v>417350</v>
      </c>
      <c r="D7" s="4">
        <f>+[4]Table.65_New!C7</f>
        <v>503720</v>
      </c>
      <c r="E7" s="4">
        <f>+[4]Table.65_New!D7</f>
        <v>921070</v>
      </c>
      <c r="F7" s="3">
        <f>+[4]Table.65_New!E7</f>
        <v>0.433</v>
      </c>
      <c r="G7" s="3">
        <f>+[4]Table.65_New!F7</f>
        <v>0.214</v>
      </c>
      <c r="H7" s="3">
        <f>+[4]Table.65_New!G7</f>
        <v>0.27800000000000002</v>
      </c>
    </row>
    <row r="8" spans="1:8">
      <c r="A8" s="18"/>
      <c r="B8" s="2" t="s">
        <v>142</v>
      </c>
      <c r="C8" s="4">
        <f>+[4]Table.65_New!B8</f>
        <v>7202</v>
      </c>
      <c r="D8" s="4">
        <f>+[4]Table.65_New!C8</f>
        <v>5064</v>
      </c>
      <c r="E8" s="4">
        <f>+[4]Table.65_New!D8</f>
        <v>12266</v>
      </c>
      <c r="F8" s="3">
        <f>+[4]Table.65_New!E8</f>
        <v>7.0000000000000001E-3</v>
      </c>
      <c r="G8" s="3">
        <f>+[4]Table.65_New!F8</f>
        <v>2E-3</v>
      </c>
      <c r="H8" s="3">
        <f>+[4]Table.65_New!G8</f>
        <v>4.0000000000000001E-3</v>
      </c>
    </row>
    <row r="9" spans="1:8">
      <c r="A9" s="85"/>
      <c r="B9" s="2" t="s">
        <v>53</v>
      </c>
      <c r="C9" s="4">
        <f>+[4]Table.65_New!B9</f>
        <v>964287</v>
      </c>
      <c r="D9" s="4">
        <f>+[4]Table.65_New!C9</f>
        <v>2348456</v>
      </c>
      <c r="E9" s="4">
        <f>+[4]Table.65_New!D9</f>
        <v>3312743</v>
      </c>
      <c r="F9" s="3">
        <f>+[4]Table.65_New!E9</f>
        <v>1</v>
      </c>
      <c r="G9" s="3">
        <f>+[4]Table.65_New!F9</f>
        <v>1</v>
      </c>
      <c r="H9" s="3">
        <f>+[4]Table.65_New!G9</f>
        <v>1</v>
      </c>
    </row>
    <row r="10" spans="1:8" s="16" customFormat="1">
      <c r="A10" s="85"/>
      <c r="B10" s="75" t="s">
        <v>55</v>
      </c>
      <c r="C10" s="80"/>
      <c r="D10" s="80"/>
      <c r="E10" s="80"/>
      <c r="F10" s="80"/>
      <c r="G10" s="80"/>
      <c r="H10" s="81"/>
    </row>
    <row r="11" spans="1:8">
      <c r="A11" s="28"/>
      <c r="B11" s="2" t="s">
        <v>141</v>
      </c>
      <c r="C11" s="4">
        <f>+[4]Table.65_New!B11</f>
        <v>405331</v>
      </c>
      <c r="D11" s="4">
        <f>+[4]Table.65_New!C11</f>
        <v>1322542</v>
      </c>
      <c r="E11" s="4">
        <f>+[4]Table.65_New!D11</f>
        <v>1727873</v>
      </c>
      <c r="F11" s="3">
        <f>+[4]Table.65_New!E11</f>
        <v>0.57099999999999995</v>
      </c>
      <c r="G11" s="3">
        <f>+[4]Table.65_New!F11</f>
        <v>0.80400000000000005</v>
      </c>
      <c r="H11" s="3">
        <f>+[4]Table.65_New!G11</f>
        <v>0.73399999999999999</v>
      </c>
    </row>
    <row r="12" spans="1:8">
      <c r="A12" s="18"/>
      <c r="B12" s="2" t="s">
        <v>143</v>
      </c>
      <c r="C12" s="4">
        <f>+[4]Table.65_New!B12</f>
        <v>299136</v>
      </c>
      <c r="D12" s="4">
        <f>+[4]Table.65_New!C12</f>
        <v>319870</v>
      </c>
      <c r="E12" s="4">
        <f>+[4]Table.65_New!D12</f>
        <v>619006</v>
      </c>
      <c r="F12" s="3">
        <f>+[4]Table.65_New!E12</f>
        <v>0.42199999999999999</v>
      </c>
      <c r="G12" s="3">
        <f>+[4]Table.65_New!F12</f>
        <v>0.19400000000000001</v>
      </c>
      <c r="H12" s="3">
        <f>+[4]Table.65_New!G12</f>
        <v>0.26300000000000001</v>
      </c>
    </row>
    <row r="13" spans="1:8">
      <c r="A13" s="85"/>
      <c r="B13" s="2" t="s">
        <v>142</v>
      </c>
      <c r="C13" s="4">
        <f>+[4]Table.65_New!B13</f>
        <v>5198</v>
      </c>
      <c r="D13" s="4">
        <f>+[4]Table.65_New!C13</f>
        <v>3221</v>
      </c>
      <c r="E13" s="4">
        <f>+[4]Table.65_New!D13</f>
        <v>8419</v>
      </c>
      <c r="F13" s="3">
        <f>+[4]Table.65_New!E13</f>
        <v>7.0000000000000001E-3</v>
      </c>
      <c r="G13" s="3">
        <f>+[4]Table.65_New!F13</f>
        <v>2E-3</v>
      </c>
      <c r="H13" s="3">
        <f>+[4]Table.65_New!G13</f>
        <v>4.0000000000000001E-3</v>
      </c>
    </row>
    <row r="14" spans="1:8">
      <c r="B14" s="2" t="s">
        <v>53</v>
      </c>
      <c r="C14" s="4">
        <f>+[4]Table.65_New!B14</f>
        <v>709665</v>
      </c>
      <c r="D14" s="4">
        <f>+[4]Table.65_New!C14</f>
        <v>1645633</v>
      </c>
      <c r="E14" s="4">
        <f>+[4]Table.65_New!D14</f>
        <v>2355298</v>
      </c>
      <c r="F14" s="3">
        <f>+[4]Table.65_New!E14</f>
        <v>1</v>
      </c>
      <c r="G14" s="3">
        <f>+[4]Table.65_New!F14</f>
        <v>1</v>
      </c>
      <c r="H14" s="3">
        <f>+[4]Table.65_New!G14</f>
        <v>1</v>
      </c>
    </row>
    <row r="15" spans="1:8" s="16" customFormat="1">
      <c r="A15" s="85"/>
      <c r="B15" s="75" t="s">
        <v>56</v>
      </c>
      <c r="C15" s="80"/>
      <c r="D15" s="80"/>
      <c r="E15" s="80"/>
      <c r="F15" s="80"/>
      <c r="G15" s="80"/>
      <c r="H15" s="81"/>
    </row>
    <row r="16" spans="1:8">
      <c r="A16" s="28"/>
      <c r="B16" s="2" t="s">
        <v>141</v>
      </c>
      <c r="C16" s="4">
        <f>+[4]Table.65_New!B16</f>
        <v>134404</v>
      </c>
      <c r="D16" s="4">
        <f>+[4]Table.65_New!C16</f>
        <v>517130</v>
      </c>
      <c r="E16" s="4">
        <f>+[4]Table.65_New!D16</f>
        <v>651534</v>
      </c>
      <c r="F16" s="3">
        <f>+[4]Table.65_New!E16</f>
        <v>0.52800000000000002</v>
      </c>
      <c r="G16" s="3">
        <f>+[4]Table.65_New!F16</f>
        <v>0.73599999999999999</v>
      </c>
      <c r="H16" s="3">
        <f>+[4]Table.65_New!G16</f>
        <v>0.68</v>
      </c>
    </row>
    <row r="17" spans="1:8">
      <c r="A17" s="85"/>
      <c r="B17" s="2" t="s">
        <v>143</v>
      </c>
      <c r="C17" s="4">
        <f>+[4]Table.65_New!B17</f>
        <v>118214</v>
      </c>
      <c r="D17" s="4">
        <f>+[4]Table.65_New!C17</f>
        <v>183850</v>
      </c>
      <c r="E17" s="4">
        <f>+[4]Table.65_New!D17</f>
        <v>302064</v>
      </c>
      <c r="F17" s="3">
        <f>+[4]Table.65_New!E17</f>
        <v>0.46400000000000002</v>
      </c>
      <c r="G17" s="3">
        <f>+[4]Table.65_New!F17</f>
        <v>0.26200000000000001</v>
      </c>
      <c r="H17" s="3">
        <f>+[4]Table.65_New!G17</f>
        <v>0.315</v>
      </c>
    </row>
    <row r="18" spans="1:8">
      <c r="B18" s="2" t="s">
        <v>142</v>
      </c>
      <c r="C18" s="4">
        <f>+[4]Table.65_New!B18</f>
        <v>2004</v>
      </c>
      <c r="D18" s="4">
        <f>+[4]Table.65_New!C18</f>
        <v>1843</v>
      </c>
      <c r="E18" s="4">
        <f>+[4]Table.65_New!D18</f>
        <v>3847</v>
      </c>
      <c r="F18" s="3">
        <f>+[4]Table.65_New!E18</f>
        <v>8.0000000000000002E-3</v>
      </c>
      <c r="G18" s="3">
        <f>+[4]Table.65_New!F18</f>
        <v>3.0000000000000001E-3</v>
      </c>
      <c r="H18" s="3">
        <f>+[4]Table.65_New!G18</f>
        <v>4.0000000000000001E-3</v>
      </c>
    </row>
    <row r="19" spans="1:8">
      <c r="B19" s="2" t="s">
        <v>53</v>
      </c>
      <c r="C19" s="4">
        <f>+[4]Table.65_New!B19</f>
        <v>254622</v>
      </c>
      <c r="D19" s="4">
        <f>+[4]Table.65_New!C19</f>
        <v>702823</v>
      </c>
      <c r="E19" s="4">
        <f>+[4]Table.65_New!D19</f>
        <v>957445</v>
      </c>
      <c r="F19" s="3">
        <f>+[4]Table.65_New!E19</f>
        <v>1</v>
      </c>
      <c r="G19" s="3">
        <f>+[4]Table.65_New!F19</f>
        <v>1</v>
      </c>
      <c r="H19" s="3">
        <f>+[4]Table.65_New!G19</f>
        <v>1</v>
      </c>
    </row>
    <row r="20" spans="1:8">
      <c r="A20" s="18"/>
      <c r="B20" s="301" t="s">
        <v>28</v>
      </c>
      <c r="C20" s="301"/>
      <c r="D20" s="301"/>
      <c r="E20" s="301"/>
      <c r="F20" s="301"/>
      <c r="G20" s="301"/>
      <c r="H20" s="301"/>
    </row>
    <row r="21" spans="1:8">
      <c r="A21" s="85"/>
    </row>
    <row r="25" spans="1:8">
      <c r="A25" s="85"/>
    </row>
    <row r="28" spans="1:8">
      <c r="A28" s="18"/>
    </row>
  </sheetData>
  <mergeCells count="5">
    <mergeCell ref="B3:B4"/>
    <mergeCell ref="C3:E3"/>
    <mergeCell ref="F3:H3"/>
    <mergeCell ref="B20:H20"/>
    <mergeCell ref="A1:A2"/>
  </mergeCells>
  <pageMargins left="0.7" right="0.7" top="0.75" bottom="0.75" header="0.3" footer="0.3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5"/>
  <sheetViews>
    <sheetView workbookViewId="0">
      <pane xSplit="2" ySplit="4" topLeftCell="C5" activePane="bottomRight" state="frozen"/>
      <selection pane="topRight" activeCell="C1" sqref="C1"/>
      <selection pane="bottomLeft" activeCell="A5" sqref="A5"/>
      <selection pane="bottomRight" activeCell="L13" sqref="L13"/>
    </sheetView>
  </sheetViews>
  <sheetFormatPr defaultColWidth="8.77734375" defaultRowHeight="10.199999999999999"/>
  <cols>
    <col min="1" max="1" width="8.77734375" style="12" customWidth="1"/>
    <col min="2" max="2" width="24.77734375" style="12" customWidth="1"/>
    <col min="3" max="3" width="8.77734375" style="12" bestFit="1" customWidth="1"/>
    <col min="4" max="5" width="8.88671875" style="12" bestFit="1" customWidth="1"/>
    <col min="6" max="8" width="8.77734375" style="12" bestFit="1" customWidth="1"/>
    <col min="9" max="16384" width="8.77734375" style="12"/>
  </cols>
  <sheetData>
    <row r="1" spans="1:8">
      <c r="A1" s="295" t="str">
        <f>HYPERLINK("#'List of Tables'!A1","Back to Tables' List")</f>
        <v>Back to Tables' List</v>
      </c>
      <c r="B1" s="258" t="s">
        <v>972</v>
      </c>
    </row>
    <row r="2" spans="1:8">
      <c r="A2" s="295"/>
      <c r="C2" s="10"/>
      <c r="D2" s="10"/>
      <c r="E2" s="10"/>
      <c r="F2" s="10"/>
      <c r="G2" s="10"/>
      <c r="H2" s="10"/>
    </row>
    <row r="3" spans="1:8" s="28" customFormat="1" ht="15.45" customHeight="1">
      <c r="A3" s="87"/>
      <c r="B3" s="313" t="s">
        <v>145</v>
      </c>
      <c r="C3" s="298" t="s">
        <v>27</v>
      </c>
      <c r="D3" s="298" t="s">
        <v>27</v>
      </c>
      <c r="E3" s="298" t="s">
        <v>27</v>
      </c>
      <c r="F3" s="298" t="s">
        <v>110</v>
      </c>
      <c r="G3" s="298" t="s">
        <v>110</v>
      </c>
      <c r="H3" s="298" t="s">
        <v>110</v>
      </c>
    </row>
    <row r="4" spans="1:8" s="16" customFormat="1" ht="13.5" customHeight="1">
      <c r="A4" s="87"/>
      <c r="B4" s="313" t="s">
        <v>146</v>
      </c>
      <c r="C4" s="8" t="s">
        <v>1</v>
      </c>
      <c r="D4" s="8" t="s">
        <v>2</v>
      </c>
      <c r="E4" s="8" t="s">
        <v>25</v>
      </c>
      <c r="F4" s="8" t="s">
        <v>1</v>
      </c>
      <c r="G4" s="8" t="s">
        <v>2</v>
      </c>
      <c r="H4" s="8" t="s">
        <v>25</v>
      </c>
    </row>
    <row r="5" spans="1:8" ht="12" customHeight="1">
      <c r="A5" s="85"/>
      <c r="B5" s="36" t="s">
        <v>82</v>
      </c>
      <c r="C5" s="37"/>
      <c r="D5" s="37"/>
      <c r="E5" s="37"/>
      <c r="F5" s="37"/>
      <c r="G5" s="37"/>
      <c r="H5" s="38"/>
    </row>
    <row r="6" spans="1:8">
      <c r="A6" s="28"/>
      <c r="B6" s="2" t="s">
        <v>141</v>
      </c>
      <c r="C6" s="4">
        <f>+[4]Table.66_New!B6</f>
        <v>539735</v>
      </c>
      <c r="D6" s="4">
        <f>+[4]Table.66_New!C6</f>
        <v>1839672</v>
      </c>
      <c r="E6" s="4">
        <f>+[4]Table.66_New!D6</f>
        <v>2379407</v>
      </c>
      <c r="F6" s="3">
        <f>+[4]Table.66_New!E6</f>
        <v>0.56000000000000005</v>
      </c>
      <c r="G6" s="3">
        <f>+[4]Table.66_New!F6</f>
        <v>0.78300000000000003</v>
      </c>
      <c r="H6" s="3">
        <f>+[4]Table.66_New!G6</f>
        <v>0.71799999999999997</v>
      </c>
    </row>
    <row r="7" spans="1:8">
      <c r="B7" s="2" t="s">
        <v>143</v>
      </c>
      <c r="C7" s="4">
        <f>+[4]Table.66_New!B7</f>
        <v>417350</v>
      </c>
      <c r="D7" s="4">
        <f>+[4]Table.66_New!C7</f>
        <v>503720</v>
      </c>
      <c r="E7" s="4">
        <f>+[4]Table.66_New!D7</f>
        <v>921070</v>
      </c>
      <c r="F7" s="3">
        <f>+[4]Table.66_New!E7</f>
        <v>0.433</v>
      </c>
      <c r="G7" s="3">
        <f>+[4]Table.66_New!F7</f>
        <v>0.214</v>
      </c>
      <c r="H7" s="3">
        <f>+[4]Table.66_New!G7</f>
        <v>0.27800000000000002</v>
      </c>
    </row>
    <row r="8" spans="1:8">
      <c r="A8" s="18"/>
      <c r="B8" s="2" t="s">
        <v>142</v>
      </c>
      <c r="C8" s="4">
        <f>+[4]Table.66_New!B8</f>
        <v>7202</v>
      </c>
      <c r="D8" s="4">
        <f>+[4]Table.66_New!C8</f>
        <v>5064</v>
      </c>
      <c r="E8" s="4">
        <f>+[4]Table.66_New!D8</f>
        <v>12266</v>
      </c>
      <c r="F8" s="3">
        <f>+[4]Table.66_New!E8</f>
        <v>7.0000000000000001E-3</v>
      </c>
      <c r="G8" s="3">
        <f>+[4]Table.66_New!F8</f>
        <v>2E-3</v>
      </c>
      <c r="H8" s="3">
        <f>+[4]Table.66_New!G8</f>
        <v>4.0000000000000001E-3</v>
      </c>
    </row>
    <row r="9" spans="1:8">
      <c r="A9" s="85"/>
      <c r="B9" s="2" t="s">
        <v>53</v>
      </c>
      <c r="C9" s="4">
        <f>+[4]Table.66_New!B9</f>
        <v>964287</v>
      </c>
      <c r="D9" s="4">
        <f>+[4]Table.66_New!C9</f>
        <v>2348456</v>
      </c>
      <c r="E9" s="4">
        <f>+[4]Table.66_New!D9</f>
        <v>3312743</v>
      </c>
      <c r="F9" s="3">
        <f>+[4]Table.66_New!E9</f>
        <v>1</v>
      </c>
      <c r="G9" s="3">
        <f>+[4]Table.66_New!F9</f>
        <v>1</v>
      </c>
      <c r="H9" s="3">
        <f>+[4]Table.66_New!G9</f>
        <v>1</v>
      </c>
    </row>
    <row r="10" spans="1:8" ht="12" customHeight="1">
      <c r="A10" s="85"/>
      <c r="B10" s="36" t="s">
        <v>30</v>
      </c>
      <c r="C10" s="37"/>
      <c r="D10" s="37"/>
      <c r="E10" s="37"/>
      <c r="F10" s="37"/>
      <c r="G10" s="37"/>
      <c r="H10" s="38"/>
    </row>
    <row r="11" spans="1:8">
      <c r="A11" s="28"/>
      <c r="B11" s="2" t="s">
        <v>141</v>
      </c>
      <c r="C11" s="4">
        <f>+[4]Table.66_New!B11</f>
        <v>191619</v>
      </c>
      <c r="D11" s="4">
        <f>+[4]Table.66_New!C11</f>
        <v>43229</v>
      </c>
      <c r="E11" s="4">
        <f>+[4]Table.66_New!D11</f>
        <v>234848</v>
      </c>
      <c r="F11" s="3">
        <f>+[4]Table.66_New!E11</f>
        <v>0.443</v>
      </c>
      <c r="G11" s="3">
        <f>+[4]Table.66_New!F11</f>
        <v>0.76600000000000001</v>
      </c>
      <c r="H11" s="3">
        <f>+[4]Table.66_New!G11</f>
        <v>0.48</v>
      </c>
    </row>
    <row r="12" spans="1:8">
      <c r="A12" s="18"/>
      <c r="B12" s="2" t="s">
        <v>143</v>
      </c>
      <c r="C12" s="4">
        <f>+[4]Table.66_New!B12</f>
        <v>235936</v>
      </c>
      <c r="D12" s="4">
        <f>+[4]Table.66_New!C12</f>
        <v>13086</v>
      </c>
      <c r="E12" s="4">
        <f>+[4]Table.66_New!D12</f>
        <v>249022</v>
      </c>
      <c r="F12" s="3">
        <f>+[4]Table.66_New!E12</f>
        <v>0.54600000000000004</v>
      </c>
      <c r="G12" s="3">
        <f>+[4]Table.66_New!F12</f>
        <v>0.23200000000000001</v>
      </c>
      <c r="H12" s="3">
        <f>+[4]Table.66_New!G12</f>
        <v>0.50900000000000001</v>
      </c>
    </row>
    <row r="13" spans="1:8">
      <c r="A13" s="85"/>
      <c r="B13" s="2" t="s">
        <v>142</v>
      </c>
      <c r="C13" s="4">
        <f>+[4]Table.66_New!B13</f>
        <v>4877</v>
      </c>
      <c r="D13" s="4">
        <f>+[4]Table.66_New!C13</f>
        <v>121</v>
      </c>
      <c r="E13" s="4">
        <f>+[4]Table.66_New!D13</f>
        <v>4998</v>
      </c>
      <c r="F13" s="3">
        <f>+[4]Table.66_New!E13</f>
        <v>1.0999999999999999E-2</v>
      </c>
      <c r="G13" s="3">
        <f>+[4]Table.66_New!F13</f>
        <v>2E-3</v>
      </c>
      <c r="H13" s="3">
        <f>+[4]Table.66_New!G13</f>
        <v>0.01</v>
      </c>
    </row>
    <row r="14" spans="1:8">
      <c r="B14" s="2" t="s">
        <v>53</v>
      </c>
      <c r="C14" s="4">
        <f>+[4]Table.66_New!B14</f>
        <v>432432</v>
      </c>
      <c r="D14" s="4">
        <f>+[4]Table.66_New!C14</f>
        <v>56436</v>
      </c>
      <c r="E14" s="4">
        <f>+[4]Table.66_New!D14</f>
        <v>488868</v>
      </c>
      <c r="F14" s="3">
        <f>+[4]Table.66_New!E14</f>
        <v>1</v>
      </c>
      <c r="G14" s="3">
        <f>+[4]Table.66_New!F14</f>
        <v>1</v>
      </c>
      <c r="H14" s="3">
        <f>+[4]Table.66_New!G14</f>
        <v>1</v>
      </c>
    </row>
    <row r="15" spans="1:8" ht="12" customHeight="1">
      <c r="A15" s="85"/>
      <c r="B15" s="36" t="s">
        <v>31</v>
      </c>
      <c r="C15" s="37"/>
      <c r="D15" s="37"/>
      <c r="E15" s="37"/>
      <c r="F15" s="37"/>
      <c r="G15" s="37"/>
      <c r="H15" s="38"/>
    </row>
    <row r="16" spans="1:8">
      <c r="A16" s="28"/>
      <c r="B16" s="2" t="s">
        <v>141</v>
      </c>
      <c r="C16" s="4">
        <f>+[4]Table.66_New!B16</f>
        <v>71724</v>
      </c>
      <c r="D16" s="4">
        <f>+[4]Table.66_New!C16</f>
        <v>501305</v>
      </c>
      <c r="E16" s="4">
        <f>+[4]Table.66_New!D16</f>
        <v>573029</v>
      </c>
      <c r="F16" s="3">
        <f>+[4]Table.66_New!E16</f>
        <v>0.66</v>
      </c>
      <c r="G16" s="3">
        <f>+[4]Table.66_New!F16</f>
        <v>0.77</v>
      </c>
      <c r="H16" s="3">
        <f>+[4]Table.66_New!G16</f>
        <v>0.754</v>
      </c>
    </row>
    <row r="17" spans="1:8">
      <c r="A17" s="85"/>
      <c r="B17" s="2" t="s">
        <v>143</v>
      </c>
      <c r="C17" s="4">
        <f>+[4]Table.66_New!B17</f>
        <v>36764</v>
      </c>
      <c r="D17" s="4">
        <f>+[4]Table.66_New!C17</f>
        <v>149237</v>
      </c>
      <c r="E17" s="4">
        <f>+[4]Table.66_New!D17</f>
        <v>186001</v>
      </c>
      <c r="F17" s="3">
        <f>+[4]Table.66_New!E17</f>
        <v>0.33800000000000002</v>
      </c>
      <c r="G17" s="3">
        <f>+[4]Table.66_New!F17</f>
        <v>0.22900000000000001</v>
      </c>
      <c r="H17" s="3">
        <f>+[4]Table.66_New!G17</f>
        <v>0.245</v>
      </c>
    </row>
    <row r="18" spans="1:8">
      <c r="B18" s="2" t="s">
        <v>142</v>
      </c>
      <c r="C18" s="4">
        <f>+[4]Table.66_New!B18</f>
        <v>231</v>
      </c>
      <c r="D18" s="4">
        <f>+[4]Table.66_New!C18</f>
        <v>912</v>
      </c>
      <c r="E18" s="4">
        <f>+[4]Table.66_New!D18</f>
        <v>1143</v>
      </c>
      <c r="F18" s="3">
        <f>+[4]Table.66_New!E18</f>
        <v>2E-3</v>
      </c>
      <c r="G18" s="3">
        <f>+[4]Table.66_New!F18</f>
        <v>1E-3</v>
      </c>
      <c r="H18" s="3">
        <f>+[4]Table.66_New!G18</f>
        <v>2E-3</v>
      </c>
    </row>
    <row r="19" spans="1:8">
      <c r="B19" s="2" t="s">
        <v>53</v>
      </c>
      <c r="C19" s="4">
        <f>+[4]Table.66_New!B19</f>
        <v>108719</v>
      </c>
      <c r="D19" s="4">
        <f>+[4]Table.66_New!C19</f>
        <v>651454</v>
      </c>
      <c r="E19" s="4">
        <f>+[4]Table.66_New!D19</f>
        <v>760173</v>
      </c>
      <c r="F19" s="3">
        <f>+[4]Table.66_New!E19</f>
        <v>1</v>
      </c>
      <c r="G19" s="3">
        <f>+[4]Table.66_New!F19</f>
        <v>1</v>
      </c>
      <c r="H19" s="3">
        <f>+[4]Table.66_New!G19</f>
        <v>1</v>
      </c>
    </row>
    <row r="20" spans="1:8" ht="12" customHeight="1">
      <c r="A20" s="85"/>
      <c r="B20" s="36" t="s">
        <v>32</v>
      </c>
      <c r="C20" s="37"/>
      <c r="D20" s="37"/>
      <c r="E20" s="37"/>
      <c r="F20" s="37"/>
      <c r="G20" s="37"/>
      <c r="H20" s="38"/>
    </row>
    <row r="21" spans="1:8">
      <c r="A21" s="85"/>
      <c r="B21" s="2" t="s">
        <v>141</v>
      </c>
      <c r="C21" s="4">
        <f>+[4]Table.66_New!B21</f>
        <v>93472</v>
      </c>
      <c r="D21" s="4">
        <f>+[4]Table.66_New!C21</f>
        <v>406087</v>
      </c>
      <c r="E21" s="4">
        <f>+[4]Table.66_New!D21</f>
        <v>499559</v>
      </c>
      <c r="F21" s="3">
        <f>+[4]Table.66_New!E21</f>
        <v>0.629</v>
      </c>
      <c r="G21" s="3">
        <f>+[4]Table.66_New!F21</f>
        <v>0.77700000000000002</v>
      </c>
      <c r="H21" s="3">
        <f>+[4]Table.66_New!G21</f>
        <v>0.74399999999999999</v>
      </c>
    </row>
    <row r="22" spans="1:8">
      <c r="B22" s="2" t="s">
        <v>143</v>
      </c>
      <c r="C22" s="4">
        <f>+[4]Table.66_New!B22</f>
        <v>53994</v>
      </c>
      <c r="D22" s="4">
        <f>+[4]Table.66_New!C22</f>
        <v>114942</v>
      </c>
      <c r="E22" s="4">
        <f>+[4]Table.66_New!D22</f>
        <v>168936</v>
      </c>
      <c r="F22" s="3">
        <f>+[4]Table.66_New!E22</f>
        <v>0.36299999999999999</v>
      </c>
      <c r="G22" s="3">
        <f>+[4]Table.66_New!F22</f>
        <v>0.22</v>
      </c>
      <c r="H22" s="3">
        <f>+[4]Table.66_New!G22</f>
        <v>0.252</v>
      </c>
    </row>
    <row r="23" spans="1:8">
      <c r="B23" s="2" t="s">
        <v>142</v>
      </c>
      <c r="C23" s="4">
        <f>+[4]Table.66_New!B23</f>
        <v>1193</v>
      </c>
      <c r="D23" s="4">
        <f>+[4]Table.66_New!C23</f>
        <v>1818</v>
      </c>
      <c r="E23" s="4">
        <f>+[4]Table.66_New!D23</f>
        <v>3011</v>
      </c>
      <c r="F23" s="3">
        <f>+[4]Table.66_New!E23</f>
        <v>8.0000000000000002E-3</v>
      </c>
      <c r="G23" s="3">
        <f>+[4]Table.66_New!F23</f>
        <v>3.0000000000000001E-3</v>
      </c>
      <c r="H23" s="3">
        <f>+[4]Table.66_New!G23</f>
        <v>4.0000000000000001E-3</v>
      </c>
    </row>
    <row r="24" spans="1:8">
      <c r="B24" s="2" t="s">
        <v>53</v>
      </c>
      <c r="C24" s="4">
        <f>+[4]Table.66_New!B24</f>
        <v>148659</v>
      </c>
      <c r="D24" s="4">
        <f>+[4]Table.66_New!C24</f>
        <v>522847</v>
      </c>
      <c r="E24" s="4">
        <f>+[4]Table.66_New!D24</f>
        <v>671506</v>
      </c>
      <c r="F24" s="3">
        <f>+[4]Table.66_New!E24</f>
        <v>1</v>
      </c>
      <c r="G24" s="3">
        <f>+[4]Table.66_New!F24</f>
        <v>1</v>
      </c>
      <c r="H24" s="3">
        <f>+[4]Table.66_New!G24</f>
        <v>1</v>
      </c>
    </row>
    <row r="25" spans="1:8" ht="12" customHeight="1">
      <c r="A25" s="85"/>
      <c r="B25" s="36" t="s">
        <v>33</v>
      </c>
      <c r="C25" s="37"/>
      <c r="D25" s="37"/>
      <c r="E25" s="37"/>
      <c r="F25" s="37"/>
      <c r="G25" s="37"/>
      <c r="H25" s="38"/>
    </row>
    <row r="26" spans="1:8">
      <c r="B26" s="2" t="s">
        <v>141</v>
      </c>
      <c r="C26" s="4">
        <f>+[4]Table.66_New!B26</f>
        <v>58708</v>
      </c>
      <c r="D26" s="4">
        <f>+[4]Table.66_New!C26</f>
        <v>343356</v>
      </c>
      <c r="E26" s="4">
        <f>+[4]Table.66_New!D26</f>
        <v>402064</v>
      </c>
      <c r="F26" s="3">
        <f>+[4]Table.66_New!E26</f>
        <v>0.66400000000000003</v>
      </c>
      <c r="G26" s="3">
        <f>+[4]Table.66_New!F26</f>
        <v>0.82199999999999995</v>
      </c>
      <c r="H26" s="3">
        <f>+[4]Table.66_New!G26</f>
        <v>0.79400000000000004</v>
      </c>
    </row>
    <row r="27" spans="1:8">
      <c r="B27" s="2" t="s">
        <v>143</v>
      </c>
      <c r="C27" s="4">
        <f>+[4]Table.66_New!B27</f>
        <v>29243</v>
      </c>
      <c r="D27" s="4">
        <f>+[4]Table.66_New!C27</f>
        <v>73428</v>
      </c>
      <c r="E27" s="4">
        <f>+[4]Table.66_New!D27</f>
        <v>102671</v>
      </c>
      <c r="F27" s="3">
        <f>+[4]Table.66_New!E27</f>
        <v>0.33100000000000002</v>
      </c>
      <c r="G27" s="3">
        <f>+[4]Table.66_New!F27</f>
        <v>0.17599999999999999</v>
      </c>
      <c r="H27" s="3">
        <f>+[4]Table.66_New!G27</f>
        <v>0.20300000000000001</v>
      </c>
    </row>
    <row r="28" spans="1:8">
      <c r="A28" s="18"/>
      <c r="B28" s="2" t="s">
        <v>142</v>
      </c>
      <c r="C28" s="4">
        <f>+[4]Table.66_New!B28</f>
        <v>443</v>
      </c>
      <c r="D28" s="4">
        <f>+[4]Table.66_New!C28</f>
        <v>886</v>
      </c>
      <c r="E28" s="4">
        <f>+[4]Table.66_New!D28</f>
        <v>1329</v>
      </c>
      <c r="F28" s="3">
        <f>+[4]Table.66_New!E28</f>
        <v>5.0000000000000001E-3</v>
      </c>
      <c r="G28" s="3">
        <f>+[4]Table.66_New!F28</f>
        <v>2E-3</v>
      </c>
      <c r="H28" s="3">
        <f>+[4]Table.66_New!G28</f>
        <v>3.0000000000000001E-3</v>
      </c>
    </row>
    <row r="29" spans="1:8">
      <c r="B29" s="2" t="s">
        <v>53</v>
      </c>
      <c r="C29" s="4">
        <f>+[4]Table.66_New!B29</f>
        <v>88394</v>
      </c>
      <c r="D29" s="4">
        <f>+[4]Table.66_New!C29</f>
        <v>417670</v>
      </c>
      <c r="E29" s="4">
        <f>+[4]Table.66_New!D29</f>
        <v>506064</v>
      </c>
      <c r="F29" s="3">
        <f>+[4]Table.66_New!E29</f>
        <v>1</v>
      </c>
      <c r="G29" s="3">
        <f>+[4]Table.66_New!F29</f>
        <v>1</v>
      </c>
      <c r="H29" s="3">
        <f>+[4]Table.66_New!G29</f>
        <v>1</v>
      </c>
    </row>
    <row r="30" spans="1:8" ht="12" customHeight="1">
      <c r="A30" s="85"/>
      <c r="B30" s="36" t="s">
        <v>34</v>
      </c>
      <c r="C30" s="37"/>
      <c r="D30" s="37"/>
      <c r="E30" s="37"/>
      <c r="F30" s="37"/>
      <c r="G30" s="37"/>
      <c r="H30" s="38"/>
    </row>
    <row r="31" spans="1:8">
      <c r="B31" s="2" t="s">
        <v>141</v>
      </c>
      <c r="C31" s="4">
        <f>+[4]Table.66_New!B31</f>
        <v>124212</v>
      </c>
      <c r="D31" s="4">
        <f>+[4]Table.66_New!C31</f>
        <v>545695</v>
      </c>
      <c r="E31" s="4">
        <f>+[4]Table.66_New!D31</f>
        <v>669907</v>
      </c>
      <c r="F31" s="3">
        <f>+[4]Table.66_New!E31</f>
        <v>0.66800000000000004</v>
      </c>
      <c r="G31" s="3">
        <f>+[4]Table.66_New!F31</f>
        <v>0.78</v>
      </c>
      <c r="H31" s="3">
        <f>+[4]Table.66_New!G31</f>
        <v>0.75600000000000001</v>
      </c>
    </row>
    <row r="32" spans="1:8">
      <c r="B32" s="2" t="s">
        <v>143</v>
      </c>
      <c r="C32" s="4">
        <f>+[4]Table.66_New!B32</f>
        <v>61413</v>
      </c>
      <c r="D32" s="4">
        <f>+[4]Table.66_New!C32</f>
        <v>153027</v>
      </c>
      <c r="E32" s="4">
        <f>+[4]Table.66_New!D32</f>
        <v>214440</v>
      </c>
      <c r="F32" s="3">
        <f>+[4]Table.66_New!E32</f>
        <v>0.33</v>
      </c>
      <c r="G32" s="3">
        <f>+[4]Table.66_New!F32</f>
        <v>0.219</v>
      </c>
      <c r="H32" s="3">
        <f>+[4]Table.66_New!G32</f>
        <v>0.24199999999999999</v>
      </c>
    </row>
    <row r="33" spans="2:8">
      <c r="B33" s="2" t="s">
        <v>142</v>
      </c>
      <c r="C33" s="4">
        <f>+[4]Table.66_New!B33</f>
        <v>458</v>
      </c>
      <c r="D33" s="4">
        <f>+[4]Table.66_New!C33</f>
        <v>1327</v>
      </c>
      <c r="E33" s="4">
        <f>+[4]Table.66_New!D33</f>
        <v>1785</v>
      </c>
      <c r="F33" s="3">
        <f>+[4]Table.66_New!E33</f>
        <v>2E-3</v>
      </c>
      <c r="G33" s="3">
        <f>+[4]Table.66_New!F33</f>
        <v>2E-3</v>
      </c>
      <c r="H33" s="3">
        <f>+[4]Table.66_New!G33</f>
        <v>2E-3</v>
      </c>
    </row>
    <row r="34" spans="2:8">
      <c r="B34" s="2" t="s">
        <v>53</v>
      </c>
      <c r="C34" s="4">
        <f>+[4]Table.66_New!B34</f>
        <v>186083</v>
      </c>
      <c r="D34" s="4">
        <f>+[4]Table.66_New!C34</f>
        <v>700049</v>
      </c>
      <c r="E34" s="4">
        <f>+[4]Table.66_New!D34</f>
        <v>886132</v>
      </c>
      <c r="F34" s="3">
        <f>+[4]Table.66_New!E34</f>
        <v>1</v>
      </c>
      <c r="G34" s="3">
        <f>+[4]Table.66_New!F34</f>
        <v>1</v>
      </c>
      <c r="H34" s="3">
        <f>+[4]Table.66_New!G34</f>
        <v>1</v>
      </c>
    </row>
    <row r="35" spans="2:8">
      <c r="B35" s="301" t="s">
        <v>28</v>
      </c>
      <c r="C35" s="301"/>
      <c r="D35" s="301"/>
      <c r="E35" s="301"/>
      <c r="F35" s="301"/>
      <c r="G35" s="301"/>
      <c r="H35" s="301"/>
    </row>
  </sheetData>
  <mergeCells count="5">
    <mergeCell ref="B3:B4"/>
    <mergeCell ref="C3:E3"/>
    <mergeCell ref="F3:H3"/>
    <mergeCell ref="B35:H35"/>
    <mergeCell ref="A1:A2"/>
  </mergeCells>
  <pageMargins left="0.7" right="0.7" top="0.75" bottom="0.75" header="0.3" footer="0.3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0"/>
  <sheetViews>
    <sheetView workbookViewId="0">
      <pane xSplit="2" ySplit="4" topLeftCell="C5" activePane="bottomRight" state="frozen"/>
      <selection pane="topRight" activeCell="C1" sqref="C1"/>
      <selection pane="bottomLeft" activeCell="A5" sqref="A5"/>
      <selection pane="bottomRight" activeCell="B1" sqref="B1"/>
    </sheetView>
  </sheetViews>
  <sheetFormatPr defaultColWidth="8.77734375" defaultRowHeight="10.199999999999999"/>
  <cols>
    <col min="1" max="1" width="8.77734375" style="12" customWidth="1"/>
    <col min="2" max="2" width="23.77734375" style="24" customWidth="1"/>
    <col min="3" max="3" width="8.77734375" style="24"/>
    <col min="4" max="4" width="6.5546875" style="24" customWidth="1"/>
    <col min="5" max="5" width="6.21875" style="24" customWidth="1"/>
    <col min="6" max="6" width="9.109375" style="24" customWidth="1"/>
    <col min="7" max="8" width="8.77734375" style="24"/>
    <col min="9" max="9" width="6.33203125" style="24" customWidth="1"/>
    <col min="10" max="10" width="7.44140625" style="24" customWidth="1"/>
    <col min="11" max="11" width="6.77734375" style="24" customWidth="1"/>
    <col min="12" max="12" width="9.109375" style="24" customWidth="1"/>
    <col min="13" max="16384" width="8.77734375" style="24"/>
  </cols>
  <sheetData>
    <row r="1" spans="1:12">
      <c r="A1" s="295" t="str">
        <f>HYPERLINK("#'List of Tables'!A1","Back to Tables' List")</f>
        <v>Back to Tables' List</v>
      </c>
      <c r="B1" s="258" t="s">
        <v>973</v>
      </c>
    </row>
    <row r="2" spans="1:12">
      <c r="A2" s="295"/>
    </row>
    <row r="3" spans="1:12" s="25" customFormat="1">
      <c r="A3" s="87"/>
      <c r="B3" s="313" t="s">
        <v>139</v>
      </c>
      <c r="C3" s="314" t="s">
        <v>110</v>
      </c>
      <c r="D3" s="314" t="s">
        <v>110</v>
      </c>
      <c r="E3" s="314" t="s">
        <v>110</v>
      </c>
      <c r="F3" s="314" t="s">
        <v>110</v>
      </c>
      <c r="G3" s="314" t="s">
        <v>110</v>
      </c>
      <c r="H3" s="314" t="s">
        <v>110</v>
      </c>
      <c r="I3" s="314" t="s">
        <v>110</v>
      </c>
      <c r="J3" s="314"/>
      <c r="K3" s="314" t="s">
        <v>110</v>
      </c>
      <c r="L3" s="315" t="s">
        <v>27</v>
      </c>
    </row>
    <row r="4" spans="1:12" s="25" customFormat="1" ht="30.6">
      <c r="A4" s="87"/>
      <c r="B4" s="313" t="s">
        <v>140</v>
      </c>
      <c r="C4" s="23" t="s">
        <v>147</v>
      </c>
      <c r="D4" s="23" t="s">
        <v>148</v>
      </c>
      <c r="E4" s="23" t="s">
        <v>149</v>
      </c>
      <c r="F4" s="23" t="s">
        <v>154</v>
      </c>
      <c r="G4" s="23" t="s">
        <v>151</v>
      </c>
      <c r="H4" s="23" t="s">
        <v>152</v>
      </c>
      <c r="I4" s="23" t="s">
        <v>153</v>
      </c>
      <c r="J4" s="23" t="s">
        <v>134</v>
      </c>
      <c r="K4" s="23" t="s">
        <v>82</v>
      </c>
      <c r="L4" s="316"/>
    </row>
    <row r="5" spans="1:12">
      <c r="A5" s="85"/>
      <c r="B5" s="75" t="s">
        <v>6</v>
      </c>
      <c r="C5" s="80"/>
      <c r="D5" s="80"/>
      <c r="E5" s="80"/>
      <c r="F5" s="80"/>
      <c r="G5" s="80"/>
      <c r="H5" s="80"/>
      <c r="I5" s="80"/>
      <c r="J5" s="80"/>
      <c r="K5" s="80"/>
      <c r="L5" s="81"/>
    </row>
    <row r="6" spans="1:12">
      <c r="A6" s="28"/>
      <c r="B6" s="2" t="s">
        <v>141</v>
      </c>
      <c r="C6" s="3" t="str">
        <f>+[4]Table.67_New!B6</f>
        <v>23.2%</v>
      </c>
      <c r="D6" s="3" t="str">
        <f>+[4]Table.67_New!C6</f>
        <v>0.1%</v>
      </c>
      <c r="E6" s="3" t="str">
        <f>+[4]Table.67_New!D6</f>
        <v>57.7%</v>
      </c>
      <c r="F6" s="3" t="str">
        <f>+[4]Table.67_New!E6</f>
        <v>1.6%</v>
      </c>
      <c r="G6" s="3" t="str">
        <f>+[4]Table.67_New!F6</f>
        <v>5.5%</v>
      </c>
      <c r="H6" s="3" t="str">
        <f>+[4]Table.67_New!G6</f>
        <v>6.1%</v>
      </c>
      <c r="I6" s="3" t="str">
        <f>+[4]Table.67_New!H6</f>
        <v>5.8%</v>
      </c>
      <c r="J6" s="3" t="str">
        <f>+[4]Table.67_New!I6</f>
        <v>0.0%</v>
      </c>
      <c r="K6" s="90" t="str">
        <f>+[4]Table.67_New!J6</f>
        <v>100.0%</v>
      </c>
      <c r="L6" s="82">
        <f>+[4]Table.67_New!K6</f>
        <v>2379407</v>
      </c>
    </row>
    <row r="7" spans="1:12">
      <c r="B7" s="2" t="s">
        <v>143</v>
      </c>
      <c r="C7" s="3" t="str">
        <f>+[4]Table.67_New!B7</f>
        <v>21.2%</v>
      </c>
      <c r="D7" s="3" t="str">
        <f>+[4]Table.67_New!C7</f>
        <v>0.1%</v>
      </c>
      <c r="E7" s="3" t="str">
        <f>+[4]Table.67_New!D7</f>
        <v>53.2%</v>
      </c>
      <c r="F7" s="3" t="str">
        <f>+[4]Table.67_New!E7</f>
        <v>1.2%</v>
      </c>
      <c r="G7" s="3" t="str">
        <f>+[4]Table.67_New!F7</f>
        <v>8.8%</v>
      </c>
      <c r="H7" s="3" t="str">
        <f>+[4]Table.67_New!G7</f>
        <v>10.1%</v>
      </c>
      <c r="I7" s="3" t="str">
        <f>+[4]Table.67_New!H7</f>
        <v>5.3%</v>
      </c>
      <c r="J7" s="3" t="str">
        <f>+[4]Table.67_New!I7</f>
        <v>0.1%</v>
      </c>
      <c r="K7" s="90" t="str">
        <f>+[4]Table.67_New!J7</f>
        <v>100.0%</v>
      </c>
      <c r="L7" s="82">
        <f>+[4]Table.67_New!K7</f>
        <v>921070</v>
      </c>
    </row>
    <row r="8" spans="1:12">
      <c r="A8" s="18"/>
      <c r="B8" s="2" t="s">
        <v>142</v>
      </c>
      <c r="C8" s="3" t="str">
        <f>+[4]Table.67_New!B8</f>
        <v>21.1%</v>
      </c>
      <c r="D8" s="3" t="str">
        <f>+[4]Table.67_New!C8</f>
        <v>0.1%</v>
      </c>
      <c r="E8" s="3" t="str">
        <f>+[4]Table.67_New!D8</f>
        <v>50.5%</v>
      </c>
      <c r="F8" s="3" t="str">
        <f>+[4]Table.67_New!E8</f>
        <v>1.4%</v>
      </c>
      <c r="G8" s="3" t="str">
        <f>+[4]Table.67_New!F8</f>
        <v>8.6%</v>
      </c>
      <c r="H8" s="3" t="str">
        <f>+[4]Table.67_New!G8</f>
        <v>10.3%</v>
      </c>
      <c r="I8" s="3" t="str">
        <f>+[4]Table.67_New!H8</f>
        <v>7.2%</v>
      </c>
      <c r="J8" s="3" t="str">
        <f>+[4]Table.67_New!I8</f>
        <v>0.8%</v>
      </c>
      <c r="K8" s="90" t="str">
        <f>+[4]Table.67_New!J8</f>
        <v>100.0%</v>
      </c>
      <c r="L8" s="82">
        <f>+[4]Table.67_New!K8</f>
        <v>12266</v>
      </c>
    </row>
    <row r="9" spans="1:12">
      <c r="A9" s="85"/>
      <c r="B9" s="2" t="s">
        <v>53</v>
      </c>
      <c r="C9" s="3" t="str">
        <f>+[4]Table.67_New!B9</f>
        <v>22.6%</v>
      </c>
      <c r="D9" s="3" t="str">
        <f>+[4]Table.67_New!C9</f>
        <v>0.1%</v>
      </c>
      <c r="E9" s="3" t="str">
        <f>+[4]Table.67_New!D9</f>
        <v>56.4%</v>
      </c>
      <c r="F9" s="3" t="str">
        <f>+[4]Table.67_New!E9</f>
        <v>1.5%</v>
      </c>
      <c r="G9" s="3" t="str">
        <f>+[4]Table.67_New!F9</f>
        <v>6.4%</v>
      </c>
      <c r="H9" s="3" t="str">
        <f>+[4]Table.67_New!G9</f>
        <v>7.2%</v>
      </c>
      <c r="I9" s="3" t="str">
        <f>+[4]Table.67_New!H9</f>
        <v>5.7%</v>
      </c>
      <c r="J9" s="3" t="str">
        <f>+[4]Table.67_New!I9</f>
        <v>0.1%</v>
      </c>
      <c r="K9" s="90" t="str">
        <f>+[4]Table.67_New!J9</f>
        <v>100.0%</v>
      </c>
      <c r="L9" s="82">
        <f>+[4]Table.67_New!K9</f>
        <v>3312743</v>
      </c>
    </row>
    <row r="10" spans="1:12">
      <c r="A10" s="85"/>
      <c r="B10" s="75" t="s">
        <v>55</v>
      </c>
      <c r="C10" s="80"/>
      <c r="D10" s="80"/>
      <c r="E10" s="80"/>
      <c r="F10" s="80"/>
      <c r="G10" s="80"/>
      <c r="H10" s="80"/>
      <c r="I10" s="80"/>
      <c r="J10" s="80"/>
      <c r="K10" s="80"/>
      <c r="L10" s="81"/>
    </row>
    <row r="11" spans="1:12">
      <c r="A11" s="28"/>
      <c r="B11" s="2" t="s">
        <v>141</v>
      </c>
      <c r="C11" s="3" t="str">
        <f>+[4]Table.67_New!B11</f>
        <v>17.1%</v>
      </c>
      <c r="D11" s="3" t="str">
        <f>+[4]Table.67_New!C11</f>
        <v>0.1%</v>
      </c>
      <c r="E11" s="3" t="str">
        <f>+[4]Table.67_New!D11</f>
        <v>61.3%</v>
      </c>
      <c r="F11" s="3" t="str">
        <f>+[4]Table.67_New!E11</f>
        <v>1.6%</v>
      </c>
      <c r="G11" s="3" t="str">
        <f>+[4]Table.67_New!F11</f>
        <v>6.1%</v>
      </c>
      <c r="H11" s="3" t="str">
        <f>+[4]Table.67_New!G11</f>
        <v>6.7%</v>
      </c>
      <c r="I11" s="3" t="str">
        <f>+[4]Table.67_New!H11</f>
        <v>6.9%</v>
      </c>
      <c r="J11" s="3" t="str">
        <f>+[4]Table.67_New!I11</f>
        <v>0.0%</v>
      </c>
      <c r="K11" s="90" t="str">
        <f>+[4]Table.67_New!J11</f>
        <v>100.0%</v>
      </c>
      <c r="L11" s="82">
        <f>+[4]Table.67_New!K11</f>
        <v>1727873</v>
      </c>
    </row>
    <row r="12" spans="1:12">
      <c r="A12" s="18"/>
      <c r="B12" s="2" t="s">
        <v>143</v>
      </c>
      <c r="C12" s="3" t="str">
        <f>+[4]Table.67_New!B12</f>
        <v>15.4%</v>
      </c>
      <c r="D12" s="3" t="str">
        <f>+[4]Table.67_New!C12</f>
        <v>0.1%</v>
      </c>
      <c r="E12" s="3" t="str">
        <f>+[4]Table.67_New!D12</f>
        <v>55.9%</v>
      </c>
      <c r="F12" s="3" t="str">
        <f>+[4]Table.67_New!E12</f>
        <v>1.3%</v>
      </c>
      <c r="G12" s="3" t="str">
        <f>+[4]Table.67_New!F12</f>
        <v>9.7%</v>
      </c>
      <c r="H12" s="3" t="str">
        <f>+[4]Table.67_New!G12</f>
        <v>11.2%</v>
      </c>
      <c r="I12" s="3" t="str">
        <f>+[4]Table.67_New!H12</f>
        <v>6.2%</v>
      </c>
      <c r="J12" s="3" t="str">
        <f>+[4]Table.67_New!I12</f>
        <v>0.1%</v>
      </c>
      <c r="K12" s="90" t="str">
        <f>+[4]Table.67_New!J12</f>
        <v>100.0%</v>
      </c>
      <c r="L12" s="82">
        <f>+[4]Table.67_New!K12</f>
        <v>619006</v>
      </c>
    </row>
    <row r="13" spans="1:12">
      <c r="A13" s="85"/>
      <c r="B13" s="2" t="s">
        <v>142</v>
      </c>
      <c r="C13" s="3" t="str">
        <f>+[4]Table.67_New!B13</f>
        <v>15.3%</v>
      </c>
      <c r="D13" s="3" t="str">
        <f>+[4]Table.67_New!C13</f>
        <v>0.1%</v>
      </c>
      <c r="E13" s="3" t="str">
        <f>+[4]Table.67_New!D13</f>
        <v>52.6%</v>
      </c>
      <c r="F13" s="3" t="str">
        <f>+[4]Table.67_New!E13</f>
        <v>1.3%</v>
      </c>
      <c r="G13" s="3" t="str">
        <f>+[4]Table.67_New!F13</f>
        <v>9.3%</v>
      </c>
      <c r="H13" s="3" t="str">
        <f>+[4]Table.67_New!G13</f>
        <v>11.7%</v>
      </c>
      <c r="I13" s="3" t="str">
        <f>+[4]Table.67_New!H13</f>
        <v>8.7%</v>
      </c>
      <c r="J13" s="3" t="str">
        <f>+[4]Table.67_New!I13</f>
        <v>0.9%</v>
      </c>
      <c r="K13" s="90" t="str">
        <f>+[4]Table.67_New!J13</f>
        <v>100.0%</v>
      </c>
      <c r="L13" s="82">
        <f>+[4]Table.67_New!K13</f>
        <v>8419</v>
      </c>
    </row>
    <row r="14" spans="1:12">
      <c r="B14" s="2" t="s">
        <v>53</v>
      </c>
      <c r="C14" s="3" t="str">
        <f>+[4]Table.67_New!B14</f>
        <v>16.7%</v>
      </c>
      <c r="D14" s="3" t="str">
        <f>+[4]Table.67_New!C14</f>
        <v>0.1%</v>
      </c>
      <c r="E14" s="3" t="str">
        <f>+[4]Table.67_New!D14</f>
        <v>59.9%</v>
      </c>
      <c r="F14" s="3" t="str">
        <f>+[4]Table.67_New!E14</f>
        <v>1.5%</v>
      </c>
      <c r="G14" s="3" t="str">
        <f>+[4]Table.67_New!F14</f>
        <v>7.1%</v>
      </c>
      <c r="H14" s="3" t="str">
        <f>+[4]Table.67_New!G14</f>
        <v>7.9%</v>
      </c>
      <c r="I14" s="3" t="str">
        <f>+[4]Table.67_New!H14</f>
        <v>6.7%</v>
      </c>
      <c r="J14" s="3" t="str">
        <f>+[4]Table.67_New!I14</f>
        <v>0.1%</v>
      </c>
      <c r="K14" s="90" t="str">
        <f>+[4]Table.67_New!J14</f>
        <v>100.0%</v>
      </c>
      <c r="L14" s="82">
        <f>+[4]Table.67_New!K14</f>
        <v>2355298</v>
      </c>
    </row>
    <row r="15" spans="1:12">
      <c r="A15" s="85"/>
      <c r="B15" s="75" t="s">
        <v>56</v>
      </c>
      <c r="C15" s="80"/>
      <c r="D15" s="80"/>
      <c r="E15" s="80"/>
      <c r="F15" s="80"/>
      <c r="G15" s="80"/>
      <c r="H15" s="80"/>
      <c r="I15" s="80"/>
      <c r="J15" s="80"/>
      <c r="K15" s="80"/>
      <c r="L15" s="81"/>
    </row>
    <row r="16" spans="1:12">
      <c r="A16" s="28"/>
      <c r="B16" s="2" t="s">
        <v>141</v>
      </c>
      <c r="C16" s="3" t="str">
        <f>+[4]Table.67_New!B16</f>
        <v>39.2%</v>
      </c>
      <c r="D16" s="3" t="str">
        <f>+[4]Table.67_New!C16</f>
        <v>0.1%</v>
      </c>
      <c r="E16" s="3" t="str">
        <f>+[4]Table.67_New!D16</f>
        <v>48.1%</v>
      </c>
      <c r="F16" s="3" t="str">
        <f>+[4]Table.67_New!E16</f>
        <v>1.4%</v>
      </c>
      <c r="G16" s="3" t="str">
        <f>+[4]Table.67_New!F16</f>
        <v>3.9%</v>
      </c>
      <c r="H16" s="3" t="str">
        <f>+[4]Table.67_New!G16</f>
        <v>4.3%</v>
      </c>
      <c r="I16" s="3" t="str">
        <f>+[4]Table.67_New!H16</f>
        <v>2.9%</v>
      </c>
      <c r="J16" s="3" t="str">
        <f>+[4]Table.67_New!I16</f>
        <v>0.0%</v>
      </c>
      <c r="K16" s="90" t="str">
        <f>+[4]Table.67_New!J16</f>
        <v>100.0%</v>
      </c>
      <c r="L16" s="82">
        <f>+[4]Table.67_New!K16</f>
        <v>651534</v>
      </c>
    </row>
    <row r="17" spans="1:12">
      <c r="A17" s="85"/>
      <c r="B17" s="2" t="s">
        <v>143</v>
      </c>
      <c r="C17" s="3" t="str">
        <f>+[4]Table.67_New!B17</f>
        <v>33.1%</v>
      </c>
      <c r="D17" s="3" t="str">
        <f>+[4]Table.67_New!C17</f>
        <v>0.1%</v>
      </c>
      <c r="E17" s="3" t="str">
        <f>+[4]Table.67_New!D17</f>
        <v>47.7%</v>
      </c>
      <c r="F17" s="3" t="str">
        <f>+[4]Table.67_New!E17</f>
        <v>1.0%</v>
      </c>
      <c r="G17" s="3" t="str">
        <f>+[4]Table.67_New!F17</f>
        <v>6.9%</v>
      </c>
      <c r="H17" s="3" t="str">
        <f>+[4]Table.67_New!G17</f>
        <v>7.7%</v>
      </c>
      <c r="I17" s="3" t="str">
        <f>+[4]Table.67_New!H17</f>
        <v>3.4%</v>
      </c>
      <c r="J17" s="3" t="str">
        <f>+[4]Table.67_New!I17</f>
        <v>0.0%</v>
      </c>
      <c r="K17" s="90" t="str">
        <f>+[4]Table.67_New!J17</f>
        <v>100.0%</v>
      </c>
      <c r="L17" s="82">
        <f>+[4]Table.67_New!K17</f>
        <v>302064</v>
      </c>
    </row>
    <row r="18" spans="1:12">
      <c r="B18" s="2" t="s">
        <v>142</v>
      </c>
      <c r="C18" s="3" t="str">
        <f>+[4]Table.67_New!B18</f>
        <v>33.7%</v>
      </c>
      <c r="D18" s="3" t="str">
        <f>+[4]Table.67_New!C18</f>
        <v>0.2%</v>
      </c>
      <c r="E18" s="3" t="str">
        <f>+[4]Table.67_New!D18</f>
        <v>45.9%</v>
      </c>
      <c r="F18" s="3" t="str">
        <f>+[4]Table.67_New!E18</f>
        <v>1.6%</v>
      </c>
      <c r="G18" s="3" t="str">
        <f>+[4]Table.67_New!F18</f>
        <v>7.1%</v>
      </c>
      <c r="H18" s="3" t="str">
        <f>+[4]Table.67_New!G18</f>
        <v>7.0%</v>
      </c>
      <c r="I18" s="3" t="str">
        <f>+[4]Table.67_New!H18</f>
        <v>3.8%</v>
      </c>
      <c r="J18" s="3" t="str">
        <f>+[4]Table.67_New!I18</f>
        <v>0.6%</v>
      </c>
      <c r="K18" s="90" t="str">
        <f>+[4]Table.67_New!J18</f>
        <v>100.0%</v>
      </c>
      <c r="L18" s="82">
        <f>+[4]Table.67_New!K18</f>
        <v>3847</v>
      </c>
    </row>
    <row r="19" spans="1:12">
      <c r="B19" s="2" t="s">
        <v>53</v>
      </c>
      <c r="C19" s="3" t="str">
        <f>+[4]Table.67_New!B19</f>
        <v>37.2%</v>
      </c>
      <c r="D19" s="3" t="str">
        <f>+[4]Table.67_New!C19</f>
        <v>0.1%</v>
      </c>
      <c r="E19" s="3" t="str">
        <f>+[4]Table.67_New!D19</f>
        <v>48.0%</v>
      </c>
      <c r="F19" s="3" t="str">
        <f>+[4]Table.67_New!E19</f>
        <v>1.3%</v>
      </c>
      <c r="G19" s="3" t="str">
        <f>+[4]Table.67_New!F19</f>
        <v>4.8%</v>
      </c>
      <c r="H19" s="3" t="str">
        <f>+[4]Table.67_New!G19</f>
        <v>5.4%</v>
      </c>
      <c r="I19" s="3" t="str">
        <f>+[4]Table.67_New!H19</f>
        <v>3.1%</v>
      </c>
      <c r="J19" s="3" t="str">
        <f>+[4]Table.67_New!I19</f>
        <v>0.0%</v>
      </c>
      <c r="K19" s="90" t="str">
        <f>+[4]Table.67_New!J19</f>
        <v>100.0%</v>
      </c>
      <c r="L19" s="82">
        <f>+[4]Table.67_New!K19</f>
        <v>957445</v>
      </c>
    </row>
    <row r="20" spans="1:12">
      <c r="A20" s="85"/>
      <c r="B20" s="301" t="s">
        <v>28</v>
      </c>
      <c r="C20" s="301"/>
      <c r="D20" s="301"/>
      <c r="E20" s="301"/>
      <c r="F20" s="301"/>
      <c r="G20" s="301"/>
      <c r="H20" s="301"/>
      <c r="I20" s="301"/>
      <c r="J20" s="301"/>
      <c r="K20" s="301"/>
      <c r="L20" s="301"/>
    </row>
    <row r="21" spans="1:12">
      <c r="A21" s="85"/>
    </row>
    <row r="25" spans="1:12">
      <c r="A25" s="85"/>
    </row>
    <row r="28" spans="1:12">
      <c r="A28" s="18"/>
    </row>
    <row r="30" spans="1:12">
      <c r="A30" s="85"/>
    </row>
  </sheetData>
  <mergeCells count="5">
    <mergeCell ref="B3:B4"/>
    <mergeCell ref="C3:K3"/>
    <mergeCell ref="B20:L20"/>
    <mergeCell ref="L3:L4"/>
    <mergeCell ref="A1:A2"/>
  </mergeCells>
  <pageMargins left="0.7" right="0.7" top="0.75" bottom="0.75" header="0.3" footer="0.3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workbookViewId="0">
      <pane xSplit="2" ySplit="4" topLeftCell="C5" activePane="bottomRight" state="frozen"/>
      <selection pane="topRight" activeCell="C1" sqref="C1"/>
      <selection pane="bottomLeft" activeCell="A5" sqref="A5"/>
      <selection pane="bottomRight" activeCell="O16" sqref="O16"/>
    </sheetView>
  </sheetViews>
  <sheetFormatPr defaultColWidth="8.77734375" defaultRowHeight="10.199999999999999"/>
  <cols>
    <col min="1" max="1" width="8.77734375" style="12" customWidth="1"/>
    <col min="2" max="2" width="26.5546875" style="12" customWidth="1"/>
    <col min="3" max="3" width="8.21875" style="12" customWidth="1"/>
    <col min="4" max="4" width="6.21875" style="12" customWidth="1"/>
    <col min="5" max="5" width="7.109375" style="12" customWidth="1"/>
    <col min="6" max="6" width="8.88671875" style="12" customWidth="1"/>
    <col min="7" max="7" width="8.21875" style="12" customWidth="1"/>
    <col min="8" max="8" width="8.44140625" style="12" customWidth="1"/>
    <col min="9" max="9" width="6.6640625" style="12" customWidth="1"/>
    <col min="10" max="10" width="6.109375" style="12" customWidth="1"/>
    <col min="11" max="11" width="6.5546875" style="12" customWidth="1"/>
    <col min="12" max="16384" width="8.77734375" style="12"/>
  </cols>
  <sheetData>
    <row r="1" spans="1:12">
      <c r="A1" s="295" t="str">
        <f>HYPERLINK("#'List of Tables'!A1","Back to Tables' List")</f>
        <v>Back to Tables' List</v>
      </c>
      <c r="B1" s="258" t="s">
        <v>974</v>
      </c>
    </row>
    <row r="2" spans="1:12">
      <c r="A2" s="295"/>
    </row>
    <row r="3" spans="1:12" s="34" customFormat="1" ht="14.55" customHeight="1">
      <c r="A3" s="87"/>
      <c r="B3" s="313" t="s">
        <v>155</v>
      </c>
      <c r="C3" s="298" t="s">
        <v>110</v>
      </c>
      <c r="D3" s="298" t="s">
        <v>110</v>
      </c>
      <c r="E3" s="298" t="s">
        <v>110</v>
      </c>
      <c r="F3" s="298" t="s">
        <v>110</v>
      </c>
      <c r="G3" s="298" t="s">
        <v>110</v>
      </c>
      <c r="H3" s="298" t="s">
        <v>110</v>
      </c>
      <c r="I3" s="298" t="s">
        <v>110</v>
      </c>
      <c r="J3" s="298" t="s">
        <v>110</v>
      </c>
      <c r="K3" s="298" t="s">
        <v>110</v>
      </c>
      <c r="L3" s="315" t="s">
        <v>27</v>
      </c>
    </row>
    <row r="4" spans="1:12" s="87" customFormat="1" ht="27.45" customHeight="1">
      <c r="B4" s="313" t="s">
        <v>155</v>
      </c>
      <c r="C4" s="23" t="s">
        <v>147</v>
      </c>
      <c r="D4" s="23" t="s">
        <v>148</v>
      </c>
      <c r="E4" s="23" t="s">
        <v>149</v>
      </c>
      <c r="F4" s="23" t="s">
        <v>169</v>
      </c>
      <c r="G4" s="23" t="s">
        <v>151</v>
      </c>
      <c r="H4" s="23" t="s">
        <v>152</v>
      </c>
      <c r="I4" s="23" t="s">
        <v>153</v>
      </c>
      <c r="J4" s="23" t="s">
        <v>134</v>
      </c>
      <c r="K4" s="23" t="s">
        <v>82</v>
      </c>
      <c r="L4" s="316"/>
    </row>
    <row r="5" spans="1:12" s="34" customFormat="1" ht="14.55" customHeight="1">
      <c r="A5" s="85"/>
      <c r="B5" s="36" t="s">
        <v>6</v>
      </c>
      <c r="C5" s="37"/>
      <c r="D5" s="37"/>
      <c r="E5" s="37"/>
      <c r="F5" s="37"/>
      <c r="G5" s="37"/>
      <c r="H5" s="37"/>
      <c r="I5" s="37"/>
      <c r="J5" s="37"/>
      <c r="K5" s="37"/>
      <c r="L5" s="38"/>
    </row>
    <row r="6" spans="1:12">
      <c r="A6" s="85"/>
      <c r="B6" s="92" t="s">
        <v>170</v>
      </c>
      <c r="C6" s="14"/>
      <c r="D6" s="14"/>
      <c r="E6" s="14"/>
      <c r="F6" s="14"/>
      <c r="G6" s="14"/>
      <c r="H6" s="14"/>
      <c r="I6" s="14"/>
      <c r="J6" s="14"/>
      <c r="K6" s="14"/>
      <c r="L6" s="15"/>
    </row>
    <row r="7" spans="1:12">
      <c r="A7" s="28"/>
      <c r="B7" s="2" t="s">
        <v>156</v>
      </c>
      <c r="C7" s="3">
        <f>+[3]Table.53_Annex_73!B6</f>
        <v>3.1E-2</v>
      </c>
      <c r="D7" s="3">
        <f>+[3]Table.53_Annex_73!C6</f>
        <v>0</v>
      </c>
      <c r="E7" s="3">
        <f>+[3]Table.53_Annex_73!D6</f>
        <v>0.16</v>
      </c>
      <c r="F7" s="3">
        <f>+[3]Table.53_Annex_73!E6</f>
        <v>1.2999999999999999E-2</v>
      </c>
      <c r="G7" s="3">
        <f>+[3]Table.53_Annex_73!F6</f>
        <v>6.9000000000000006E-2</v>
      </c>
      <c r="H7" s="3">
        <f>+[3]Table.53_Annex_73!G6</f>
        <v>0.19900000000000001</v>
      </c>
      <c r="I7" s="3">
        <f>+[3]Table.53_Annex_73!H6</f>
        <v>0.52700000000000002</v>
      </c>
      <c r="J7" s="3">
        <f>+[3]Table.53_Annex_73!I6</f>
        <v>2E-3</v>
      </c>
      <c r="K7" s="90">
        <f>+[3]Table.53_Annex_73!J6</f>
        <v>1</v>
      </c>
      <c r="L7" s="82">
        <f>+[3]Table.53_Annex_73!K6</f>
        <v>82048</v>
      </c>
    </row>
    <row r="8" spans="1:12">
      <c r="B8" s="2" t="s">
        <v>157</v>
      </c>
      <c r="C8" s="3">
        <f>+[3]Table.53_Annex_73!B7</f>
        <v>8.5000000000000006E-2</v>
      </c>
      <c r="D8" s="3">
        <f>+[3]Table.53_Annex_73!C7</f>
        <v>1E-3</v>
      </c>
      <c r="E8" s="3">
        <f>+[3]Table.53_Annex_73!D7</f>
        <v>0.27900000000000003</v>
      </c>
      <c r="F8" s="3">
        <f>+[3]Table.53_Annex_73!E7</f>
        <v>1.4E-2</v>
      </c>
      <c r="G8" s="3">
        <f>+[3]Table.53_Annex_73!F7</f>
        <v>5.7000000000000002E-2</v>
      </c>
      <c r="H8" s="3">
        <f>+[3]Table.53_Annex_73!G7</f>
        <v>0.14699999999999999</v>
      </c>
      <c r="I8" s="3">
        <f>+[3]Table.53_Annex_73!H7</f>
        <v>0.41299999999999998</v>
      </c>
      <c r="J8" s="3">
        <f>+[3]Table.53_Annex_73!I7</f>
        <v>4.0000000000000001E-3</v>
      </c>
      <c r="K8" s="90">
        <f>+[3]Table.53_Annex_73!J7</f>
        <v>1</v>
      </c>
      <c r="L8" s="82">
        <f>+[3]Table.53_Annex_73!K7</f>
        <v>20768</v>
      </c>
    </row>
    <row r="9" spans="1:12">
      <c r="A9" s="18"/>
      <c r="B9" s="2" t="s">
        <v>158</v>
      </c>
      <c r="C9" s="3">
        <f>+[3]Table.53_Annex_73!B8</f>
        <v>6.3E-2</v>
      </c>
      <c r="D9" s="3">
        <f>+[3]Table.53_Annex_73!C8</f>
        <v>1E-3</v>
      </c>
      <c r="E9" s="3">
        <f>+[3]Table.53_Annex_73!D8</f>
        <v>0.375</v>
      </c>
      <c r="F9" s="3">
        <f>+[3]Table.53_Annex_73!E8</f>
        <v>2.4E-2</v>
      </c>
      <c r="G9" s="3">
        <f>+[3]Table.53_Annex_73!F8</f>
        <v>0.108</v>
      </c>
      <c r="H9" s="3">
        <f>+[3]Table.53_Annex_73!G8</f>
        <v>0.20599999999999999</v>
      </c>
      <c r="I9" s="3">
        <f>+[3]Table.53_Annex_73!H8</f>
        <v>0.22</v>
      </c>
      <c r="J9" s="3">
        <f>+[3]Table.53_Annex_73!I8</f>
        <v>2E-3</v>
      </c>
      <c r="K9" s="90">
        <f>+[3]Table.53_Annex_73!J8</f>
        <v>1</v>
      </c>
      <c r="L9" s="82">
        <f>+[3]Table.53_Annex_73!K8</f>
        <v>380852</v>
      </c>
    </row>
    <row r="10" spans="1:12">
      <c r="A10" s="85"/>
      <c r="B10" s="2" t="s">
        <v>159</v>
      </c>
      <c r="C10" s="3">
        <f>+[3]Table.53_Annex_73!B9</f>
        <v>0.16</v>
      </c>
      <c r="D10" s="3">
        <f>+[3]Table.53_Annex_73!C9</f>
        <v>2E-3</v>
      </c>
      <c r="E10" s="3">
        <f>+[3]Table.53_Annex_73!D9</f>
        <v>0.54500000000000004</v>
      </c>
      <c r="F10" s="3">
        <f>+[3]Table.53_Annex_73!E9</f>
        <v>1.7000000000000001E-2</v>
      </c>
      <c r="G10" s="3">
        <f>+[3]Table.53_Annex_73!F9</f>
        <v>0.10299999999999999</v>
      </c>
      <c r="H10" s="3">
        <f>+[3]Table.53_Annex_73!G9</f>
        <v>0.12</v>
      </c>
      <c r="I10" s="3">
        <f>+[3]Table.53_Annex_73!H9</f>
        <v>5.1999999999999998E-2</v>
      </c>
      <c r="J10" s="3">
        <f>+[3]Table.53_Annex_73!I9</f>
        <v>1E-3</v>
      </c>
      <c r="K10" s="90">
        <f>+[3]Table.53_Annex_73!J9</f>
        <v>1</v>
      </c>
      <c r="L10" s="82">
        <f>+[3]Table.53_Annex_73!K9</f>
        <v>118263</v>
      </c>
    </row>
    <row r="11" spans="1:12">
      <c r="A11" s="85"/>
      <c r="B11" s="2" t="s">
        <v>160</v>
      </c>
      <c r="C11" s="3">
        <f>+[3]Table.53_Annex_73!B10</f>
        <v>0.23</v>
      </c>
      <c r="D11" s="3">
        <f>+[3]Table.53_Annex_73!C10</f>
        <v>1E-3</v>
      </c>
      <c r="E11" s="3">
        <f>+[3]Table.53_Annex_73!D10</f>
        <v>0.59099999999999997</v>
      </c>
      <c r="F11" s="3">
        <f>+[3]Table.53_Annex_73!E10</f>
        <v>1.2999999999999999E-2</v>
      </c>
      <c r="G11" s="3">
        <f>+[3]Table.53_Annex_73!F10</f>
        <v>7.0999999999999994E-2</v>
      </c>
      <c r="H11" s="3">
        <f>+[3]Table.53_Annex_73!G10</f>
        <v>6.7000000000000004E-2</v>
      </c>
      <c r="I11" s="3">
        <f>+[3]Table.53_Annex_73!H10</f>
        <v>2.5000000000000001E-2</v>
      </c>
      <c r="J11" s="3">
        <f>+[3]Table.53_Annex_73!I10</f>
        <v>0</v>
      </c>
      <c r="K11" s="90">
        <f>+[3]Table.53_Annex_73!J10</f>
        <v>1</v>
      </c>
      <c r="L11" s="82">
        <f>+[3]Table.53_Annex_73!K10</f>
        <v>1074997</v>
      </c>
    </row>
    <row r="12" spans="1:12">
      <c r="A12" s="28"/>
      <c r="B12" s="2" t="s">
        <v>161</v>
      </c>
      <c r="C12" s="3">
        <f>+[3]Table.53_Annex_73!B11</f>
        <v>0.26400000000000001</v>
      </c>
      <c r="D12" s="3">
        <f>+[3]Table.53_Annex_73!C11</f>
        <v>2E-3</v>
      </c>
      <c r="E12" s="3">
        <f>+[3]Table.53_Annex_73!D11</f>
        <v>0.6</v>
      </c>
      <c r="F12" s="3">
        <f>+[3]Table.53_Annex_73!E11</f>
        <v>0.01</v>
      </c>
      <c r="G12" s="3">
        <f>+[3]Table.53_Annex_73!F11</f>
        <v>6.2E-2</v>
      </c>
      <c r="H12" s="3">
        <f>+[3]Table.53_Annex_73!G11</f>
        <v>4.7E-2</v>
      </c>
      <c r="I12" s="3">
        <f>+[3]Table.53_Annex_73!H11</f>
        <v>1.4999999999999999E-2</v>
      </c>
      <c r="J12" s="3">
        <f>+[3]Table.53_Annex_73!I11</f>
        <v>0</v>
      </c>
      <c r="K12" s="90">
        <f>+[3]Table.53_Annex_73!J11</f>
        <v>1</v>
      </c>
      <c r="L12" s="82">
        <f>+[3]Table.53_Annex_73!K11</f>
        <v>101180</v>
      </c>
    </row>
    <row r="13" spans="1:12">
      <c r="A13" s="18"/>
      <c r="B13" s="2" t="s">
        <v>162</v>
      </c>
      <c r="C13" s="3">
        <f>+[3]Table.53_Annex_73!B12</f>
        <v>0.26</v>
      </c>
      <c r="D13" s="3">
        <f>+[3]Table.53_Annex_73!C12</f>
        <v>1E-3</v>
      </c>
      <c r="E13" s="3">
        <f>+[3]Table.53_Annex_73!D12</f>
        <v>0.622</v>
      </c>
      <c r="F13" s="3">
        <f>+[3]Table.53_Annex_73!E12</f>
        <v>1.6E-2</v>
      </c>
      <c r="G13" s="3">
        <f>+[3]Table.53_Annex_73!F12</f>
        <v>4.8000000000000001E-2</v>
      </c>
      <c r="H13" s="3">
        <f>+[3]Table.53_Annex_73!G12</f>
        <v>3.7999999999999999E-2</v>
      </c>
      <c r="I13" s="3">
        <f>+[3]Table.53_Annex_73!H12</f>
        <v>1.4999999999999999E-2</v>
      </c>
      <c r="J13" s="3">
        <f>+[3]Table.53_Annex_73!I12</f>
        <v>0</v>
      </c>
      <c r="K13" s="90">
        <f>+[3]Table.53_Annex_73!J12</f>
        <v>1</v>
      </c>
      <c r="L13" s="82">
        <f>+[3]Table.53_Annex_73!K12</f>
        <v>915687</v>
      </c>
    </row>
    <row r="14" spans="1:12">
      <c r="A14" s="85"/>
      <c r="B14" s="2" t="s">
        <v>163</v>
      </c>
      <c r="C14" s="3">
        <f>+[3]Table.53_Annex_73!B13</f>
        <v>0.27700000000000002</v>
      </c>
      <c r="D14" s="3">
        <f>+[3]Table.53_Annex_73!C13</f>
        <v>2E-3</v>
      </c>
      <c r="E14" s="3">
        <f>+[3]Table.53_Annex_73!D13</f>
        <v>0.55200000000000005</v>
      </c>
      <c r="F14" s="3">
        <f>+[3]Table.53_Annex_73!E13</f>
        <v>8.0000000000000002E-3</v>
      </c>
      <c r="G14" s="3">
        <f>+[3]Table.53_Annex_73!F13</f>
        <v>7.2999999999999995E-2</v>
      </c>
      <c r="H14" s="3">
        <f>+[3]Table.53_Annex_73!G13</f>
        <v>6.5000000000000002E-2</v>
      </c>
      <c r="I14" s="3">
        <f>+[3]Table.53_Annex_73!H13</f>
        <v>2.3E-2</v>
      </c>
      <c r="J14" s="3">
        <f>+[3]Table.53_Annex_73!I13</f>
        <v>0</v>
      </c>
      <c r="K14" s="90">
        <f>+[3]Table.53_Annex_73!J13</f>
        <v>1</v>
      </c>
      <c r="L14" s="82">
        <f>+[3]Table.53_Annex_73!K13</f>
        <v>32315</v>
      </c>
    </row>
    <row r="15" spans="1:12">
      <c r="B15" s="2" t="s">
        <v>164</v>
      </c>
      <c r="C15" s="3">
        <f>+[3]Table.53_Annex_73!B14</f>
        <v>0.27400000000000002</v>
      </c>
      <c r="D15" s="3">
        <f>+[3]Table.53_Annex_73!C14</f>
        <v>1E-3</v>
      </c>
      <c r="E15" s="3">
        <f>+[3]Table.53_Annex_73!D14</f>
        <v>0.58599999999999997</v>
      </c>
      <c r="F15" s="3">
        <f>+[3]Table.53_Annex_73!E14</f>
        <v>0.01</v>
      </c>
      <c r="G15" s="3">
        <f>+[3]Table.53_Annex_73!F14</f>
        <v>5.1999999999999998E-2</v>
      </c>
      <c r="H15" s="3">
        <f>+[3]Table.53_Annex_73!G14</f>
        <v>4.4999999999999998E-2</v>
      </c>
      <c r="I15" s="3">
        <f>+[3]Table.53_Annex_73!H14</f>
        <v>3.2000000000000001E-2</v>
      </c>
      <c r="J15" s="3">
        <f>+[3]Table.53_Annex_73!I14</f>
        <v>1E-3</v>
      </c>
      <c r="K15" s="90">
        <f>+[3]Table.53_Annex_73!J14</f>
        <v>1</v>
      </c>
      <c r="L15" s="82">
        <f>+[3]Table.53_Annex_73!K14</f>
        <v>1257</v>
      </c>
    </row>
    <row r="16" spans="1:12">
      <c r="A16" s="85"/>
      <c r="B16" s="92" t="s">
        <v>171</v>
      </c>
      <c r="C16" s="14"/>
      <c r="D16" s="14"/>
      <c r="E16" s="14"/>
      <c r="F16" s="14"/>
      <c r="G16" s="14"/>
      <c r="H16" s="14"/>
      <c r="I16" s="14"/>
      <c r="J16" s="14"/>
      <c r="K16" s="14"/>
      <c r="L16" s="15"/>
    </row>
    <row r="17" spans="1:12">
      <c r="A17" s="85"/>
      <c r="B17" s="2" t="s">
        <v>165</v>
      </c>
      <c r="C17" s="3">
        <f>+[3]Table.53_Annex_73!B15</f>
        <v>0.31</v>
      </c>
      <c r="D17" s="3">
        <f>+[3]Table.53_Annex_73!C15</f>
        <v>1E-3</v>
      </c>
      <c r="E17" s="3">
        <f>+[3]Table.53_Annex_73!D15</f>
        <v>0.61499999999999999</v>
      </c>
      <c r="F17" s="3">
        <f>+[3]Table.53_Annex_73!E15</f>
        <v>0.01</v>
      </c>
      <c r="G17" s="3">
        <f>+[3]Table.53_Annex_73!F15</f>
        <v>3.7999999999999999E-2</v>
      </c>
      <c r="H17" s="3">
        <f>+[3]Table.53_Annex_73!G15</f>
        <v>0.02</v>
      </c>
      <c r="I17" s="3">
        <f>+[3]Table.53_Annex_73!H15</f>
        <v>5.0000000000000001E-3</v>
      </c>
      <c r="J17" s="3">
        <f>+[3]Table.53_Annex_73!I15</f>
        <v>0</v>
      </c>
      <c r="K17" s="90">
        <f>+[3]Table.53_Annex_73!J15</f>
        <v>1</v>
      </c>
      <c r="L17" s="82">
        <f>+[3]Table.53_Annex_73!K15</f>
        <v>374500</v>
      </c>
    </row>
    <row r="18" spans="1:12">
      <c r="A18" s="28"/>
      <c r="B18" s="2" t="s">
        <v>166</v>
      </c>
      <c r="C18" s="3">
        <f>+[3]Table.53_Annex_73!B16</f>
        <v>0.307</v>
      </c>
      <c r="D18" s="3">
        <f>+[3]Table.53_Annex_73!C16</f>
        <v>1E-3</v>
      </c>
      <c r="E18" s="3">
        <f>+[3]Table.53_Annex_73!D16</f>
        <v>0.60899999999999999</v>
      </c>
      <c r="F18" s="3">
        <f>+[3]Table.53_Annex_73!E16</f>
        <v>8.9999999999999993E-3</v>
      </c>
      <c r="G18" s="3">
        <f>+[3]Table.53_Annex_73!F16</f>
        <v>4.3999999999999997E-2</v>
      </c>
      <c r="H18" s="3">
        <f>+[3]Table.53_Annex_73!G16</f>
        <v>2.4E-2</v>
      </c>
      <c r="I18" s="3">
        <f>+[3]Table.53_Annex_73!H16</f>
        <v>7.0000000000000001E-3</v>
      </c>
      <c r="J18" s="3">
        <f>+[3]Table.53_Annex_73!I16</f>
        <v>0</v>
      </c>
      <c r="K18" s="90">
        <f>+[3]Table.53_Annex_73!J16</f>
        <v>1</v>
      </c>
      <c r="L18" s="82">
        <f>+[3]Table.53_Annex_73!K16</f>
        <v>207298</v>
      </c>
    </row>
    <row r="19" spans="1:12">
      <c r="A19" s="85"/>
      <c r="B19" s="2" t="s">
        <v>167</v>
      </c>
      <c r="C19" s="3">
        <f>+[3]Table.53_Annex_73!B17</f>
        <v>0.35399999999999998</v>
      </c>
      <c r="D19" s="3">
        <f>+[3]Table.53_Annex_73!C17</f>
        <v>2E-3</v>
      </c>
      <c r="E19" s="3">
        <f>+[3]Table.53_Annex_73!D17</f>
        <v>0.54700000000000004</v>
      </c>
      <c r="F19" s="3">
        <f>+[3]Table.53_Annex_73!E17</f>
        <v>8.0000000000000002E-3</v>
      </c>
      <c r="G19" s="3">
        <f>+[3]Table.53_Annex_73!F17</f>
        <v>5.3999999999999999E-2</v>
      </c>
      <c r="H19" s="3">
        <f>+[3]Table.53_Annex_73!G17</f>
        <v>2.9000000000000001E-2</v>
      </c>
      <c r="I19" s="3">
        <f>+[3]Table.53_Annex_73!H17</f>
        <v>6.0000000000000001E-3</v>
      </c>
      <c r="J19" s="3">
        <f>+[3]Table.53_Annex_73!I17</f>
        <v>0</v>
      </c>
      <c r="K19" s="90">
        <f>+[3]Table.53_Annex_73!J17</f>
        <v>1</v>
      </c>
      <c r="L19" s="82">
        <f>+[3]Table.53_Annex_73!K17</f>
        <v>3471</v>
      </c>
    </row>
    <row r="20" spans="1:12">
      <c r="B20" s="2" t="s">
        <v>168</v>
      </c>
      <c r="C20" s="3">
        <f>+[3]Table.53_Annex_73!B18</f>
        <v>0</v>
      </c>
      <c r="D20" s="3">
        <f>+[3]Table.53_Annex_73!C18</f>
        <v>0</v>
      </c>
      <c r="E20" s="3">
        <f>+[3]Table.53_Annex_73!D18</f>
        <v>9.2999999999999999E-2</v>
      </c>
      <c r="F20" s="3">
        <f>+[3]Table.53_Annex_73!E18</f>
        <v>0</v>
      </c>
      <c r="G20" s="3">
        <f>+[3]Table.53_Annex_73!F18</f>
        <v>0</v>
      </c>
      <c r="H20" s="3">
        <f>+[3]Table.53_Annex_73!G18</f>
        <v>8.9999999999999993E-3</v>
      </c>
      <c r="I20" s="3">
        <f>+[3]Table.53_Annex_73!H18</f>
        <v>3.6999999999999998E-2</v>
      </c>
      <c r="J20" s="3">
        <f>+[3]Table.53_Annex_73!I18</f>
        <v>0.86</v>
      </c>
      <c r="K20" s="90">
        <f>+[3]Table.53_Annex_73!J18</f>
        <v>1</v>
      </c>
      <c r="L20" s="82">
        <f>+[3]Table.53_Annex_73!K18</f>
        <v>107</v>
      </c>
    </row>
    <row r="21" spans="1:12">
      <c r="B21" s="2" t="s">
        <v>53</v>
      </c>
      <c r="C21" s="3">
        <f>+[3]Table.53_Annex_73!B19</f>
        <v>0.22600000000000001</v>
      </c>
      <c r="D21" s="3">
        <f>+[3]Table.53_Annex_73!C19</f>
        <v>1E-3</v>
      </c>
      <c r="E21" s="3">
        <f>+[3]Table.53_Annex_73!D19</f>
        <v>0.56399999999999995</v>
      </c>
      <c r="F21" s="3">
        <f>+[3]Table.53_Annex_73!E19</f>
        <v>1.4999999999999999E-2</v>
      </c>
      <c r="G21" s="3">
        <f>+[3]Table.53_Annex_73!F19</f>
        <v>6.4000000000000001E-2</v>
      </c>
      <c r="H21" s="3">
        <f>+[3]Table.53_Annex_73!G19</f>
        <v>7.1999999999999995E-2</v>
      </c>
      <c r="I21" s="3">
        <f>+[3]Table.53_Annex_73!H19</f>
        <v>5.7000000000000002E-2</v>
      </c>
      <c r="J21" s="3">
        <f>+[3]Table.53_Annex_73!I19</f>
        <v>1E-3</v>
      </c>
      <c r="K21" s="90">
        <f>+[3]Table.53_Annex_73!J19</f>
        <v>1</v>
      </c>
      <c r="L21" s="82">
        <f>+[3]Table.53_Annex_73!K19</f>
        <v>3312743</v>
      </c>
    </row>
    <row r="22" spans="1:12" s="34" customFormat="1" ht="14.55" customHeight="1">
      <c r="A22" s="85"/>
      <c r="B22" s="36" t="s">
        <v>55</v>
      </c>
      <c r="C22" s="37"/>
      <c r="D22" s="37"/>
      <c r="E22" s="37"/>
      <c r="F22" s="37"/>
      <c r="G22" s="37"/>
      <c r="H22" s="37"/>
      <c r="I22" s="37"/>
      <c r="J22" s="37"/>
      <c r="K22" s="37"/>
      <c r="L22" s="38"/>
    </row>
    <row r="23" spans="1:12">
      <c r="A23" s="85"/>
      <c r="B23" s="92" t="s">
        <v>170</v>
      </c>
      <c r="C23" s="14"/>
      <c r="D23" s="14"/>
      <c r="E23" s="14"/>
      <c r="F23" s="14"/>
      <c r="G23" s="14"/>
      <c r="H23" s="14"/>
      <c r="I23" s="14"/>
      <c r="J23" s="14"/>
      <c r="K23" s="14"/>
      <c r="L23" s="15"/>
    </row>
    <row r="24" spans="1:12">
      <c r="A24" s="85"/>
      <c r="B24" s="2" t="s">
        <v>156</v>
      </c>
      <c r="C24" s="3">
        <f>+[3]Table.53_Annex_73!B21</f>
        <v>2.1999999999999999E-2</v>
      </c>
      <c r="D24" s="3">
        <f>+[3]Table.53_Annex_73!C21</f>
        <v>0</v>
      </c>
      <c r="E24" s="3">
        <f>+[3]Table.53_Annex_73!D21</f>
        <v>0.156</v>
      </c>
      <c r="F24" s="3">
        <f>+[3]Table.53_Annex_73!E21</f>
        <v>1.2E-2</v>
      </c>
      <c r="G24" s="3">
        <f>+[3]Table.53_Annex_73!F21</f>
        <v>6.6000000000000003E-2</v>
      </c>
      <c r="H24" s="3">
        <f>+[3]Table.53_Annex_73!G21</f>
        <v>0.187</v>
      </c>
      <c r="I24" s="3">
        <f>+[3]Table.53_Annex_73!H21</f>
        <v>0.55500000000000005</v>
      </c>
      <c r="J24" s="3">
        <f>+[3]Table.53_Annex_73!I21</f>
        <v>2E-3</v>
      </c>
      <c r="K24" s="90">
        <f>+[3]Table.53_Annex_73!J21</f>
        <v>1</v>
      </c>
      <c r="L24" s="82">
        <f>+[3]Table.53_Annex_73!K21</f>
        <v>65672</v>
      </c>
    </row>
    <row r="25" spans="1:12">
      <c r="B25" s="2" t="s">
        <v>157</v>
      </c>
      <c r="C25" s="3">
        <f>+[3]Table.53_Annex_73!B22</f>
        <v>6.4000000000000001E-2</v>
      </c>
      <c r="D25" s="3">
        <f>+[3]Table.53_Annex_73!C22</f>
        <v>1E-3</v>
      </c>
      <c r="E25" s="3">
        <f>+[3]Table.53_Annex_73!D22</f>
        <v>0.28699999999999998</v>
      </c>
      <c r="F25" s="3">
        <f>+[3]Table.53_Annex_73!E22</f>
        <v>1.4E-2</v>
      </c>
      <c r="G25" s="3">
        <f>+[3]Table.53_Annex_73!F22</f>
        <v>5.7000000000000002E-2</v>
      </c>
      <c r="H25" s="3">
        <f>+[3]Table.53_Annex_73!G22</f>
        <v>0.14000000000000001</v>
      </c>
      <c r="I25" s="3">
        <f>+[3]Table.53_Annex_73!H22</f>
        <v>0.435</v>
      </c>
      <c r="J25" s="3">
        <f>+[3]Table.53_Annex_73!I22</f>
        <v>3.0000000000000001E-3</v>
      </c>
      <c r="K25" s="90">
        <f>+[3]Table.53_Annex_73!J22</f>
        <v>1</v>
      </c>
      <c r="L25" s="82">
        <f>+[3]Table.53_Annex_73!K22</f>
        <v>16317</v>
      </c>
    </row>
    <row r="26" spans="1:12">
      <c r="B26" s="2" t="s">
        <v>158</v>
      </c>
      <c r="C26" s="3">
        <f>+[3]Table.53_Annex_73!B23</f>
        <v>4.2999999999999997E-2</v>
      </c>
      <c r="D26" s="3">
        <f>+[3]Table.53_Annex_73!C23</f>
        <v>1E-3</v>
      </c>
      <c r="E26" s="3">
        <f>+[3]Table.53_Annex_73!D23</f>
        <v>0.38100000000000001</v>
      </c>
      <c r="F26" s="3">
        <f>+[3]Table.53_Annex_73!E23</f>
        <v>2.4E-2</v>
      </c>
      <c r="G26" s="3">
        <f>+[3]Table.53_Annex_73!F23</f>
        <v>0.107</v>
      </c>
      <c r="H26" s="3">
        <f>+[3]Table.53_Annex_73!G23</f>
        <v>0.20200000000000001</v>
      </c>
      <c r="I26" s="3">
        <f>+[3]Table.53_Annex_73!H23</f>
        <v>0.24099999999999999</v>
      </c>
      <c r="J26" s="3">
        <f>+[3]Table.53_Annex_73!I23</f>
        <v>2E-3</v>
      </c>
      <c r="K26" s="90">
        <f>+[3]Table.53_Annex_73!J23</f>
        <v>1</v>
      </c>
      <c r="L26" s="82">
        <f>+[3]Table.53_Annex_73!K23</f>
        <v>290486</v>
      </c>
    </row>
    <row r="27" spans="1:12">
      <c r="B27" s="2" t="s">
        <v>159</v>
      </c>
      <c r="C27" s="3">
        <f>+[3]Table.53_Annex_73!B24</f>
        <v>0.11</v>
      </c>
      <c r="D27" s="3">
        <f>+[3]Table.53_Annex_73!C24</f>
        <v>2E-3</v>
      </c>
      <c r="E27" s="3">
        <f>+[3]Table.53_Annex_73!D24</f>
        <v>0.56499999999999995</v>
      </c>
      <c r="F27" s="3">
        <f>+[3]Table.53_Annex_73!E24</f>
        <v>1.7999999999999999E-2</v>
      </c>
      <c r="G27" s="3">
        <f>+[3]Table.53_Annex_73!F24</f>
        <v>0.11</v>
      </c>
      <c r="H27" s="3">
        <f>+[3]Table.53_Annex_73!G24</f>
        <v>0.13300000000000001</v>
      </c>
      <c r="I27" s="3">
        <f>+[3]Table.53_Annex_73!H24</f>
        <v>6.0999999999999999E-2</v>
      </c>
      <c r="J27" s="3">
        <f>+[3]Table.53_Annex_73!I24</f>
        <v>1E-3</v>
      </c>
      <c r="K27" s="90">
        <f>+[3]Table.53_Annex_73!J24</f>
        <v>1</v>
      </c>
      <c r="L27" s="82">
        <f>+[3]Table.53_Annex_73!K24</f>
        <v>84047</v>
      </c>
    </row>
    <row r="28" spans="1:12">
      <c r="A28" s="85"/>
      <c r="B28" s="2" t="s">
        <v>160</v>
      </c>
      <c r="C28" s="3">
        <f>+[3]Table.53_Annex_73!B25</f>
        <v>0.16700000000000001</v>
      </c>
      <c r="D28" s="3">
        <f>+[3]Table.53_Annex_73!C25</f>
        <v>1E-3</v>
      </c>
      <c r="E28" s="3">
        <f>+[3]Table.53_Annex_73!D25</f>
        <v>0.63200000000000001</v>
      </c>
      <c r="F28" s="3">
        <f>+[3]Table.53_Annex_73!E25</f>
        <v>1.4E-2</v>
      </c>
      <c r="G28" s="3">
        <f>+[3]Table.53_Annex_73!F25</f>
        <v>7.9000000000000001E-2</v>
      </c>
      <c r="H28" s="3">
        <f>+[3]Table.53_Annex_73!G25</f>
        <v>7.5999999999999998E-2</v>
      </c>
      <c r="I28" s="3">
        <f>+[3]Table.53_Annex_73!H25</f>
        <v>3.1E-2</v>
      </c>
      <c r="J28" s="3">
        <f>+[3]Table.53_Annex_73!I25</f>
        <v>0</v>
      </c>
      <c r="K28" s="90">
        <f>+[3]Table.53_Annex_73!J25</f>
        <v>1</v>
      </c>
      <c r="L28" s="82">
        <f>+[3]Table.53_Annex_73!K25</f>
        <v>758714</v>
      </c>
    </row>
    <row r="29" spans="1:12">
      <c r="B29" s="2" t="s">
        <v>161</v>
      </c>
      <c r="C29" s="3">
        <f>+[3]Table.53_Annex_73!B26</f>
        <v>0.20799999999999999</v>
      </c>
      <c r="D29" s="3">
        <f>+[3]Table.53_Annex_73!C26</f>
        <v>1E-3</v>
      </c>
      <c r="E29" s="3">
        <f>+[3]Table.53_Annex_73!D26</f>
        <v>0.63700000000000001</v>
      </c>
      <c r="F29" s="3">
        <f>+[3]Table.53_Annex_73!E26</f>
        <v>1.0999999999999999E-2</v>
      </c>
      <c r="G29" s="3">
        <f>+[3]Table.53_Annex_73!F26</f>
        <v>6.9000000000000006E-2</v>
      </c>
      <c r="H29" s="3">
        <f>+[3]Table.53_Annex_73!G26</f>
        <v>5.3999999999999999E-2</v>
      </c>
      <c r="I29" s="3">
        <f>+[3]Table.53_Annex_73!H26</f>
        <v>1.9E-2</v>
      </c>
      <c r="J29" s="3">
        <f>+[3]Table.53_Annex_73!I26</f>
        <v>0</v>
      </c>
      <c r="K29" s="90">
        <f>+[3]Table.53_Annex_73!J26</f>
        <v>1</v>
      </c>
      <c r="L29" s="82">
        <f>+[3]Table.53_Annex_73!K26</f>
        <v>71516</v>
      </c>
    </row>
    <row r="30" spans="1:12">
      <c r="B30" s="2" t="s">
        <v>162</v>
      </c>
      <c r="C30" s="3">
        <f>+[3]Table.53_Annex_73!B27</f>
        <v>0.19600000000000001</v>
      </c>
      <c r="D30" s="3">
        <f>+[3]Table.53_Annex_73!C27</f>
        <v>1E-3</v>
      </c>
      <c r="E30" s="3">
        <f>+[3]Table.53_Annex_73!D27</f>
        <v>0.66800000000000004</v>
      </c>
      <c r="F30" s="3">
        <f>+[3]Table.53_Annex_73!E27</f>
        <v>1.7000000000000001E-2</v>
      </c>
      <c r="G30" s="3">
        <f>+[3]Table.53_Annex_73!F27</f>
        <v>5.5E-2</v>
      </c>
      <c r="H30" s="3">
        <f>+[3]Table.53_Annex_73!G27</f>
        <v>4.3999999999999997E-2</v>
      </c>
      <c r="I30" s="3">
        <f>+[3]Table.53_Annex_73!H27</f>
        <v>1.7999999999999999E-2</v>
      </c>
      <c r="J30" s="3">
        <f>+[3]Table.53_Annex_73!I27</f>
        <v>0</v>
      </c>
      <c r="K30" s="90">
        <f>+[3]Table.53_Annex_73!J27</f>
        <v>1</v>
      </c>
      <c r="L30" s="82">
        <f>+[3]Table.53_Annex_73!K27</f>
        <v>637421</v>
      </c>
    </row>
    <row r="31" spans="1:12">
      <c r="A31" s="18"/>
      <c r="B31" s="2" t="s">
        <v>163</v>
      </c>
      <c r="C31" s="3">
        <f>+[3]Table.53_Annex_73!B28</f>
        <v>0.19700000000000001</v>
      </c>
      <c r="D31" s="3">
        <f>+[3]Table.53_Annex_73!C28</f>
        <v>2E-3</v>
      </c>
      <c r="E31" s="3">
        <f>+[3]Table.53_Annex_73!D28</f>
        <v>0.59899999999999998</v>
      </c>
      <c r="F31" s="3">
        <f>+[3]Table.53_Annex_73!E28</f>
        <v>8.0000000000000002E-3</v>
      </c>
      <c r="G31" s="3">
        <f>+[3]Table.53_Annex_73!F28</f>
        <v>8.5000000000000006E-2</v>
      </c>
      <c r="H31" s="3">
        <f>+[3]Table.53_Annex_73!G28</f>
        <v>7.9000000000000001E-2</v>
      </c>
      <c r="I31" s="3">
        <f>+[3]Table.53_Annex_73!H28</f>
        <v>2.9000000000000001E-2</v>
      </c>
      <c r="J31" s="3">
        <f>+[3]Table.53_Annex_73!I28</f>
        <v>0</v>
      </c>
      <c r="K31" s="90">
        <f>+[3]Table.53_Annex_73!J28</f>
        <v>1</v>
      </c>
      <c r="L31" s="82">
        <f>+[3]Table.53_Annex_73!K28</f>
        <v>23007</v>
      </c>
    </row>
    <row r="32" spans="1:12">
      <c r="B32" s="2" t="s">
        <v>164</v>
      </c>
      <c r="C32" s="3">
        <f>+[3]Table.53_Annex_73!B29</f>
        <v>0.221</v>
      </c>
      <c r="D32" s="3">
        <f>+[3]Table.53_Annex_73!C29</f>
        <v>0</v>
      </c>
      <c r="E32" s="3">
        <f>+[3]Table.53_Annex_73!D29</f>
        <v>0.63100000000000001</v>
      </c>
      <c r="F32" s="3">
        <f>+[3]Table.53_Annex_73!E29</f>
        <v>8.9999999999999993E-3</v>
      </c>
      <c r="G32" s="3">
        <f>+[3]Table.53_Annex_73!F29</f>
        <v>5.3999999999999999E-2</v>
      </c>
      <c r="H32" s="3">
        <f>+[3]Table.53_Annex_73!G29</f>
        <v>4.4999999999999998E-2</v>
      </c>
      <c r="I32" s="3">
        <f>+[3]Table.53_Annex_73!H29</f>
        <v>3.9E-2</v>
      </c>
      <c r="J32" s="3">
        <f>+[3]Table.53_Annex_73!I29</f>
        <v>1E-3</v>
      </c>
      <c r="K32" s="90">
        <f>+[3]Table.53_Annex_73!J29</f>
        <v>1</v>
      </c>
      <c r="L32" s="82">
        <f>+[3]Table.53_Annex_73!K29</f>
        <v>908</v>
      </c>
    </row>
    <row r="33" spans="1:12">
      <c r="A33" s="85"/>
      <c r="B33" s="92" t="s">
        <v>171</v>
      </c>
      <c r="C33" s="14"/>
      <c r="D33" s="14"/>
      <c r="E33" s="14"/>
      <c r="F33" s="14"/>
      <c r="G33" s="14"/>
      <c r="H33" s="14"/>
      <c r="I33" s="14"/>
      <c r="J33" s="14"/>
      <c r="K33" s="14"/>
      <c r="L33" s="15"/>
    </row>
    <row r="34" spans="1:12">
      <c r="A34" s="85"/>
      <c r="B34" s="2" t="s">
        <v>165</v>
      </c>
      <c r="C34" s="3">
        <f>+[3]Table.53_Annex_73!B30</f>
        <v>0.23699999999999999</v>
      </c>
      <c r="D34" s="3">
        <f>+[3]Table.53_Annex_73!C30</f>
        <v>1E-3</v>
      </c>
      <c r="E34" s="3">
        <f>+[3]Table.53_Annex_73!D30</f>
        <v>0.67400000000000004</v>
      </c>
      <c r="F34" s="3">
        <f>+[3]Table.53_Annex_73!E30</f>
        <v>1.0999999999999999E-2</v>
      </c>
      <c r="G34" s="3">
        <f>+[3]Table.53_Annex_73!F30</f>
        <v>4.4999999999999998E-2</v>
      </c>
      <c r="H34" s="3">
        <f>+[3]Table.53_Annex_73!G30</f>
        <v>2.5999999999999999E-2</v>
      </c>
      <c r="I34" s="3">
        <f>+[3]Table.53_Annex_73!H30</f>
        <v>7.0000000000000001E-3</v>
      </c>
      <c r="J34" s="3">
        <f>+[3]Table.53_Annex_73!I30</f>
        <v>0</v>
      </c>
      <c r="K34" s="90">
        <f>+[3]Table.53_Annex_73!J30</f>
        <v>1</v>
      </c>
      <c r="L34" s="82">
        <f>+[3]Table.53_Annex_73!K30</f>
        <v>259596</v>
      </c>
    </row>
    <row r="35" spans="1:12">
      <c r="B35" s="2" t="s">
        <v>166</v>
      </c>
      <c r="C35" s="3">
        <f>+[3]Table.53_Annex_73!B31</f>
        <v>0.24299999999999999</v>
      </c>
      <c r="D35" s="3">
        <f>+[3]Table.53_Annex_73!C31</f>
        <v>1E-3</v>
      </c>
      <c r="E35" s="3">
        <f>+[3]Table.53_Annex_73!D31</f>
        <v>0.65800000000000003</v>
      </c>
      <c r="F35" s="3">
        <f>+[3]Table.53_Annex_73!E31</f>
        <v>0.01</v>
      </c>
      <c r="G35" s="3">
        <f>+[3]Table.53_Annex_73!F31</f>
        <v>5.0999999999999997E-2</v>
      </c>
      <c r="H35" s="3">
        <f>+[3]Table.53_Annex_73!G31</f>
        <v>2.9000000000000001E-2</v>
      </c>
      <c r="I35" s="3">
        <f>+[3]Table.53_Annex_73!H31</f>
        <v>8.0000000000000002E-3</v>
      </c>
      <c r="J35" s="3">
        <f>+[3]Table.53_Annex_73!I31</f>
        <v>0</v>
      </c>
      <c r="K35" s="90">
        <f>+[3]Table.53_Annex_73!J31</f>
        <v>1</v>
      </c>
      <c r="L35" s="82">
        <f>+[3]Table.53_Annex_73!K31</f>
        <v>145175</v>
      </c>
    </row>
    <row r="36" spans="1:12">
      <c r="B36" s="2" t="s">
        <v>167</v>
      </c>
      <c r="C36" s="3">
        <f>+[3]Table.53_Annex_73!B32</f>
        <v>0.28100000000000003</v>
      </c>
      <c r="D36" s="3">
        <f>+[3]Table.53_Annex_73!C32</f>
        <v>3.0000000000000001E-3</v>
      </c>
      <c r="E36" s="3">
        <f>+[3]Table.53_Annex_73!D32</f>
        <v>0.60299999999999998</v>
      </c>
      <c r="F36" s="3">
        <f>+[3]Table.53_Annex_73!E32</f>
        <v>8.0000000000000002E-3</v>
      </c>
      <c r="G36" s="3">
        <f>+[3]Table.53_Annex_73!F32</f>
        <v>6.3E-2</v>
      </c>
      <c r="H36" s="3">
        <f>+[3]Table.53_Annex_73!G32</f>
        <v>3.5000000000000003E-2</v>
      </c>
      <c r="I36" s="3">
        <f>+[3]Table.53_Annex_73!H32</f>
        <v>7.0000000000000001E-3</v>
      </c>
      <c r="J36" s="3">
        <f>+[3]Table.53_Annex_73!I32</f>
        <v>0</v>
      </c>
      <c r="K36" s="90">
        <f>+[3]Table.53_Annex_73!J32</f>
        <v>1</v>
      </c>
      <c r="L36" s="82">
        <f>+[3]Table.53_Annex_73!K32</f>
        <v>2358</v>
      </c>
    </row>
    <row r="37" spans="1:12">
      <c r="B37" s="2" t="s">
        <v>168</v>
      </c>
      <c r="C37" s="3">
        <f>+[3]Table.53_Annex_73!B33</f>
        <v>0</v>
      </c>
      <c r="D37" s="3">
        <f>+[3]Table.53_Annex_73!C33</f>
        <v>0</v>
      </c>
      <c r="E37" s="3">
        <f>+[3]Table.53_Annex_73!D33</f>
        <v>8.5999999999999993E-2</v>
      </c>
      <c r="F37" s="3">
        <f>+[3]Table.53_Annex_73!E33</f>
        <v>0</v>
      </c>
      <c r="G37" s="3">
        <f>+[3]Table.53_Annex_73!F33</f>
        <v>0</v>
      </c>
      <c r="H37" s="3">
        <f>+[3]Table.53_Annex_73!G33</f>
        <v>1.2E-2</v>
      </c>
      <c r="I37" s="3">
        <f>+[3]Table.53_Annex_73!H33</f>
        <v>3.6999999999999998E-2</v>
      </c>
      <c r="J37" s="3">
        <f>+[3]Table.53_Annex_73!I33</f>
        <v>0.86399999999999999</v>
      </c>
      <c r="K37" s="90">
        <f>+[3]Table.53_Annex_73!J33</f>
        <v>1</v>
      </c>
      <c r="L37" s="82">
        <f>+[3]Table.53_Annex_73!K33</f>
        <v>81</v>
      </c>
    </row>
    <row r="38" spans="1:12">
      <c r="B38" s="2" t="s">
        <v>53</v>
      </c>
      <c r="C38" s="3">
        <f>+[3]Table.53_Annex_73!B34</f>
        <v>0.16700000000000001</v>
      </c>
      <c r="D38" s="3">
        <f>+[3]Table.53_Annex_73!C34</f>
        <v>1E-3</v>
      </c>
      <c r="E38" s="3">
        <f>+[3]Table.53_Annex_73!D34</f>
        <v>0.59899999999999998</v>
      </c>
      <c r="F38" s="3">
        <f>+[3]Table.53_Annex_73!E34</f>
        <v>1.4999999999999999E-2</v>
      </c>
      <c r="G38" s="3">
        <f>+[3]Table.53_Annex_73!F34</f>
        <v>7.0999999999999994E-2</v>
      </c>
      <c r="H38" s="3">
        <f>+[3]Table.53_Annex_73!G34</f>
        <v>7.9000000000000001E-2</v>
      </c>
      <c r="I38" s="3">
        <f>+[3]Table.53_Annex_73!H34</f>
        <v>6.7000000000000004E-2</v>
      </c>
      <c r="J38" s="3">
        <f>+[3]Table.53_Annex_73!I34</f>
        <v>1E-3</v>
      </c>
      <c r="K38" s="90">
        <f>+[3]Table.53_Annex_73!J34</f>
        <v>1</v>
      </c>
      <c r="L38" s="82">
        <f>+[3]Table.53_Annex_73!K34</f>
        <v>2355298</v>
      </c>
    </row>
    <row r="39" spans="1:12" s="34" customFormat="1" ht="14.55" customHeight="1">
      <c r="A39" s="85"/>
      <c r="B39" s="36" t="s">
        <v>56</v>
      </c>
      <c r="C39" s="37"/>
      <c r="D39" s="37"/>
      <c r="E39" s="37"/>
      <c r="F39" s="37"/>
      <c r="G39" s="37"/>
      <c r="H39" s="37"/>
      <c r="I39" s="37"/>
      <c r="J39" s="37"/>
      <c r="K39" s="37"/>
      <c r="L39" s="38"/>
    </row>
    <row r="40" spans="1:12">
      <c r="A40" s="85"/>
      <c r="B40" s="92" t="s">
        <v>170</v>
      </c>
      <c r="C40" s="14"/>
      <c r="D40" s="14"/>
      <c r="E40" s="14"/>
      <c r="F40" s="14"/>
      <c r="G40" s="14"/>
      <c r="H40" s="14"/>
      <c r="I40" s="14"/>
      <c r="J40" s="14"/>
      <c r="K40" s="14"/>
      <c r="L40" s="15"/>
    </row>
    <row r="41" spans="1:12">
      <c r="B41" s="2" t="s">
        <v>156</v>
      </c>
      <c r="C41" s="3">
        <f>+[3]Table.53_Annex_73!B36</f>
        <v>6.7000000000000004E-2</v>
      </c>
      <c r="D41" s="3">
        <f>+[3]Table.53_Annex_73!C36</f>
        <v>1E-3</v>
      </c>
      <c r="E41" s="3">
        <f>+[3]Table.53_Annex_73!D36</f>
        <v>0.17199999999999999</v>
      </c>
      <c r="F41" s="3">
        <f>+[3]Table.53_Annex_73!E36</f>
        <v>1.4E-2</v>
      </c>
      <c r="G41" s="3">
        <f>+[3]Table.53_Annex_73!F36</f>
        <v>8.1000000000000003E-2</v>
      </c>
      <c r="H41" s="3">
        <f>+[3]Table.53_Annex_73!G36</f>
        <v>0.248</v>
      </c>
      <c r="I41" s="3">
        <f>+[3]Table.53_Annex_73!H36</f>
        <v>0.41599999999999998</v>
      </c>
      <c r="J41" s="3">
        <f>+[3]Table.53_Annex_73!I36</f>
        <v>2E-3</v>
      </c>
      <c r="K41" s="90">
        <f>+[3]Table.53_Annex_73!J36</f>
        <v>1</v>
      </c>
      <c r="L41" s="82">
        <f>+[3]Table.53_Annex_73!K36</f>
        <v>16376</v>
      </c>
    </row>
    <row r="42" spans="1:12">
      <c r="B42" s="2" t="s">
        <v>157</v>
      </c>
      <c r="C42" s="3">
        <f>+[3]Table.53_Annex_73!B37</f>
        <v>0.16200000000000001</v>
      </c>
      <c r="D42" s="3">
        <f>+[3]Table.53_Annex_73!C37</f>
        <v>2E-3</v>
      </c>
      <c r="E42" s="3">
        <f>+[3]Table.53_Annex_73!D37</f>
        <v>0.251</v>
      </c>
      <c r="F42" s="3">
        <f>+[3]Table.53_Annex_73!E37</f>
        <v>1.7000000000000001E-2</v>
      </c>
      <c r="G42" s="3">
        <f>+[3]Table.53_Annex_73!F37</f>
        <v>5.8999999999999997E-2</v>
      </c>
      <c r="H42" s="3">
        <f>+[3]Table.53_Annex_73!G37</f>
        <v>0.17499999999999999</v>
      </c>
      <c r="I42" s="3">
        <f>+[3]Table.53_Annex_73!H37</f>
        <v>0.33</v>
      </c>
      <c r="J42" s="3">
        <f>+[3]Table.53_Annex_73!I37</f>
        <v>5.0000000000000001E-3</v>
      </c>
      <c r="K42" s="90">
        <f>+[3]Table.53_Annex_73!J37</f>
        <v>1</v>
      </c>
      <c r="L42" s="82">
        <f>+[3]Table.53_Annex_73!K37</f>
        <v>4451</v>
      </c>
    </row>
    <row r="43" spans="1:12">
      <c r="B43" s="2" t="s">
        <v>158</v>
      </c>
      <c r="C43" s="3">
        <f>+[3]Table.53_Annex_73!B38</f>
        <v>0.126</v>
      </c>
      <c r="D43" s="3">
        <f>+[3]Table.53_Annex_73!C38</f>
        <v>1E-3</v>
      </c>
      <c r="E43" s="3">
        <f>+[3]Table.53_Annex_73!D38</f>
        <v>0.35799999999999998</v>
      </c>
      <c r="F43" s="3">
        <f>+[3]Table.53_Annex_73!E38</f>
        <v>2.5999999999999999E-2</v>
      </c>
      <c r="G43" s="3">
        <f>+[3]Table.53_Annex_73!F38</f>
        <v>0.114</v>
      </c>
      <c r="H43" s="3">
        <f>+[3]Table.53_Annex_73!G38</f>
        <v>0.22</v>
      </c>
      <c r="I43" s="3">
        <f>+[3]Table.53_Annex_73!H38</f>
        <v>0.153</v>
      </c>
      <c r="J43" s="3">
        <f>+[3]Table.53_Annex_73!I38</f>
        <v>2E-3</v>
      </c>
      <c r="K43" s="90">
        <f>+[3]Table.53_Annex_73!J38</f>
        <v>1</v>
      </c>
      <c r="L43" s="82">
        <f>+[3]Table.53_Annex_73!K38</f>
        <v>90366</v>
      </c>
    </row>
    <row r="44" spans="1:12">
      <c r="B44" s="2" t="s">
        <v>159</v>
      </c>
      <c r="C44" s="3">
        <f>+[3]Table.53_Annex_73!B39</f>
        <v>0.28100000000000003</v>
      </c>
      <c r="D44" s="3">
        <f>+[3]Table.53_Annex_73!C39</f>
        <v>2E-3</v>
      </c>
      <c r="E44" s="3">
        <f>+[3]Table.53_Annex_73!D39</f>
        <v>0.497</v>
      </c>
      <c r="F44" s="3">
        <f>+[3]Table.53_Annex_73!E39</f>
        <v>1.6E-2</v>
      </c>
      <c r="G44" s="3">
        <f>+[3]Table.53_Annex_73!F39</f>
        <v>8.5000000000000006E-2</v>
      </c>
      <c r="H44" s="3">
        <f>+[3]Table.53_Annex_73!G39</f>
        <v>8.8999999999999996E-2</v>
      </c>
      <c r="I44" s="3">
        <f>+[3]Table.53_Annex_73!H39</f>
        <v>3.1E-2</v>
      </c>
      <c r="J44" s="3">
        <f>+[3]Table.53_Annex_73!I39</f>
        <v>0</v>
      </c>
      <c r="K44" s="90">
        <f>+[3]Table.53_Annex_73!J39</f>
        <v>1</v>
      </c>
      <c r="L44" s="82">
        <f>+[3]Table.53_Annex_73!K39</f>
        <v>34216</v>
      </c>
    </row>
    <row r="45" spans="1:12">
      <c r="B45" s="2" t="s">
        <v>160</v>
      </c>
      <c r="C45" s="3">
        <f>+[3]Table.53_Annex_73!B40</f>
        <v>0.38200000000000001</v>
      </c>
      <c r="D45" s="3">
        <f>+[3]Table.53_Annex_73!C40</f>
        <v>2E-3</v>
      </c>
      <c r="E45" s="3">
        <f>+[3]Table.53_Annex_73!D40</f>
        <v>0.49399999999999999</v>
      </c>
      <c r="F45" s="3">
        <f>+[3]Table.53_Annex_73!E40</f>
        <v>1.2E-2</v>
      </c>
      <c r="G45" s="3">
        <f>+[3]Table.53_Annex_73!F40</f>
        <v>5.2999999999999999E-2</v>
      </c>
      <c r="H45" s="3">
        <f>+[3]Table.53_Annex_73!G40</f>
        <v>4.4999999999999998E-2</v>
      </c>
      <c r="I45" s="3">
        <f>+[3]Table.53_Annex_73!H40</f>
        <v>1.2E-2</v>
      </c>
      <c r="J45" s="3">
        <f>+[3]Table.53_Annex_73!I40</f>
        <v>0</v>
      </c>
      <c r="K45" s="90">
        <f>+[3]Table.53_Annex_73!J40</f>
        <v>1</v>
      </c>
      <c r="L45" s="82">
        <f>+[3]Table.53_Annex_73!K40</f>
        <v>316283</v>
      </c>
    </row>
    <row r="46" spans="1:12">
      <c r="B46" s="2" t="s">
        <v>161</v>
      </c>
      <c r="C46" s="3">
        <f>+[3]Table.53_Annex_73!B41</f>
        <v>0.39800000000000002</v>
      </c>
      <c r="D46" s="3">
        <f>+[3]Table.53_Annex_73!C41</f>
        <v>2E-3</v>
      </c>
      <c r="E46" s="3">
        <f>+[3]Table.53_Annex_73!D41</f>
        <v>0.51100000000000001</v>
      </c>
      <c r="F46" s="3">
        <f>+[3]Table.53_Annex_73!E41</f>
        <v>8.0000000000000002E-3</v>
      </c>
      <c r="G46" s="3">
        <f>+[3]Table.53_Annex_73!F41</f>
        <v>4.4999999999999998E-2</v>
      </c>
      <c r="H46" s="3">
        <f>+[3]Table.53_Annex_73!G41</f>
        <v>2.9000000000000001E-2</v>
      </c>
      <c r="I46" s="3">
        <f>+[3]Table.53_Annex_73!H41</f>
        <v>6.0000000000000001E-3</v>
      </c>
      <c r="J46" s="3">
        <f>+[3]Table.53_Annex_73!I41</f>
        <v>0</v>
      </c>
      <c r="K46" s="90">
        <f>+[3]Table.53_Annex_73!J41</f>
        <v>1</v>
      </c>
      <c r="L46" s="82">
        <f>+[3]Table.53_Annex_73!K41</f>
        <v>29664</v>
      </c>
    </row>
    <row r="47" spans="1:12">
      <c r="B47" s="2" t="s">
        <v>162</v>
      </c>
      <c r="C47" s="3">
        <f>+[3]Table.53_Annex_73!B42</f>
        <v>0.40699999999999997</v>
      </c>
      <c r="D47" s="3">
        <f>+[3]Table.53_Annex_73!C42</f>
        <v>1E-3</v>
      </c>
      <c r="E47" s="3">
        <f>+[3]Table.53_Annex_73!D42</f>
        <v>0.51700000000000002</v>
      </c>
      <c r="F47" s="3">
        <f>+[3]Table.53_Annex_73!E42</f>
        <v>1.2999999999999999E-2</v>
      </c>
      <c r="G47" s="3">
        <f>+[3]Table.53_Annex_73!F42</f>
        <v>3.2000000000000001E-2</v>
      </c>
      <c r="H47" s="3">
        <f>+[3]Table.53_Annex_73!G42</f>
        <v>2.3E-2</v>
      </c>
      <c r="I47" s="3">
        <f>+[3]Table.53_Annex_73!H42</f>
        <v>6.0000000000000001E-3</v>
      </c>
      <c r="J47" s="3">
        <f>+[3]Table.53_Annex_73!I42</f>
        <v>0</v>
      </c>
      <c r="K47" s="90">
        <f>+[3]Table.53_Annex_73!J42</f>
        <v>1</v>
      </c>
      <c r="L47" s="82">
        <f>+[3]Table.53_Annex_73!K42</f>
        <v>278266</v>
      </c>
    </row>
    <row r="48" spans="1:12">
      <c r="B48" s="2" t="s">
        <v>163</v>
      </c>
      <c r="C48" s="3">
        <f>+[3]Table.53_Annex_73!B43</f>
        <v>0.47699999999999998</v>
      </c>
      <c r="D48" s="3">
        <f>+[3]Table.53_Annex_73!C43</f>
        <v>2E-3</v>
      </c>
      <c r="E48" s="3">
        <f>+[3]Table.53_Annex_73!D43</f>
        <v>0.433</v>
      </c>
      <c r="F48" s="3">
        <f>+[3]Table.53_Annex_73!E43</f>
        <v>6.0000000000000001E-3</v>
      </c>
      <c r="G48" s="3">
        <f>+[3]Table.53_Annex_73!F43</f>
        <v>4.1000000000000002E-2</v>
      </c>
      <c r="H48" s="3">
        <f>+[3]Table.53_Annex_73!G43</f>
        <v>3.1E-2</v>
      </c>
      <c r="I48" s="3">
        <f>+[3]Table.53_Annex_73!H43</f>
        <v>8.9999999999999993E-3</v>
      </c>
      <c r="J48" s="3">
        <f>+[3]Table.53_Annex_73!I43</f>
        <v>0</v>
      </c>
      <c r="K48" s="90">
        <f>+[3]Table.53_Annex_73!J43</f>
        <v>1</v>
      </c>
      <c r="L48" s="82">
        <f>+[3]Table.53_Annex_73!K43</f>
        <v>9308</v>
      </c>
    </row>
    <row r="49" spans="1:12">
      <c r="B49" s="2" t="s">
        <v>164</v>
      </c>
      <c r="C49" s="3">
        <f>+[3]Table.53_Annex_73!B44</f>
        <v>0.41299999999999998</v>
      </c>
      <c r="D49" s="3">
        <f>+[3]Table.53_Annex_73!C44</f>
        <v>3.0000000000000001E-3</v>
      </c>
      <c r="E49" s="3">
        <f>+[3]Table.53_Annex_73!D44</f>
        <v>0.47</v>
      </c>
      <c r="F49" s="3">
        <f>+[3]Table.53_Annex_73!E44</f>
        <v>1.0999999999999999E-2</v>
      </c>
      <c r="G49" s="3">
        <f>+[3]Table.53_Annex_73!F44</f>
        <v>4.5999999999999999E-2</v>
      </c>
      <c r="H49" s="3">
        <f>+[3]Table.53_Annex_73!G44</f>
        <v>4.2999999999999997E-2</v>
      </c>
      <c r="I49" s="3">
        <f>+[3]Table.53_Annex_73!H44</f>
        <v>1.4E-2</v>
      </c>
      <c r="J49" s="3">
        <f>+[3]Table.53_Annex_73!I44</f>
        <v>0</v>
      </c>
      <c r="K49" s="90">
        <f>+[3]Table.53_Annex_73!J44</f>
        <v>1</v>
      </c>
      <c r="L49" s="82">
        <f>+[3]Table.53_Annex_73!K44</f>
        <v>349</v>
      </c>
    </row>
    <row r="50" spans="1:12">
      <c r="A50" s="85"/>
      <c r="B50" s="92" t="s">
        <v>171</v>
      </c>
      <c r="C50" s="14"/>
      <c r="D50" s="14"/>
      <c r="E50" s="14"/>
      <c r="F50" s="14"/>
      <c r="G50" s="14"/>
      <c r="H50" s="14"/>
      <c r="I50" s="14"/>
      <c r="J50" s="14"/>
      <c r="K50" s="14"/>
      <c r="L50" s="15"/>
    </row>
    <row r="51" spans="1:12">
      <c r="B51" s="2" t="s">
        <v>165</v>
      </c>
      <c r="C51" s="3">
        <f>+[3]Table.53_Annex_73!B45</f>
        <v>0.47399999999999998</v>
      </c>
      <c r="D51" s="3">
        <f>+[3]Table.53_Annex_73!C45</f>
        <v>1E-3</v>
      </c>
      <c r="E51" s="3">
        <f>+[3]Table.53_Annex_73!D45</f>
        <v>0.48299999999999998</v>
      </c>
      <c r="F51" s="3">
        <f>+[3]Table.53_Annex_73!E45</f>
        <v>8.9999999999999993E-3</v>
      </c>
      <c r="G51" s="3">
        <f>+[3]Table.53_Annex_73!F45</f>
        <v>2.1000000000000001E-2</v>
      </c>
      <c r="H51" s="3">
        <f>+[3]Table.53_Annex_73!G45</f>
        <v>8.9999999999999993E-3</v>
      </c>
      <c r="I51" s="3">
        <f>+[3]Table.53_Annex_73!H45</f>
        <v>2E-3</v>
      </c>
      <c r="J51" s="3">
        <f>+[3]Table.53_Annex_73!I45</f>
        <v>0</v>
      </c>
      <c r="K51" s="90">
        <f>+[3]Table.53_Annex_73!J45</f>
        <v>1</v>
      </c>
      <c r="L51" s="82">
        <f>+[3]Table.53_Annex_73!K45</f>
        <v>114904</v>
      </c>
    </row>
    <row r="52" spans="1:12">
      <c r="B52" s="2" t="s">
        <v>166</v>
      </c>
      <c r="C52" s="3">
        <f>+[3]Table.53_Annex_73!B46</f>
        <v>0.45600000000000002</v>
      </c>
      <c r="D52" s="3">
        <f>+[3]Table.53_Annex_73!C46</f>
        <v>1E-3</v>
      </c>
      <c r="E52" s="3">
        <f>+[3]Table.53_Annex_73!D46</f>
        <v>0.49399999999999999</v>
      </c>
      <c r="F52" s="3">
        <f>+[3]Table.53_Annex_73!E46</f>
        <v>8.0000000000000002E-3</v>
      </c>
      <c r="G52" s="3">
        <f>+[3]Table.53_Annex_73!F46</f>
        <v>2.5999999999999999E-2</v>
      </c>
      <c r="H52" s="3">
        <f>+[3]Table.53_Annex_73!G46</f>
        <v>1.2E-2</v>
      </c>
      <c r="I52" s="3">
        <f>+[3]Table.53_Annex_73!H46</f>
        <v>3.0000000000000001E-3</v>
      </c>
      <c r="J52" s="3">
        <f>+[3]Table.53_Annex_73!I46</f>
        <v>0</v>
      </c>
      <c r="K52" s="90">
        <f>+[3]Table.53_Annex_73!J46</f>
        <v>1</v>
      </c>
      <c r="L52" s="82">
        <f>+[3]Table.53_Annex_73!K46</f>
        <v>62123</v>
      </c>
    </row>
    <row r="53" spans="1:12">
      <c r="B53" s="2" t="s">
        <v>167</v>
      </c>
      <c r="C53" s="3">
        <f>+[3]Table.53_Annex_73!B47</f>
        <v>0.51</v>
      </c>
      <c r="D53" s="3">
        <f>+[3]Table.53_Annex_73!C47</f>
        <v>1E-3</v>
      </c>
      <c r="E53" s="3">
        <f>+[3]Table.53_Annex_73!D47</f>
        <v>0.42599999999999999</v>
      </c>
      <c r="F53" s="3">
        <f>+[3]Table.53_Annex_73!E47</f>
        <v>8.0000000000000002E-3</v>
      </c>
      <c r="G53" s="3">
        <f>+[3]Table.53_Annex_73!F47</f>
        <v>3.4000000000000002E-2</v>
      </c>
      <c r="H53" s="3">
        <f>+[3]Table.53_Annex_73!G47</f>
        <v>1.4999999999999999E-2</v>
      </c>
      <c r="I53" s="3">
        <f>+[3]Table.53_Annex_73!H47</f>
        <v>4.0000000000000001E-3</v>
      </c>
      <c r="J53" s="3">
        <f>+[3]Table.53_Annex_73!I47</f>
        <v>1E-3</v>
      </c>
      <c r="K53" s="90">
        <f>+[3]Table.53_Annex_73!J47</f>
        <v>1</v>
      </c>
      <c r="L53" s="82">
        <f>+[3]Table.53_Annex_73!K47</f>
        <v>1113</v>
      </c>
    </row>
    <row r="54" spans="1:12">
      <c r="B54" s="2" t="s">
        <v>168</v>
      </c>
      <c r="C54" s="3">
        <f>+[3]Table.53_Annex_73!B48</f>
        <v>0</v>
      </c>
      <c r="D54" s="3">
        <f>+[3]Table.53_Annex_73!C48</f>
        <v>0</v>
      </c>
      <c r="E54" s="3">
        <f>+[3]Table.53_Annex_73!D48</f>
        <v>0.115</v>
      </c>
      <c r="F54" s="3">
        <f>+[3]Table.53_Annex_73!E48</f>
        <v>0</v>
      </c>
      <c r="G54" s="3">
        <f>+[3]Table.53_Annex_73!F48</f>
        <v>0</v>
      </c>
      <c r="H54" s="3">
        <f>+[3]Table.53_Annex_73!G48</f>
        <v>0</v>
      </c>
      <c r="I54" s="3">
        <f>+[3]Table.53_Annex_73!H48</f>
        <v>3.7999999999999999E-2</v>
      </c>
      <c r="J54" s="3">
        <f>+[3]Table.53_Annex_73!I48</f>
        <v>0.84599999999999997</v>
      </c>
      <c r="K54" s="90">
        <f>+[3]Table.53_Annex_73!J48</f>
        <v>1</v>
      </c>
      <c r="L54" s="82">
        <f>+[3]Table.53_Annex_73!K48</f>
        <v>26</v>
      </c>
    </row>
    <row r="55" spans="1:12">
      <c r="B55" s="2" t="s">
        <v>53</v>
      </c>
      <c r="C55" s="3">
        <f>+[3]Table.53_Annex_73!B49</f>
        <v>0.372</v>
      </c>
      <c r="D55" s="3">
        <f>+[3]Table.53_Annex_73!C49</f>
        <v>1E-3</v>
      </c>
      <c r="E55" s="3">
        <f>+[3]Table.53_Annex_73!D49</f>
        <v>0.48</v>
      </c>
      <c r="F55" s="3">
        <f>+[3]Table.53_Annex_73!E49</f>
        <v>1.2999999999999999E-2</v>
      </c>
      <c r="G55" s="3">
        <f>+[3]Table.53_Annex_73!F49</f>
        <v>4.8000000000000001E-2</v>
      </c>
      <c r="H55" s="3">
        <f>+[3]Table.53_Annex_73!G49</f>
        <v>5.3999999999999999E-2</v>
      </c>
      <c r="I55" s="3">
        <f>+[3]Table.53_Annex_73!H49</f>
        <v>3.1E-2</v>
      </c>
      <c r="J55" s="3">
        <f>+[3]Table.53_Annex_73!I49</f>
        <v>0</v>
      </c>
      <c r="K55" s="90">
        <f>+[3]Table.53_Annex_73!J49</f>
        <v>1</v>
      </c>
      <c r="L55" s="82">
        <f>+[3]Table.53_Annex_73!K49</f>
        <v>957445</v>
      </c>
    </row>
    <row r="56" spans="1:12">
      <c r="B56" s="301" t="s">
        <v>28</v>
      </c>
      <c r="C56" s="301"/>
      <c r="D56" s="301"/>
      <c r="E56" s="301"/>
      <c r="F56" s="301"/>
      <c r="G56" s="301"/>
      <c r="H56" s="301"/>
      <c r="I56" s="301"/>
      <c r="J56" s="301"/>
      <c r="K56" s="301"/>
      <c r="L56" s="301"/>
    </row>
  </sheetData>
  <mergeCells count="5">
    <mergeCell ref="B3:B4"/>
    <mergeCell ref="C3:K3"/>
    <mergeCell ref="L3:L4"/>
    <mergeCell ref="B56:L56"/>
    <mergeCell ref="A1:A2"/>
  </mergeCells>
  <pageMargins left="0.7" right="0.7" top="0.75" bottom="0.75" header="0.3" footer="0.3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8"/>
  <sheetViews>
    <sheetView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B1" sqref="B1"/>
    </sheetView>
  </sheetViews>
  <sheetFormatPr defaultColWidth="8.77734375" defaultRowHeight="10.199999999999999"/>
  <cols>
    <col min="1" max="1" width="8.77734375" style="12" customWidth="1"/>
    <col min="2" max="2" width="26.21875" style="12" customWidth="1"/>
    <col min="3" max="3" width="7.77734375" style="12" customWidth="1"/>
    <col min="4" max="4" width="8.77734375" style="12" customWidth="1"/>
    <col min="5" max="5" width="8.21875" style="12" customWidth="1"/>
    <col min="6" max="6" width="9.44140625" style="12" customWidth="1"/>
    <col min="7" max="7" width="8.5546875" style="12" customWidth="1"/>
    <col min="8" max="8" width="8.6640625" style="12" customWidth="1"/>
    <col min="9" max="9" width="8.109375" style="12" customWidth="1"/>
    <col min="10" max="10" width="8" style="12" customWidth="1"/>
    <col min="11" max="11" width="8.88671875" style="12" customWidth="1"/>
    <col min="12" max="16384" width="8.77734375" style="12"/>
  </cols>
  <sheetData>
    <row r="1" spans="1:11">
      <c r="A1" s="295" t="str">
        <f>HYPERLINK("#'List of Tables'!A1","Back to Tables' List")</f>
        <v>Back to Tables' List</v>
      </c>
      <c r="B1" s="258" t="s">
        <v>975</v>
      </c>
    </row>
    <row r="2" spans="1:11">
      <c r="A2" s="295"/>
    </row>
    <row r="3" spans="1:11" s="85" customFormat="1" ht="22.95" customHeight="1">
      <c r="B3" s="23" t="s">
        <v>155</v>
      </c>
      <c r="C3" s="23" t="s">
        <v>147</v>
      </c>
      <c r="D3" s="23" t="s">
        <v>148</v>
      </c>
      <c r="E3" s="23" t="s">
        <v>149</v>
      </c>
      <c r="F3" s="23" t="s">
        <v>150</v>
      </c>
      <c r="G3" s="23" t="s">
        <v>151</v>
      </c>
      <c r="H3" s="23" t="s">
        <v>152</v>
      </c>
      <c r="I3" s="23" t="s">
        <v>153</v>
      </c>
      <c r="J3" s="23" t="s">
        <v>134</v>
      </c>
      <c r="K3" s="23" t="s">
        <v>144</v>
      </c>
    </row>
    <row r="4" spans="1:11" ht="14.55" customHeight="1">
      <c r="A4" s="87"/>
      <c r="B4" s="36" t="s">
        <v>6</v>
      </c>
      <c r="C4" s="37"/>
      <c r="D4" s="37"/>
      <c r="E4" s="37"/>
      <c r="F4" s="37"/>
      <c r="G4" s="37"/>
      <c r="H4" s="37"/>
      <c r="I4" s="37"/>
      <c r="J4" s="37"/>
      <c r="K4" s="38"/>
    </row>
    <row r="5" spans="1:11">
      <c r="A5" s="87"/>
      <c r="B5" s="92" t="s">
        <v>170</v>
      </c>
      <c r="C5" s="95"/>
      <c r="D5" s="95"/>
      <c r="E5" s="95"/>
      <c r="F5" s="95"/>
      <c r="G5" s="95"/>
      <c r="H5" s="95"/>
      <c r="I5" s="95"/>
      <c r="J5" s="95"/>
      <c r="K5" s="96"/>
    </row>
    <row r="6" spans="1:11">
      <c r="A6" s="85"/>
      <c r="B6" s="2" t="s">
        <v>156</v>
      </c>
      <c r="C6" s="3">
        <f>+[3]Table.54_Annex_74!B5</f>
        <v>3.0000000000000001E-3</v>
      </c>
      <c r="D6" s="3">
        <f>+[3]Table.54_Annex_74!C5</f>
        <v>6.0000000000000001E-3</v>
      </c>
      <c r="E6" s="3">
        <f>+[3]Table.54_Annex_74!D5</f>
        <v>7.0000000000000001E-3</v>
      </c>
      <c r="F6" s="3">
        <f>+[3]Table.54_Annex_74!E5</f>
        <v>2.1000000000000001E-2</v>
      </c>
      <c r="G6" s="3">
        <f>+[3]Table.54_Annex_74!F5</f>
        <v>2.5999999999999999E-2</v>
      </c>
      <c r="H6" s="3">
        <f>+[3]Table.54_Annex_74!G5</f>
        <v>6.9000000000000006E-2</v>
      </c>
      <c r="I6" s="3">
        <f>+[3]Table.54_Annex_74!H5</f>
        <v>0.23</v>
      </c>
      <c r="J6" s="3">
        <f>+[3]Table.54_Annex_74!I5</f>
        <v>7.5999999999999998E-2</v>
      </c>
      <c r="K6" s="3">
        <f>+[3]Table.54_Annex_74!J5</f>
        <v>2.5000000000000001E-2</v>
      </c>
    </row>
    <row r="7" spans="1:11">
      <c r="A7" s="85"/>
      <c r="B7" s="2" t="s">
        <v>157</v>
      </c>
      <c r="C7" s="3">
        <f>+[3]Table.54_Annex_74!B6</f>
        <v>2E-3</v>
      </c>
      <c r="D7" s="3">
        <f>+[3]Table.54_Annex_74!C6</f>
        <v>5.0000000000000001E-3</v>
      </c>
      <c r="E7" s="3">
        <f>+[3]Table.54_Annex_74!D6</f>
        <v>3.0000000000000001E-3</v>
      </c>
      <c r="F7" s="3">
        <f>+[3]Table.54_Annex_74!E6</f>
        <v>6.0000000000000001E-3</v>
      </c>
      <c r="G7" s="3">
        <f>+[3]Table.54_Annex_74!F6</f>
        <v>6.0000000000000001E-3</v>
      </c>
      <c r="H7" s="3">
        <f>+[3]Table.54_Annex_74!G6</f>
        <v>1.2999999999999999E-2</v>
      </c>
      <c r="I7" s="3">
        <f>+[3]Table.54_Annex_74!H6</f>
        <v>4.5999999999999999E-2</v>
      </c>
      <c r="J7" s="3">
        <f>+[3]Table.54_Annex_74!I6</f>
        <v>4.4999999999999998E-2</v>
      </c>
      <c r="K7" s="3">
        <f>+[3]Table.54_Annex_74!J6</f>
        <v>6.0000000000000001E-3</v>
      </c>
    </row>
    <row r="8" spans="1:11">
      <c r="A8" s="28"/>
      <c r="B8" s="2" t="s">
        <v>158</v>
      </c>
      <c r="C8" s="3">
        <f>+[3]Table.54_Annex_74!B7</f>
        <v>3.2000000000000001E-2</v>
      </c>
      <c r="D8" s="3">
        <f>+[3]Table.54_Annex_74!C7</f>
        <v>8.5999999999999993E-2</v>
      </c>
      <c r="E8" s="3">
        <f>+[3]Table.54_Annex_74!D7</f>
        <v>7.5999999999999998E-2</v>
      </c>
      <c r="F8" s="3">
        <f>+[3]Table.54_Annex_74!E7</f>
        <v>0.191</v>
      </c>
      <c r="G8" s="3">
        <f>+[3]Table.54_Annex_74!F7</f>
        <v>0.19400000000000001</v>
      </c>
      <c r="H8" s="3">
        <f>+[3]Table.54_Annex_74!G7</f>
        <v>0.33</v>
      </c>
      <c r="I8" s="3">
        <f>+[3]Table.54_Annex_74!H7</f>
        <v>0.44600000000000001</v>
      </c>
      <c r="J8" s="3">
        <f>+[3]Table.54_Annex_74!I7</f>
        <v>0.35499999999999998</v>
      </c>
      <c r="K8" s="3">
        <f>+[3]Table.54_Annex_74!J7</f>
        <v>0.115</v>
      </c>
    </row>
    <row r="9" spans="1:11">
      <c r="B9" s="2" t="s">
        <v>159</v>
      </c>
      <c r="C9" s="3">
        <f>+[3]Table.54_Annex_74!B8</f>
        <v>2.5000000000000001E-2</v>
      </c>
      <c r="D9" s="3">
        <f>+[3]Table.54_Annex_74!C8</f>
        <v>4.5999999999999999E-2</v>
      </c>
      <c r="E9" s="3">
        <f>+[3]Table.54_Annex_74!D8</f>
        <v>3.4000000000000002E-2</v>
      </c>
      <c r="F9" s="3">
        <f>+[3]Table.54_Annex_74!E8</f>
        <v>4.2000000000000003E-2</v>
      </c>
      <c r="G9" s="3">
        <f>+[3]Table.54_Annex_74!F8</f>
        <v>5.7000000000000002E-2</v>
      </c>
      <c r="H9" s="3">
        <f>+[3]Table.54_Annex_74!G8</f>
        <v>0.06</v>
      </c>
      <c r="I9" s="3">
        <f>+[3]Table.54_Annex_74!H8</f>
        <v>3.3000000000000002E-2</v>
      </c>
      <c r="J9" s="3">
        <f>+[3]Table.54_Annex_74!I8</f>
        <v>5.3999999999999999E-2</v>
      </c>
      <c r="K9" s="3">
        <f>+[3]Table.54_Annex_74!J8</f>
        <v>3.5999999999999997E-2</v>
      </c>
    </row>
    <row r="10" spans="1:11">
      <c r="A10" s="18"/>
      <c r="B10" s="2" t="s">
        <v>160</v>
      </c>
      <c r="C10" s="3">
        <f>+[3]Table.54_Annex_74!B9</f>
        <v>0.33</v>
      </c>
      <c r="D10" s="3">
        <f>+[3]Table.54_Annex_74!C9</f>
        <v>0.372</v>
      </c>
      <c r="E10" s="3">
        <f>+[3]Table.54_Annex_74!D9</f>
        <v>0.34</v>
      </c>
      <c r="F10" s="3">
        <f>+[3]Table.54_Annex_74!E9</f>
        <v>0.29599999999999999</v>
      </c>
      <c r="G10" s="3">
        <f>+[3]Table.54_Annex_74!F9</f>
        <v>0.36</v>
      </c>
      <c r="H10" s="3">
        <f>+[3]Table.54_Annex_74!G9</f>
        <v>0.30199999999999999</v>
      </c>
      <c r="I10" s="3">
        <f>+[3]Table.54_Annex_74!H9</f>
        <v>0.14299999999999999</v>
      </c>
      <c r="J10" s="3">
        <f>+[3]Table.54_Annex_74!I9</f>
        <v>0.22900000000000001</v>
      </c>
      <c r="K10" s="3">
        <f>+[3]Table.54_Annex_74!J9</f>
        <v>0.32500000000000001</v>
      </c>
    </row>
    <row r="11" spans="1:11">
      <c r="A11" s="85"/>
      <c r="B11" s="2" t="s">
        <v>161</v>
      </c>
      <c r="C11" s="3">
        <f>+[3]Table.54_Annex_74!B10</f>
        <v>3.5999999999999997E-2</v>
      </c>
      <c r="D11" s="3">
        <f>+[3]Table.54_Annex_74!C10</f>
        <v>3.6999999999999998E-2</v>
      </c>
      <c r="E11" s="3">
        <f>+[3]Table.54_Annex_74!D10</f>
        <v>3.2000000000000001E-2</v>
      </c>
      <c r="F11" s="3">
        <f>+[3]Table.54_Annex_74!E10</f>
        <v>2.1999999999999999E-2</v>
      </c>
      <c r="G11" s="3">
        <f>+[3]Table.54_Annex_74!F10</f>
        <v>2.9000000000000001E-2</v>
      </c>
      <c r="H11" s="3">
        <f>+[3]Table.54_Annex_74!G10</f>
        <v>0.02</v>
      </c>
      <c r="I11" s="3">
        <f>+[3]Table.54_Annex_74!H10</f>
        <v>8.0000000000000002E-3</v>
      </c>
      <c r="J11" s="3">
        <f>+[3]Table.54_Annex_74!I10</f>
        <v>1.2999999999999999E-2</v>
      </c>
      <c r="K11" s="3">
        <f>+[3]Table.54_Annex_74!J10</f>
        <v>3.1E-2</v>
      </c>
    </row>
    <row r="12" spans="1:11">
      <c r="A12" s="85"/>
      <c r="B12" s="2" t="s">
        <v>162</v>
      </c>
      <c r="C12" s="3">
        <f>+[3]Table.54_Annex_74!B11</f>
        <v>0.318</v>
      </c>
      <c r="D12" s="3">
        <f>+[3]Table.54_Annex_74!C11</f>
        <v>0.27900000000000003</v>
      </c>
      <c r="E12" s="3">
        <f>+[3]Table.54_Annex_74!D11</f>
        <v>0.30499999999999999</v>
      </c>
      <c r="F12" s="3">
        <f>+[3]Table.54_Annex_74!E11</f>
        <v>0.29799999999999999</v>
      </c>
      <c r="G12" s="3">
        <f>+[3]Table.54_Annex_74!F11</f>
        <v>0.20599999999999999</v>
      </c>
      <c r="H12" s="3">
        <f>+[3]Table.54_Annex_74!G11</f>
        <v>0.14399999999999999</v>
      </c>
      <c r="I12" s="3">
        <f>+[3]Table.54_Annex_74!H11</f>
        <v>7.1999999999999995E-2</v>
      </c>
      <c r="J12" s="3">
        <f>+[3]Table.54_Annex_74!I11</f>
        <v>0.115</v>
      </c>
      <c r="K12" s="3">
        <f>+[3]Table.54_Annex_74!J11</f>
        <v>0.27600000000000002</v>
      </c>
    </row>
    <row r="13" spans="1:11">
      <c r="A13" s="28"/>
      <c r="B13" s="2" t="s">
        <v>163</v>
      </c>
      <c r="C13" s="3">
        <f>+[3]Table.54_Annex_74!B12</f>
        <v>1.2E-2</v>
      </c>
      <c r="D13" s="3">
        <f>+[3]Table.54_Annex_74!C12</f>
        <v>1.7000000000000001E-2</v>
      </c>
      <c r="E13" s="3">
        <f>+[3]Table.54_Annex_74!D12</f>
        <v>0.01</v>
      </c>
      <c r="F13" s="3">
        <f>+[3]Table.54_Annex_74!E12</f>
        <v>5.0000000000000001E-3</v>
      </c>
      <c r="G13" s="3">
        <f>+[3]Table.54_Annex_74!F12</f>
        <v>1.0999999999999999E-2</v>
      </c>
      <c r="H13" s="3">
        <f>+[3]Table.54_Annex_74!G12</f>
        <v>8.9999999999999993E-3</v>
      </c>
      <c r="I13" s="3">
        <f>+[3]Table.54_Annex_74!H12</f>
        <v>4.0000000000000001E-3</v>
      </c>
      <c r="J13" s="3">
        <f>+[3]Table.54_Annex_74!I12</f>
        <v>5.0000000000000001E-3</v>
      </c>
      <c r="K13" s="3">
        <f>+[3]Table.54_Annex_74!J12</f>
        <v>0.01</v>
      </c>
    </row>
    <row r="14" spans="1:11">
      <c r="A14" s="18"/>
      <c r="B14" s="2" t="s">
        <v>164</v>
      </c>
      <c r="C14" s="3">
        <f>+[3]Table.54_Annex_74!B13</f>
        <v>0</v>
      </c>
      <c r="D14" s="3">
        <f>+[3]Table.54_Annex_74!C13</f>
        <v>0</v>
      </c>
      <c r="E14" s="3">
        <f>+[3]Table.54_Annex_74!D13</f>
        <v>0</v>
      </c>
      <c r="F14" s="3">
        <f>+[3]Table.54_Annex_74!E13</f>
        <v>0</v>
      </c>
      <c r="G14" s="3">
        <f>+[3]Table.54_Annex_74!F13</f>
        <v>0</v>
      </c>
      <c r="H14" s="3">
        <f>+[3]Table.54_Annex_74!G13</f>
        <v>0</v>
      </c>
      <c r="I14" s="3">
        <f>+[3]Table.54_Annex_74!H13</f>
        <v>0</v>
      </c>
      <c r="J14" s="3">
        <f>+[3]Table.54_Annex_74!I13</f>
        <v>1E-3</v>
      </c>
      <c r="K14" s="3">
        <f>+[3]Table.54_Annex_74!J13</f>
        <v>0</v>
      </c>
    </row>
    <row r="15" spans="1:11">
      <c r="A15" s="87"/>
      <c r="B15" s="92" t="s">
        <v>171</v>
      </c>
      <c r="C15" s="95"/>
      <c r="D15" s="95"/>
      <c r="E15" s="95"/>
      <c r="F15" s="95"/>
      <c r="G15" s="95"/>
      <c r="H15" s="95"/>
      <c r="I15" s="95"/>
      <c r="J15" s="95"/>
      <c r="K15" s="96"/>
    </row>
    <row r="16" spans="1:11">
      <c r="A16" s="85"/>
      <c r="B16" s="2" t="s">
        <v>165</v>
      </c>
      <c r="C16" s="3">
        <f>+[3]Table.54_Annex_74!B14</f>
        <v>0.155</v>
      </c>
      <c r="D16" s="3">
        <f>+[3]Table.54_Annex_74!C14</f>
        <v>0.109</v>
      </c>
      <c r="E16" s="3">
        <f>+[3]Table.54_Annex_74!D14</f>
        <v>0.123</v>
      </c>
      <c r="F16" s="3">
        <f>+[3]Table.54_Annex_74!E14</f>
        <v>7.8E-2</v>
      </c>
      <c r="G16" s="3">
        <f>+[3]Table.54_Annex_74!F14</f>
        <v>6.7000000000000004E-2</v>
      </c>
      <c r="H16" s="3">
        <f>+[3]Table.54_Annex_74!G14</f>
        <v>3.2000000000000001E-2</v>
      </c>
      <c r="I16" s="3">
        <f>+[3]Table.54_Annex_74!H14</f>
        <v>1.0999999999999999E-2</v>
      </c>
      <c r="J16" s="3">
        <f>+[3]Table.54_Annex_74!I14</f>
        <v>3.4000000000000002E-2</v>
      </c>
      <c r="K16" s="3">
        <f>+[3]Table.54_Annex_74!J14</f>
        <v>0.113</v>
      </c>
    </row>
    <row r="17" spans="1:11">
      <c r="B17" s="2" t="s">
        <v>166</v>
      </c>
      <c r="C17" s="3">
        <f>+[3]Table.54_Annex_74!B15</f>
        <v>8.5000000000000006E-2</v>
      </c>
      <c r="D17" s="3">
        <f>+[3]Table.54_Annex_74!C15</f>
        <v>4.2000000000000003E-2</v>
      </c>
      <c r="E17" s="3">
        <f>+[3]Table.54_Annex_74!D15</f>
        <v>6.7000000000000004E-2</v>
      </c>
      <c r="F17" s="3">
        <f>+[3]Table.54_Annex_74!E15</f>
        <v>3.9E-2</v>
      </c>
      <c r="G17" s="3">
        <f>+[3]Table.54_Annex_74!F15</f>
        <v>4.2000000000000003E-2</v>
      </c>
      <c r="H17" s="3">
        <f>+[3]Table.54_Annex_74!G15</f>
        <v>2.1000000000000001E-2</v>
      </c>
      <c r="I17" s="3">
        <f>+[3]Table.54_Annex_74!H15</f>
        <v>7.0000000000000001E-3</v>
      </c>
      <c r="J17" s="3">
        <f>+[3]Table.54_Annex_74!I15</f>
        <v>1.9E-2</v>
      </c>
      <c r="K17" s="3">
        <f>+[3]Table.54_Annex_74!J15</f>
        <v>6.3E-2</v>
      </c>
    </row>
    <row r="18" spans="1:11">
      <c r="A18" s="85"/>
      <c r="B18" s="2" t="s">
        <v>167</v>
      </c>
      <c r="C18" s="3">
        <f>+[3]Table.54_Annex_74!B16</f>
        <v>2E-3</v>
      </c>
      <c r="D18" s="3">
        <f>+[3]Table.54_Annex_74!C16</f>
        <v>2E-3</v>
      </c>
      <c r="E18" s="3">
        <f>+[3]Table.54_Annex_74!D16</f>
        <v>1E-3</v>
      </c>
      <c r="F18" s="3">
        <f>+[3]Table.54_Annex_74!E16</f>
        <v>1E-3</v>
      </c>
      <c r="G18" s="3">
        <f>+[3]Table.54_Annex_74!F16</f>
        <v>1E-3</v>
      </c>
      <c r="H18" s="3">
        <f>+[3]Table.54_Annex_74!G16</f>
        <v>0</v>
      </c>
      <c r="I18" s="3">
        <f>+[3]Table.54_Annex_74!H16</f>
        <v>0</v>
      </c>
      <c r="J18" s="3">
        <f>+[3]Table.54_Annex_74!I16</f>
        <v>1E-3</v>
      </c>
      <c r="K18" s="3">
        <f>+[3]Table.54_Annex_74!J16</f>
        <v>1E-3</v>
      </c>
    </row>
    <row r="19" spans="1:11">
      <c r="A19" s="85"/>
      <c r="B19" s="2" t="s">
        <v>168</v>
      </c>
      <c r="C19" s="3">
        <f>+[3]Table.54_Annex_74!B17</f>
        <v>0</v>
      </c>
      <c r="D19" s="3">
        <f>+[3]Table.54_Annex_74!C17</f>
        <v>0</v>
      </c>
      <c r="E19" s="3">
        <f>+[3]Table.54_Annex_74!D17</f>
        <v>0</v>
      </c>
      <c r="F19" s="3">
        <f>+[3]Table.54_Annex_74!E17</f>
        <v>0</v>
      </c>
      <c r="G19" s="3">
        <f>+[3]Table.54_Annex_74!F17</f>
        <v>0</v>
      </c>
      <c r="H19" s="3">
        <f>+[3]Table.54_Annex_74!G17</f>
        <v>0</v>
      </c>
      <c r="I19" s="3">
        <f>+[3]Table.54_Annex_74!H17</f>
        <v>0</v>
      </c>
      <c r="J19" s="3">
        <f>+[3]Table.54_Annex_74!I17</f>
        <v>5.3999999999999999E-2</v>
      </c>
      <c r="K19" s="3">
        <f>+[3]Table.54_Annex_74!J17</f>
        <v>0</v>
      </c>
    </row>
    <row r="20" spans="1:11">
      <c r="A20" s="28"/>
      <c r="B20" s="2" t="s">
        <v>53</v>
      </c>
      <c r="C20" s="3">
        <f>+[3]Table.54_Annex_74!B18</f>
        <v>1</v>
      </c>
      <c r="D20" s="3">
        <f>+[3]Table.54_Annex_74!C18</f>
        <v>1</v>
      </c>
      <c r="E20" s="3">
        <f>+[3]Table.54_Annex_74!D18</f>
        <v>1</v>
      </c>
      <c r="F20" s="3">
        <f>+[3]Table.54_Annex_74!E18</f>
        <v>1</v>
      </c>
      <c r="G20" s="3">
        <f>+[3]Table.54_Annex_74!F18</f>
        <v>1</v>
      </c>
      <c r="H20" s="3">
        <f>+[3]Table.54_Annex_74!G18</f>
        <v>1</v>
      </c>
      <c r="I20" s="3">
        <f>+[3]Table.54_Annex_74!H18</f>
        <v>1</v>
      </c>
      <c r="J20" s="3">
        <f>+[3]Table.54_Annex_74!I18</f>
        <v>1</v>
      </c>
      <c r="K20" s="3">
        <f>+[3]Table.54_Annex_74!J18</f>
        <v>1</v>
      </c>
    </row>
    <row r="21" spans="1:11" s="16" customFormat="1">
      <c r="B21" s="6" t="s">
        <v>172</v>
      </c>
      <c r="C21" s="9">
        <f>+[3]Table.54_Annex_74!B20</f>
        <v>749027</v>
      </c>
      <c r="D21" s="9">
        <f>+[3]Table.54_Annex_74!C20</f>
        <v>4338</v>
      </c>
      <c r="E21" s="9">
        <f>+[3]Table.54_Annex_74!D20</f>
        <v>1869652</v>
      </c>
      <c r="F21" s="9">
        <f>+[3]Table.54_Annex_74!E20</f>
        <v>48618</v>
      </c>
      <c r="G21" s="9">
        <f>+[3]Table.54_Annex_74!F20</f>
        <v>213303</v>
      </c>
      <c r="H21" s="9">
        <f>+[3]Table.54_Annex_74!G20</f>
        <v>238072</v>
      </c>
      <c r="I21" s="9">
        <f>+[3]Table.54_Annex_74!H20</f>
        <v>188016</v>
      </c>
      <c r="J21" s="9">
        <f>+[3]Table.54_Annex_74!I20</f>
        <v>1717</v>
      </c>
      <c r="K21" s="9">
        <f>+[3]Table.54_Annex_74!J20</f>
        <v>3312743</v>
      </c>
    </row>
    <row r="22" spans="1:11" ht="14.55" customHeight="1">
      <c r="A22" s="87"/>
      <c r="B22" s="36" t="s">
        <v>55</v>
      </c>
      <c r="C22" s="37"/>
      <c r="D22" s="37"/>
      <c r="E22" s="37"/>
      <c r="F22" s="37"/>
      <c r="G22" s="37"/>
      <c r="H22" s="37"/>
      <c r="I22" s="37"/>
      <c r="J22" s="37"/>
      <c r="K22" s="38"/>
    </row>
    <row r="23" spans="1:11">
      <c r="A23" s="87"/>
      <c r="B23" s="92" t="s">
        <v>170</v>
      </c>
      <c r="C23" s="95"/>
      <c r="D23" s="95"/>
      <c r="E23" s="95"/>
      <c r="F23" s="95"/>
      <c r="G23" s="95"/>
      <c r="H23" s="95"/>
      <c r="I23" s="95"/>
      <c r="J23" s="95"/>
      <c r="K23" s="96"/>
    </row>
    <row r="24" spans="1:11">
      <c r="A24" s="85"/>
      <c r="B24" s="2" t="s">
        <v>156</v>
      </c>
      <c r="C24" s="3">
        <f>+[3]Table.54_Annex_74!B22</f>
        <v>4.0000000000000001E-3</v>
      </c>
      <c r="D24" s="3">
        <f>+[3]Table.54_Annex_74!C22</f>
        <v>5.0000000000000001E-3</v>
      </c>
      <c r="E24" s="3">
        <f>+[3]Table.54_Annex_74!D22</f>
        <v>7.0000000000000001E-3</v>
      </c>
      <c r="F24" s="3">
        <f>+[3]Table.54_Annex_74!E22</f>
        <v>2.1999999999999999E-2</v>
      </c>
      <c r="G24" s="3">
        <f>+[3]Table.54_Annex_74!F22</f>
        <v>2.5999999999999999E-2</v>
      </c>
      <c r="H24" s="3">
        <f>+[3]Table.54_Annex_74!G22</f>
        <v>6.6000000000000003E-2</v>
      </c>
      <c r="I24" s="3">
        <f>+[3]Table.54_Annex_74!H22</f>
        <v>0.23</v>
      </c>
      <c r="J24" s="3">
        <f>+[3]Table.54_Annex_74!I22</f>
        <v>7.6999999999999999E-2</v>
      </c>
      <c r="K24" s="3">
        <f>+[3]Table.54_Annex_74!J22</f>
        <v>2.8000000000000001E-2</v>
      </c>
    </row>
    <row r="25" spans="1:11">
      <c r="A25" s="85"/>
      <c r="B25" s="2" t="s">
        <v>157</v>
      </c>
      <c r="C25" s="3">
        <f>+[3]Table.54_Annex_74!B23</f>
        <v>3.0000000000000001E-3</v>
      </c>
      <c r="D25" s="3">
        <f>+[3]Table.54_Annex_74!C23</f>
        <v>4.0000000000000001E-3</v>
      </c>
      <c r="E25" s="3">
        <f>+[3]Table.54_Annex_74!D23</f>
        <v>3.0000000000000001E-3</v>
      </c>
      <c r="F25" s="3">
        <f>+[3]Table.54_Annex_74!E23</f>
        <v>6.0000000000000001E-3</v>
      </c>
      <c r="G25" s="3">
        <f>+[3]Table.54_Annex_74!F23</f>
        <v>6.0000000000000001E-3</v>
      </c>
      <c r="H25" s="3">
        <f>+[3]Table.54_Annex_74!G23</f>
        <v>1.2E-2</v>
      </c>
      <c r="I25" s="3">
        <f>+[3]Table.54_Annex_74!H23</f>
        <v>4.4999999999999998E-2</v>
      </c>
      <c r="J25" s="3">
        <f>+[3]Table.54_Annex_74!I23</f>
        <v>4.1000000000000002E-2</v>
      </c>
      <c r="K25" s="3">
        <f>+[3]Table.54_Annex_74!J23</f>
        <v>7.0000000000000001E-3</v>
      </c>
    </row>
    <row r="26" spans="1:11">
      <c r="A26" s="85"/>
      <c r="B26" s="2" t="s">
        <v>158</v>
      </c>
      <c r="C26" s="3">
        <f>+[3]Table.54_Annex_74!B24</f>
        <v>3.2000000000000001E-2</v>
      </c>
      <c r="D26" s="3">
        <f>+[3]Table.54_Annex_74!C24</f>
        <v>8.2000000000000003E-2</v>
      </c>
      <c r="E26" s="3">
        <f>+[3]Table.54_Annex_74!D24</f>
        <v>7.8E-2</v>
      </c>
      <c r="F26" s="3">
        <f>+[3]Table.54_Annex_74!E24</f>
        <v>0.192</v>
      </c>
      <c r="G26" s="3">
        <f>+[3]Table.54_Annex_74!F24</f>
        <v>0.186</v>
      </c>
      <c r="H26" s="3">
        <f>+[3]Table.54_Annex_74!G24</f>
        <v>0.314</v>
      </c>
      <c r="I26" s="3">
        <f>+[3]Table.54_Annex_74!H24</f>
        <v>0.442</v>
      </c>
      <c r="J26" s="3">
        <f>+[3]Table.54_Annex_74!I24</f>
        <v>0.35399999999999998</v>
      </c>
      <c r="K26" s="3">
        <f>+[3]Table.54_Annex_74!J24</f>
        <v>0.123</v>
      </c>
    </row>
    <row r="27" spans="1:11">
      <c r="B27" s="2" t="s">
        <v>159</v>
      </c>
      <c r="C27" s="3">
        <f>+[3]Table.54_Annex_74!B25</f>
        <v>2.4E-2</v>
      </c>
      <c r="D27" s="3">
        <f>+[3]Table.54_Annex_74!C25</f>
        <v>4.8000000000000001E-2</v>
      </c>
      <c r="E27" s="3">
        <f>+[3]Table.54_Annex_74!D25</f>
        <v>3.4000000000000002E-2</v>
      </c>
      <c r="F27" s="3">
        <f>+[3]Table.54_Annex_74!E25</f>
        <v>4.2000000000000003E-2</v>
      </c>
      <c r="G27" s="3">
        <f>+[3]Table.54_Annex_74!F25</f>
        <v>5.6000000000000001E-2</v>
      </c>
      <c r="H27" s="3">
        <f>+[3]Table.54_Annex_74!G25</f>
        <v>0.06</v>
      </c>
      <c r="I27" s="3">
        <f>+[3]Table.54_Annex_74!H25</f>
        <v>3.2000000000000001E-2</v>
      </c>
      <c r="J27" s="3">
        <f>+[3]Table.54_Annex_74!I25</f>
        <v>6.4000000000000001E-2</v>
      </c>
      <c r="K27" s="3">
        <f>+[3]Table.54_Annex_74!J25</f>
        <v>3.5999999999999997E-2</v>
      </c>
    </row>
    <row r="28" spans="1:11">
      <c r="B28" s="2" t="s">
        <v>160</v>
      </c>
      <c r="C28" s="3">
        <f>+[3]Table.54_Annex_74!B26</f>
        <v>0.32200000000000001</v>
      </c>
      <c r="D28" s="3">
        <f>+[3]Table.54_Annex_74!C26</f>
        <v>0.37</v>
      </c>
      <c r="E28" s="3">
        <f>+[3]Table.54_Annex_74!D26</f>
        <v>0.34</v>
      </c>
      <c r="F28" s="3">
        <f>+[3]Table.54_Annex_74!E26</f>
        <v>0.29399999999999998</v>
      </c>
      <c r="G28" s="3">
        <f>+[3]Table.54_Annex_74!F26</f>
        <v>0.36</v>
      </c>
      <c r="H28" s="3">
        <f>+[3]Table.54_Annex_74!G26</f>
        <v>0.309</v>
      </c>
      <c r="I28" s="3">
        <f>+[3]Table.54_Annex_74!H26</f>
        <v>0.14599999999999999</v>
      </c>
      <c r="J28" s="3">
        <f>+[3]Table.54_Annex_74!I26</f>
        <v>0.22500000000000001</v>
      </c>
      <c r="K28" s="3">
        <f>+[3]Table.54_Annex_74!J26</f>
        <v>0.32200000000000001</v>
      </c>
    </row>
    <row r="29" spans="1:11">
      <c r="B29" s="2" t="s">
        <v>161</v>
      </c>
      <c r="C29" s="3">
        <f>+[3]Table.54_Annex_74!B27</f>
        <v>3.7999999999999999E-2</v>
      </c>
      <c r="D29" s="3">
        <f>+[3]Table.54_Annex_74!C27</f>
        <v>3.5000000000000003E-2</v>
      </c>
      <c r="E29" s="3">
        <f>+[3]Table.54_Annex_74!D27</f>
        <v>3.2000000000000001E-2</v>
      </c>
      <c r="F29" s="3">
        <f>+[3]Table.54_Annex_74!E27</f>
        <v>2.1999999999999999E-2</v>
      </c>
      <c r="G29" s="3">
        <f>+[3]Table.54_Annex_74!F27</f>
        <v>2.9000000000000001E-2</v>
      </c>
      <c r="H29" s="3">
        <f>+[3]Table.54_Annex_74!G27</f>
        <v>2.1000000000000001E-2</v>
      </c>
      <c r="I29" s="3">
        <f>+[3]Table.54_Annex_74!H27</f>
        <v>8.9999999999999993E-3</v>
      </c>
      <c r="J29" s="3">
        <f>+[3]Table.54_Annex_74!I27</f>
        <v>1.4999999999999999E-2</v>
      </c>
      <c r="K29" s="3">
        <f>+[3]Table.54_Annex_74!J27</f>
        <v>0.03</v>
      </c>
    </row>
    <row r="30" spans="1:11">
      <c r="A30" s="85"/>
      <c r="B30" s="2" t="s">
        <v>162</v>
      </c>
      <c r="C30" s="3">
        <f>+[3]Table.54_Annex_74!B28</f>
        <v>0.318</v>
      </c>
      <c r="D30" s="3">
        <f>+[3]Table.54_Annex_74!C28</f>
        <v>0.28699999999999998</v>
      </c>
      <c r="E30" s="3">
        <f>+[3]Table.54_Annex_74!D28</f>
        <v>0.30199999999999999</v>
      </c>
      <c r="F30" s="3">
        <f>+[3]Table.54_Annex_74!E28</f>
        <v>0.29799999999999999</v>
      </c>
      <c r="G30" s="3">
        <f>+[3]Table.54_Annex_74!F28</f>
        <v>0.21</v>
      </c>
      <c r="H30" s="3">
        <f>+[3]Table.54_Annex_74!G28</f>
        <v>0.15</v>
      </c>
      <c r="I30" s="3">
        <f>+[3]Table.54_Annex_74!H28</f>
        <v>7.3999999999999996E-2</v>
      </c>
      <c r="J30" s="3">
        <f>+[3]Table.54_Annex_74!I28</f>
        <v>0.111</v>
      </c>
      <c r="K30" s="3">
        <f>+[3]Table.54_Annex_74!J28</f>
        <v>0.27100000000000002</v>
      </c>
    </row>
    <row r="31" spans="1:11">
      <c r="B31" s="2" t="s">
        <v>163</v>
      </c>
      <c r="C31" s="3">
        <f>+[3]Table.54_Annex_74!B29</f>
        <v>1.2E-2</v>
      </c>
      <c r="D31" s="3">
        <f>+[3]Table.54_Annex_74!C29</f>
        <v>1.6E-2</v>
      </c>
      <c r="E31" s="3">
        <f>+[3]Table.54_Annex_74!D29</f>
        <v>0.01</v>
      </c>
      <c r="F31" s="3">
        <f>+[3]Table.54_Annex_74!E29</f>
        <v>5.0000000000000001E-3</v>
      </c>
      <c r="G31" s="3">
        <f>+[3]Table.54_Annex_74!F29</f>
        <v>1.2E-2</v>
      </c>
      <c r="H31" s="3">
        <f>+[3]Table.54_Annex_74!G29</f>
        <v>0.01</v>
      </c>
      <c r="I31" s="3">
        <f>+[3]Table.54_Annex_74!H29</f>
        <v>4.0000000000000001E-3</v>
      </c>
      <c r="J31" s="3">
        <f>+[3]Table.54_Annex_74!I29</f>
        <v>5.0000000000000001E-3</v>
      </c>
      <c r="K31" s="3">
        <f>+[3]Table.54_Annex_74!J29</f>
        <v>0.01</v>
      </c>
    </row>
    <row r="32" spans="1:11">
      <c r="B32" s="2" t="s">
        <v>164</v>
      </c>
      <c r="C32" s="3">
        <f>+[3]Table.54_Annex_74!B30</f>
        <v>1E-3</v>
      </c>
      <c r="D32" s="3">
        <f>+[3]Table.54_Annex_74!C30</f>
        <v>0</v>
      </c>
      <c r="E32" s="3">
        <f>+[3]Table.54_Annex_74!D30</f>
        <v>0</v>
      </c>
      <c r="F32" s="3">
        <f>+[3]Table.54_Annex_74!E30</f>
        <v>0</v>
      </c>
      <c r="G32" s="3">
        <f>+[3]Table.54_Annex_74!F30</f>
        <v>0</v>
      </c>
      <c r="H32" s="3">
        <f>+[3]Table.54_Annex_74!G30</f>
        <v>0</v>
      </c>
      <c r="I32" s="3">
        <f>+[3]Table.54_Annex_74!H30</f>
        <v>0</v>
      </c>
      <c r="J32" s="3">
        <f>+[3]Table.54_Annex_74!I30</f>
        <v>1E-3</v>
      </c>
      <c r="K32" s="3">
        <f>+[3]Table.54_Annex_74!J30</f>
        <v>0</v>
      </c>
    </row>
    <row r="33" spans="1:11">
      <c r="A33" s="87"/>
      <c r="B33" s="92" t="s">
        <v>171</v>
      </c>
      <c r="C33" s="95"/>
      <c r="D33" s="95"/>
      <c r="E33" s="95"/>
      <c r="F33" s="95"/>
      <c r="G33" s="95"/>
      <c r="H33" s="95"/>
      <c r="I33" s="95"/>
      <c r="J33" s="95"/>
      <c r="K33" s="96"/>
    </row>
    <row r="34" spans="1:11">
      <c r="A34" s="18"/>
      <c r="B34" s="2" t="s">
        <v>165</v>
      </c>
      <c r="C34" s="3">
        <f>+[3]Table.54_Annex_74!B31</f>
        <v>0.157</v>
      </c>
      <c r="D34" s="3">
        <f>+[3]Table.54_Annex_74!C31</f>
        <v>0.111</v>
      </c>
      <c r="E34" s="3">
        <f>+[3]Table.54_Annex_74!D31</f>
        <v>0.124</v>
      </c>
      <c r="F34" s="3">
        <f>+[3]Table.54_Annex_74!E31</f>
        <v>7.8E-2</v>
      </c>
      <c r="G34" s="3">
        <f>+[3]Table.54_Annex_74!F31</f>
        <v>7.0000000000000007E-2</v>
      </c>
      <c r="H34" s="3">
        <f>+[3]Table.54_Annex_74!G31</f>
        <v>3.5999999999999997E-2</v>
      </c>
      <c r="I34" s="3">
        <f>+[3]Table.54_Annex_74!H31</f>
        <v>1.0999999999999999E-2</v>
      </c>
      <c r="J34" s="3">
        <f>+[3]Table.54_Annex_74!I31</f>
        <v>3.2000000000000001E-2</v>
      </c>
      <c r="K34" s="3">
        <f>+[3]Table.54_Annex_74!J31</f>
        <v>0.11</v>
      </c>
    </row>
    <row r="35" spans="1:11">
      <c r="B35" s="2" t="s">
        <v>166</v>
      </c>
      <c r="C35" s="3">
        <f>+[3]Table.54_Annex_74!B32</f>
        <v>0.09</v>
      </c>
      <c r="D35" s="3">
        <f>+[3]Table.54_Annex_74!C32</f>
        <v>3.9E-2</v>
      </c>
      <c r="E35" s="3">
        <f>+[3]Table.54_Annex_74!D32</f>
        <v>6.8000000000000005E-2</v>
      </c>
      <c r="F35" s="3">
        <f>+[3]Table.54_Annex_74!E32</f>
        <v>3.9E-2</v>
      </c>
      <c r="G35" s="3">
        <f>+[3]Table.54_Annex_74!F32</f>
        <v>4.4999999999999998E-2</v>
      </c>
      <c r="H35" s="3">
        <f>+[3]Table.54_Annex_74!G32</f>
        <v>2.3E-2</v>
      </c>
      <c r="I35" s="3">
        <f>+[3]Table.54_Annex_74!H32</f>
        <v>7.0000000000000001E-3</v>
      </c>
      <c r="J35" s="3">
        <f>+[3]Table.54_Annex_74!I32</f>
        <v>2.3E-2</v>
      </c>
      <c r="K35" s="3">
        <f>+[3]Table.54_Annex_74!J32</f>
        <v>6.2E-2</v>
      </c>
    </row>
    <row r="36" spans="1:11">
      <c r="A36" s="85"/>
      <c r="B36" s="2" t="s">
        <v>167</v>
      </c>
      <c r="C36" s="3">
        <f>+[3]Table.54_Annex_74!B33</f>
        <v>2E-3</v>
      </c>
      <c r="D36" s="3">
        <f>+[3]Table.54_Annex_74!C33</f>
        <v>2E-3</v>
      </c>
      <c r="E36" s="3">
        <f>+[3]Table.54_Annex_74!D33</f>
        <v>1E-3</v>
      </c>
      <c r="F36" s="3">
        <f>+[3]Table.54_Annex_74!E33</f>
        <v>1E-3</v>
      </c>
      <c r="G36" s="3">
        <f>+[3]Table.54_Annex_74!F33</f>
        <v>1E-3</v>
      </c>
      <c r="H36" s="3">
        <f>+[3]Table.54_Annex_74!G33</f>
        <v>0</v>
      </c>
      <c r="I36" s="3">
        <f>+[3]Table.54_Annex_74!H33</f>
        <v>0</v>
      </c>
      <c r="J36" s="3">
        <f>+[3]Table.54_Annex_74!I33</f>
        <v>0</v>
      </c>
      <c r="K36" s="3">
        <f>+[3]Table.54_Annex_74!J33</f>
        <v>1E-3</v>
      </c>
    </row>
    <row r="37" spans="1:11">
      <c r="A37" s="85"/>
      <c r="B37" s="2" t="s">
        <v>168</v>
      </c>
      <c r="C37" s="3">
        <f>+[3]Table.54_Annex_74!B34</f>
        <v>0</v>
      </c>
      <c r="D37" s="3">
        <f>+[3]Table.54_Annex_74!C34</f>
        <v>0</v>
      </c>
      <c r="E37" s="3">
        <f>+[3]Table.54_Annex_74!D34</f>
        <v>0</v>
      </c>
      <c r="F37" s="3">
        <f>+[3]Table.54_Annex_74!E34</f>
        <v>0</v>
      </c>
      <c r="G37" s="3">
        <f>+[3]Table.54_Annex_74!F34</f>
        <v>0</v>
      </c>
      <c r="H37" s="3">
        <f>+[3]Table.54_Annex_74!G34</f>
        <v>0</v>
      </c>
      <c r="I37" s="3">
        <f>+[3]Table.54_Annex_74!H34</f>
        <v>0</v>
      </c>
      <c r="J37" s="3">
        <f>+[3]Table.54_Annex_74!I34</f>
        <v>5.2999999999999999E-2</v>
      </c>
      <c r="K37" s="3">
        <f>+[3]Table.54_Annex_74!J34</f>
        <v>0</v>
      </c>
    </row>
    <row r="38" spans="1:11">
      <c r="B38" s="2" t="s">
        <v>53</v>
      </c>
      <c r="C38" s="3">
        <f>+[3]Table.54_Annex_74!B35</f>
        <v>1</v>
      </c>
      <c r="D38" s="3">
        <f>+[3]Table.54_Annex_74!C35</f>
        <v>1</v>
      </c>
      <c r="E38" s="3">
        <f>+[3]Table.54_Annex_74!D35</f>
        <v>1</v>
      </c>
      <c r="F38" s="3">
        <f>+[3]Table.54_Annex_74!E35</f>
        <v>1</v>
      </c>
      <c r="G38" s="3">
        <f>+[3]Table.54_Annex_74!F35</f>
        <v>1</v>
      </c>
      <c r="H38" s="3">
        <f>+[3]Table.54_Annex_74!G35</f>
        <v>1</v>
      </c>
      <c r="I38" s="3">
        <f>+[3]Table.54_Annex_74!H35</f>
        <v>1</v>
      </c>
      <c r="J38" s="3">
        <f>+[3]Table.54_Annex_74!I35</f>
        <v>1</v>
      </c>
      <c r="K38" s="3">
        <f>+[3]Table.54_Annex_74!J35</f>
        <v>1</v>
      </c>
    </row>
    <row r="39" spans="1:11" s="16" customFormat="1">
      <c r="B39" s="6" t="s">
        <v>172</v>
      </c>
      <c r="C39" s="9">
        <f>+[3]Table.54_Annex_74!B37</f>
        <v>392400</v>
      </c>
      <c r="D39" s="9">
        <f>+[3]Table.54_Annex_74!C37</f>
        <v>2990</v>
      </c>
      <c r="E39" s="9">
        <f>+[3]Table.54_Annex_74!D37</f>
        <v>1410083</v>
      </c>
      <c r="F39" s="9">
        <f>+[3]Table.54_Annex_74!E37</f>
        <v>36254</v>
      </c>
      <c r="G39" s="9">
        <f>+[3]Table.54_Annex_74!F37</f>
        <v>166868</v>
      </c>
      <c r="H39" s="9">
        <f>+[3]Table.54_Annex_74!G37</f>
        <v>186765</v>
      </c>
      <c r="I39" s="9">
        <f>+[3]Table.54_Annex_74!H37</f>
        <v>158607</v>
      </c>
      <c r="J39" s="9">
        <f>+[3]Table.54_Annex_74!I37</f>
        <v>1331</v>
      </c>
      <c r="K39" s="9">
        <f>+[3]Table.54_Annex_74!J37</f>
        <v>2355298</v>
      </c>
    </row>
    <row r="40" spans="1:11" ht="14.55" customHeight="1">
      <c r="A40" s="87"/>
      <c r="B40" s="36" t="s">
        <v>56</v>
      </c>
      <c r="C40" s="37"/>
      <c r="D40" s="37"/>
      <c r="E40" s="37"/>
      <c r="F40" s="37"/>
      <c r="G40" s="37"/>
      <c r="H40" s="37"/>
      <c r="I40" s="37"/>
      <c r="J40" s="37"/>
      <c r="K40" s="38"/>
    </row>
    <row r="41" spans="1:11">
      <c r="A41" s="87"/>
      <c r="B41" s="92" t="s">
        <v>170</v>
      </c>
      <c r="C41" s="95"/>
      <c r="D41" s="95"/>
      <c r="E41" s="95"/>
      <c r="F41" s="95"/>
      <c r="G41" s="95"/>
      <c r="H41" s="95"/>
      <c r="I41" s="95"/>
      <c r="J41" s="95"/>
      <c r="K41" s="96"/>
    </row>
    <row r="42" spans="1:11">
      <c r="A42" s="85"/>
      <c r="B42" s="2" t="s">
        <v>156</v>
      </c>
      <c r="C42" s="3">
        <f>+[3]Table.54_Annex_74!B39</f>
        <v>3.0000000000000001E-3</v>
      </c>
      <c r="D42" s="3">
        <f>+[3]Table.54_Annex_74!C39</f>
        <v>8.0000000000000002E-3</v>
      </c>
      <c r="E42" s="3">
        <f>+[3]Table.54_Annex_74!D39</f>
        <v>6.0000000000000001E-3</v>
      </c>
      <c r="F42" s="3">
        <f>+[3]Table.54_Annex_74!E39</f>
        <v>1.9E-2</v>
      </c>
      <c r="G42" s="3">
        <f>+[3]Table.54_Annex_74!F39</f>
        <v>2.8000000000000001E-2</v>
      </c>
      <c r="H42" s="3">
        <f>+[3]Table.54_Annex_74!G39</f>
        <v>7.9000000000000001E-2</v>
      </c>
      <c r="I42" s="3">
        <f>+[3]Table.54_Annex_74!H39</f>
        <v>0.23100000000000001</v>
      </c>
      <c r="J42" s="3">
        <f>+[3]Table.54_Annex_74!I39</f>
        <v>7.4999999999999997E-2</v>
      </c>
      <c r="K42" s="3">
        <f>+[3]Table.54_Annex_74!J39</f>
        <v>1.7000000000000001E-2</v>
      </c>
    </row>
    <row r="43" spans="1:11">
      <c r="A43" s="85"/>
      <c r="B43" s="2" t="s">
        <v>157</v>
      </c>
      <c r="C43" s="3">
        <f>+[3]Table.54_Annex_74!B40</f>
        <v>2E-3</v>
      </c>
      <c r="D43" s="3">
        <f>+[3]Table.54_Annex_74!C40</f>
        <v>6.0000000000000001E-3</v>
      </c>
      <c r="E43" s="3">
        <f>+[3]Table.54_Annex_74!D40</f>
        <v>2E-3</v>
      </c>
      <c r="F43" s="3">
        <f>+[3]Table.54_Annex_74!E40</f>
        <v>6.0000000000000001E-3</v>
      </c>
      <c r="G43" s="3">
        <f>+[3]Table.54_Annex_74!F40</f>
        <v>6.0000000000000001E-3</v>
      </c>
      <c r="H43" s="3">
        <f>+[3]Table.54_Annex_74!G40</f>
        <v>1.4999999999999999E-2</v>
      </c>
      <c r="I43" s="3">
        <f>+[3]Table.54_Annex_74!H40</f>
        <v>0.05</v>
      </c>
      <c r="J43" s="3">
        <f>+[3]Table.54_Annex_74!I40</f>
        <v>0.06</v>
      </c>
      <c r="K43" s="3">
        <f>+[3]Table.54_Annex_74!J40</f>
        <v>5.0000000000000001E-3</v>
      </c>
    </row>
    <row r="44" spans="1:11">
      <c r="B44" s="2" t="s">
        <v>158</v>
      </c>
      <c r="C44" s="3">
        <f>+[3]Table.54_Annex_74!B41</f>
        <v>3.2000000000000001E-2</v>
      </c>
      <c r="D44" s="3">
        <f>+[3]Table.54_Annex_74!C41</f>
        <v>9.6000000000000002E-2</v>
      </c>
      <c r="E44" s="3">
        <f>+[3]Table.54_Annex_74!D41</f>
        <v>7.0000000000000007E-2</v>
      </c>
      <c r="F44" s="3">
        <f>+[3]Table.54_Annex_74!E41</f>
        <v>0.188</v>
      </c>
      <c r="G44" s="3">
        <f>+[3]Table.54_Annex_74!F41</f>
        <v>0.222</v>
      </c>
      <c r="H44" s="3">
        <f>+[3]Table.54_Annex_74!G41</f>
        <v>0.38800000000000001</v>
      </c>
      <c r="I44" s="3">
        <f>+[3]Table.54_Annex_74!H41</f>
        <v>0.47099999999999997</v>
      </c>
      <c r="J44" s="3">
        <f>+[3]Table.54_Annex_74!I41</f>
        <v>0.35799999999999998</v>
      </c>
      <c r="K44" s="3">
        <f>+[3]Table.54_Annex_74!J41</f>
        <v>9.4E-2</v>
      </c>
    </row>
    <row r="45" spans="1:11">
      <c r="B45" s="2" t="s">
        <v>159</v>
      </c>
      <c r="C45" s="3">
        <f>+[3]Table.54_Annex_74!B42</f>
        <v>2.7E-2</v>
      </c>
      <c r="D45" s="3">
        <f>+[3]Table.54_Annex_74!C42</f>
        <v>3.9E-2</v>
      </c>
      <c r="E45" s="3">
        <f>+[3]Table.54_Annex_74!D42</f>
        <v>3.6999999999999998E-2</v>
      </c>
      <c r="F45" s="3">
        <f>+[3]Table.54_Annex_74!E42</f>
        <v>4.2999999999999997E-2</v>
      </c>
      <c r="G45" s="3">
        <f>+[3]Table.54_Annex_74!F42</f>
        <v>6.3E-2</v>
      </c>
      <c r="H45" s="3">
        <f>+[3]Table.54_Annex_74!G42</f>
        <v>5.8999999999999997E-2</v>
      </c>
      <c r="I45" s="3">
        <f>+[3]Table.54_Annex_74!H42</f>
        <v>3.5999999999999997E-2</v>
      </c>
      <c r="J45" s="3">
        <f>+[3]Table.54_Annex_74!I42</f>
        <v>2.1000000000000001E-2</v>
      </c>
      <c r="K45" s="3">
        <f>+[3]Table.54_Annex_74!J42</f>
        <v>3.5999999999999997E-2</v>
      </c>
    </row>
    <row r="46" spans="1:11">
      <c r="B46" s="2" t="s">
        <v>160</v>
      </c>
      <c r="C46" s="3">
        <f>+[3]Table.54_Annex_74!B43</f>
        <v>0.33900000000000002</v>
      </c>
      <c r="D46" s="3">
        <f>+[3]Table.54_Annex_74!C43</f>
        <v>0.376</v>
      </c>
      <c r="E46" s="3">
        <f>+[3]Table.54_Annex_74!D43</f>
        <v>0.34</v>
      </c>
      <c r="F46" s="3">
        <f>+[3]Table.54_Annex_74!E43</f>
        <v>0.30199999999999999</v>
      </c>
      <c r="G46" s="3">
        <f>+[3]Table.54_Annex_74!F43</f>
        <v>0.36199999999999999</v>
      </c>
      <c r="H46" s="3">
        <f>+[3]Table.54_Annex_74!G43</f>
        <v>0.27800000000000002</v>
      </c>
      <c r="I46" s="3">
        <f>+[3]Table.54_Annex_74!H43</f>
        <v>0.126</v>
      </c>
      <c r="J46" s="3">
        <f>+[3]Table.54_Annex_74!I43</f>
        <v>0.24399999999999999</v>
      </c>
      <c r="K46" s="3">
        <f>+[3]Table.54_Annex_74!J43</f>
        <v>0.33</v>
      </c>
    </row>
    <row r="47" spans="1:11">
      <c r="B47" s="2" t="s">
        <v>161</v>
      </c>
      <c r="C47" s="3">
        <f>+[3]Table.54_Annex_74!B44</f>
        <v>3.3000000000000002E-2</v>
      </c>
      <c r="D47" s="3">
        <f>+[3]Table.54_Annex_74!C44</f>
        <v>4.2000000000000003E-2</v>
      </c>
      <c r="E47" s="3">
        <f>+[3]Table.54_Annex_74!D44</f>
        <v>3.3000000000000002E-2</v>
      </c>
      <c r="F47" s="3">
        <f>+[3]Table.54_Annex_74!E44</f>
        <v>0.02</v>
      </c>
      <c r="G47" s="3">
        <f>+[3]Table.54_Annex_74!F44</f>
        <v>2.9000000000000001E-2</v>
      </c>
      <c r="H47" s="3">
        <f>+[3]Table.54_Annex_74!G44</f>
        <v>1.7000000000000001E-2</v>
      </c>
      <c r="I47" s="3">
        <f>+[3]Table.54_Annex_74!H44</f>
        <v>6.0000000000000001E-3</v>
      </c>
      <c r="J47" s="3">
        <f>+[3]Table.54_Annex_74!I44</f>
        <v>5.0000000000000001E-3</v>
      </c>
      <c r="K47" s="3">
        <f>+[3]Table.54_Annex_74!J44</f>
        <v>3.1E-2</v>
      </c>
    </row>
    <row r="48" spans="1:11">
      <c r="B48" s="2" t="s">
        <v>162</v>
      </c>
      <c r="C48" s="3">
        <f>+[3]Table.54_Annex_74!B45</f>
        <v>0.317</v>
      </c>
      <c r="D48" s="3">
        <f>+[3]Table.54_Annex_74!C45</f>
        <v>0.26200000000000001</v>
      </c>
      <c r="E48" s="3">
        <f>+[3]Table.54_Annex_74!D45</f>
        <v>0.313</v>
      </c>
      <c r="F48" s="3">
        <f>+[3]Table.54_Annex_74!E45</f>
        <v>0.29899999999999999</v>
      </c>
      <c r="G48" s="3">
        <f>+[3]Table.54_Annex_74!F45</f>
        <v>0.193</v>
      </c>
      <c r="H48" s="3">
        <f>+[3]Table.54_Annex_74!G45</f>
        <v>0.124</v>
      </c>
      <c r="I48" s="3">
        <f>+[3]Table.54_Annex_74!H45</f>
        <v>6.0999999999999999E-2</v>
      </c>
      <c r="J48" s="3">
        <f>+[3]Table.54_Annex_74!I45</f>
        <v>0.13</v>
      </c>
      <c r="K48" s="3">
        <f>+[3]Table.54_Annex_74!J45</f>
        <v>0.29099999999999998</v>
      </c>
    </row>
    <row r="49" spans="1:11">
      <c r="B49" s="2" t="s">
        <v>163</v>
      </c>
      <c r="C49" s="3">
        <f>+[3]Table.54_Annex_74!B46</f>
        <v>1.2E-2</v>
      </c>
      <c r="D49" s="3">
        <f>+[3]Table.54_Annex_74!C46</f>
        <v>1.7000000000000001E-2</v>
      </c>
      <c r="E49" s="3">
        <f>+[3]Table.54_Annex_74!D46</f>
        <v>8.9999999999999993E-3</v>
      </c>
      <c r="F49" s="3">
        <f>+[3]Table.54_Annex_74!E46</f>
        <v>5.0000000000000001E-3</v>
      </c>
      <c r="G49" s="3">
        <f>+[3]Table.54_Annex_74!F46</f>
        <v>8.0000000000000002E-3</v>
      </c>
      <c r="H49" s="3">
        <f>+[3]Table.54_Annex_74!G46</f>
        <v>6.0000000000000001E-3</v>
      </c>
      <c r="I49" s="3">
        <f>+[3]Table.54_Annex_74!H46</f>
        <v>3.0000000000000001E-3</v>
      </c>
      <c r="J49" s="3">
        <f>+[3]Table.54_Annex_74!I46</f>
        <v>5.0000000000000001E-3</v>
      </c>
      <c r="K49" s="3">
        <f>+[3]Table.54_Annex_74!J46</f>
        <v>0.01</v>
      </c>
    </row>
    <row r="50" spans="1:11">
      <c r="B50" s="2" t="s">
        <v>164</v>
      </c>
      <c r="C50" s="3">
        <f>+[3]Table.54_Annex_74!B47</f>
        <v>0</v>
      </c>
      <c r="D50" s="3">
        <f>+[3]Table.54_Annex_74!C47</f>
        <v>1E-3</v>
      </c>
      <c r="E50" s="3">
        <f>+[3]Table.54_Annex_74!D47</f>
        <v>0</v>
      </c>
      <c r="F50" s="3">
        <f>+[3]Table.54_Annex_74!E47</f>
        <v>0</v>
      </c>
      <c r="G50" s="3">
        <f>+[3]Table.54_Annex_74!F47</f>
        <v>0</v>
      </c>
      <c r="H50" s="3">
        <f>+[3]Table.54_Annex_74!G47</f>
        <v>0</v>
      </c>
      <c r="I50" s="3">
        <f>+[3]Table.54_Annex_74!H47</f>
        <v>0</v>
      </c>
      <c r="J50" s="3">
        <f>+[3]Table.54_Annex_74!I47</f>
        <v>0</v>
      </c>
      <c r="K50" s="3">
        <f>+[3]Table.54_Annex_74!J47</f>
        <v>0</v>
      </c>
    </row>
    <row r="51" spans="1:11">
      <c r="A51" s="87"/>
      <c r="B51" s="92" t="s">
        <v>171</v>
      </c>
      <c r="C51" s="95"/>
      <c r="D51" s="95"/>
      <c r="E51" s="95"/>
      <c r="F51" s="95"/>
      <c r="G51" s="95"/>
      <c r="H51" s="95"/>
      <c r="I51" s="95"/>
      <c r="J51" s="95"/>
      <c r="K51" s="96"/>
    </row>
    <row r="52" spans="1:11">
      <c r="B52" s="2" t="s">
        <v>165</v>
      </c>
      <c r="C52" s="3">
        <f>+[3]Table.54_Annex_74!B48</f>
        <v>0.153</v>
      </c>
      <c r="D52" s="3">
        <f>+[3]Table.54_Annex_74!C48</f>
        <v>0.10199999999999999</v>
      </c>
      <c r="E52" s="3">
        <f>+[3]Table.54_Annex_74!D48</f>
        <v>0.121</v>
      </c>
      <c r="F52" s="3">
        <f>+[3]Table.54_Annex_74!E48</f>
        <v>0.08</v>
      </c>
      <c r="G52" s="3">
        <f>+[3]Table.54_Annex_74!F48</f>
        <v>5.2999999999999999E-2</v>
      </c>
      <c r="H52" s="3">
        <f>+[3]Table.54_Annex_74!G48</f>
        <v>0.02</v>
      </c>
      <c r="I52" s="3">
        <f>+[3]Table.54_Annex_74!H48</f>
        <v>8.9999999999999993E-3</v>
      </c>
      <c r="J52" s="3">
        <f>+[3]Table.54_Annex_74!I48</f>
        <v>3.9E-2</v>
      </c>
      <c r="K52" s="3">
        <f>+[3]Table.54_Annex_74!J48</f>
        <v>0.12</v>
      </c>
    </row>
    <row r="53" spans="1:11">
      <c r="B53" s="2" t="s">
        <v>166</v>
      </c>
      <c r="C53" s="3">
        <f>+[3]Table.54_Annex_74!B49</f>
        <v>7.9000000000000001E-2</v>
      </c>
      <c r="D53" s="3">
        <f>+[3]Table.54_Annex_74!C49</f>
        <v>0.05</v>
      </c>
      <c r="E53" s="3">
        <f>+[3]Table.54_Annex_74!D49</f>
        <v>6.7000000000000004E-2</v>
      </c>
      <c r="F53" s="3">
        <f>+[3]Table.54_Annex_74!E49</f>
        <v>3.7999999999999999E-2</v>
      </c>
      <c r="G53" s="3">
        <f>+[3]Table.54_Annex_74!F49</f>
        <v>3.5000000000000003E-2</v>
      </c>
      <c r="H53" s="3">
        <f>+[3]Table.54_Annex_74!G49</f>
        <v>1.4E-2</v>
      </c>
      <c r="I53" s="3">
        <f>+[3]Table.54_Annex_74!H49</f>
        <v>7.0000000000000001E-3</v>
      </c>
      <c r="J53" s="3">
        <f>+[3]Table.54_Annex_74!I49</f>
        <v>5.0000000000000001E-3</v>
      </c>
      <c r="K53" s="3">
        <f>+[3]Table.54_Annex_74!J49</f>
        <v>6.5000000000000002E-2</v>
      </c>
    </row>
    <row r="54" spans="1:11">
      <c r="A54" s="85"/>
      <c r="B54" s="2" t="s">
        <v>167</v>
      </c>
      <c r="C54" s="3">
        <f>+[3]Table.54_Annex_74!B50</f>
        <v>2E-3</v>
      </c>
      <c r="D54" s="3">
        <f>+[3]Table.54_Annex_74!C50</f>
        <v>1E-3</v>
      </c>
      <c r="E54" s="3">
        <f>+[3]Table.54_Annex_74!D50</f>
        <v>1E-3</v>
      </c>
      <c r="F54" s="3">
        <f>+[3]Table.54_Annex_74!E50</f>
        <v>1E-3</v>
      </c>
      <c r="G54" s="3">
        <f>+[3]Table.54_Annex_74!F50</f>
        <v>1E-3</v>
      </c>
      <c r="H54" s="3">
        <f>+[3]Table.54_Annex_74!G50</f>
        <v>0</v>
      </c>
      <c r="I54" s="3">
        <f>+[3]Table.54_Annex_74!H50</f>
        <v>0</v>
      </c>
      <c r="J54" s="3">
        <f>+[3]Table.54_Annex_74!I50</f>
        <v>3.0000000000000001E-3</v>
      </c>
      <c r="K54" s="3">
        <f>+[3]Table.54_Annex_74!J50</f>
        <v>1E-3</v>
      </c>
    </row>
    <row r="55" spans="1:11">
      <c r="B55" s="2" t="s">
        <v>168</v>
      </c>
      <c r="C55" s="3">
        <f>+[3]Table.54_Annex_74!B51</f>
        <v>0</v>
      </c>
      <c r="D55" s="3">
        <f>+[3]Table.54_Annex_74!C51</f>
        <v>0</v>
      </c>
      <c r="E55" s="3">
        <f>+[3]Table.54_Annex_74!D51</f>
        <v>0</v>
      </c>
      <c r="F55" s="3">
        <f>+[3]Table.54_Annex_74!E51</f>
        <v>0</v>
      </c>
      <c r="G55" s="3">
        <f>+[3]Table.54_Annex_74!F51</f>
        <v>0</v>
      </c>
      <c r="H55" s="3">
        <f>+[3]Table.54_Annex_74!G51</f>
        <v>0</v>
      </c>
      <c r="I55" s="3">
        <f>+[3]Table.54_Annex_74!H51</f>
        <v>0</v>
      </c>
      <c r="J55" s="3">
        <f>+[3]Table.54_Annex_74!I51</f>
        <v>5.7000000000000002E-2</v>
      </c>
      <c r="K55" s="3">
        <f>+[3]Table.54_Annex_74!J51</f>
        <v>0</v>
      </c>
    </row>
    <row r="56" spans="1:11">
      <c r="B56" s="2" t="s">
        <v>53</v>
      </c>
      <c r="C56" s="3">
        <f>+[3]Table.54_Annex_74!B52</f>
        <v>1</v>
      </c>
      <c r="D56" s="3">
        <f>+[3]Table.54_Annex_74!C52</f>
        <v>1</v>
      </c>
      <c r="E56" s="3">
        <f>+[3]Table.54_Annex_74!D52</f>
        <v>1</v>
      </c>
      <c r="F56" s="3">
        <f>+[3]Table.54_Annex_74!E52</f>
        <v>1</v>
      </c>
      <c r="G56" s="3">
        <f>+[3]Table.54_Annex_74!F52</f>
        <v>1</v>
      </c>
      <c r="H56" s="3">
        <f>+[3]Table.54_Annex_74!G52</f>
        <v>1</v>
      </c>
      <c r="I56" s="3">
        <f>+[3]Table.54_Annex_74!H52</f>
        <v>1</v>
      </c>
      <c r="J56" s="3">
        <f>+[3]Table.54_Annex_74!I52</f>
        <v>1</v>
      </c>
      <c r="K56" s="3">
        <f>+[3]Table.54_Annex_74!J52</f>
        <v>1</v>
      </c>
    </row>
    <row r="57" spans="1:11" s="93" customFormat="1">
      <c r="B57" s="94" t="s">
        <v>173</v>
      </c>
      <c r="C57" s="9">
        <f>+[3]Table.54_Annex_74!B54</f>
        <v>356627</v>
      </c>
      <c r="D57" s="9">
        <f>+[3]Table.54_Annex_74!C54</f>
        <v>1348</v>
      </c>
      <c r="E57" s="9">
        <f>+[3]Table.54_Annex_74!D54</f>
        <v>459569</v>
      </c>
      <c r="F57" s="9">
        <f>+[3]Table.54_Annex_74!E54</f>
        <v>12364</v>
      </c>
      <c r="G57" s="9">
        <f>+[3]Table.54_Annex_74!F54</f>
        <v>46435</v>
      </c>
      <c r="H57" s="9">
        <f>+[3]Table.54_Annex_74!G54</f>
        <v>51307</v>
      </c>
      <c r="I57" s="9">
        <f>+[3]Table.54_Annex_74!H54</f>
        <v>29409</v>
      </c>
      <c r="J57" s="9">
        <f>+[3]Table.54_Annex_74!I54</f>
        <v>386</v>
      </c>
      <c r="K57" s="9">
        <f>+[3]Table.54_Annex_74!J54</f>
        <v>957445</v>
      </c>
    </row>
    <row r="58" spans="1:11">
      <c r="B58" s="301" t="s">
        <v>28</v>
      </c>
      <c r="C58" s="301"/>
      <c r="D58" s="301"/>
      <c r="E58" s="301"/>
      <c r="F58" s="301"/>
      <c r="G58" s="301"/>
      <c r="H58" s="301"/>
      <c r="I58" s="301"/>
      <c r="J58" s="301"/>
      <c r="K58" s="301"/>
    </row>
  </sheetData>
  <mergeCells count="2">
    <mergeCell ref="B58:K58"/>
    <mergeCell ref="A1:A2"/>
  </mergeCells>
  <pageMargins left="0.7" right="0.7" top="0.75" bottom="0.75" header="0.3" footer="0.3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07"/>
  <sheetViews>
    <sheetView workbookViewId="0">
      <pane xSplit="2" ySplit="4" topLeftCell="C5" activePane="bottomRight" state="frozen"/>
      <selection pane="topRight" activeCell="C1" sqref="C1"/>
      <selection pane="bottomLeft" activeCell="A5" sqref="A5"/>
      <selection pane="bottomRight" activeCell="B1" sqref="B1"/>
    </sheetView>
  </sheetViews>
  <sheetFormatPr defaultColWidth="8.77734375" defaultRowHeight="10.199999999999999"/>
  <cols>
    <col min="1" max="1" width="8.77734375" style="12" customWidth="1"/>
    <col min="2" max="2" width="34.109375" style="12" customWidth="1"/>
    <col min="3" max="16384" width="8.77734375" style="12"/>
  </cols>
  <sheetData>
    <row r="1" spans="1:8">
      <c r="A1" s="295" t="str">
        <f>HYPERLINK("#'List of Tables'!A1","Back to Tables' List")</f>
        <v>Back to Tables' List</v>
      </c>
      <c r="B1" s="258" t="s">
        <v>976</v>
      </c>
    </row>
    <row r="2" spans="1:8">
      <c r="A2" s="295"/>
    </row>
    <row r="3" spans="1:8" s="31" customFormat="1" ht="14.55" customHeight="1">
      <c r="A3" s="97"/>
      <c r="B3" s="299" t="s">
        <v>174</v>
      </c>
      <c r="C3" s="298" t="s">
        <v>27</v>
      </c>
      <c r="D3" s="298" t="s">
        <v>27</v>
      </c>
      <c r="E3" s="298" t="s">
        <v>27</v>
      </c>
      <c r="F3" s="298" t="s">
        <v>110</v>
      </c>
      <c r="G3" s="298" t="s">
        <v>110</v>
      </c>
      <c r="H3" s="298" t="s">
        <v>110</v>
      </c>
    </row>
    <row r="4" spans="1:8" s="31" customFormat="1" ht="14.55" customHeight="1">
      <c r="A4" s="97"/>
      <c r="B4" s="300"/>
      <c r="C4" s="8" t="s">
        <v>1</v>
      </c>
      <c r="D4" s="8" t="s">
        <v>2</v>
      </c>
      <c r="E4" s="8" t="s">
        <v>25</v>
      </c>
      <c r="F4" s="8" t="s">
        <v>1</v>
      </c>
      <c r="G4" s="8" t="s">
        <v>2</v>
      </c>
      <c r="H4" s="8" t="s">
        <v>25</v>
      </c>
    </row>
    <row r="5" spans="1:8" ht="13.05" customHeight="1">
      <c r="A5" s="87"/>
      <c r="B5" s="36" t="s">
        <v>82</v>
      </c>
      <c r="C5" s="37"/>
      <c r="D5" s="37"/>
      <c r="E5" s="37"/>
      <c r="F5" s="37"/>
      <c r="G5" s="37"/>
      <c r="H5" s="38"/>
    </row>
    <row r="6" spans="1:8">
      <c r="A6" s="87"/>
      <c r="B6" s="92" t="s">
        <v>170</v>
      </c>
      <c r="C6" s="95"/>
      <c r="D6" s="95"/>
      <c r="E6" s="95"/>
      <c r="F6" s="95"/>
      <c r="G6" s="95"/>
      <c r="H6" s="96"/>
    </row>
    <row r="7" spans="1:8">
      <c r="A7" s="85"/>
      <c r="B7" s="2" t="s">
        <v>156</v>
      </c>
      <c r="C7" s="4">
        <f>+[3]Table.55_Annex_75!B6</f>
        <v>74045</v>
      </c>
      <c r="D7" s="4">
        <f>+[3]Table.55_Annex_75!C6</f>
        <v>8003</v>
      </c>
      <c r="E7" s="4">
        <f>+[3]Table.55_Annex_75!D6</f>
        <v>82048</v>
      </c>
      <c r="F7" s="3">
        <f>+[3]Table.55_Annex_75!E6</f>
        <v>7.6999999999999999E-2</v>
      </c>
      <c r="G7" s="3">
        <f>+[3]Table.55_Annex_75!F6</f>
        <v>3.0000000000000001E-3</v>
      </c>
      <c r="H7" s="3">
        <f>+[3]Table.55_Annex_75!G6</f>
        <v>2.5000000000000001E-2</v>
      </c>
    </row>
    <row r="8" spans="1:8">
      <c r="A8" s="85"/>
      <c r="B8" s="2" t="s">
        <v>157</v>
      </c>
      <c r="C8" s="4">
        <f>+[3]Table.55_Annex_75!B7</f>
        <v>14600</v>
      </c>
      <c r="D8" s="4">
        <f>+[3]Table.55_Annex_75!C7</f>
        <v>6168</v>
      </c>
      <c r="E8" s="4">
        <f>+[3]Table.55_Annex_75!D7</f>
        <v>20768</v>
      </c>
      <c r="F8" s="3">
        <f>+[3]Table.55_Annex_75!E7</f>
        <v>1.4999999999999999E-2</v>
      </c>
      <c r="G8" s="3">
        <f>+[3]Table.55_Annex_75!F7</f>
        <v>3.0000000000000001E-3</v>
      </c>
      <c r="H8" s="3">
        <f>+[3]Table.55_Annex_75!G7</f>
        <v>6.0000000000000001E-3</v>
      </c>
    </row>
    <row r="9" spans="1:8">
      <c r="A9" s="28"/>
      <c r="B9" s="2" t="s">
        <v>158</v>
      </c>
      <c r="C9" s="4">
        <f>+[3]Table.55_Annex_75!B8</f>
        <v>303701</v>
      </c>
      <c r="D9" s="4">
        <f>+[3]Table.55_Annex_75!C8</f>
        <v>77151</v>
      </c>
      <c r="E9" s="4">
        <f>+[3]Table.55_Annex_75!D8</f>
        <v>380852</v>
      </c>
      <c r="F9" s="3">
        <f>+[3]Table.55_Annex_75!E8</f>
        <v>0.315</v>
      </c>
      <c r="G9" s="3">
        <f>+[3]Table.55_Annex_75!F8</f>
        <v>3.3000000000000002E-2</v>
      </c>
      <c r="H9" s="3">
        <f>+[3]Table.55_Annex_75!G8</f>
        <v>0.115</v>
      </c>
    </row>
    <row r="10" spans="1:8">
      <c r="B10" s="2" t="s">
        <v>159</v>
      </c>
      <c r="C10" s="4">
        <f>+[3]Table.55_Annex_75!B9</f>
        <v>77141</v>
      </c>
      <c r="D10" s="4">
        <f>+[3]Table.55_Annex_75!C9</f>
        <v>41122</v>
      </c>
      <c r="E10" s="4">
        <f>+[3]Table.55_Annex_75!D9</f>
        <v>118263</v>
      </c>
      <c r="F10" s="3">
        <f>+[3]Table.55_Annex_75!E9</f>
        <v>0.08</v>
      </c>
      <c r="G10" s="3">
        <f>+[3]Table.55_Annex_75!F9</f>
        <v>1.7999999999999999E-2</v>
      </c>
      <c r="H10" s="3">
        <f>+[3]Table.55_Annex_75!G9</f>
        <v>3.5999999999999997E-2</v>
      </c>
    </row>
    <row r="11" spans="1:8">
      <c r="A11" s="18"/>
      <c r="B11" s="2" t="s">
        <v>160</v>
      </c>
      <c r="C11" s="4">
        <f>+[3]Table.55_Annex_75!B10</f>
        <v>307224</v>
      </c>
      <c r="D11" s="4">
        <f>+[3]Table.55_Annex_75!C10</f>
        <v>767773</v>
      </c>
      <c r="E11" s="4">
        <f>+[3]Table.55_Annex_75!D10</f>
        <v>1074997</v>
      </c>
      <c r="F11" s="3">
        <f>+[3]Table.55_Annex_75!E10</f>
        <v>0.31900000000000001</v>
      </c>
      <c r="G11" s="3">
        <f>+[3]Table.55_Annex_75!F10</f>
        <v>0.32700000000000001</v>
      </c>
      <c r="H11" s="3">
        <f>+[3]Table.55_Annex_75!G10</f>
        <v>0.32500000000000001</v>
      </c>
    </row>
    <row r="12" spans="1:8">
      <c r="A12" s="85"/>
      <c r="B12" s="2" t="s">
        <v>161</v>
      </c>
      <c r="C12" s="4">
        <f>+[3]Table.55_Annex_75!B11</f>
        <v>21164</v>
      </c>
      <c r="D12" s="4">
        <f>+[3]Table.55_Annex_75!C11</f>
        <v>80016</v>
      </c>
      <c r="E12" s="4">
        <f>+[3]Table.55_Annex_75!D11</f>
        <v>101180</v>
      </c>
      <c r="F12" s="3">
        <f>+[3]Table.55_Annex_75!E11</f>
        <v>2.1999999999999999E-2</v>
      </c>
      <c r="G12" s="3">
        <f>+[3]Table.55_Annex_75!F11</f>
        <v>3.4000000000000002E-2</v>
      </c>
      <c r="H12" s="3">
        <f>+[3]Table.55_Annex_75!G11</f>
        <v>3.1E-2</v>
      </c>
    </row>
    <row r="13" spans="1:8">
      <c r="A13" s="85"/>
      <c r="B13" s="2" t="s">
        <v>162</v>
      </c>
      <c r="C13" s="4">
        <f>+[3]Table.55_Annex_75!B12</f>
        <v>120695</v>
      </c>
      <c r="D13" s="4">
        <f>+[3]Table.55_Annex_75!C12</f>
        <v>794992</v>
      </c>
      <c r="E13" s="4">
        <f>+[3]Table.55_Annex_75!D12</f>
        <v>915687</v>
      </c>
      <c r="F13" s="3">
        <f>+[3]Table.55_Annex_75!E12</f>
        <v>0.125</v>
      </c>
      <c r="G13" s="3">
        <f>+[3]Table.55_Annex_75!F12</f>
        <v>0.33900000000000002</v>
      </c>
      <c r="H13" s="3">
        <f>+[3]Table.55_Annex_75!G12</f>
        <v>0.27600000000000002</v>
      </c>
    </row>
    <row r="14" spans="1:8">
      <c r="A14" s="28"/>
      <c r="B14" s="2" t="s">
        <v>163</v>
      </c>
      <c r="C14" s="4">
        <f>+[3]Table.55_Annex_75!B13</f>
        <v>5240</v>
      </c>
      <c r="D14" s="4">
        <f>+[3]Table.55_Annex_75!C13</f>
        <v>27075</v>
      </c>
      <c r="E14" s="4">
        <f>+[3]Table.55_Annex_75!D13</f>
        <v>32315</v>
      </c>
      <c r="F14" s="3">
        <f>+[3]Table.55_Annex_75!E13</f>
        <v>5.0000000000000001E-3</v>
      </c>
      <c r="G14" s="3">
        <f>+[3]Table.55_Annex_75!F13</f>
        <v>1.2E-2</v>
      </c>
      <c r="H14" s="3">
        <f>+[3]Table.55_Annex_75!G13</f>
        <v>0.01</v>
      </c>
    </row>
    <row r="15" spans="1:8">
      <c r="A15" s="18"/>
      <c r="B15" s="2" t="s">
        <v>164</v>
      </c>
      <c r="C15" s="4">
        <f>+[3]Table.55_Annex_75!B14</f>
        <v>362</v>
      </c>
      <c r="D15" s="4">
        <f>+[3]Table.55_Annex_75!C14</f>
        <v>895</v>
      </c>
      <c r="E15" s="4">
        <f>+[3]Table.55_Annex_75!D14</f>
        <v>1257</v>
      </c>
      <c r="F15" s="3">
        <f>+[3]Table.55_Annex_75!E14</f>
        <v>0</v>
      </c>
      <c r="G15" s="3">
        <f>+[3]Table.55_Annex_75!F14</f>
        <v>0</v>
      </c>
      <c r="H15" s="3">
        <f>+[3]Table.55_Annex_75!G14</f>
        <v>0</v>
      </c>
    </row>
    <row r="16" spans="1:8">
      <c r="A16" s="87"/>
      <c r="B16" s="92" t="s">
        <v>171</v>
      </c>
      <c r="C16" s="95"/>
      <c r="D16" s="95"/>
      <c r="E16" s="95"/>
      <c r="F16" s="95"/>
      <c r="G16" s="95"/>
      <c r="H16" s="96"/>
    </row>
    <row r="17" spans="1:8">
      <c r="A17" s="87"/>
      <c r="B17" s="2" t="s">
        <v>165</v>
      </c>
      <c r="C17" s="4">
        <f>+[3]Table.55_Annex_75!B15</f>
        <v>19574</v>
      </c>
      <c r="D17" s="4">
        <f>+[3]Table.55_Annex_75!C15</f>
        <v>354926</v>
      </c>
      <c r="E17" s="4">
        <f>+[3]Table.55_Annex_75!D15</f>
        <v>374500</v>
      </c>
      <c r="F17" s="3">
        <f>+[3]Table.55_Annex_75!E15</f>
        <v>0.02</v>
      </c>
      <c r="G17" s="3">
        <f>+[3]Table.55_Annex_75!F15</f>
        <v>0.151</v>
      </c>
      <c r="H17" s="3">
        <f>+[3]Table.55_Annex_75!G15</f>
        <v>0.113</v>
      </c>
    </row>
    <row r="18" spans="1:8">
      <c r="A18" s="85"/>
      <c r="B18" s="2" t="s">
        <v>166</v>
      </c>
      <c r="C18" s="4">
        <f>+[3]Table.55_Annex_75!B16</f>
        <v>19643</v>
      </c>
      <c r="D18" s="4">
        <f>+[3]Table.55_Annex_75!C16</f>
        <v>187655</v>
      </c>
      <c r="E18" s="4">
        <f>+[3]Table.55_Annex_75!D16</f>
        <v>207298</v>
      </c>
      <c r="F18" s="3">
        <f>+[3]Table.55_Annex_75!E16</f>
        <v>0.02</v>
      </c>
      <c r="G18" s="3">
        <f>+[3]Table.55_Annex_75!F16</f>
        <v>0.08</v>
      </c>
      <c r="H18" s="3">
        <f>+[3]Table.55_Annex_75!G16</f>
        <v>6.3E-2</v>
      </c>
    </row>
    <row r="19" spans="1:8">
      <c r="B19" s="2" t="s">
        <v>167</v>
      </c>
      <c r="C19" s="4">
        <f>+[3]Table.55_Annex_75!B17</f>
        <v>854</v>
      </c>
      <c r="D19" s="4">
        <f>+[3]Table.55_Annex_75!C17</f>
        <v>2617</v>
      </c>
      <c r="E19" s="4">
        <f>+[3]Table.55_Annex_75!D17</f>
        <v>3471</v>
      </c>
      <c r="F19" s="3">
        <f>+[3]Table.55_Annex_75!E17</f>
        <v>1E-3</v>
      </c>
      <c r="G19" s="3">
        <f>+[3]Table.55_Annex_75!F17</f>
        <v>1E-3</v>
      </c>
      <c r="H19" s="3">
        <f>+[3]Table.55_Annex_75!G17</f>
        <v>1E-3</v>
      </c>
    </row>
    <row r="20" spans="1:8">
      <c r="A20" s="85"/>
      <c r="B20" s="2" t="s">
        <v>168</v>
      </c>
      <c r="C20" s="4">
        <f>+[3]Table.55_Annex_75!B18</f>
        <v>44</v>
      </c>
      <c r="D20" s="4">
        <f>+[3]Table.55_Annex_75!C18</f>
        <v>63</v>
      </c>
      <c r="E20" s="4">
        <f>+[3]Table.55_Annex_75!D18</f>
        <v>107</v>
      </c>
      <c r="F20" s="3">
        <f>+[3]Table.55_Annex_75!E18</f>
        <v>0</v>
      </c>
      <c r="G20" s="3">
        <f>+[3]Table.55_Annex_75!F18</f>
        <v>0</v>
      </c>
      <c r="H20" s="3">
        <f>+[3]Table.55_Annex_75!G18</f>
        <v>0</v>
      </c>
    </row>
    <row r="21" spans="1:8">
      <c r="A21" s="85"/>
      <c r="B21" s="2" t="s">
        <v>53</v>
      </c>
      <c r="C21" s="4">
        <f>+[3]Table.55_Annex_75!B19</f>
        <v>964287</v>
      </c>
      <c r="D21" s="4">
        <f>+[3]Table.55_Annex_75!C19</f>
        <v>2348456</v>
      </c>
      <c r="E21" s="4">
        <f>+[3]Table.55_Annex_75!D19</f>
        <v>3312743</v>
      </c>
      <c r="F21" s="3">
        <f>+[3]Table.55_Annex_75!E19</f>
        <v>1</v>
      </c>
      <c r="G21" s="3">
        <f>+[3]Table.55_Annex_75!F19</f>
        <v>1</v>
      </c>
      <c r="H21" s="3">
        <f>+[3]Table.55_Annex_75!G19</f>
        <v>1</v>
      </c>
    </row>
    <row r="22" spans="1:8" ht="13.05" customHeight="1">
      <c r="A22" s="87"/>
      <c r="B22" s="36" t="s">
        <v>30</v>
      </c>
      <c r="C22" s="37"/>
      <c r="D22" s="37"/>
      <c r="E22" s="37"/>
      <c r="F22" s="37"/>
      <c r="G22" s="37"/>
      <c r="H22" s="38"/>
    </row>
    <row r="23" spans="1:8">
      <c r="A23" s="87"/>
      <c r="B23" s="92" t="s">
        <v>170</v>
      </c>
      <c r="C23" s="95"/>
      <c r="D23" s="95"/>
      <c r="E23" s="95"/>
      <c r="F23" s="95"/>
      <c r="G23" s="95"/>
      <c r="H23" s="96"/>
    </row>
    <row r="24" spans="1:8">
      <c r="A24" s="16"/>
      <c r="B24" s="2" t="s">
        <v>156</v>
      </c>
      <c r="C24" s="4">
        <f>+[3]Table.55_Annex_75!B21</f>
        <v>53184</v>
      </c>
      <c r="D24" s="4">
        <f>+[3]Table.55_Annex_75!C21</f>
        <v>358</v>
      </c>
      <c r="E24" s="4">
        <f>+[3]Table.55_Annex_75!D21</f>
        <v>53542</v>
      </c>
      <c r="F24" s="3">
        <f>+[3]Table.55_Annex_75!E21</f>
        <v>0.123</v>
      </c>
      <c r="G24" s="3">
        <f>+[3]Table.55_Annex_75!F21</f>
        <v>6.0000000000000001E-3</v>
      </c>
      <c r="H24" s="3">
        <f>+[3]Table.55_Annex_75!G21</f>
        <v>0.11</v>
      </c>
    </row>
    <row r="25" spans="1:8">
      <c r="A25" s="87"/>
      <c r="B25" s="2" t="s">
        <v>157</v>
      </c>
      <c r="C25" s="4">
        <f>+[3]Table.55_Annex_75!B22</f>
        <v>10236</v>
      </c>
      <c r="D25" s="4">
        <f>+[3]Table.55_Annex_75!C22</f>
        <v>96</v>
      </c>
      <c r="E25" s="4">
        <f>+[3]Table.55_Annex_75!D22</f>
        <v>10332</v>
      </c>
      <c r="F25" s="3">
        <f>+[3]Table.55_Annex_75!E22</f>
        <v>2.4E-2</v>
      </c>
      <c r="G25" s="3">
        <f>+[3]Table.55_Annex_75!F22</f>
        <v>2E-3</v>
      </c>
      <c r="H25" s="3">
        <f>+[3]Table.55_Annex_75!G22</f>
        <v>2.1000000000000001E-2</v>
      </c>
    </row>
    <row r="26" spans="1:8">
      <c r="A26" s="87"/>
      <c r="B26" s="2" t="s">
        <v>158</v>
      </c>
      <c r="C26" s="4">
        <f>+[3]Table.55_Annex_75!B23</f>
        <v>162777</v>
      </c>
      <c r="D26" s="4">
        <f>+[3]Table.55_Annex_75!C23</f>
        <v>2417</v>
      </c>
      <c r="E26" s="4">
        <f>+[3]Table.55_Annex_75!D23</f>
        <v>165194</v>
      </c>
      <c r="F26" s="3">
        <f>+[3]Table.55_Annex_75!E23</f>
        <v>0.376</v>
      </c>
      <c r="G26" s="3">
        <f>+[3]Table.55_Annex_75!F23</f>
        <v>4.2999999999999997E-2</v>
      </c>
      <c r="H26" s="3">
        <f>+[3]Table.55_Annex_75!G23</f>
        <v>0.33800000000000002</v>
      </c>
    </row>
    <row r="27" spans="1:8">
      <c r="A27" s="85"/>
      <c r="B27" s="2" t="s">
        <v>159</v>
      </c>
      <c r="C27" s="4">
        <f>+[3]Table.55_Annex_75!B24</f>
        <v>50732</v>
      </c>
      <c r="D27" s="4">
        <f>+[3]Table.55_Annex_75!C24</f>
        <v>1303</v>
      </c>
      <c r="E27" s="4">
        <f>+[3]Table.55_Annex_75!D24</f>
        <v>52035</v>
      </c>
      <c r="F27" s="3">
        <f>+[3]Table.55_Annex_75!E24</f>
        <v>0.11700000000000001</v>
      </c>
      <c r="G27" s="3">
        <f>+[3]Table.55_Annex_75!F24</f>
        <v>2.3E-2</v>
      </c>
      <c r="H27" s="3">
        <f>+[3]Table.55_Annex_75!G24</f>
        <v>0.106</v>
      </c>
    </row>
    <row r="28" spans="1:8">
      <c r="A28" s="85"/>
      <c r="B28" s="2" t="s">
        <v>160</v>
      </c>
      <c r="C28" s="4">
        <f>+[3]Table.55_Annex_75!B25</f>
        <v>105985</v>
      </c>
      <c r="D28" s="4">
        <f>+[3]Table.55_Annex_75!C25</f>
        <v>23725</v>
      </c>
      <c r="E28" s="4">
        <f>+[3]Table.55_Annex_75!D25</f>
        <v>129710</v>
      </c>
      <c r="F28" s="3">
        <f>+[3]Table.55_Annex_75!E25</f>
        <v>0.245</v>
      </c>
      <c r="G28" s="3">
        <f>+[3]Table.55_Annex_75!F25</f>
        <v>0.42</v>
      </c>
      <c r="H28" s="3">
        <f>+[3]Table.55_Annex_75!G25</f>
        <v>0.26500000000000001</v>
      </c>
    </row>
    <row r="29" spans="1:8">
      <c r="A29" s="85"/>
      <c r="B29" s="2" t="s">
        <v>161</v>
      </c>
      <c r="C29" s="4">
        <f>+[3]Table.55_Annex_75!B26</f>
        <v>3101</v>
      </c>
      <c r="D29" s="4">
        <f>+[3]Table.55_Annex_75!C26</f>
        <v>1516</v>
      </c>
      <c r="E29" s="4">
        <f>+[3]Table.55_Annex_75!D26</f>
        <v>4617</v>
      </c>
      <c r="F29" s="3">
        <f>+[3]Table.55_Annex_75!E26</f>
        <v>7.0000000000000001E-3</v>
      </c>
      <c r="G29" s="3">
        <f>+[3]Table.55_Annex_75!F26</f>
        <v>2.7E-2</v>
      </c>
      <c r="H29" s="3">
        <f>+[3]Table.55_Annex_75!G26</f>
        <v>8.9999999999999993E-3</v>
      </c>
    </row>
    <row r="30" spans="1:8">
      <c r="B30" s="2" t="s">
        <v>162</v>
      </c>
      <c r="C30" s="4">
        <f>+[3]Table.55_Annex_75!B27</f>
        <v>40276</v>
      </c>
      <c r="D30" s="4">
        <f>+[3]Table.55_Annex_75!C27</f>
        <v>18853</v>
      </c>
      <c r="E30" s="4">
        <f>+[3]Table.55_Annex_75!D27</f>
        <v>59129</v>
      </c>
      <c r="F30" s="3">
        <f>+[3]Table.55_Annex_75!E27</f>
        <v>9.2999999999999999E-2</v>
      </c>
      <c r="G30" s="3">
        <f>+[3]Table.55_Annex_75!F27</f>
        <v>0.33400000000000002</v>
      </c>
      <c r="H30" s="3">
        <f>+[3]Table.55_Annex_75!G27</f>
        <v>0.121</v>
      </c>
    </row>
    <row r="31" spans="1:8">
      <c r="B31" s="2" t="s">
        <v>163</v>
      </c>
      <c r="C31" s="4">
        <f>+[3]Table.55_Annex_75!B28</f>
        <v>671</v>
      </c>
      <c r="D31" s="4">
        <f>+[3]Table.55_Annex_75!C28</f>
        <v>436</v>
      </c>
      <c r="E31" s="4">
        <f>+[3]Table.55_Annex_75!D28</f>
        <v>1107</v>
      </c>
      <c r="F31" s="3">
        <f>+[3]Table.55_Annex_75!E28</f>
        <v>2E-3</v>
      </c>
      <c r="G31" s="3">
        <f>+[3]Table.55_Annex_75!F28</f>
        <v>8.0000000000000002E-3</v>
      </c>
      <c r="H31" s="3">
        <f>+[3]Table.55_Annex_75!G28</f>
        <v>2E-3</v>
      </c>
    </row>
    <row r="32" spans="1:8">
      <c r="B32" s="2" t="s">
        <v>164</v>
      </c>
      <c r="C32" s="4">
        <f>+[3]Table.55_Annex_75!B29</f>
        <v>246</v>
      </c>
      <c r="D32" s="4">
        <f>+[3]Table.55_Annex_75!C29</f>
        <v>28</v>
      </c>
      <c r="E32" s="4">
        <f>+[3]Table.55_Annex_75!D29</f>
        <v>274</v>
      </c>
      <c r="F32" s="3">
        <f>+[3]Table.55_Annex_75!E29</f>
        <v>1E-3</v>
      </c>
      <c r="G32" s="3">
        <f>+[3]Table.55_Annex_75!F29</f>
        <v>0</v>
      </c>
      <c r="H32" s="3">
        <f>+[3]Table.55_Annex_75!G29</f>
        <v>1E-3</v>
      </c>
    </row>
    <row r="33" spans="1:8">
      <c r="A33" s="87"/>
      <c r="B33" s="92" t="s">
        <v>171</v>
      </c>
      <c r="C33" s="95"/>
      <c r="D33" s="95"/>
      <c r="E33" s="95"/>
      <c r="F33" s="95"/>
      <c r="G33" s="95"/>
      <c r="H33" s="96"/>
    </row>
    <row r="34" spans="1:8">
      <c r="A34" s="85"/>
      <c r="B34" s="2" t="s">
        <v>165</v>
      </c>
      <c r="C34" s="4">
        <f>+[3]Table.55_Annex_75!B30</f>
        <v>3127</v>
      </c>
      <c r="D34" s="4">
        <f>+[3]Table.55_Annex_75!C30</f>
        <v>5968</v>
      </c>
      <c r="E34" s="4">
        <f>+[3]Table.55_Annex_75!D30</f>
        <v>9095</v>
      </c>
      <c r="F34" s="3">
        <f>+[3]Table.55_Annex_75!E30</f>
        <v>7.0000000000000001E-3</v>
      </c>
      <c r="G34" s="3">
        <f>+[3]Table.55_Annex_75!F30</f>
        <v>0.106</v>
      </c>
      <c r="H34" s="3">
        <f>+[3]Table.55_Annex_75!G30</f>
        <v>1.9E-2</v>
      </c>
    </row>
    <row r="35" spans="1:8">
      <c r="B35" s="2" t="s">
        <v>166</v>
      </c>
      <c r="C35" s="4">
        <f>+[3]Table.55_Annex_75!B31</f>
        <v>1993</v>
      </c>
      <c r="D35" s="4">
        <f>+[3]Table.55_Annex_75!C31</f>
        <v>1703</v>
      </c>
      <c r="E35" s="4">
        <f>+[3]Table.55_Annex_75!D31</f>
        <v>3696</v>
      </c>
      <c r="F35" s="3">
        <f>+[3]Table.55_Annex_75!E31</f>
        <v>5.0000000000000001E-3</v>
      </c>
      <c r="G35" s="3">
        <f>+[3]Table.55_Annex_75!F31</f>
        <v>0.03</v>
      </c>
      <c r="H35" s="3">
        <f>+[3]Table.55_Annex_75!G31</f>
        <v>8.0000000000000002E-3</v>
      </c>
    </row>
    <row r="36" spans="1:8">
      <c r="B36" s="2" t="s">
        <v>167</v>
      </c>
      <c r="C36" s="4">
        <f>+[3]Table.55_Annex_75!B32</f>
        <v>84</v>
      </c>
      <c r="D36" s="4">
        <f>+[3]Table.55_Annex_75!C32</f>
        <v>32</v>
      </c>
      <c r="E36" s="4">
        <f>+[3]Table.55_Annex_75!D32</f>
        <v>116</v>
      </c>
      <c r="F36" s="3">
        <f>+[3]Table.55_Annex_75!E32</f>
        <v>0</v>
      </c>
      <c r="G36" s="3">
        <f>+[3]Table.55_Annex_75!F32</f>
        <v>1E-3</v>
      </c>
      <c r="H36" s="3">
        <f>+[3]Table.55_Annex_75!G32</f>
        <v>0</v>
      </c>
    </row>
    <row r="37" spans="1:8">
      <c r="A37" s="87"/>
      <c r="B37" s="2" t="s">
        <v>168</v>
      </c>
      <c r="C37" s="4">
        <f>+[3]Table.55_Annex_75!B33</f>
        <v>20</v>
      </c>
      <c r="D37" s="4">
        <f>+[3]Table.55_Annex_75!C33</f>
        <v>1</v>
      </c>
      <c r="E37" s="4">
        <f>+[3]Table.55_Annex_75!D33</f>
        <v>21</v>
      </c>
      <c r="F37" s="3">
        <f>+[3]Table.55_Annex_75!E33</f>
        <v>0</v>
      </c>
      <c r="G37" s="3">
        <f>+[3]Table.55_Annex_75!F33</f>
        <v>0</v>
      </c>
      <c r="H37" s="3">
        <f>+[3]Table.55_Annex_75!G33</f>
        <v>0</v>
      </c>
    </row>
    <row r="38" spans="1:8">
      <c r="A38" s="18"/>
      <c r="B38" s="2" t="s">
        <v>53</v>
      </c>
      <c r="C38" s="4">
        <f>+[3]Table.55_Annex_75!B34</f>
        <v>432432</v>
      </c>
      <c r="D38" s="4">
        <f>+[3]Table.55_Annex_75!C34</f>
        <v>56436</v>
      </c>
      <c r="E38" s="4">
        <f>+[3]Table.55_Annex_75!D34</f>
        <v>488868</v>
      </c>
      <c r="F38" s="3">
        <f>+[3]Table.55_Annex_75!E34</f>
        <v>1</v>
      </c>
      <c r="G38" s="3">
        <f>+[3]Table.55_Annex_75!F34</f>
        <v>1</v>
      </c>
      <c r="H38" s="3">
        <f>+[3]Table.55_Annex_75!G34</f>
        <v>1</v>
      </c>
    </row>
    <row r="39" spans="1:8" ht="13.05" customHeight="1">
      <c r="A39" s="87"/>
      <c r="B39" s="36" t="s">
        <v>31</v>
      </c>
      <c r="C39" s="37"/>
      <c r="D39" s="37"/>
      <c r="E39" s="37"/>
      <c r="F39" s="37"/>
      <c r="G39" s="37"/>
      <c r="H39" s="38"/>
    </row>
    <row r="40" spans="1:8">
      <c r="A40" s="87"/>
      <c r="B40" s="92" t="s">
        <v>170</v>
      </c>
      <c r="C40" s="95"/>
      <c r="D40" s="95"/>
      <c r="E40" s="95"/>
      <c r="F40" s="95"/>
      <c r="G40" s="95"/>
      <c r="H40" s="96"/>
    </row>
    <row r="41" spans="1:8">
      <c r="A41" s="85"/>
      <c r="B41" s="2" t="s">
        <v>156</v>
      </c>
      <c r="C41" s="4">
        <f>+[3]Table.55_Annex_75!B36</f>
        <v>5700</v>
      </c>
      <c r="D41" s="4">
        <f>+[3]Table.55_Annex_75!C36</f>
        <v>991</v>
      </c>
      <c r="E41" s="4">
        <f>+[3]Table.55_Annex_75!D36</f>
        <v>6691</v>
      </c>
      <c r="F41" s="3">
        <f>+[3]Table.55_Annex_75!E36</f>
        <v>5.1999999999999998E-2</v>
      </c>
      <c r="G41" s="3">
        <f>+[3]Table.55_Annex_75!F36</f>
        <v>2E-3</v>
      </c>
      <c r="H41" s="3">
        <f>+[3]Table.55_Annex_75!G36</f>
        <v>8.9999999999999993E-3</v>
      </c>
    </row>
    <row r="42" spans="1:8">
      <c r="A42" s="85"/>
      <c r="B42" s="2" t="s">
        <v>157</v>
      </c>
      <c r="C42" s="4">
        <f>+[3]Table.55_Annex_75!B37</f>
        <v>1004</v>
      </c>
      <c r="D42" s="4">
        <f>+[3]Table.55_Annex_75!C37</f>
        <v>870</v>
      </c>
      <c r="E42" s="4">
        <f>+[3]Table.55_Annex_75!D37</f>
        <v>1874</v>
      </c>
      <c r="F42" s="3">
        <f>+[3]Table.55_Annex_75!E37</f>
        <v>8.9999999999999993E-3</v>
      </c>
      <c r="G42" s="3">
        <f>+[3]Table.55_Annex_75!F37</f>
        <v>1E-3</v>
      </c>
      <c r="H42" s="3">
        <f>+[3]Table.55_Annex_75!G37</f>
        <v>2E-3</v>
      </c>
    </row>
    <row r="43" spans="1:8">
      <c r="B43" s="2" t="s">
        <v>158</v>
      </c>
      <c r="C43" s="4">
        <f>+[3]Table.55_Annex_75!B38</f>
        <v>34484</v>
      </c>
      <c r="D43" s="4">
        <f>+[3]Table.55_Annex_75!C38</f>
        <v>22371</v>
      </c>
      <c r="E43" s="4">
        <f>+[3]Table.55_Annex_75!D38</f>
        <v>56855</v>
      </c>
      <c r="F43" s="3">
        <f>+[3]Table.55_Annex_75!E38</f>
        <v>0.317</v>
      </c>
      <c r="G43" s="3">
        <f>+[3]Table.55_Annex_75!F38</f>
        <v>3.4000000000000002E-2</v>
      </c>
      <c r="H43" s="3">
        <f>+[3]Table.55_Annex_75!G38</f>
        <v>7.4999999999999997E-2</v>
      </c>
    </row>
    <row r="44" spans="1:8">
      <c r="A44" s="16"/>
      <c r="B44" s="2" t="s">
        <v>159</v>
      </c>
      <c r="C44" s="4">
        <f>+[3]Table.55_Annex_75!B39</f>
        <v>4703</v>
      </c>
      <c r="D44" s="4">
        <f>+[3]Table.55_Annex_75!C39</f>
        <v>9531</v>
      </c>
      <c r="E44" s="4">
        <f>+[3]Table.55_Annex_75!D39</f>
        <v>14234</v>
      </c>
      <c r="F44" s="3">
        <f>+[3]Table.55_Annex_75!E39</f>
        <v>4.2999999999999997E-2</v>
      </c>
      <c r="G44" s="3">
        <f>+[3]Table.55_Annex_75!F39</f>
        <v>1.4999999999999999E-2</v>
      </c>
      <c r="H44" s="3">
        <f>+[3]Table.55_Annex_75!G39</f>
        <v>1.9E-2</v>
      </c>
    </row>
    <row r="45" spans="1:8">
      <c r="A45" s="87"/>
      <c r="B45" s="2" t="s">
        <v>160</v>
      </c>
      <c r="C45" s="4">
        <f>+[3]Table.55_Annex_75!B40</f>
        <v>18498</v>
      </c>
      <c r="D45" s="4">
        <f>+[3]Table.55_Annex_75!C40</f>
        <v>122288</v>
      </c>
      <c r="E45" s="4">
        <f>+[3]Table.55_Annex_75!D40</f>
        <v>140786</v>
      </c>
      <c r="F45" s="3">
        <f>+[3]Table.55_Annex_75!E40</f>
        <v>0.17</v>
      </c>
      <c r="G45" s="3">
        <f>+[3]Table.55_Annex_75!F40</f>
        <v>0.188</v>
      </c>
      <c r="H45" s="3">
        <f>+[3]Table.55_Annex_75!G40</f>
        <v>0.185</v>
      </c>
    </row>
    <row r="46" spans="1:8">
      <c r="A46" s="87"/>
      <c r="B46" s="2" t="s">
        <v>161</v>
      </c>
      <c r="C46" s="4">
        <f>+[3]Table.55_Annex_75!B41</f>
        <v>3062</v>
      </c>
      <c r="D46" s="4">
        <f>+[3]Table.55_Annex_75!C41</f>
        <v>15816</v>
      </c>
      <c r="E46" s="4">
        <f>+[3]Table.55_Annex_75!D41</f>
        <v>18878</v>
      </c>
      <c r="F46" s="3">
        <f>+[3]Table.55_Annex_75!E41</f>
        <v>2.8000000000000001E-2</v>
      </c>
      <c r="G46" s="3">
        <f>+[3]Table.55_Annex_75!F41</f>
        <v>2.4E-2</v>
      </c>
      <c r="H46" s="3">
        <f>+[3]Table.55_Annex_75!G41</f>
        <v>2.5000000000000001E-2</v>
      </c>
    </row>
    <row r="47" spans="1:8">
      <c r="A47" s="85"/>
      <c r="B47" s="2" t="s">
        <v>162</v>
      </c>
      <c r="C47" s="4">
        <f>+[3]Table.55_Annex_75!B42</f>
        <v>34216</v>
      </c>
      <c r="D47" s="4">
        <f>+[3]Table.55_Annex_75!C42</f>
        <v>320561</v>
      </c>
      <c r="E47" s="4">
        <f>+[3]Table.55_Annex_75!D42</f>
        <v>354777</v>
      </c>
      <c r="F47" s="3">
        <f>+[3]Table.55_Annex_75!E42</f>
        <v>0.315</v>
      </c>
      <c r="G47" s="3">
        <f>+[3]Table.55_Annex_75!F42</f>
        <v>0.49199999999999999</v>
      </c>
      <c r="H47" s="3">
        <f>+[3]Table.55_Annex_75!G42</f>
        <v>0.46700000000000003</v>
      </c>
    </row>
    <row r="48" spans="1:8">
      <c r="A48" s="85"/>
      <c r="B48" s="2" t="s">
        <v>163</v>
      </c>
      <c r="C48" s="4">
        <f>+[3]Table.55_Annex_75!B43</f>
        <v>156</v>
      </c>
      <c r="D48" s="4">
        <f>+[3]Table.55_Annex_75!C43</f>
        <v>1565</v>
      </c>
      <c r="E48" s="4">
        <f>+[3]Table.55_Annex_75!D43</f>
        <v>1721</v>
      </c>
      <c r="F48" s="3">
        <f>+[3]Table.55_Annex_75!E43</f>
        <v>1E-3</v>
      </c>
      <c r="G48" s="3">
        <f>+[3]Table.55_Annex_75!F43</f>
        <v>2E-3</v>
      </c>
      <c r="H48" s="3">
        <f>+[3]Table.55_Annex_75!G43</f>
        <v>2E-3</v>
      </c>
    </row>
    <row r="49" spans="1:8">
      <c r="B49" s="2" t="s">
        <v>164</v>
      </c>
      <c r="C49" s="4">
        <f>+[3]Table.55_Annex_75!B44</f>
        <v>17</v>
      </c>
      <c r="D49" s="4">
        <f>+[3]Table.55_Annex_75!C44</f>
        <v>253</v>
      </c>
      <c r="E49" s="4">
        <f>+[3]Table.55_Annex_75!D44</f>
        <v>270</v>
      </c>
      <c r="F49" s="3">
        <f>+[3]Table.55_Annex_75!E44</f>
        <v>0</v>
      </c>
      <c r="G49" s="3">
        <f>+[3]Table.55_Annex_75!F44</f>
        <v>0</v>
      </c>
      <c r="H49" s="3">
        <f>+[3]Table.55_Annex_75!G44</f>
        <v>0</v>
      </c>
    </row>
    <row r="50" spans="1:8">
      <c r="A50" s="87"/>
      <c r="B50" s="92" t="s">
        <v>171</v>
      </c>
      <c r="C50" s="95"/>
      <c r="D50" s="95"/>
      <c r="E50" s="95"/>
      <c r="F50" s="95"/>
      <c r="G50" s="95"/>
      <c r="H50" s="96"/>
    </row>
    <row r="51" spans="1:8">
      <c r="B51" s="2" t="s">
        <v>165</v>
      </c>
      <c r="C51" s="4">
        <f>+[3]Table.55_Annex_75!B45</f>
        <v>5141</v>
      </c>
      <c r="D51" s="4">
        <f>+[3]Table.55_Annex_75!C45</f>
        <v>118252</v>
      </c>
      <c r="E51" s="4">
        <f>+[3]Table.55_Annex_75!D45</f>
        <v>123393</v>
      </c>
      <c r="F51" s="3">
        <f>+[3]Table.55_Annex_75!E45</f>
        <v>4.7E-2</v>
      </c>
      <c r="G51" s="3">
        <f>+[3]Table.55_Annex_75!F45</f>
        <v>0.182</v>
      </c>
      <c r="H51" s="3">
        <f>+[3]Table.55_Annex_75!G45</f>
        <v>0.16200000000000001</v>
      </c>
    </row>
    <row r="52" spans="1:8">
      <c r="B52" s="2" t="s">
        <v>166</v>
      </c>
      <c r="C52" s="4">
        <f>+[3]Table.55_Annex_75!B46</f>
        <v>1674</v>
      </c>
      <c r="D52" s="4">
        <f>+[3]Table.55_Annex_75!C46</f>
        <v>38517</v>
      </c>
      <c r="E52" s="4">
        <f>+[3]Table.55_Annex_75!D46</f>
        <v>40191</v>
      </c>
      <c r="F52" s="3">
        <f>+[3]Table.55_Annex_75!E46</f>
        <v>1.4999999999999999E-2</v>
      </c>
      <c r="G52" s="3">
        <f>+[3]Table.55_Annex_75!F46</f>
        <v>5.8999999999999997E-2</v>
      </c>
      <c r="H52" s="3">
        <f>+[3]Table.55_Annex_75!G46</f>
        <v>5.2999999999999999E-2</v>
      </c>
    </row>
    <row r="53" spans="1:8">
      <c r="B53" s="2" t="s">
        <v>167</v>
      </c>
      <c r="C53" s="4">
        <f>+[3]Table.55_Annex_75!B47</f>
        <v>60</v>
      </c>
      <c r="D53" s="4">
        <f>+[3]Table.55_Annex_75!C47</f>
        <v>423</v>
      </c>
      <c r="E53" s="4">
        <f>+[3]Table.55_Annex_75!D47</f>
        <v>483</v>
      </c>
      <c r="F53" s="3">
        <f>+[3]Table.55_Annex_75!E47</f>
        <v>1E-3</v>
      </c>
      <c r="G53" s="3">
        <f>+[3]Table.55_Annex_75!F47</f>
        <v>1E-3</v>
      </c>
      <c r="H53" s="3">
        <f>+[3]Table.55_Annex_75!G47</f>
        <v>1E-3</v>
      </c>
    </row>
    <row r="54" spans="1:8">
      <c r="B54" s="2" t="s">
        <v>168</v>
      </c>
      <c r="C54" s="4">
        <f>+[3]Table.55_Annex_75!B48</f>
        <v>4</v>
      </c>
      <c r="D54" s="4">
        <f>+[3]Table.55_Annex_75!C48</f>
        <v>16</v>
      </c>
      <c r="E54" s="4">
        <f>+[3]Table.55_Annex_75!D48</f>
        <v>20</v>
      </c>
      <c r="F54" s="3">
        <f>+[3]Table.55_Annex_75!E48</f>
        <v>0</v>
      </c>
      <c r="G54" s="3">
        <f>+[3]Table.55_Annex_75!F48</f>
        <v>0</v>
      </c>
      <c r="H54" s="3">
        <f>+[3]Table.55_Annex_75!G48</f>
        <v>0</v>
      </c>
    </row>
    <row r="55" spans="1:8">
      <c r="B55" s="2" t="s">
        <v>53</v>
      </c>
      <c r="C55" s="4">
        <f>+[3]Table.55_Annex_75!B49</f>
        <v>108719</v>
      </c>
      <c r="D55" s="4">
        <f>+[3]Table.55_Annex_75!C49</f>
        <v>651454</v>
      </c>
      <c r="E55" s="4">
        <f>+[3]Table.55_Annex_75!D49</f>
        <v>760173</v>
      </c>
      <c r="F55" s="3">
        <f>+[3]Table.55_Annex_75!E49</f>
        <v>1</v>
      </c>
      <c r="G55" s="3">
        <f>+[3]Table.55_Annex_75!F49</f>
        <v>1</v>
      </c>
      <c r="H55" s="3">
        <f>+[3]Table.55_Annex_75!G49</f>
        <v>1</v>
      </c>
    </row>
    <row r="56" spans="1:8" ht="13.05" customHeight="1">
      <c r="A56" s="87"/>
      <c r="B56" s="36" t="s">
        <v>32</v>
      </c>
      <c r="C56" s="37"/>
      <c r="D56" s="37"/>
      <c r="E56" s="37"/>
      <c r="F56" s="37"/>
      <c r="G56" s="37"/>
      <c r="H56" s="38"/>
    </row>
    <row r="57" spans="1:8">
      <c r="A57" s="87"/>
      <c r="B57" s="92" t="s">
        <v>170</v>
      </c>
      <c r="C57" s="95"/>
      <c r="D57" s="95"/>
      <c r="E57" s="95"/>
      <c r="F57" s="95"/>
      <c r="G57" s="95"/>
      <c r="H57" s="96"/>
    </row>
    <row r="58" spans="1:8">
      <c r="A58" s="87"/>
      <c r="B58" s="2" t="s">
        <v>156</v>
      </c>
      <c r="C58" s="4">
        <f>+[3]Table.55_Annex_75!B51</f>
        <v>2900</v>
      </c>
      <c r="D58" s="4">
        <f>+[3]Table.55_Annex_75!C51</f>
        <v>405</v>
      </c>
      <c r="E58" s="4">
        <f>+[3]Table.55_Annex_75!D51</f>
        <v>3305</v>
      </c>
      <c r="F58" s="3">
        <f>+[3]Table.55_Annex_75!E51</f>
        <v>0.02</v>
      </c>
      <c r="G58" s="3">
        <f>+[3]Table.55_Annex_75!F51</f>
        <v>1E-3</v>
      </c>
      <c r="H58" s="3">
        <f>+[3]Table.55_Annex_75!G51</f>
        <v>5.0000000000000001E-3</v>
      </c>
    </row>
    <row r="59" spans="1:8">
      <c r="B59" s="2" t="s">
        <v>157</v>
      </c>
      <c r="C59" s="4">
        <f>+[3]Table.55_Annex_75!B52</f>
        <v>1778</v>
      </c>
      <c r="D59" s="4">
        <f>+[3]Table.55_Annex_75!C52</f>
        <v>3327</v>
      </c>
      <c r="E59" s="4">
        <f>+[3]Table.55_Annex_75!D52</f>
        <v>5105</v>
      </c>
      <c r="F59" s="3">
        <f>+[3]Table.55_Annex_75!E52</f>
        <v>1.2E-2</v>
      </c>
      <c r="G59" s="3">
        <f>+[3]Table.55_Annex_75!F52</f>
        <v>6.0000000000000001E-3</v>
      </c>
      <c r="H59" s="3">
        <f>+[3]Table.55_Annex_75!G52</f>
        <v>8.0000000000000002E-3</v>
      </c>
    </row>
    <row r="60" spans="1:8">
      <c r="B60" s="2" t="s">
        <v>158</v>
      </c>
      <c r="C60" s="4">
        <f>+[3]Table.55_Annex_75!B53</f>
        <v>42776</v>
      </c>
      <c r="D60" s="4">
        <f>+[3]Table.55_Annex_75!C53</f>
        <v>18916</v>
      </c>
      <c r="E60" s="4">
        <f>+[3]Table.55_Annex_75!D53</f>
        <v>61692</v>
      </c>
      <c r="F60" s="3">
        <f>+[3]Table.55_Annex_75!E53</f>
        <v>0.28799999999999998</v>
      </c>
      <c r="G60" s="3">
        <f>+[3]Table.55_Annex_75!F53</f>
        <v>3.5999999999999997E-2</v>
      </c>
      <c r="H60" s="3">
        <f>+[3]Table.55_Annex_75!G53</f>
        <v>9.1999999999999998E-2</v>
      </c>
    </row>
    <row r="61" spans="1:8">
      <c r="A61" s="85"/>
      <c r="B61" s="2" t="s">
        <v>159</v>
      </c>
      <c r="C61" s="4">
        <f>+[3]Table.55_Annex_75!B54</f>
        <v>8006</v>
      </c>
      <c r="D61" s="4">
        <f>+[3]Table.55_Annex_75!C54</f>
        <v>9582</v>
      </c>
      <c r="E61" s="4">
        <f>+[3]Table.55_Annex_75!D54</f>
        <v>17588</v>
      </c>
      <c r="F61" s="3">
        <f>+[3]Table.55_Annex_75!E54</f>
        <v>5.3999999999999999E-2</v>
      </c>
      <c r="G61" s="3">
        <f>+[3]Table.55_Annex_75!F54</f>
        <v>1.7999999999999999E-2</v>
      </c>
      <c r="H61" s="3">
        <f>+[3]Table.55_Annex_75!G54</f>
        <v>2.5999999999999999E-2</v>
      </c>
    </row>
    <row r="62" spans="1:8">
      <c r="B62" s="2" t="s">
        <v>160</v>
      </c>
      <c r="C62" s="4">
        <f>+[3]Table.55_Annex_75!B55</f>
        <v>70641</v>
      </c>
      <c r="D62" s="4">
        <f>+[3]Table.55_Annex_75!C55</f>
        <v>143547</v>
      </c>
      <c r="E62" s="4">
        <f>+[3]Table.55_Annex_75!D55</f>
        <v>214188</v>
      </c>
      <c r="F62" s="3">
        <f>+[3]Table.55_Annex_75!E55</f>
        <v>0.47499999999999998</v>
      </c>
      <c r="G62" s="3">
        <f>+[3]Table.55_Annex_75!F55</f>
        <v>0.27500000000000002</v>
      </c>
      <c r="H62" s="3">
        <f>+[3]Table.55_Annex_75!G55</f>
        <v>0.31900000000000001</v>
      </c>
    </row>
    <row r="63" spans="1:8">
      <c r="B63" s="2" t="s">
        <v>161</v>
      </c>
      <c r="C63" s="4">
        <f>+[3]Table.55_Annex_75!B56</f>
        <v>154</v>
      </c>
      <c r="D63" s="4">
        <f>+[3]Table.55_Annex_75!C56</f>
        <v>4239</v>
      </c>
      <c r="E63" s="4">
        <f>+[3]Table.55_Annex_75!D56</f>
        <v>4393</v>
      </c>
      <c r="F63" s="3">
        <f>+[3]Table.55_Annex_75!E56</f>
        <v>1E-3</v>
      </c>
      <c r="G63" s="3">
        <f>+[3]Table.55_Annex_75!F56</f>
        <v>8.0000000000000002E-3</v>
      </c>
      <c r="H63" s="3">
        <f>+[3]Table.55_Annex_75!G56</f>
        <v>7.0000000000000001E-3</v>
      </c>
    </row>
    <row r="64" spans="1:8">
      <c r="A64" s="93"/>
      <c r="B64" s="2" t="s">
        <v>162</v>
      </c>
      <c r="C64" s="4">
        <f>+[3]Table.55_Annex_75!B57</f>
        <v>13993</v>
      </c>
      <c r="D64" s="4">
        <f>+[3]Table.55_Annex_75!C57</f>
        <v>169049</v>
      </c>
      <c r="E64" s="4">
        <f>+[3]Table.55_Annex_75!D57</f>
        <v>183042</v>
      </c>
      <c r="F64" s="3">
        <f>+[3]Table.55_Annex_75!E57</f>
        <v>9.4E-2</v>
      </c>
      <c r="G64" s="3">
        <f>+[3]Table.55_Annex_75!F57</f>
        <v>0.32300000000000001</v>
      </c>
      <c r="H64" s="3">
        <f>+[3]Table.55_Annex_75!G57</f>
        <v>0.27300000000000002</v>
      </c>
    </row>
    <row r="65" spans="1:8">
      <c r="B65" s="2" t="s">
        <v>163</v>
      </c>
      <c r="C65" s="4">
        <f>+[3]Table.55_Annex_75!B58</f>
        <v>1138</v>
      </c>
      <c r="D65" s="4">
        <f>+[3]Table.55_Annex_75!C58</f>
        <v>15880</v>
      </c>
      <c r="E65" s="4">
        <f>+[3]Table.55_Annex_75!D58</f>
        <v>17018</v>
      </c>
      <c r="F65" s="3">
        <f>+[3]Table.55_Annex_75!E58</f>
        <v>8.0000000000000002E-3</v>
      </c>
      <c r="G65" s="3">
        <f>+[3]Table.55_Annex_75!F58</f>
        <v>0.03</v>
      </c>
      <c r="H65" s="3">
        <f>+[3]Table.55_Annex_75!G58</f>
        <v>2.5000000000000001E-2</v>
      </c>
    </row>
    <row r="66" spans="1:8">
      <c r="B66" s="2" t="s">
        <v>164</v>
      </c>
      <c r="C66" s="4">
        <f>+[3]Table.55_Annex_75!B59</f>
        <v>29</v>
      </c>
      <c r="D66" s="4">
        <f>+[3]Table.55_Annex_75!C59</f>
        <v>197</v>
      </c>
      <c r="E66" s="4">
        <f>+[3]Table.55_Annex_75!D59</f>
        <v>226</v>
      </c>
      <c r="F66" s="3">
        <f>+[3]Table.55_Annex_75!E59</f>
        <v>0</v>
      </c>
      <c r="G66" s="3">
        <f>+[3]Table.55_Annex_75!F59</f>
        <v>0</v>
      </c>
      <c r="H66" s="3">
        <f>+[3]Table.55_Annex_75!G59</f>
        <v>0</v>
      </c>
    </row>
    <row r="67" spans="1:8">
      <c r="A67" s="87"/>
      <c r="B67" s="92" t="s">
        <v>171</v>
      </c>
      <c r="C67" s="95"/>
      <c r="D67" s="95"/>
      <c r="E67" s="95"/>
      <c r="F67" s="95"/>
      <c r="G67" s="95"/>
      <c r="H67" s="96"/>
    </row>
    <row r="68" spans="1:8">
      <c r="B68" s="2" t="s">
        <v>165</v>
      </c>
      <c r="C68" s="4">
        <f>+[3]Table.55_Annex_75!B60</f>
        <v>5193</v>
      </c>
      <c r="D68" s="4">
        <f>+[3]Table.55_Annex_75!C60</f>
        <v>124996</v>
      </c>
      <c r="E68" s="4">
        <f>+[3]Table.55_Annex_75!D60</f>
        <v>130189</v>
      </c>
      <c r="F68" s="3">
        <f>+[3]Table.55_Annex_75!E60</f>
        <v>3.5000000000000003E-2</v>
      </c>
      <c r="G68" s="3">
        <f>+[3]Table.55_Annex_75!F60</f>
        <v>0.23899999999999999</v>
      </c>
      <c r="H68" s="3">
        <f>+[3]Table.55_Annex_75!G60</f>
        <v>0.19400000000000001</v>
      </c>
    </row>
    <row r="69" spans="1:8">
      <c r="B69" s="2" t="s">
        <v>166</v>
      </c>
      <c r="C69" s="4">
        <f>+[3]Table.55_Annex_75!B61</f>
        <v>1880</v>
      </c>
      <c r="D69" s="4">
        <f>+[3]Table.55_Annex_75!C61</f>
        <v>32324</v>
      </c>
      <c r="E69" s="4">
        <f>+[3]Table.55_Annex_75!D61</f>
        <v>34204</v>
      </c>
      <c r="F69" s="3">
        <f>+[3]Table.55_Annex_75!E61</f>
        <v>1.2999999999999999E-2</v>
      </c>
      <c r="G69" s="3">
        <f>+[3]Table.55_Annex_75!F61</f>
        <v>6.2E-2</v>
      </c>
      <c r="H69" s="3">
        <f>+[3]Table.55_Annex_75!G61</f>
        <v>5.0999999999999997E-2</v>
      </c>
    </row>
    <row r="70" spans="1:8">
      <c r="B70" s="2" t="s">
        <v>167</v>
      </c>
      <c r="C70" s="4">
        <f>+[3]Table.55_Annex_75!B62</f>
        <v>168</v>
      </c>
      <c r="D70" s="4">
        <f>+[3]Table.55_Annex_75!C62</f>
        <v>368</v>
      </c>
      <c r="E70" s="4">
        <f>+[3]Table.55_Annex_75!D62</f>
        <v>536</v>
      </c>
      <c r="F70" s="3">
        <f>+[3]Table.55_Annex_75!E62</f>
        <v>1E-3</v>
      </c>
      <c r="G70" s="3">
        <f>+[3]Table.55_Annex_75!F62</f>
        <v>1E-3</v>
      </c>
      <c r="H70" s="3">
        <f>+[3]Table.55_Annex_75!G62</f>
        <v>1E-3</v>
      </c>
    </row>
    <row r="71" spans="1:8">
      <c r="B71" s="2" t="s">
        <v>168</v>
      </c>
      <c r="C71" s="4">
        <f>+[3]Table.55_Annex_75!B63</f>
        <v>3</v>
      </c>
      <c r="D71" s="4">
        <f>+[3]Table.55_Annex_75!C63</f>
        <v>17</v>
      </c>
      <c r="E71" s="4">
        <f>+[3]Table.55_Annex_75!D63</f>
        <v>20</v>
      </c>
      <c r="F71" s="3">
        <f>+[3]Table.55_Annex_75!E63</f>
        <v>0</v>
      </c>
      <c r="G71" s="3">
        <f>+[3]Table.55_Annex_75!F63</f>
        <v>0</v>
      </c>
      <c r="H71" s="3">
        <f>+[3]Table.55_Annex_75!G63</f>
        <v>0</v>
      </c>
    </row>
    <row r="72" spans="1:8">
      <c r="B72" s="2" t="s">
        <v>53</v>
      </c>
      <c r="C72" s="4">
        <f>+[3]Table.55_Annex_75!B64</f>
        <v>148659</v>
      </c>
      <c r="D72" s="4">
        <f>+[3]Table.55_Annex_75!C64</f>
        <v>522847</v>
      </c>
      <c r="E72" s="4">
        <f>+[3]Table.55_Annex_75!D64</f>
        <v>671506</v>
      </c>
      <c r="F72" s="3">
        <f>+[3]Table.55_Annex_75!E64</f>
        <v>1</v>
      </c>
      <c r="G72" s="3">
        <f>+[3]Table.55_Annex_75!F64</f>
        <v>1</v>
      </c>
      <c r="H72" s="3">
        <f>+[3]Table.55_Annex_75!G64</f>
        <v>1</v>
      </c>
    </row>
    <row r="73" spans="1:8" ht="13.05" customHeight="1">
      <c r="A73" s="87"/>
      <c r="B73" s="36" t="s">
        <v>33</v>
      </c>
      <c r="C73" s="37"/>
      <c r="D73" s="37"/>
      <c r="E73" s="37"/>
      <c r="F73" s="37"/>
      <c r="G73" s="37"/>
      <c r="H73" s="38"/>
    </row>
    <row r="74" spans="1:8">
      <c r="A74" s="87"/>
      <c r="B74" s="92" t="s">
        <v>170</v>
      </c>
      <c r="C74" s="95"/>
      <c r="D74" s="95"/>
      <c r="E74" s="95"/>
      <c r="F74" s="95"/>
      <c r="G74" s="95"/>
      <c r="H74" s="96"/>
    </row>
    <row r="75" spans="1:8">
      <c r="B75" s="2" t="s">
        <v>156</v>
      </c>
      <c r="C75" s="4">
        <f>+[3]Table.55_Annex_75!B66</f>
        <v>2159</v>
      </c>
      <c r="D75" s="4">
        <f>+[3]Table.55_Annex_75!C66</f>
        <v>365</v>
      </c>
      <c r="E75" s="4">
        <f>+[3]Table.55_Annex_75!D66</f>
        <v>2524</v>
      </c>
      <c r="F75" s="3">
        <f>+[3]Table.55_Annex_75!E66</f>
        <v>2.4E-2</v>
      </c>
      <c r="G75" s="3">
        <f>+[3]Table.55_Annex_75!F66</f>
        <v>1E-3</v>
      </c>
      <c r="H75" s="3">
        <f>+[3]Table.55_Annex_75!G66</f>
        <v>5.0000000000000001E-3</v>
      </c>
    </row>
    <row r="76" spans="1:8">
      <c r="B76" s="2" t="s">
        <v>157</v>
      </c>
      <c r="C76" s="4">
        <f>+[3]Table.55_Annex_75!B67</f>
        <v>785</v>
      </c>
      <c r="D76" s="4">
        <f>+[3]Table.55_Annex_75!C67</f>
        <v>692</v>
      </c>
      <c r="E76" s="4">
        <f>+[3]Table.55_Annex_75!D67</f>
        <v>1477</v>
      </c>
      <c r="F76" s="3">
        <f>+[3]Table.55_Annex_75!E67</f>
        <v>8.9999999999999993E-3</v>
      </c>
      <c r="G76" s="3">
        <f>+[3]Table.55_Annex_75!F67</f>
        <v>2E-3</v>
      </c>
      <c r="H76" s="3">
        <f>+[3]Table.55_Annex_75!G67</f>
        <v>3.0000000000000001E-3</v>
      </c>
    </row>
    <row r="77" spans="1:8">
      <c r="B77" s="2" t="s">
        <v>158</v>
      </c>
      <c r="C77" s="4">
        <f>+[3]Table.55_Annex_75!B68</f>
        <v>27648</v>
      </c>
      <c r="D77" s="4">
        <f>+[3]Table.55_Annex_75!C68</f>
        <v>12988</v>
      </c>
      <c r="E77" s="4">
        <f>+[3]Table.55_Annex_75!D68</f>
        <v>40636</v>
      </c>
      <c r="F77" s="3">
        <f>+[3]Table.55_Annex_75!E68</f>
        <v>0.313</v>
      </c>
      <c r="G77" s="3">
        <f>+[3]Table.55_Annex_75!F68</f>
        <v>3.1E-2</v>
      </c>
      <c r="H77" s="3">
        <f>+[3]Table.55_Annex_75!G68</f>
        <v>0.08</v>
      </c>
    </row>
    <row r="78" spans="1:8">
      <c r="B78" s="2" t="s">
        <v>159</v>
      </c>
      <c r="C78" s="4">
        <f>+[3]Table.55_Annex_75!B69</f>
        <v>3273</v>
      </c>
      <c r="D78" s="4">
        <f>+[3]Table.55_Annex_75!C69</f>
        <v>4945</v>
      </c>
      <c r="E78" s="4">
        <f>+[3]Table.55_Annex_75!D69</f>
        <v>8218</v>
      </c>
      <c r="F78" s="3">
        <f>+[3]Table.55_Annex_75!E69</f>
        <v>3.6999999999999998E-2</v>
      </c>
      <c r="G78" s="3">
        <f>+[3]Table.55_Annex_75!F69</f>
        <v>1.2E-2</v>
      </c>
      <c r="H78" s="3">
        <f>+[3]Table.55_Annex_75!G69</f>
        <v>1.6E-2</v>
      </c>
    </row>
    <row r="79" spans="1:8">
      <c r="B79" s="2" t="s">
        <v>160</v>
      </c>
      <c r="C79" s="4">
        <f>+[3]Table.55_Annex_75!B70</f>
        <v>39660</v>
      </c>
      <c r="D79" s="4">
        <f>+[3]Table.55_Annex_75!C70</f>
        <v>171823</v>
      </c>
      <c r="E79" s="4">
        <f>+[3]Table.55_Annex_75!D70</f>
        <v>211483</v>
      </c>
      <c r="F79" s="3">
        <f>+[3]Table.55_Annex_75!E70</f>
        <v>0.44900000000000001</v>
      </c>
      <c r="G79" s="3">
        <f>+[3]Table.55_Annex_75!F70</f>
        <v>0.41099999999999998</v>
      </c>
      <c r="H79" s="3">
        <f>+[3]Table.55_Annex_75!G70</f>
        <v>0.41799999999999998</v>
      </c>
    </row>
    <row r="80" spans="1:8">
      <c r="B80" s="2" t="s">
        <v>161</v>
      </c>
      <c r="C80" s="4">
        <f>+[3]Table.55_Annex_75!B71</f>
        <v>187</v>
      </c>
      <c r="D80" s="4">
        <f>+[3]Table.55_Annex_75!C71</f>
        <v>513</v>
      </c>
      <c r="E80" s="4">
        <f>+[3]Table.55_Annex_75!D71</f>
        <v>700</v>
      </c>
      <c r="F80" s="3">
        <f>+[3]Table.55_Annex_75!E71</f>
        <v>2E-3</v>
      </c>
      <c r="G80" s="3">
        <f>+[3]Table.55_Annex_75!F71</f>
        <v>1E-3</v>
      </c>
      <c r="H80" s="3">
        <f>+[3]Table.55_Annex_75!G71</f>
        <v>1E-3</v>
      </c>
    </row>
    <row r="81" spans="1:8">
      <c r="B81" s="2" t="s">
        <v>162</v>
      </c>
      <c r="C81" s="4">
        <f>+[3]Table.55_Annex_75!B72</f>
        <v>8172</v>
      </c>
      <c r="D81" s="4">
        <f>+[3]Table.55_Annex_75!C72</f>
        <v>152194</v>
      </c>
      <c r="E81" s="4">
        <f>+[3]Table.55_Annex_75!D72</f>
        <v>160366</v>
      </c>
      <c r="F81" s="3">
        <f>+[3]Table.55_Annex_75!E72</f>
        <v>9.1999999999999998E-2</v>
      </c>
      <c r="G81" s="3">
        <f>+[3]Table.55_Annex_75!F72</f>
        <v>0.36399999999999999</v>
      </c>
      <c r="H81" s="3">
        <f>+[3]Table.55_Annex_75!G72</f>
        <v>0.317</v>
      </c>
    </row>
    <row r="82" spans="1:8">
      <c r="B82" s="2" t="s">
        <v>163</v>
      </c>
      <c r="C82" s="4">
        <f>+[3]Table.55_Annex_75!B73</f>
        <v>468</v>
      </c>
      <c r="D82" s="4">
        <f>+[3]Table.55_Annex_75!C73</f>
        <v>3923</v>
      </c>
      <c r="E82" s="4">
        <f>+[3]Table.55_Annex_75!D73</f>
        <v>4391</v>
      </c>
      <c r="F82" s="3">
        <f>+[3]Table.55_Annex_75!E73</f>
        <v>5.0000000000000001E-3</v>
      </c>
      <c r="G82" s="3">
        <f>+[3]Table.55_Annex_75!F73</f>
        <v>8.9999999999999993E-3</v>
      </c>
      <c r="H82" s="3">
        <f>+[3]Table.55_Annex_75!G73</f>
        <v>8.9999999999999993E-3</v>
      </c>
    </row>
    <row r="83" spans="1:8">
      <c r="B83" s="2" t="s">
        <v>164</v>
      </c>
      <c r="C83" s="4">
        <f>+[3]Table.55_Annex_75!B74</f>
        <v>16</v>
      </c>
      <c r="D83" s="4">
        <f>+[3]Table.55_Annex_75!C74</f>
        <v>68</v>
      </c>
      <c r="E83" s="4">
        <f>+[3]Table.55_Annex_75!D74</f>
        <v>84</v>
      </c>
      <c r="F83" s="3">
        <f>+[3]Table.55_Annex_75!E74</f>
        <v>0</v>
      </c>
      <c r="G83" s="3">
        <f>+[3]Table.55_Annex_75!F74</f>
        <v>0</v>
      </c>
      <c r="H83" s="3">
        <f>+[3]Table.55_Annex_75!G74</f>
        <v>0</v>
      </c>
    </row>
    <row r="84" spans="1:8">
      <c r="A84" s="87"/>
      <c r="B84" s="92" t="s">
        <v>171</v>
      </c>
      <c r="C84" s="95"/>
      <c r="D84" s="95"/>
      <c r="E84" s="95"/>
      <c r="F84" s="95"/>
      <c r="G84" s="95"/>
      <c r="H84" s="96"/>
    </row>
    <row r="85" spans="1:8">
      <c r="B85" s="2" t="s">
        <v>165</v>
      </c>
      <c r="C85" s="4">
        <f>+[3]Table.55_Annex_75!B75</f>
        <v>2862</v>
      </c>
      <c r="D85" s="4">
        <f>+[3]Table.55_Annex_75!C75</f>
        <v>55657</v>
      </c>
      <c r="E85" s="4">
        <f>+[3]Table.55_Annex_75!D75</f>
        <v>58519</v>
      </c>
      <c r="F85" s="3">
        <f>+[3]Table.55_Annex_75!E75</f>
        <v>3.2000000000000001E-2</v>
      </c>
      <c r="G85" s="3">
        <f>+[3]Table.55_Annex_75!F75</f>
        <v>0.13300000000000001</v>
      </c>
      <c r="H85" s="3">
        <f>+[3]Table.55_Annex_75!G75</f>
        <v>0.11600000000000001</v>
      </c>
    </row>
    <row r="86" spans="1:8">
      <c r="B86" s="2" t="s">
        <v>166</v>
      </c>
      <c r="C86" s="4">
        <f>+[3]Table.55_Annex_75!B76</f>
        <v>3094</v>
      </c>
      <c r="D86" s="4">
        <f>+[3]Table.55_Annex_75!C76</f>
        <v>14217</v>
      </c>
      <c r="E86" s="4">
        <f>+[3]Table.55_Annex_75!D76</f>
        <v>17311</v>
      </c>
      <c r="F86" s="3">
        <f>+[3]Table.55_Annex_75!E76</f>
        <v>3.5000000000000003E-2</v>
      </c>
      <c r="G86" s="3">
        <f>+[3]Table.55_Annex_75!F76</f>
        <v>3.4000000000000002E-2</v>
      </c>
      <c r="H86" s="3">
        <f>+[3]Table.55_Annex_75!G76</f>
        <v>3.4000000000000002E-2</v>
      </c>
    </row>
    <row r="87" spans="1:8">
      <c r="B87" s="2" t="s">
        <v>167</v>
      </c>
      <c r="C87" s="4">
        <f>+[3]Table.55_Annex_75!B77</f>
        <v>68</v>
      </c>
      <c r="D87" s="4">
        <f>+[3]Table.55_Annex_75!C77</f>
        <v>277</v>
      </c>
      <c r="E87" s="4">
        <f>+[3]Table.55_Annex_75!D77</f>
        <v>345</v>
      </c>
      <c r="F87" s="3">
        <f>+[3]Table.55_Annex_75!E77</f>
        <v>1E-3</v>
      </c>
      <c r="G87" s="3">
        <f>+[3]Table.55_Annex_75!F77</f>
        <v>1E-3</v>
      </c>
      <c r="H87" s="3">
        <f>+[3]Table.55_Annex_75!G77</f>
        <v>1E-3</v>
      </c>
    </row>
    <row r="88" spans="1:8">
      <c r="B88" s="2" t="s">
        <v>168</v>
      </c>
      <c r="C88" s="4">
        <f>+[3]Table.55_Annex_75!B78</f>
        <v>2</v>
      </c>
      <c r="D88" s="4">
        <f>+[3]Table.55_Annex_75!C78</f>
        <v>8</v>
      </c>
      <c r="E88" s="4">
        <f>+[3]Table.55_Annex_75!D78</f>
        <v>10</v>
      </c>
      <c r="F88" s="3">
        <f>+[3]Table.55_Annex_75!E78</f>
        <v>0</v>
      </c>
      <c r="G88" s="3">
        <f>+[3]Table.55_Annex_75!F78</f>
        <v>0</v>
      </c>
      <c r="H88" s="3">
        <f>+[3]Table.55_Annex_75!G78</f>
        <v>0</v>
      </c>
    </row>
    <row r="89" spans="1:8">
      <c r="B89" s="2" t="s">
        <v>53</v>
      </c>
      <c r="C89" s="4">
        <f>+[3]Table.55_Annex_75!B79</f>
        <v>88394</v>
      </c>
      <c r="D89" s="4">
        <f>+[3]Table.55_Annex_75!C79</f>
        <v>417670</v>
      </c>
      <c r="E89" s="4">
        <f>+[3]Table.55_Annex_75!D79</f>
        <v>506064</v>
      </c>
      <c r="F89" s="3">
        <f>+[3]Table.55_Annex_75!E79</f>
        <v>1</v>
      </c>
      <c r="G89" s="3">
        <f>+[3]Table.55_Annex_75!F79</f>
        <v>1</v>
      </c>
      <c r="H89" s="3">
        <f>+[3]Table.55_Annex_75!G79</f>
        <v>1</v>
      </c>
    </row>
    <row r="90" spans="1:8" ht="13.05" customHeight="1">
      <c r="A90" s="87"/>
      <c r="B90" s="36" t="s">
        <v>34</v>
      </c>
      <c r="C90" s="37"/>
      <c r="D90" s="37"/>
      <c r="E90" s="37"/>
      <c r="F90" s="37"/>
      <c r="G90" s="37"/>
      <c r="H90" s="38"/>
    </row>
    <row r="91" spans="1:8">
      <c r="A91" s="87"/>
      <c r="B91" s="92" t="s">
        <v>170</v>
      </c>
      <c r="C91" s="95"/>
      <c r="D91" s="95"/>
      <c r="E91" s="95"/>
      <c r="F91" s="95"/>
      <c r="G91" s="95"/>
      <c r="H91" s="96"/>
    </row>
    <row r="92" spans="1:8">
      <c r="B92" s="2" t="s">
        <v>156</v>
      </c>
      <c r="C92" s="4">
        <f>+[3]Table.55_Annex_75!B81</f>
        <v>10102</v>
      </c>
      <c r="D92" s="4">
        <f>+[3]Table.55_Annex_75!C81</f>
        <v>5884</v>
      </c>
      <c r="E92" s="4">
        <f>+[3]Table.55_Annex_75!D81</f>
        <v>15986</v>
      </c>
      <c r="F92" s="3">
        <f>+[3]Table.55_Annex_75!E81</f>
        <v>5.3999999999999999E-2</v>
      </c>
      <c r="G92" s="3">
        <f>+[3]Table.55_Annex_75!F81</f>
        <v>8.0000000000000002E-3</v>
      </c>
      <c r="H92" s="3">
        <f>+[3]Table.55_Annex_75!G81</f>
        <v>1.7999999999999999E-2</v>
      </c>
    </row>
    <row r="93" spans="1:8">
      <c r="B93" s="2" t="s">
        <v>157</v>
      </c>
      <c r="C93" s="4">
        <f>+[3]Table.55_Annex_75!B82</f>
        <v>797</v>
      </c>
      <c r="D93" s="4">
        <f>+[3]Table.55_Annex_75!C82</f>
        <v>1183</v>
      </c>
      <c r="E93" s="4">
        <f>+[3]Table.55_Annex_75!D82</f>
        <v>1980</v>
      </c>
      <c r="F93" s="3">
        <f>+[3]Table.55_Annex_75!E82</f>
        <v>4.0000000000000001E-3</v>
      </c>
      <c r="G93" s="3">
        <f>+[3]Table.55_Annex_75!F82</f>
        <v>2E-3</v>
      </c>
      <c r="H93" s="3">
        <f>+[3]Table.55_Annex_75!G82</f>
        <v>2E-3</v>
      </c>
    </row>
    <row r="94" spans="1:8">
      <c r="B94" s="2" t="s">
        <v>158</v>
      </c>
      <c r="C94" s="4">
        <f>+[3]Table.55_Annex_75!B83</f>
        <v>36016</v>
      </c>
      <c r="D94" s="4">
        <f>+[3]Table.55_Annex_75!C83</f>
        <v>20459</v>
      </c>
      <c r="E94" s="4">
        <f>+[3]Table.55_Annex_75!D83</f>
        <v>56475</v>
      </c>
      <c r="F94" s="3">
        <f>+[3]Table.55_Annex_75!E83</f>
        <v>0.19400000000000001</v>
      </c>
      <c r="G94" s="3">
        <f>+[3]Table.55_Annex_75!F83</f>
        <v>2.9000000000000001E-2</v>
      </c>
      <c r="H94" s="3">
        <f>+[3]Table.55_Annex_75!G83</f>
        <v>6.4000000000000001E-2</v>
      </c>
    </row>
    <row r="95" spans="1:8">
      <c r="B95" s="2" t="s">
        <v>159</v>
      </c>
      <c r="C95" s="4">
        <f>+[3]Table.55_Annex_75!B84</f>
        <v>10427</v>
      </c>
      <c r="D95" s="4">
        <f>+[3]Table.55_Annex_75!C84</f>
        <v>15761</v>
      </c>
      <c r="E95" s="4">
        <f>+[3]Table.55_Annex_75!D84</f>
        <v>26188</v>
      </c>
      <c r="F95" s="3">
        <f>+[3]Table.55_Annex_75!E84</f>
        <v>5.6000000000000001E-2</v>
      </c>
      <c r="G95" s="3">
        <f>+[3]Table.55_Annex_75!F84</f>
        <v>2.3E-2</v>
      </c>
      <c r="H95" s="3">
        <f>+[3]Table.55_Annex_75!G84</f>
        <v>0.03</v>
      </c>
    </row>
    <row r="96" spans="1:8">
      <c r="B96" s="2" t="s">
        <v>160</v>
      </c>
      <c r="C96" s="4">
        <f>+[3]Table.55_Annex_75!B85</f>
        <v>72440</v>
      </c>
      <c r="D96" s="4">
        <f>+[3]Table.55_Annex_75!C85</f>
        <v>306390</v>
      </c>
      <c r="E96" s="4">
        <f>+[3]Table.55_Annex_75!D85</f>
        <v>378830</v>
      </c>
      <c r="F96" s="3">
        <f>+[3]Table.55_Annex_75!E85</f>
        <v>0.38900000000000001</v>
      </c>
      <c r="G96" s="3">
        <f>+[3]Table.55_Annex_75!F85</f>
        <v>0.438</v>
      </c>
      <c r="H96" s="3">
        <f>+[3]Table.55_Annex_75!G85</f>
        <v>0.42799999999999999</v>
      </c>
    </row>
    <row r="97" spans="1:8">
      <c r="B97" s="2" t="s">
        <v>161</v>
      </c>
      <c r="C97" s="4">
        <f>+[3]Table.55_Annex_75!B86</f>
        <v>14660</v>
      </c>
      <c r="D97" s="4">
        <f>+[3]Table.55_Annex_75!C86</f>
        <v>57932</v>
      </c>
      <c r="E97" s="4">
        <f>+[3]Table.55_Annex_75!D86</f>
        <v>72592</v>
      </c>
      <c r="F97" s="3">
        <f>+[3]Table.55_Annex_75!E86</f>
        <v>7.9000000000000001E-2</v>
      </c>
      <c r="G97" s="3">
        <f>+[3]Table.55_Annex_75!F86</f>
        <v>8.3000000000000004E-2</v>
      </c>
      <c r="H97" s="3">
        <f>+[3]Table.55_Annex_75!G86</f>
        <v>8.2000000000000003E-2</v>
      </c>
    </row>
    <row r="98" spans="1:8">
      <c r="B98" s="2" t="s">
        <v>162</v>
      </c>
      <c r="C98" s="4">
        <f>+[3]Table.55_Annex_75!B87</f>
        <v>24038</v>
      </c>
      <c r="D98" s="4">
        <f>+[3]Table.55_Annex_75!C87</f>
        <v>134335</v>
      </c>
      <c r="E98" s="4">
        <f>+[3]Table.55_Annex_75!D87</f>
        <v>158373</v>
      </c>
      <c r="F98" s="3">
        <f>+[3]Table.55_Annex_75!E87</f>
        <v>0.129</v>
      </c>
      <c r="G98" s="3">
        <f>+[3]Table.55_Annex_75!F87</f>
        <v>0.192</v>
      </c>
      <c r="H98" s="3">
        <f>+[3]Table.55_Annex_75!G87</f>
        <v>0.17899999999999999</v>
      </c>
    </row>
    <row r="99" spans="1:8">
      <c r="B99" s="2" t="s">
        <v>163</v>
      </c>
      <c r="C99" s="4">
        <f>+[3]Table.55_Annex_75!B88</f>
        <v>2807</v>
      </c>
      <c r="D99" s="4">
        <f>+[3]Table.55_Annex_75!C88</f>
        <v>5271</v>
      </c>
      <c r="E99" s="4">
        <f>+[3]Table.55_Annex_75!D88</f>
        <v>8078</v>
      </c>
      <c r="F99" s="3">
        <f>+[3]Table.55_Annex_75!E88</f>
        <v>1.4999999999999999E-2</v>
      </c>
      <c r="G99" s="3">
        <f>+[3]Table.55_Annex_75!F88</f>
        <v>8.0000000000000002E-3</v>
      </c>
      <c r="H99" s="3">
        <f>+[3]Table.55_Annex_75!G88</f>
        <v>8.9999999999999993E-3</v>
      </c>
    </row>
    <row r="100" spans="1:8">
      <c r="B100" s="2" t="s">
        <v>164</v>
      </c>
      <c r="C100" s="4">
        <f>+[3]Table.55_Annex_75!B89</f>
        <v>54</v>
      </c>
      <c r="D100" s="4">
        <f>+[3]Table.55_Annex_75!C89</f>
        <v>349</v>
      </c>
      <c r="E100" s="4">
        <f>+[3]Table.55_Annex_75!D89</f>
        <v>403</v>
      </c>
      <c r="F100" s="3">
        <f>+[3]Table.55_Annex_75!E89</f>
        <v>0</v>
      </c>
      <c r="G100" s="3">
        <f>+[3]Table.55_Annex_75!F89</f>
        <v>0</v>
      </c>
      <c r="H100" s="3">
        <f>+[3]Table.55_Annex_75!G89</f>
        <v>0</v>
      </c>
    </row>
    <row r="101" spans="1:8">
      <c r="A101" s="87"/>
      <c r="B101" s="92" t="s">
        <v>171</v>
      </c>
      <c r="C101" s="95"/>
      <c r="D101" s="95"/>
      <c r="E101" s="95"/>
      <c r="F101" s="95"/>
      <c r="G101" s="95"/>
      <c r="H101" s="96"/>
    </row>
    <row r="102" spans="1:8">
      <c r="B102" s="2" t="s">
        <v>165</v>
      </c>
      <c r="C102" s="4">
        <f>+[3]Table.55_Annex_75!B90</f>
        <v>3251</v>
      </c>
      <c r="D102" s="4">
        <f>+[3]Table.55_Annex_75!C90</f>
        <v>50053</v>
      </c>
      <c r="E102" s="4">
        <f>+[3]Table.55_Annex_75!D90</f>
        <v>53304</v>
      </c>
      <c r="F102" s="3">
        <f>+[3]Table.55_Annex_75!E90</f>
        <v>1.7000000000000001E-2</v>
      </c>
      <c r="G102" s="3">
        <f>+[3]Table.55_Annex_75!F90</f>
        <v>7.0999999999999994E-2</v>
      </c>
      <c r="H102" s="3">
        <f>+[3]Table.55_Annex_75!G90</f>
        <v>0.06</v>
      </c>
    </row>
    <row r="103" spans="1:8">
      <c r="B103" s="2" t="s">
        <v>166</v>
      </c>
      <c r="C103" s="4">
        <f>+[3]Table.55_Annex_75!B91</f>
        <v>11002</v>
      </c>
      <c r="D103" s="4">
        <f>+[3]Table.55_Annex_75!C91</f>
        <v>100894</v>
      </c>
      <c r="E103" s="4">
        <f>+[3]Table.55_Annex_75!D91</f>
        <v>111896</v>
      </c>
      <c r="F103" s="3">
        <f>+[3]Table.55_Annex_75!E91</f>
        <v>5.8999999999999997E-2</v>
      </c>
      <c r="G103" s="3">
        <f>+[3]Table.55_Annex_75!F91</f>
        <v>0.14399999999999999</v>
      </c>
      <c r="H103" s="3">
        <f>+[3]Table.55_Annex_75!G91</f>
        <v>0.126</v>
      </c>
    </row>
    <row r="104" spans="1:8">
      <c r="B104" s="2" t="s">
        <v>167</v>
      </c>
      <c r="C104" s="4">
        <f>+[3]Table.55_Annex_75!B92</f>
        <v>474</v>
      </c>
      <c r="D104" s="4">
        <f>+[3]Table.55_Annex_75!C92</f>
        <v>1517</v>
      </c>
      <c r="E104" s="4">
        <f>+[3]Table.55_Annex_75!D92</f>
        <v>1991</v>
      </c>
      <c r="F104" s="3">
        <f>+[3]Table.55_Annex_75!E92</f>
        <v>3.0000000000000001E-3</v>
      </c>
      <c r="G104" s="3">
        <f>+[3]Table.55_Annex_75!F92</f>
        <v>2E-3</v>
      </c>
      <c r="H104" s="3">
        <f>+[3]Table.55_Annex_75!G92</f>
        <v>2E-3</v>
      </c>
    </row>
    <row r="105" spans="1:8">
      <c r="B105" s="2" t="s">
        <v>168</v>
      </c>
      <c r="C105" s="4">
        <f>+[3]Table.55_Annex_75!B93</f>
        <v>15</v>
      </c>
      <c r="D105" s="4">
        <f>+[3]Table.55_Annex_75!C93</f>
        <v>21</v>
      </c>
      <c r="E105" s="4">
        <f>+[3]Table.55_Annex_75!D93</f>
        <v>36</v>
      </c>
      <c r="F105" s="3">
        <f>+[3]Table.55_Annex_75!E93</f>
        <v>0</v>
      </c>
      <c r="G105" s="3">
        <f>+[3]Table.55_Annex_75!F93</f>
        <v>0</v>
      </c>
      <c r="H105" s="3">
        <f>+[3]Table.55_Annex_75!G93</f>
        <v>0</v>
      </c>
    </row>
    <row r="106" spans="1:8">
      <c r="B106" s="2" t="s">
        <v>53</v>
      </c>
      <c r="C106" s="4">
        <f>+[3]Table.55_Annex_75!B94</f>
        <v>186083</v>
      </c>
      <c r="D106" s="4">
        <f>+[3]Table.55_Annex_75!C94</f>
        <v>700049</v>
      </c>
      <c r="E106" s="4">
        <f>+[3]Table.55_Annex_75!D94</f>
        <v>886132</v>
      </c>
      <c r="F106" s="3">
        <f>+[3]Table.55_Annex_75!E94</f>
        <v>1</v>
      </c>
      <c r="G106" s="3">
        <f>+[3]Table.55_Annex_75!F94</f>
        <v>1</v>
      </c>
      <c r="H106" s="3">
        <f>+[3]Table.55_Annex_75!G94</f>
        <v>1</v>
      </c>
    </row>
    <row r="107" spans="1:8">
      <c r="B107" s="301" t="s">
        <v>28</v>
      </c>
      <c r="C107" s="301"/>
      <c r="D107" s="301"/>
      <c r="E107" s="301"/>
      <c r="F107" s="301"/>
      <c r="G107" s="301"/>
      <c r="H107" s="301"/>
    </row>
  </sheetData>
  <mergeCells count="5">
    <mergeCell ref="B3:B4"/>
    <mergeCell ref="C3:E3"/>
    <mergeCell ref="F3:H3"/>
    <mergeCell ref="B107:H107"/>
    <mergeCell ref="A1:A2"/>
  </mergeCells>
  <pageMargins left="0.7" right="0.7" top="0.75" bottom="0.75" header="0.3" footer="0.3"/>
  <pageSetup orientation="portrait"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03"/>
  <sheetViews>
    <sheetView workbookViewId="0">
      <pane xSplit="2" ySplit="7" topLeftCell="C8" activePane="bottomRight" state="frozen"/>
      <selection pane="topRight" activeCell="C1" sqref="C1"/>
      <selection pane="bottomLeft" activeCell="A8" sqref="A8"/>
      <selection pane="bottomRight" activeCell="B1" sqref="B1"/>
    </sheetView>
  </sheetViews>
  <sheetFormatPr defaultColWidth="8.77734375" defaultRowHeight="10.199999999999999"/>
  <cols>
    <col min="1" max="1" width="8.77734375" style="12" customWidth="1"/>
    <col min="2" max="2" width="16.77734375" style="12" customWidth="1"/>
    <col min="3" max="3" width="6.5546875" style="12" customWidth="1"/>
    <col min="4" max="4" width="7.21875" style="12" customWidth="1"/>
    <col min="5" max="5" width="8.21875" style="12" customWidth="1"/>
    <col min="6" max="6" width="8.44140625" style="12" customWidth="1"/>
    <col min="7" max="7" width="7.21875" style="12" customWidth="1"/>
    <col min="8" max="8" width="7.109375" style="12" customWidth="1"/>
    <col min="9" max="9" width="7.21875" style="12" customWidth="1"/>
    <col min="10" max="10" width="4.88671875" style="12" customWidth="1"/>
    <col min="11" max="11" width="5.44140625" style="12" customWidth="1"/>
    <col min="12" max="12" width="7.6640625" style="12" customWidth="1"/>
    <col min="13" max="13" width="8.6640625" style="12" customWidth="1"/>
    <col min="14" max="14" width="8.44140625" style="12" customWidth="1"/>
    <col min="15" max="15" width="5.6640625" style="12" customWidth="1"/>
    <col min="16" max="16" width="5.77734375" style="12" customWidth="1"/>
    <col min="17" max="17" width="7.88671875" style="12" customWidth="1"/>
    <col min="18" max="18" width="9" style="12" customWidth="1"/>
    <col min="19" max="16384" width="8.77734375" style="12"/>
  </cols>
  <sheetData>
    <row r="1" spans="1:18">
      <c r="A1" s="295" t="str">
        <f>HYPERLINK("#'List of Tables'!A1","Back to Tables' List")</f>
        <v>Back to Tables' List</v>
      </c>
      <c r="B1" s="258" t="s">
        <v>977</v>
      </c>
      <c r="C1" s="11"/>
      <c r="D1" s="11"/>
      <c r="E1" s="11"/>
      <c r="F1" s="11"/>
      <c r="G1" s="11"/>
      <c r="H1" s="11"/>
      <c r="I1" s="11"/>
      <c r="J1" s="11"/>
      <c r="K1" s="11"/>
      <c r="L1" s="11"/>
      <c r="M1" s="11"/>
      <c r="N1" s="11"/>
      <c r="O1" s="11"/>
      <c r="P1" s="11"/>
      <c r="Q1" s="11"/>
      <c r="R1" s="11"/>
    </row>
    <row r="2" spans="1:18">
      <c r="A2" s="295"/>
      <c r="B2" s="10"/>
      <c r="C2" s="11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</row>
    <row r="3" spans="1:18" s="47" customFormat="1" ht="14.55" customHeight="1">
      <c r="A3" s="12"/>
      <c r="B3" s="351" t="s">
        <v>175</v>
      </c>
      <c r="C3" s="335" t="s">
        <v>176</v>
      </c>
      <c r="D3" s="335"/>
      <c r="E3" s="335"/>
      <c r="F3" s="335"/>
      <c r="G3" s="335"/>
      <c r="H3" s="335"/>
      <c r="I3" s="335"/>
      <c r="J3" s="335"/>
      <c r="K3" s="335"/>
      <c r="L3" s="335"/>
      <c r="M3" s="335"/>
      <c r="N3" s="335"/>
      <c r="O3" s="335"/>
      <c r="P3" s="351" t="s">
        <v>25</v>
      </c>
      <c r="Q3" s="353" t="s">
        <v>177</v>
      </c>
      <c r="R3" s="351" t="s">
        <v>178</v>
      </c>
    </row>
    <row r="4" spans="1:18" s="47" customFormat="1" ht="14.55" customHeight="1">
      <c r="A4" s="12"/>
      <c r="B4" s="351"/>
      <c r="C4" s="335" t="s">
        <v>170</v>
      </c>
      <c r="D4" s="335"/>
      <c r="E4" s="335"/>
      <c r="F4" s="335"/>
      <c r="G4" s="335"/>
      <c r="H4" s="335"/>
      <c r="I4" s="335"/>
      <c r="J4" s="335"/>
      <c r="K4" s="335"/>
      <c r="L4" s="335" t="s">
        <v>171</v>
      </c>
      <c r="M4" s="335"/>
      <c r="N4" s="335"/>
      <c r="O4" s="335"/>
      <c r="P4" s="351"/>
      <c r="Q4" s="353"/>
      <c r="R4" s="351"/>
    </row>
    <row r="5" spans="1:18" s="47" customFormat="1" ht="40.950000000000003" customHeight="1">
      <c r="A5" s="97"/>
      <c r="B5" s="351"/>
      <c r="C5" s="99" t="s">
        <v>179</v>
      </c>
      <c r="D5" s="99" t="s">
        <v>180</v>
      </c>
      <c r="E5" s="99" t="s">
        <v>181</v>
      </c>
      <c r="F5" s="99" t="s">
        <v>182</v>
      </c>
      <c r="G5" s="99" t="s">
        <v>183</v>
      </c>
      <c r="H5" s="99" t="s">
        <v>184</v>
      </c>
      <c r="I5" s="99" t="s">
        <v>206</v>
      </c>
      <c r="J5" s="99" t="s">
        <v>185</v>
      </c>
      <c r="K5" s="99" t="s">
        <v>186</v>
      </c>
      <c r="L5" s="99" t="s">
        <v>207</v>
      </c>
      <c r="M5" s="99" t="s">
        <v>187</v>
      </c>
      <c r="N5" s="99" t="s">
        <v>188</v>
      </c>
      <c r="O5" s="99" t="s">
        <v>189</v>
      </c>
      <c r="P5" s="351"/>
      <c r="Q5" s="353"/>
      <c r="R5" s="351"/>
    </row>
    <row r="6" spans="1:18" s="47" customFormat="1" ht="13.95" customHeight="1">
      <c r="A6" s="97"/>
      <c r="B6" s="108" t="s">
        <v>190</v>
      </c>
      <c r="C6" s="109"/>
      <c r="D6" s="109"/>
      <c r="E6" s="109"/>
      <c r="F6" s="109"/>
      <c r="G6" s="109"/>
      <c r="H6" s="109"/>
      <c r="I6" s="109"/>
      <c r="J6" s="109"/>
      <c r="K6" s="109"/>
      <c r="L6" s="109"/>
      <c r="M6" s="109"/>
      <c r="N6" s="109"/>
      <c r="O6" s="109"/>
      <c r="P6" s="109"/>
      <c r="Q6" s="109"/>
      <c r="R6" s="110"/>
    </row>
    <row r="7" spans="1:18" s="48" customFormat="1">
      <c r="A7" s="87"/>
      <c r="B7" s="102" t="s">
        <v>191</v>
      </c>
      <c r="C7" s="103">
        <f>+[2]Table.01!B6</f>
        <v>2.5999999999999999E-2</v>
      </c>
      <c r="D7" s="103">
        <f>+[2]Table.01!C6</f>
        <v>7.0000000000000001E-3</v>
      </c>
      <c r="E7" s="103">
        <f>+[2]Table.01!D6</f>
        <v>0.113</v>
      </c>
      <c r="F7" s="103">
        <f>+[2]Table.01!E6</f>
        <v>0.03</v>
      </c>
      <c r="G7" s="103">
        <f>+[2]Table.01!F6</f>
        <v>0.32300000000000001</v>
      </c>
      <c r="H7" s="103">
        <f>+[2]Table.01!G6</f>
        <v>3.1E-2</v>
      </c>
      <c r="I7" s="103">
        <f>+[2]Table.01!H6</f>
        <v>0.28000000000000003</v>
      </c>
      <c r="J7" s="103">
        <f>+[2]Table.01!I6</f>
        <v>0.01</v>
      </c>
      <c r="K7" s="103">
        <f>+[2]Table.01!J6</f>
        <v>0</v>
      </c>
      <c r="L7" s="103">
        <f>+[2]Table.01!K6</f>
        <v>0.11600000000000001</v>
      </c>
      <c r="M7" s="103">
        <f>+[2]Table.01!L6</f>
        <v>6.4000000000000001E-2</v>
      </c>
      <c r="N7" s="103">
        <f>+[2]Table.01!M6</f>
        <v>1E-3</v>
      </c>
      <c r="O7" s="103">
        <f>+[2]Table.01!N6</f>
        <v>0</v>
      </c>
      <c r="P7" s="104">
        <f>+[2]Table.01!O6</f>
        <v>1</v>
      </c>
      <c r="Q7" s="106">
        <f>+[2]Table.01!P6</f>
        <v>0.82</v>
      </c>
      <c r="R7" s="105">
        <f>+[2]Table.01!Q6</f>
        <v>13100600</v>
      </c>
    </row>
    <row r="8" spans="1:18" s="47" customFormat="1">
      <c r="A8" s="87"/>
      <c r="B8" s="100" t="s">
        <v>84</v>
      </c>
      <c r="C8" s="46">
        <f>+[2]Table.01!B7</f>
        <v>8.4000000000000005E-2</v>
      </c>
      <c r="D8" s="46">
        <f>+[2]Table.01!C7</f>
        <v>1.7000000000000001E-2</v>
      </c>
      <c r="E8" s="46">
        <f>+[2]Table.01!D7</f>
        <v>0.314</v>
      </c>
      <c r="F8" s="46">
        <f>+[2]Table.01!E7</f>
        <v>6.9000000000000006E-2</v>
      </c>
      <c r="G8" s="46">
        <f>+[2]Table.01!F7</f>
        <v>0.316</v>
      </c>
      <c r="H8" s="46">
        <f>+[2]Table.01!G7</f>
        <v>2.3E-2</v>
      </c>
      <c r="I8" s="46">
        <f>+[2]Table.01!H7</f>
        <v>0.128</v>
      </c>
      <c r="J8" s="46">
        <f>+[2]Table.01!I7</f>
        <v>6.0000000000000001E-3</v>
      </c>
      <c r="K8" s="46">
        <f>+[2]Table.01!J7</f>
        <v>0</v>
      </c>
      <c r="L8" s="46">
        <f>+[2]Table.01!K7</f>
        <v>2.1000000000000001E-2</v>
      </c>
      <c r="M8" s="46">
        <f>+[2]Table.01!L7</f>
        <v>2.1000000000000001E-2</v>
      </c>
      <c r="N8" s="46">
        <f>+[2]Table.01!M7</f>
        <v>1E-3</v>
      </c>
      <c r="O8" s="46">
        <f>+[2]Table.01!N7</f>
        <v>0</v>
      </c>
      <c r="P8" s="73">
        <f>+[2]Table.01!O7</f>
        <v>1</v>
      </c>
      <c r="Q8" s="107">
        <f>+[2]Table.01!P7</f>
        <v>0.95699999999999996</v>
      </c>
      <c r="R8" s="101">
        <f>+[2]Table.01!Q7</f>
        <v>3608527</v>
      </c>
    </row>
    <row r="9" spans="1:18" s="47" customFormat="1">
      <c r="A9" s="85"/>
      <c r="B9" s="100" t="s">
        <v>85</v>
      </c>
      <c r="C9" s="46">
        <f>+[2]Table.01!B8</f>
        <v>4.0000000000000001E-3</v>
      </c>
      <c r="D9" s="46">
        <f>+[2]Table.01!C8</f>
        <v>3.0000000000000001E-3</v>
      </c>
      <c r="E9" s="46">
        <f>+[2]Table.01!D8</f>
        <v>3.5999999999999997E-2</v>
      </c>
      <c r="F9" s="46">
        <f>+[2]Table.01!E8</f>
        <v>1.6E-2</v>
      </c>
      <c r="G9" s="46">
        <f>+[2]Table.01!F8</f>
        <v>0.32500000000000001</v>
      </c>
      <c r="H9" s="46">
        <f>+[2]Table.01!G8</f>
        <v>3.5000000000000003E-2</v>
      </c>
      <c r="I9" s="46">
        <f>+[2]Table.01!H8</f>
        <v>0.33800000000000002</v>
      </c>
      <c r="J9" s="46">
        <f>+[2]Table.01!I8</f>
        <v>1.2E-2</v>
      </c>
      <c r="K9" s="46">
        <f>+[2]Table.01!J8</f>
        <v>0</v>
      </c>
      <c r="L9" s="46">
        <f>+[2]Table.01!K8</f>
        <v>0.152</v>
      </c>
      <c r="M9" s="46">
        <f>+[2]Table.01!L8</f>
        <v>0.08</v>
      </c>
      <c r="N9" s="46">
        <f>+[2]Table.01!M8</f>
        <v>1E-3</v>
      </c>
      <c r="O9" s="46">
        <f>+[2]Table.01!N8</f>
        <v>0</v>
      </c>
      <c r="P9" s="73">
        <f>+[2]Table.01!O8</f>
        <v>1</v>
      </c>
      <c r="Q9" s="107">
        <f>+[2]Table.01!P8</f>
        <v>0.76800000000000002</v>
      </c>
      <c r="R9" s="101">
        <f>+[2]Table.01!Q8</f>
        <v>9492073</v>
      </c>
    </row>
    <row r="10" spans="1:18" s="47" customFormat="1" ht="13.95" customHeight="1">
      <c r="A10" s="97"/>
      <c r="B10" s="108" t="s">
        <v>192</v>
      </c>
      <c r="C10" s="109"/>
      <c r="D10" s="109"/>
      <c r="E10" s="109"/>
      <c r="F10" s="109"/>
      <c r="G10" s="109"/>
      <c r="H10" s="109"/>
      <c r="I10" s="109"/>
      <c r="J10" s="109"/>
      <c r="K10" s="109"/>
      <c r="L10" s="109"/>
      <c r="M10" s="109"/>
      <c r="N10" s="109"/>
      <c r="O10" s="109"/>
      <c r="P10" s="109"/>
      <c r="Q10" s="109"/>
      <c r="R10" s="110"/>
    </row>
    <row r="11" spans="1:18" s="47" customFormat="1">
      <c r="A11" s="28"/>
      <c r="B11" s="100" t="s">
        <v>193</v>
      </c>
      <c r="C11" s="46">
        <f>+[2]Table.01!B10</f>
        <v>0.126</v>
      </c>
      <c r="D11" s="46">
        <f>+[2]Table.01!C10</f>
        <v>2.4E-2</v>
      </c>
      <c r="E11" s="46">
        <f>+[2]Table.01!D10</f>
        <v>0.33400000000000002</v>
      </c>
      <c r="F11" s="46">
        <f>+[2]Table.01!E10</f>
        <v>9.5000000000000001E-2</v>
      </c>
      <c r="G11" s="46">
        <f>+[2]Table.01!F10</f>
        <v>0.25600000000000001</v>
      </c>
      <c r="H11" s="46">
        <f>+[2]Table.01!G10</f>
        <v>8.9999999999999993E-3</v>
      </c>
      <c r="I11" s="46">
        <f>+[2]Table.01!H10</f>
        <v>0.126</v>
      </c>
      <c r="J11" s="46">
        <f>+[2]Table.01!I10</f>
        <v>2E-3</v>
      </c>
      <c r="K11" s="46">
        <f>+[2]Table.01!J10</f>
        <v>1E-3</v>
      </c>
      <c r="L11" s="46">
        <f>+[2]Table.01!K10</f>
        <v>1.9E-2</v>
      </c>
      <c r="M11" s="46">
        <f>+[2]Table.01!L10</f>
        <v>8.0000000000000002E-3</v>
      </c>
      <c r="N11" s="46">
        <f>+[2]Table.01!M10</f>
        <v>0</v>
      </c>
      <c r="O11" s="46">
        <f>+[2]Table.01!N10</f>
        <v>0</v>
      </c>
      <c r="P11" s="73">
        <f>+[2]Table.01!O10</f>
        <v>1</v>
      </c>
      <c r="Q11" s="107">
        <f>+[2]Table.01!P10</f>
        <v>0.97299999999999998</v>
      </c>
      <c r="R11" s="101">
        <f>+[2]Table.01!Q10</f>
        <v>1720477</v>
      </c>
    </row>
    <row r="12" spans="1:18" s="47" customFormat="1">
      <c r="A12" s="12"/>
      <c r="B12" s="100" t="s">
        <v>194</v>
      </c>
      <c r="C12" s="46">
        <f>+[2]Table.01!B11</f>
        <v>0.01</v>
      </c>
      <c r="D12" s="46">
        <f>+[2]Table.01!C11</f>
        <v>3.0000000000000001E-3</v>
      </c>
      <c r="E12" s="46">
        <f>+[2]Table.01!D11</f>
        <v>7.6999999999999999E-2</v>
      </c>
      <c r="F12" s="46">
        <f>+[2]Table.01!E11</f>
        <v>1.6E-2</v>
      </c>
      <c r="G12" s="46">
        <f>+[2]Table.01!F11</f>
        <v>0.183</v>
      </c>
      <c r="H12" s="46">
        <f>+[2]Table.01!G11</f>
        <v>2.4E-2</v>
      </c>
      <c r="I12" s="46">
        <f>+[2]Table.01!H11</f>
        <v>0.46800000000000003</v>
      </c>
      <c r="J12" s="46">
        <f>+[2]Table.01!I11</f>
        <v>2E-3</v>
      </c>
      <c r="K12" s="46">
        <f>+[2]Table.01!J11</f>
        <v>0</v>
      </c>
      <c r="L12" s="46">
        <f>+[2]Table.01!K11</f>
        <v>0.16300000000000001</v>
      </c>
      <c r="M12" s="46">
        <f>+[2]Table.01!L11</f>
        <v>5.2999999999999999E-2</v>
      </c>
      <c r="N12" s="46">
        <f>+[2]Table.01!M11</f>
        <v>1E-3</v>
      </c>
      <c r="O12" s="46">
        <f>+[2]Table.01!N11</f>
        <v>0</v>
      </c>
      <c r="P12" s="73">
        <f>+[2]Table.01!O11</f>
        <v>1</v>
      </c>
      <c r="Q12" s="107">
        <f>+[2]Table.01!P11</f>
        <v>0.78300000000000003</v>
      </c>
      <c r="R12" s="101">
        <f>+[2]Table.01!Q11</f>
        <v>2963528</v>
      </c>
    </row>
    <row r="13" spans="1:18" s="47" customFormat="1">
      <c r="A13" s="18"/>
      <c r="B13" s="100" t="s">
        <v>195</v>
      </c>
      <c r="C13" s="46">
        <f>+[2]Table.01!B12</f>
        <v>5.0000000000000001E-3</v>
      </c>
      <c r="D13" s="46">
        <f>+[2]Table.01!C12</f>
        <v>8.0000000000000002E-3</v>
      </c>
      <c r="E13" s="46">
        <f>+[2]Table.01!D12</f>
        <v>9.6000000000000002E-2</v>
      </c>
      <c r="F13" s="46">
        <f>+[2]Table.01!E12</f>
        <v>2.3E-2</v>
      </c>
      <c r="G13" s="46">
        <f>+[2]Table.01!F12</f>
        <v>0.31900000000000001</v>
      </c>
      <c r="H13" s="46">
        <f>+[2]Table.01!G12</f>
        <v>8.0000000000000002E-3</v>
      </c>
      <c r="I13" s="46">
        <f>+[2]Table.01!H12</f>
        <v>0.27300000000000002</v>
      </c>
      <c r="J13" s="46">
        <f>+[2]Table.01!I12</f>
        <v>2.5000000000000001E-2</v>
      </c>
      <c r="K13" s="46">
        <f>+[2]Table.01!J12</f>
        <v>0</v>
      </c>
      <c r="L13" s="46">
        <f>+[2]Table.01!K12</f>
        <v>0.192</v>
      </c>
      <c r="M13" s="46">
        <f>+[2]Table.01!L12</f>
        <v>5.0999999999999997E-2</v>
      </c>
      <c r="N13" s="46">
        <f>+[2]Table.01!M12</f>
        <v>1E-3</v>
      </c>
      <c r="O13" s="46">
        <f>+[2]Table.01!N12</f>
        <v>0</v>
      </c>
      <c r="P13" s="73">
        <f>+[2]Table.01!O12</f>
        <v>1</v>
      </c>
      <c r="Q13" s="107">
        <f>+[2]Table.01!P12</f>
        <v>0.75700000000000001</v>
      </c>
      <c r="R13" s="101">
        <f>+[2]Table.01!Q12</f>
        <v>2871195</v>
      </c>
    </row>
    <row r="14" spans="1:18" s="47" customFormat="1">
      <c r="A14" s="85"/>
      <c r="B14" s="100" t="s">
        <v>196</v>
      </c>
      <c r="C14" s="46">
        <f>+[2]Table.01!B13</f>
        <v>5.0000000000000001E-3</v>
      </c>
      <c r="D14" s="46">
        <f>+[2]Table.01!C13</f>
        <v>3.0000000000000001E-3</v>
      </c>
      <c r="E14" s="46">
        <f>+[2]Table.01!D13</f>
        <v>8.3000000000000004E-2</v>
      </c>
      <c r="F14" s="46">
        <f>+[2]Table.01!E13</f>
        <v>1.4E-2</v>
      </c>
      <c r="G14" s="46">
        <f>+[2]Table.01!F13</f>
        <v>0.41499999999999998</v>
      </c>
      <c r="H14" s="46">
        <f>+[2]Table.01!G13</f>
        <v>1E-3</v>
      </c>
      <c r="I14" s="46">
        <f>+[2]Table.01!H13</f>
        <v>0.31900000000000001</v>
      </c>
      <c r="J14" s="46">
        <f>+[2]Table.01!I13</f>
        <v>8.9999999999999993E-3</v>
      </c>
      <c r="K14" s="46">
        <f>+[2]Table.01!J13</f>
        <v>0</v>
      </c>
      <c r="L14" s="46">
        <f>+[2]Table.01!K13</f>
        <v>0.115</v>
      </c>
      <c r="M14" s="46">
        <f>+[2]Table.01!L13</f>
        <v>3.4000000000000002E-2</v>
      </c>
      <c r="N14" s="46">
        <f>+[2]Table.01!M13</f>
        <v>1E-3</v>
      </c>
      <c r="O14" s="46">
        <f>+[2]Table.01!N13</f>
        <v>0</v>
      </c>
      <c r="P14" s="73">
        <f>+[2]Table.01!O13</f>
        <v>1</v>
      </c>
      <c r="Q14" s="107">
        <f>+[2]Table.01!P13</f>
        <v>0.85</v>
      </c>
      <c r="R14" s="101">
        <f>+[2]Table.01!Q13</f>
        <v>2024173</v>
      </c>
    </row>
    <row r="15" spans="1:18" s="47" customFormat="1">
      <c r="A15" s="85"/>
      <c r="B15" s="100" t="s">
        <v>197</v>
      </c>
      <c r="C15" s="46">
        <f>+[2]Table.01!B14</f>
        <v>1.9E-2</v>
      </c>
      <c r="D15" s="46">
        <f>+[2]Table.01!C14</f>
        <v>2E-3</v>
      </c>
      <c r="E15" s="46">
        <f>+[2]Table.01!D14</f>
        <v>6.5000000000000002E-2</v>
      </c>
      <c r="F15" s="46">
        <f>+[2]Table.01!E14</f>
        <v>2.5999999999999999E-2</v>
      </c>
      <c r="G15" s="46">
        <f>+[2]Table.01!F14</f>
        <v>0.42299999999999999</v>
      </c>
      <c r="H15" s="46">
        <f>+[2]Table.01!G14</f>
        <v>8.4000000000000005E-2</v>
      </c>
      <c r="I15" s="46">
        <f>+[2]Table.01!H14</f>
        <v>0.18099999999999999</v>
      </c>
      <c r="J15" s="46">
        <f>+[2]Table.01!I14</f>
        <v>8.9999999999999993E-3</v>
      </c>
      <c r="K15" s="46">
        <f>+[2]Table.01!J14</f>
        <v>0</v>
      </c>
      <c r="L15" s="46">
        <f>+[2]Table.01!K14</f>
        <v>0.06</v>
      </c>
      <c r="M15" s="46">
        <f>+[2]Table.01!L14</f>
        <v>0.127</v>
      </c>
      <c r="N15" s="46">
        <f>+[2]Table.01!M14</f>
        <v>2E-3</v>
      </c>
      <c r="O15" s="46">
        <f>+[2]Table.01!N14</f>
        <v>0</v>
      </c>
      <c r="P15" s="73">
        <f>+[2]Table.01!O14</f>
        <v>1</v>
      </c>
      <c r="Q15" s="107">
        <f>+[2]Table.01!P14</f>
        <v>0.81</v>
      </c>
      <c r="R15" s="101">
        <f>+[2]Table.01!Q14</f>
        <v>3521227</v>
      </c>
    </row>
    <row r="16" spans="1:18" s="47" customFormat="1" ht="13.95" customHeight="1">
      <c r="A16" s="97"/>
      <c r="B16" s="108" t="s">
        <v>198</v>
      </c>
      <c r="C16" s="109"/>
      <c r="D16" s="109"/>
      <c r="E16" s="109"/>
      <c r="F16" s="109"/>
      <c r="G16" s="109"/>
      <c r="H16" s="109"/>
      <c r="I16" s="109"/>
      <c r="J16" s="109"/>
      <c r="K16" s="109"/>
      <c r="L16" s="109"/>
      <c r="M16" s="109"/>
      <c r="N16" s="109"/>
      <c r="O16" s="109"/>
      <c r="P16" s="109"/>
      <c r="Q16" s="109"/>
      <c r="R16" s="110"/>
    </row>
    <row r="17" spans="1:18" s="47" customFormat="1">
      <c r="A17" s="18"/>
      <c r="B17" s="100" t="s">
        <v>111</v>
      </c>
      <c r="C17" s="46">
        <f>+[2]Table.01!B16</f>
        <v>3.0000000000000001E-3</v>
      </c>
      <c r="D17" s="46">
        <f>+[2]Table.01!C16</f>
        <v>2E-3</v>
      </c>
      <c r="E17" s="46">
        <f>+[2]Table.01!D16</f>
        <v>3.2000000000000001E-2</v>
      </c>
      <c r="F17" s="46">
        <f>+[2]Table.01!E16</f>
        <v>2.5000000000000001E-2</v>
      </c>
      <c r="G17" s="46">
        <f>+[2]Table.01!F16</f>
        <v>0.33</v>
      </c>
      <c r="H17" s="46">
        <f>+[2]Table.01!G16</f>
        <v>3.5999999999999997E-2</v>
      </c>
      <c r="I17" s="46">
        <f>+[2]Table.01!H16</f>
        <v>0.318</v>
      </c>
      <c r="J17" s="46">
        <f>+[2]Table.01!I16</f>
        <v>1.2E-2</v>
      </c>
      <c r="K17" s="46">
        <f>+[2]Table.01!J16</f>
        <v>0</v>
      </c>
      <c r="L17" s="46">
        <f>+[2]Table.01!K16</f>
        <v>0.155</v>
      </c>
      <c r="M17" s="46">
        <f>+[2]Table.01!L16</f>
        <v>8.5000000000000006E-2</v>
      </c>
      <c r="N17" s="46">
        <f>+[2]Table.01!M16</f>
        <v>2E-3</v>
      </c>
      <c r="O17" s="46">
        <f>+[2]Table.01!N16</f>
        <v>0</v>
      </c>
      <c r="P17" s="73">
        <f>+[2]Table.01!O16</f>
        <v>1</v>
      </c>
      <c r="Q17" s="107">
        <f>+[2]Table.01!P16</f>
        <v>0.75900000000000001</v>
      </c>
      <c r="R17" s="101">
        <f>+[2]Table.01!Q16</f>
        <v>749027</v>
      </c>
    </row>
    <row r="18" spans="1:18" s="47" customFormat="1">
      <c r="A18" s="87"/>
      <c r="B18" s="100" t="s">
        <v>112</v>
      </c>
      <c r="C18" s="46">
        <f>+[2]Table.01!B17</f>
        <v>6.0000000000000001E-3</v>
      </c>
      <c r="D18" s="46">
        <f>+[2]Table.01!C17</f>
        <v>5.0000000000000001E-3</v>
      </c>
      <c r="E18" s="46">
        <f>+[2]Table.01!D17</f>
        <v>8.5999999999999993E-2</v>
      </c>
      <c r="F18" s="46">
        <f>+[2]Table.01!E17</f>
        <v>4.5999999999999999E-2</v>
      </c>
      <c r="G18" s="46">
        <f>+[2]Table.01!F17</f>
        <v>0.372</v>
      </c>
      <c r="H18" s="46">
        <f>+[2]Table.01!G17</f>
        <v>3.6999999999999998E-2</v>
      </c>
      <c r="I18" s="46">
        <f>+[2]Table.01!H17</f>
        <v>0.27900000000000003</v>
      </c>
      <c r="J18" s="46">
        <f>+[2]Table.01!I17</f>
        <v>1.7000000000000001E-2</v>
      </c>
      <c r="K18" s="46">
        <f>+[2]Table.01!J17</f>
        <v>0</v>
      </c>
      <c r="L18" s="46">
        <f>+[2]Table.01!K17</f>
        <v>0.109</v>
      </c>
      <c r="M18" s="46">
        <f>+[2]Table.01!L17</f>
        <v>4.2000000000000003E-2</v>
      </c>
      <c r="N18" s="46">
        <f>+[2]Table.01!M17</f>
        <v>2E-3</v>
      </c>
      <c r="O18" s="46">
        <f>+[2]Table.01!N17</f>
        <v>0</v>
      </c>
      <c r="P18" s="73">
        <f>+[2]Table.01!O17</f>
        <v>1</v>
      </c>
      <c r="Q18" s="107">
        <f>+[2]Table.01!P17</f>
        <v>0.84699999999999998</v>
      </c>
      <c r="R18" s="101">
        <f>+[2]Table.01!Q17</f>
        <v>4338</v>
      </c>
    </row>
    <row r="19" spans="1:18" s="47" customFormat="1">
      <c r="A19" s="87"/>
      <c r="B19" s="100" t="s">
        <v>113</v>
      </c>
      <c r="C19" s="46">
        <f>+[2]Table.01!B18</f>
        <v>7.0000000000000001E-3</v>
      </c>
      <c r="D19" s="46">
        <f>+[2]Table.01!C18</f>
        <v>3.0000000000000001E-3</v>
      </c>
      <c r="E19" s="46">
        <f>+[2]Table.01!D18</f>
        <v>7.5999999999999998E-2</v>
      </c>
      <c r="F19" s="46">
        <f>+[2]Table.01!E18</f>
        <v>3.4000000000000002E-2</v>
      </c>
      <c r="G19" s="46">
        <f>+[2]Table.01!F18</f>
        <v>0.34</v>
      </c>
      <c r="H19" s="46">
        <f>+[2]Table.01!G18</f>
        <v>3.2000000000000001E-2</v>
      </c>
      <c r="I19" s="46">
        <f>+[2]Table.01!H18</f>
        <v>0.30499999999999999</v>
      </c>
      <c r="J19" s="46">
        <f>+[2]Table.01!I18</f>
        <v>0.01</v>
      </c>
      <c r="K19" s="46">
        <f>+[2]Table.01!J18</f>
        <v>0</v>
      </c>
      <c r="L19" s="46">
        <f>+[2]Table.01!K18</f>
        <v>0.123</v>
      </c>
      <c r="M19" s="46">
        <f>+[2]Table.01!L18</f>
        <v>6.7000000000000004E-2</v>
      </c>
      <c r="N19" s="46">
        <f>+[2]Table.01!M18</f>
        <v>1E-3</v>
      </c>
      <c r="O19" s="46">
        <f>+[2]Table.01!N18</f>
        <v>0</v>
      </c>
      <c r="P19" s="73">
        <f>+[2]Table.01!O18</f>
        <v>1</v>
      </c>
      <c r="Q19" s="107">
        <f>+[2]Table.01!P18</f>
        <v>0.80800000000000005</v>
      </c>
      <c r="R19" s="101">
        <f>+[2]Table.01!Q18</f>
        <v>1869652</v>
      </c>
    </row>
    <row r="20" spans="1:18" s="47" customFormat="1">
      <c r="A20" s="85"/>
      <c r="B20" s="100" t="s">
        <v>169</v>
      </c>
      <c r="C20" s="46">
        <f>+[2]Table.01!B19</f>
        <v>2.1000000000000001E-2</v>
      </c>
      <c r="D20" s="46">
        <f>+[2]Table.01!C19</f>
        <v>6.0000000000000001E-3</v>
      </c>
      <c r="E20" s="46">
        <f>+[2]Table.01!D19</f>
        <v>0.191</v>
      </c>
      <c r="F20" s="46">
        <f>+[2]Table.01!E19</f>
        <v>4.2000000000000003E-2</v>
      </c>
      <c r="G20" s="46">
        <f>+[2]Table.01!F19</f>
        <v>0.29599999999999999</v>
      </c>
      <c r="H20" s="46">
        <f>+[2]Table.01!G19</f>
        <v>2.1999999999999999E-2</v>
      </c>
      <c r="I20" s="46">
        <f>+[2]Table.01!H19</f>
        <v>0.29799999999999999</v>
      </c>
      <c r="J20" s="46">
        <f>+[2]Table.01!I19</f>
        <v>5.0000000000000001E-3</v>
      </c>
      <c r="K20" s="46">
        <f>+[2]Table.01!J19</f>
        <v>0</v>
      </c>
      <c r="L20" s="46">
        <f>+[2]Table.01!K19</f>
        <v>7.8E-2</v>
      </c>
      <c r="M20" s="46">
        <f>+[2]Table.01!L19</f>
        <v>3.9E-2</v>
      </c>
      <c r="N20" s="46">
        <f>+[2]Table.01!M19</f>
        <v>1E-3</v>
      </c>
      <c r="O20" s="46">
        <f>+[2]Table.01!N19</f>
        <v>0</v>
      </c>
      <c r="P20" s="73">
        <f>+[2]Table.01!O19</f>
        <v>1</v>
      </c>
      <c r="Q20" s="107">
        <f>+[2]Table.01!P19</f>
        <v>0.88200000000000001</v>
      </c>
      <c r="R20" s="101">
        <f>+[2]Table.01!Q19</f>
        <v>48618</v>
      </c>
    </row>
    <row r="21" spans="1:18" s="47" customFormat="1">
      <c r="A21" s="12"/>
      <c r="B21" s="100" t="s">
        <v>115</v>
      </c>
      <c r="C21" s="46">
        <f>+[2]Table.01!B20</f>
        <v>2.5999999999999999E-2</v>
      </c>
      <c r="D21" s="46">
        <f>+[2]Table.01!C20</f>
        <v>6.0000000000000001E-3</v>
      </c>
      <c r="E21" s="46">
        <f>+[2]Table.01!D20</f>
        <v>0.19400000000000001</v>
      </c>
      <c r="F21" s="46">
        <f>+[2]Table.01!E20</f>
        <v>5.7000000000000002E-2</v>
      </c>
      <c r="G21" s="46">
        <f>+[2]Table.01!F20</f>
        <v>0.36</v>
      </c>
      <c r="H21" s="46">
        <f>+[2]Table.01!G20</f>
        <v>2.9000000000000001E-2</v>
      </c>
      <c r="I21" s="46">
        <f>+[2]Table.01!H20</f>
        <v>0.20599999999999999</v>
      </c>
      <c r="J21" s="46">
        <f>+[2]Table.01!I20</f>
        <v>1.0999999999999999E-2</v>
      </c>
      <c r="K21" s="46">
        <f>+[2]Table.01!J20</f>
        <v>0</v>
      </c>
      <c r="L21" s="46">
        <f>+[2]Table.01!K20</f>
        <v>6.7000000000000004E-2</v>
      </c>
      <c r="M21" s="46">
        <f>+[2]Table.01!L20</f>
        <v>4.2000000000000003E-2</v>
      </c>
      <c r="N21" s="46">
        <f>+[2]Table.01!M20</f>
        <v>1E-3</v>
      </c>
      <c r="O21" s="46">
        <f>+[2]Table.01!N20</f>
        <v>0</v>
      </c>
      <c r="P21" s="73">
        <f>+[2]Table.01!O20</f>
        <v>1</v>
      </c>
      <c r="Q21" s="107">
        <f>+[2]Table.01!P20</f>
        <v>0.89</v>
      </c>
      <c r="R21" s="101">
        <f>+[2]Table.01!Q20</f>
        <v>213303</v>
      </c>
    </row>
    <row r="22" spans="1:18" s="47" customFormat="1">
      <c r="A22" s="85"/>
      <c r="B22" s="100" t="s">
        <v>116</v>
      </c>
      <c r="C22" s="46">
        <f>+[2]Table.01!B21</f>
        <v>6.9000000000000006E-2</v>
      </c>
      <c r="D22" s="46">
        <f>+[2]Table.01!C21</f>
        <v>1.2999999999999999E-2</v>
      </c>
      <c r="E22" s="46">
        <f>+[2]Table.01!D21</f>
        <v>0.33</v>
      </c>
      <c r="F22" s="46">
        <f>+[2]Table.01!E21</f>
        <v>0.06</v>
      </c>
      <c r="G22" s="46">
        <f>+[2]Table.01!F21</f>
        <v>0.30199999999999999</v>
      </c>
      <c r="H22" s="46">
        <f>+[2]Table.01!G21</f>
        <v>0.02</v>
      </c>
      <c r="I22" s="46">
        <f>+[2]Table.01!H21</f>
        <v>0.14399999999999999</v>
      </c>
      <c r="J22" s="46">
        <f>+[2]Table.01!I21</f>
        <v>8.9999999999999993E-3</v>
      </c>
      <c r="K22" s="46">
        <f>+[2]Table.01!J21</f>
        <v>0</v>
      </c>
      <c r="L22" s="46">
        <f>+[2]Table.01!K21</f>
        <v>3.2000000000000001E-2</v>
      </c>
      <c r="M22" s="46">
        <f>+[2]Table.01!L21</f>
        <v>2.1000000000000001E-2</v>
      </c>
      <c r="N22" s="46">
        <f>+[2]Table.01!M21</f>
        <v>0</v>
      </c>
      <c r="O22" s="46">
        <f>+[2]Table.01!N21</f>
        <v>0</v>
      </c>
      <c r="P22" s="73">
        <f>+[2]Table.01!O21</f>
        <v>1</v>
      </c>
      <c r="Q22" s="107">
        <f>+[2]Table.01!P21</f>
        <v>0.94599999999999995</v>
      </c>
      <c r="R22" s="101">
        <f>+[2]Table.01!Q21</f>
        <v>238072</v>
      </c>
    </row>
    <row r="23" spans="1:18" s="47" customFormat="1">
      <c r="A23" s="85"/>
      <c r="B23" s="100" t="s">
        <v>117</v>
      </c>
      <c r="C23" s="46">
        <f>+[2]Table.01!B22</f>
        <v>0.23</v>
      </c>
      <c r="D23" s="46">
        <f>+[2]Table.01!C22</f>
        <v>4.5999999999999999E-2</v>
      </c>
      <c r="E23" s="46">
        <f>+[2]Table.01!D22</f>
        <v>0.44600000000000001</v>
      </c>
      <c r="F23" s="46">
        <f>+[2]Table.01!E22</f>
        <v>3.3000000000000002E-2</v>
      </c>
      <c r="G23" s="46">
        <f>+[2]Table.01!F22</f>
        <v>0.14299999999999999</v>
      </c>
      <c r="H23" s="46">
        <f>+[2]Table.01!G22</f>
        <v>8.0000000000000002E-3</v>
      </c>
      <c r="I23" s="46">
        <f>+[2]Table.01!H22</f>
        <v>7.1999999999999995E-2</v>
      </c>
      <c r="J23" s="46">
        <f>+[2]Table.01!I22</f>
        <v>4.0000000000000001E-3</v>
      </c>
      <c r="K23" s="46">
        <f>+[2]Table.01!J22</f>
        <v>0</v>
      </c>
      <c r="L23" s="46">
        <f>+[2]Table.01!K22</f>
        <v>1.0999999999999999E-2</v>
      </c>
      <c r="M23" s="46">
        <f>+[2]Table.01!L22</f>
        <v>7.0000000000000001E-3</v>
      </c>
      <c r="N23" s="46">
        <f>+[2]Table.01!M22</f>
        <v>0</v>
      </c>
      <c r="O23" s="46">
        <f>+[2]Table.01!N22</f>
        <v>0</v>
      </c>
      <c r="P23" s="73">
        <f>+[2]Table.01!O22</f>
        <v>1</v>
      </c>
      <c r="Q23" s="107">
        <f>+[2]Table.01!P22</f>
        <v>0.98199999999999998</v>
      </c>
      <c r="R23" s="101">
        <f>+[2]Table.01!Q22</f>
        <v>188016</v>
      </c>
    </row>
    <row r="24" spans="1:18" s="47" customFormat="1">
      <c r="A24" s="87"/>
      <c r="B24" s="100" t="s">
        <v>142</v>
      </c>
      <c r="C24" s="46">
        <f>+[2]Table.01!B23</f>
        <v>7.5999999999999998E-2</v>
      </c>
      <c r="D24" s="46">
        <f>+[2]Table.01!C23</f>
        <v>4.4999999999999998E-2</v>
      </c>
      <c r="E24" s="46">
        <f>+[2]Table.01!D23</f>
        <v>0.35499999999999998</v>
      </c>
      <c r="F24" s="46">
        <f>+[2]Table.01!E23</f>
        <v>5.3999999999999999E-2</v>
      </c>
      <c r="G24" s="46">
        <f>+[2]Table.01!F23</f>
        <v>0.22900000000000001</v>
      </c>
      <c r="H24" s="46">
        <f>+[2]Table.01!G23</f>
        <v>1.2999999999999999E-2</v>
      </c>
      <c r="I24" s="46">
        <f>+[2]Table.01!H23</f>
        <v>0.115</v>
      </c>
      <c r="J24" s="46">
        <f>+[2]Table.01!I23</f>
        <v>5.0000000000000001E-3</v>
      </c>
      <c r="K24" s="46">
        <f>+[2]Table.01!J23</f>
        <v>1E-3</v>
      </c>
      <c r="L24" s="46">
        <f>+[2]Table.01!K23</f>
        <v>3.4000000000000002E-2</v>
      </c>
      <c r="M24" s="46">
        <f>+[2]Table.01!L23</f>
        <v>1.9E-2</v>
      </c>
      <c r="N24" s="46">
        <f>+[2]Table.01!M23</f>
        <v>1E-3</v>
      </c>
      <c r="O24" s="46">
        <f>+[2]Table.01!N23</f>
        <v>5.3999999999999999E-2</v>
      </c>
      <c r="P24" s="73">
        <f>+[2]Table.01!O23</f>
        <v>1</v>
      </c>
      <c r="Q24" s="107">
        <f>+[2]Table.01!P23</f>
        <v>0.89300000000000002</v>
      </c>
      <c r="R24" s="101">
        <f>+[2]Table.01!Q23</f>
        <v>1717</v>
      </c>
    </row>
    <row r="25" spans="1:18" s="47" customFormat="1" ht="13.95" customHeight="1">
      <c r="A25" s="97"/>
      <c r="B25" s="108" t="s">
        <v>199</v>
      </c>
      <c r="C25" s="109"/>
      <c r="D25" s="109"/>
      <c r="E25" s="109"/>
      <c r="F25" s="109"/>
      <c r="G25" s="109"/>
      <c r="H25" s="109"/>
      <c r="I25" s="109"/>
      <c r="J25" s="109"/>
      <c r="K25" s="109"/>
      <c r="L25" s="109"/>
      <c r="M25" s="109"/>
      <c r="N25" s="109"/>
      <c r="O25" s="109"/>
      <c r="P25" s="109"/>
      <c r="Q25" s="109"/>
      <c r="R25" s="110"/>
    </row>
    <row r="26" spans="1:18" s="47" customFormat="1">
      <c r="A26" s="16"/>
      <c r="B26" s="100" t="s">
        <v>79</v>
      </c>
      <c r="C26" s="46">
        <f>+[2]Table.01!B25</f>
        <v>2.8000000000000001E-2</v>
      </c>
      <c r="D26" s="46">
        <f>+[2]Table.01!C25</f>
        <v>7.0000000000000001E-3</v>
      </c>
      <c r="E26" s="46">
        <f>+[2]Table.01!D25</f>
        <v>0.11899999999999999</v>
      </c>
      <c r="F26" s="46">
        <f>+[2]Table.01!E25</f>
        <v>0.03</v>
      </c>
      <c r="G26" s="46">
        <f>+[2]Table.01!F25</f>
        <v>0.31900000000000001</v>
      </c>
      <c r="H26" s="46">
        <f>+[2]Table.01!G25</f>
        <v>3.1E-2</v>
      </c>
      <c r="I26" s="46">
        <f>+[2]Table.01!H25</f>
        <v>0.27700000000000002</v>
      </c>
      <c r="J26" s="46">
        <f>+[2]Table.01!I25</f>
        <v>0.01</v>
      </c>
      <c r="K26" s="46">
        <f>+[2]Table.01!J25</f>
        <v>0</v>
      </c>
      <c r="L26" s="46">
        <f>+[2]Table.01!K25</f>
        <v>0.115</v>
      </c>
      <c r="M26" s="46">
        <f>+[2]Table.01!L25</f>
        <v>6.3E-2</v>
      </c>
      <c r="N26" s="46">
        <f>+[2]Table.01!M25</f>
        <v>1E-3</v>
      </c>
      <c r="O26" s="46">
        <f>+[2]Table.01!N25</f>
        <v>0</v>
      </c>
      <c r="P26" s="73">
        <f>+[2]Table.01!O25</f>
        <v>1</v>
      </c>
      <c r="Q26" s="107">
        <f>+[2]Table.01!P25</f>
        <v>0.82099999999999995</v>
      </c>
      <c r="R26" s="101">
        <f>+[2]Table.01!Q25</f>
        <v>10063468</v>
      </c>
    </row>
    <row r="27" spans="1:18" s="47" customFormat="1">
      <c r="A27" s="87"/>
      <c r="B27" s="100" t="s">
        <v>80</v>
      </c>
      <c r="C27" s="46">
        <f>+[2]Table.01!B26</f>
        <v>1.7000000000000001E-2</v>
      </c>
      <c r="D27" s="46">
        <f>+[2]Table.01!C26</f>
        <v>5.0000000000000001E-3</v>
      </c>
      <c r="E27" s="46">
        <f>+[2]Table.01!D26</f>
        <v>9.1999999999999998E-2</v>
      </c>
      <c r="F27" s="46">
        <f>+[2]Table.01!E26</f>
        <v>3.2000000000000001E-2</v>
      </c>
      <c r="G27" s="46">
        <f>+[2]Table.01!F26</f>
        <v>0.33600000000000002</v>
      </c>
      <c r="H27" s="46">
        <f>+[2]Table.01!G26</f>
        <v>3.3000000000000002E-2</v>
      </c>
      <c r="I27" s="46">
        <f>+[2]Table.01!H26</f>
        <v>0.28899999999999998</v>
      </c>
      <c r="J27" s="46">
        <f>+[2]Table.01!I26</f>
        <v>0.01</v>
      </c>
      <c r="K27" s="46">
        <f>+[2]Table.01!J26</f>
        <v>0</v>
      </c>
      <c r="L27" s="46">
        <f>+[2]Table.01!K26</f>
        <v>0.11899999999999999</v>
      </c>
      <c r="M27" s="46">
        <f>+[2]Table.01!L26</f>
        <v>6.6000000000000003E-2</v>
      </c>
      <c r="N27" s="46">
        <f>+[2]Table.01!M26</f>
        <v>1E-3</v>
      </c>
      <c r="O27" s="46">
        <f>+[2]Table.01!N26</f>
        <v>0</v>
      </c>
      <c r="P27" s="73">
        <f>+[2]Table.01!O26</f>
        <v>1</v>
      </c>
      <c r="Q27" s="107">
        <f>+[2]Table.01!P26</f>
        <v>0.81399999999999995</v>
      </c>
      <c r="R27" s="101">
        <f>+[2]Table.01!Q26</f>
        <v>3037132</v>
      </c>
    </row>
    <row r="28" spans="1:18" s="47" customFormat="1" ht="13.95" customHeight="1">
      <c r="A28" s="97"/>
      <c r="B28" s="108" t="s">
        <v>200</v>
      </c>
      <c r="C28" s="109"/>
      <c r="D28" s="109"/>
      <c r="E28" s="109"/>
      <c r="F28" s="109"/>
      <c r="G28" s="109"/>
      <c r="H28" s="109"/>
      <c r="I28" s="109"/>
      <c r="J28" s="109"/>
      <c r="K28" s="109"/>
      <c r="L28" s="109"/>
      <c r="M28" s="109"/>
      <c r="N28" s="109"/>
      <c r="O28" s="109"/>
      <c r="P28" s="109"/>
      <c r="Q28" s="109"/>
      <c r="R28" s="110"/>
    </row>
    <row r="29" spans="1:18" s="47" customFormat="1">
      <c r="A29" s="85"/>
      <c r="B29" s="100" t="s">
        <v>201</v>
      </c>
      <c r="C29" s="46">
        <f>+[2]Table.01!B28</f>
        <v>0.13600000000000001</v>
      </c>
      <c r="D29" s="46">
        <f>+[2]Table.01!C28</f>
        <v>2.9000000000000001E-2</v>
      </c>
      <c r="E29" s="46">
        <f>+[2]Table.01!D28</f>
        <v>0.501</v>
      </c>
      <c r="F29" s="46">
        <f>+[2]Table.01!E28</f>
        <v>5.8000000000000003E-2</v>
      </c>
      <c r="G29" s="46">
        <f>+[2]Table.01!F28</f>
        <v>0.20300000000000001</v>
      </c>
      <c r="H29" s="46">
        <f>+[2]Table.01!G28</f>
        <v>8.0000000000000002E-3</v>
      </c>
      <c r="I29" s="46">
        <f>+[2]Table.01!H28</f>
        <v>6.3E-2</v>
      </c>
      <c r="J29" s="46">
        <f>+[2]Table.01!I28</f>
        <v>1E-3</v>
      </c>
      <c r="K29" s="46">
        <f>+[2]Table.01!J28</f>
        <v>0</v>
      </c>
      <c r="L29" s="46">
        <f>+[2]Table.01!K28</f>
        <v>0</v>
      </c>
      <c r="M29" s="46">
        <f>+[2]Table.01!L28</f>
        <v>0</v>
      </c>
      <c r="N29" s="46">
        <f>+[2]Table.01!M28</f>
        <v>1E-3</v>
      </c>
      <c r="O29" s="46">
        <f>+[2]Table.01!N28</f>
        <v>0</v>
      </c>
      <c r="P29" s="73">
        <f>+[2]Table.01!O28</f>
        <v>1</v>
      </c>
      <c r="Q29" s="107">
        <f>+[2]Table.01!P28</f>
        <v>0.999</v>
      </c>
      <c r="R29" s="101">
        <f>+[2]Table.01!Q28</f>
        <v>2381161</v>
      </c>
    </row>
    <row r="30" spans="1:18" s="47" customFormat="1">
      <c r="A30" s="85"/>
      <c r="B30" s="100" t="s">
        <v>202</v>
      </c>
      <c r="C30" s="46">
        <f>+[2]Table.01!B29</f>
        <v>4.0000000000000001E-3</v>
      </c>
      <c r="D30" s="46">
        <f>+[2]Table.01!C29</f>
        <v>6.0000000000000001E-3</v>
      </c>
      <c r="E30" s="46">
        <f>+[2]Table.01!D29</f>
        <v>9.0999999999999998E-2</v>
      </c>
      <c r="F30" s="46">
        <f>+[2]Table.01!E29</f>
        <v>4.9000000000000002E-2</v>
      </c>
      <c r="G30" s="46">
        <f>+[2]Table.01!F29</f>
        <v>0.52800000000000002</v>
      </c>
      <c r="H30" s="46">
        <f>+[2]Table.01!G29</f>
        <v>0.05</v>
      </c>
      <c r="I30" s="46">
        <f>+[2]Table.01!H29</f>
        <v>0.252</v>
      </c>
      <c r="J30" s="46">
        <f>+[2]Table.01!I29</f>
        <v>1.0999999999999999E-2</v>
      </c>
      <c r="K30" s="46">
        <f>+[2]Table.01!J29</f>
        <v>0</v>
      </c>
      <c r="L30" s="46">
        <f>+[2]Table.01!K29</f>
        <v>3.0000000000000001E-3</v>
      </c>
      <c r="M30" s="46">
        <f>+[2]Table.01!L29</f>
        <v>4.0000000000000001E-3</v>
      </c>
      <c r="N30" s="46">
        <f>+[2]Table.01!M29</f>
        <v>2E-3</v>
      </c>
      <c r="O30" s="46">
        <f>+[2]Table.01!N29</f>
        <v>0</v>
      </c>
      <c r="P30" s="73">
        <f>+[2]Table.01!O29</f>
        <v>1</v>
      </c>
      <c r="Q30" s="107">
        <f>+[2]Table.01!P29</f>
        <v>0.99099999999999999</v>
      </c>
      <c r="R30" s="101">
        <f>+[2]Table.01!Q29</f>
        <v>2536959</v>
      </c>
    </row>
    <row r="31" spans="1:18" s="47" customFormat="1">
      <c r="A31" s="85"/>
      <c r="B31" s="100" t="s">
        <v>203</v>
      </c>
      <c r="C31" s="46">
        <f>+[2]Table.01!B30</f>
        <v>1E-3</v>
      </c>
      <c r="D31" s="46">
        <f>+[2]Table.01!C30</f>
        <v>1E-3</v>
      </c>
      <c r="E31" s="46">
        <f>+[2]Table.01!D30</f>
        <v>1.2999999999999999E-2</v>
      </c>
      <c r="F31" s="46">
        <f>+[2]Table.01!E30</f>
        <v>2.4E-2</v>
      </c>
      <c r="G31" s="46">
        <f>+[2]Table.01!F30</f>
        <v>0.41099999999999998</v>
      </c>
      <c r="H31" s="46">
        <f>+[2]Table.01!G30</f>
        <v>4.1000000000000002E-2</v>
      </c>
      <c r="I31" s="46">
        <f>+[2]Table.01!H30</f>
        <v>0.442</v>
      </c>
      <c r="J31" s="46">
        <f>+[2]Table.01!I30</f>
        <v>1.2E-2</v>
      </c>
      <c r="K31" s="46">
        <f>+[2]Table.01!J30</f>
        <v>0</v>
      </c>
      <c r="L31" s="46">
        <f>+[2]Table.01!K30</f>
        <v>0.02</v>
      </c>
      <c r="M31" s="46">
        <f>+[2]Table.01!L30</f>
        <v>3.3000000000000002E-2</v>
      </c>
      <c r="N31" s="46">
        <f>+[2]Table.01!M30</f>
        <v>2E-3</v>
      </c>
      <c r="O31" s="46">
        <f>+[2]Table.01!N30</f>
        <v>0</v>
      </c>
      <c r="P31" s="73">
        <f>+[2]Table.01!O30</f>
        <v>1</v>
      </c>
      <c r="Q31" s="107">
        <f>+[2]Table.01!P30</f>
        <v>0.94499999999999995</v>
      </c>
      <c r="R31" s="101">
        <f>+[2]Table.01!Q30</f>
        <v>2720536</v>
      </c>
    </row>
    <row r="32" spans="1:18" s="47" customFormat="1">
      <c r="A32" s="12"/>
      <c r="B32" s="100" t="s">
        <v>204</v>
      </c>
      <c r="C32" s="46">
        <f>+[2]Table.01!B31</f>
        <v>0</v>
      </c>
      <c r="D32" s="46">
        <f>+[2]Table.01!C31</f>
        <v>1E-3</v>
      </c>
      <c r="E32" s="46">
        <f>+[2]Table.01!D31</f>
        <v>5.0000000000000001E-3</v>
      </c>
      <c r="F32" s="46">
        <f>+[2]Table.01!E31</f>
        <v>2.1999999999999999E-2</v>
      </c>
      <c r="G32" s="46">
        <f>+[2]Table.01!F31</f>
        <v>0.41399999999999998</v>
      </c>
      <c r="H32" s="46">
        <f>+[2]Table.01!G31</f>
        <v>5.6000000000000001E-2</v>
      </c>
      <c r="I32" s="46">
        <f>+[2]Table.01!H31</f>
        <v>0.26500000000000001</v>
      </c>
      <c r="J32" s="46">
        <f>+[2]Table.01!I31</f>
        <v>8.0000000000000002E-3</v>
      </c>
      <c r="K32" s="46">
        <f>+[2]Table.01!J31</f>
        <v>0</v>
      </c>
      <c r="L32" s="46">
        <f>+[2]Table.01!K31</f>
        <v>0.14199999999999999</v>
      </c>
      <c r="M32" s="46">
        <f>+[2]Table.01!L31</f>
        <v>8.5999999999999993E-2</v>
      </c>
      <c r="N32" s="46">
        <f>+[2]Table.01!M31</f>
        <v>0</v>
      </c>
      <c r="O32" s="46">
        <f>+[2]Table.01!N31</f>
        <v>0</v>
      </c>
      <c r="P32" s="73">
        <f>+[2]Table.01!O31</f>
        <v>1</v>
      </c>
      <c r="Q32" s="107">
        <f>+[2]Table.01!P31</f>
        <v>0.77200000000000002</v>
      </c>
      <c r="R32" s="101">
        <f>+[2]Table.01!Q31</f>
        <v>2028946</v>
      </c>
    </row>
    <row r="33" spans="1:18" s="47" customFormat="1">
      <c r="A33" s="12"/>
      <c r="B33" s="100" t="s">
        <v>205</v>
      </c>
      <c r="C33" s="46">
        <f>+[2]Table.01!B32</f>
        <v>0</v>
      </c>
      <c r="D33" s="46">
        <f>+[2]Table.01!C32</f>
        <v>0</v>
      </c>
      <c r="E33" s="46">
        <f>+[2]Table.01!D32</f>
        <v>1E-3</v>
      </c>
      <c r="F33" s="46">
        <f>+[2]Table.01!E32</f>
        <v>7.0000000000000001E-3</v>
      </c>
      <c r="G33" s="46">
        <f>+[2]Table.01!F32</f>
        <v>0.13100000000000001</v>
      </c>
      <c r="H33" s="46">
        <f>+[2]Table.01!G32</f>
        <v>1.0999999999999999E-2</v>
      </c>
      <c r="I33" s="46">
        <f>+[2]Table.01!H32</f>
        <v>0.33200000000000002</v>
      </c>
      <c r="J33" s="46">
        <f>+[2]Table.01!I32</f>
        <v>1.4999999999999999E-2</v>
      </c>
      <c r="K33" s="46">
        <f>+[2]Table.01!J32</f>
        <v>1E-3</v>
      </c>
      <c r="L33" s="46">
        <f>+[2]Table.01!K32</f>
        <v>0.33900000000000002</v>
      </c>
      <c r="M33" s="46">
        <f>+[2]Table.01!L32</f>
        <v>0.16300000000000001</v>
      </c>
      <c r="N33" s="46">
        <f>+[2]Table.01!M32</f>
        <v>0</v>
      </c>
      <c r="O33" s="46">
        <f>+[2]Table.01!N32</f>
        <v>0</v>
      </c>
      <c r="P33" s="73">
        <f>+[2]Table.01!O32</f>
        <v>1</v>
      </c>
      <c r="Q33" s="107">
        <f>+[2]Table.01!P32</f>
        <v>0.498</v>
      </c>
      <c r="R33" s="101">
        <f>+[2]Table.01!Q32</f>
        <v>3432998</v>
      </c>
    </row>
    <row r="34" spans="1:18" s="47" customFormat="1">
      <c r="A34" s="12"/>
      <c r="B34" s="352" t="s">
        <v>28</v>
      </c>
      <c r="C34" s="352"/>
      <c r="D34" s="352"/>
      <c r="E34" s="352"/>
      <c r="F34" s="352"/>
      <c r="G34" s="352"/>
      <c r="H34" s="352"/>
      <c r="I34" s="352"/>
      <c r="J34" s="352"/>
      <c r="K34" s="352"/>
      <c r="L34" s="352"/>
      <c r="M34" s="352"/>
      <c r="N34" s="352"/>
      <c r="O34" s="352"/>
      <c r="P34" s="352"/>
      <c r="Q34" s="352"/>
      <c r="R34" s="352"/>
    </row>
    <row r="35" spans="1:18">
      <c r="A35" s="87"/>
    </row>
    <row r="36" spans="1:18">
      <c r="A36" s="85"/>
    </row>
    <row r="39" spans="1:18">
      <c r="A39" s="87"/>
    </row>
    <row r="40" spans="1:18">
      <c r="A40" s="18"/>
    </row>
    <row r="41" spans="1:18">
      <c r="A41" s="87"/>
    </row>
    <row r="42" spans="1:18">
      <c r="A42" s="87"/>
    </row>
    <row r="43" spans="1:18">
      <c r="A43" s="85"/>
    </row>
    <row r="44" spans="1:18">
      <c r="A44" s="85"/>
    </row>
    <row r="46" spans="1:18">
      <c r="A46" s="16"/>
    </row>
    <row r="47" spans="1:18">
      <c r="A47" s="87"/>
    </row>
    <row r="48" spans="1:18">
      <c r="A48" s="87"/>
    </row>
    <row r="49" spans="1:1">
      <c r="A49" s="85"/>
    </row>
    <row r="50" spans="1:1">
      <c r="A50" s="85"/>
    </row>
    <row r="52" spans="1:1">
      <c r="A52" s="87"/>
    </row>
    <row r="58" spans="1:1">
      <c r="A58" s="87"/>
    </row>
    <row r="59" spans="1:1">
      <c r="A59" s="87"/>
    </row>
    <row r="60" spans="1:1">
      <c r="A60" s="87"/>
    </row>
    <row r="63" spans="1:1">
      <c r="A63" s="85"/>
    </row>
    <row r="66" spans="1:1">
      <c r="A66" s="93"/>
    </row>
    <row r="69" spans="1:1">
      <c r="A69" s="87"/>
    </row>
    <row r="75" spans="1:1">
      <c r="A75" s="87"/>
    </row>
    <row r="76" spans="1:1">
      <c r="A76" s="87"/>
    </row>
    <row r="86" spans="1:1">
      <c r="A86" s="87"/>
    </row>
    <row r="92" spans="1:1">
      <c r="A92" s="87"/>
    </row>
    <row r="93" spans="1:1">
      <c r="A93" s="87"/>
    </row>
    <row r="103" spans="1:1">
      <c r="A103" s="87"/>
    </row>
  </sheetData>
  <mergeCells count="9">
    <mergeCell ref="A1:A2"/>
    <mergeCell ref="R3:R5"/>
    <mergeCell ref="B3:B5"/>
    <mergeCell ref="C3:O3"/>
    <mergeCell ref="B34:R34"/>
    <mergeCell ref="C4:K4"/>
    <mergeCell ref="L4:O4"/>
    <mergeCell ref="P3:P5"/>
    <mergeCell ref="Q3:Q5"/>
  </mergeCells>
  <pageMargins left="0.7" right="0.7" top="0.75" bottom="0.75" header="0.3" footer="0.3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04"/>
  <sheetViews>
    <sheetView workbookViewId="0">
      <pane xSplit="2" ySplit="7" topLeftCell="C8" activePane="bottomRight" state="frozen"/>
      <selection pane="topRight" activeCell="C1" sqref="C1"/>
      <selection pane="bottomLeft" activeCell="A8" sqref="A8"/>
      <selection pane="bottomRight" activeCell="B1" sqref="B1"/>
    </sheetView>
  </sheetViews>
  <sheetFormatPr defaultColWidth="8.77734375" defaultRowHeight="10.199999999999999"/>
  <cols>
    <col min="1" max="1" width="8.77734375" style="12" customWidth="1"/>
    <col min="2" max="2" width="15" style="112" customWidth="1"/>
    <col min="3" max="3" width="7.44140625" style="112" customWidth="1"/>
    <col min="4" max="4" width="8.109375" style="112" customWidth="1"/>
    <col min="5" max="5" width="8.77734375" style="112"/>
    <col min="6" max="6" width="8.6640625" style="112" customWidth="1"/>
    <col min="7" max="7" width="9.44140625" style="112" customWidth="1"/>
    <col min="8" max="8" width="9.109375" style="112" customWidth="1"/>
    <col min="9" max="9" width="5.77734375" style="112" customWidth="1"/>
    <col min="10" max="10" width="6.77734375" style="112" customWidth="1"/>
    <col min="11" max="11" width="5.88671875" style="112" customWidth="1"/>
    <col min="12" max="12" width="5.21875" style="112" customWidth="1"/>
    <col min="13" max="13" width="7.44140625" style="112" customWidth="1"/>
    <col min="14" max="14" width="7.21875" style="112" customWidth="1"/>
    <col min="15" max="15" width="8.21875" style="112" customWidth="1"/>
    <col min="16" max="16384" width="8.77734375" style="112"/>
  </cols>
  <sheetData>
    <row r="1" spans="1:15">
      <c r="A1" s="295" t="str">
        <f>HYPERLINK("#'List of Tables'!A1","Back to Tables' List")</f>
        <v>Back to Tables' List</v>
      </c>
      <c r="B1" s="258" t="s">
        <v>978</v>
      </c>
      <c r="C1" s="111"/>
      <c r="D1" s="111"/>
      <c r="E1" s="111"/>
      <c r="F1" s="111"/>
      <c r="G1" s="111"/>
      <c r="H1" s="111"/>
      <c r="I1" s="111"/>
      <c r="J1" s="111"/>
      <c r="K1" s="111"/>
      <c r="L1" s="111"/>
      <c r="M1" s="111"/>
      <c r="N1" s="111"/>
      <c r="O1" s="111"/>
    </row>
    <row r="2" spans="1:15" ht="9.6">
      <c r="A2" s="295"/>
      <c r="C2" s="113"/>
      <c r="D2" s="113"/>
      <c r="E2" s="113"/>
      <c r="F2" s="113"/>
      <c r="G2" s="113"/>
      <c r="H2" s="113"/>
      <c r="I2" s="113"/>
      <c r="J2" s="113"/>
      <c r="K2" s="113"/>
      <c r="L2" s="113"/>
      <c r="M2" s="113"/>
      <c r="N2" s="113"/>
      <c r="O2" s="113"/>
    </row>
    <row r="3" spans="1:15" ht="14.55" customHeight="1">
      <c r="B3" s="351" t="s">
        <v>175</v>
      </c>
      <c r="C3" s="335" t="s">
        <v>208</v>
      </c>
      <c r="D3" s="335"/>
      <c r="E3" s="335"/>
      <c r="F3" s="335"/>
      <c r="G3" s="335"/>
      <c r="H3" s="335"/>
      <c r="I3" s="335"/>
      <c r="J3" s="335"/>
      <c r="K3" s="335"/>
      <c r="L3" s="351" t="s">
        <v>25</v>
      </c>
      <c r="M3" s="353" t="s">
        <v>209</v>
      </c>
      <c r="N3" s="353" t="s">
        <v>210</v>
      </c>
      <c r="O3" s="351" t="s">
        <v>178</v>
      </c>
    </row>
    <row r="4" spans="1:15" ht="14.55" customHeight="1">
      <c r="B4" s="351"/>
      <c r="C4" s="354" t="s">
        <v>219</v>
      </c>
      <c r="D4" s="354"/>
      <c r="E4" s="354"/>
      <c r="F4" s="354"/>
      <c r="G4" s="354" t="s">
        <v>220</v>
      </c>
      <c r="H4" s="354"/>
      <c r="I4" s="354"/>
      <c r="J4" s="354"/>
      <c r="K4" s="354"/>
      <c r="L4" s="351"/>
      <c r="M4" s="353"/>
      <c r="N4" s="353"/>
      <c r="O4" s="351"/>
    </row>
    <row r="5" spans="1:15" ht="57.6">
      <c r="B5" s="351"/>
      <c r="C5" s="99" t="s">
        <v>217</v>
      </c>
      <c r="D5" s="99" t="s">
        <v>218</v>
      </c>
      <c r="E5" s="99" t="s">
        <v>211</v>
      </c>
      <c r="F5" s="99" t="s">
        <v>212</v>
      </c>
      <c r="G5" s="99" t="s">
        <v>213</v>
      </c>
      <c r="H5" s="99" t="s">
        <v>214</v>
      </c>
      <c r="I5" s="99" t="s">
        <v>215</v>
      </c>
      <c r="J5" s="99" t="s">
        <v>216</v>
      </c>
      <c r="K5" s="99" t="s">
        <v>134</v>
      </c>
      <c r="L5" s="351"/>
      <c r="M5" s="353"/>
      <c r="N5" s="353"/>
      <c r="O5" s="351"/>
    </row>
    <row r="6" spans="1:15" ht="12" customHeight="1">
      <c r="A6" s="97"/>
      <c r="B6" s="114" t="s">
        <v>190</v>
      </c>
      <c r="C6" s="115"/>
      <c r="D6" s="115"/>
      <c r="E6" s="115"/>
      <c r="F6" s="115"/>
      <c r="G6" s="115"/>
      <c r="H6" s="115"/>
      <c r="I6" s="115"/>
      <c r="J6" s="115"/>
      <c r="K6" s="115"/>
      <c r="L6" s="115"/>
      <c r="M6" s="115"/>
      <c r="N6" s="115"/>
      <c r="O6" s="116"/>
    </row>
    <row r="7" spans="1:15" s="117" customFormat="1">
      <c r="A7" s="97"/>
      <c r="B7" s="102" t="s">
        <v>191</v>
      </c>
      <c r="C7" s="103">
        <f>+[2]Table.02!B6</f>
        <v>3.4000000000000002E-2</v>
      </c>
      <c r="D7" s="103">
        <f>+[2]Table.02!C6</f>
        <v>3.0000000000000001E-3</v>
      </c>
      <c r="E7" s="103">
        <f>+[2]Table.02!D6</f>
        <v>0.73499999999999999</v>
      </c>
      <c r="F7" s="103">
        <f>+[2]Table.02!E6</f>
        <v>0.155</v>
      </c>
      <c r="G7" s="103">
        <f>+[2]Table.02!F6</f>
        <v>5.5E-2</v>
      </c>
      <c r="H7" s="103">
        <f>+[2]Table.02!G6</f>
        <v>8.9999999999999993E-3</v>
      </c>
      <c r="I7" s="103">
        <f>+[2]Table.02!H6</f>
        <v>3.0000000000000001E-3</v>
      </c>
      <c r="J7" s="103">
        <f>+[2]Table.02!I6</f>
        <v>2E-3</v>
      </c>
      <c r="K7" s="103">
        <f>+[2]Table.02!J6</f>
        <v>4.0000000000000001E-3</v>
      </c>
      <c r="L7" s="103">
        <f>+[2]Table.02!K6</f>
        <v>1</v>
      </c>
      <c r="M7" s="106">
        <f>+[2]Table.02!L6</f>
        <v>0.92700000000000005</v>
      </c>
      <c r="N7" s="106">
        <f>+[2]Table.02!M6</f>
        <v>0.76900000000000002</v>
      </c>
      <c r="O7" s="105">
        <f>+[2]Table.02!N6</f>
        <v>13100600</v>
      </c>
    </row>
    <row r="8" spans="1:15">
      <c r="A8" s="87"/>
      <c r="B8" s="100" t="s">
        <v>84</v>
      </c>
      <c r="C8" s="46">
        <f>+[2]Table.02!B7</f>
        <v>0.115</v>
      </c>
      <c r="D8" s="46">
        <f>+[2]Table.02!C7</f>
        <v>1.0999999999999999E-2</v>
      </c>
      <c r="E8" s="46">
        <f>+[2]Table.02!D7</f>
        <v>0.53200000000000003</v>
      </c>
      <c r="F8" s="46">
        <f>+[2]Table.02!E7</f>
        <v>0.29399999999999998</v>
      </c>
      <c r="G8" s="46">
        <f>+[2]Table.02!F7</f>
        <v>0.03</v>
      </c>
      <c r="H8" s="46">
        <f>+[2]Table.02!G7</f>
        <v>8.0000000000000002E-3</v>
      </c>
      <c r="I8" s="46">
        <f>+[2]Table.02!H7</f>
        <v>1E-3</v>
      </c>
      <c r="J8" s="46">
        <f>+[2]Table.02!I7</f>
        <v>2E-3</v>
      </c>
      <c r="K8" s="46">
        <f>+[2]Table.02!J7</f>
        <v>7.0000000000000001E-3</v>
      </c>
      <c r="L8" s="46">
        <f>+[2]Table.02!K7</f>
        <v>1</v>
      </c>
      <c r="M8" s="107">
        <f>+[2]Table.02!L7</f>
        <v>0.95299999999999996</v>
      </c>
      <c r="N8" s="107">
        <f>+[2]Table.02!M7</f>
        <v>0.64800000000000002</v>
      </c>
      <c r="O8" s="101">
        <f>+[2]Table.02!N7</f>
        <v>3608527</v>
      </c>
    </row>
    <row r="9" spans="1:15">
      <c r="A9" s="87"/>
      <c r="B9" s="100" t="s">
        <v>85</v>
      </c>
      <c r="C9" s="46">
        <f>+[2]Table.02!B8</f>
        <v>3.0000000000000001E-3</v>
      </c>
      <c r="D9" s="46">
        <f>+[2]Table.02!C8</f>
        <v>0</v>
      </c>
      <c r="E9" s="46">
        <f>+[2]Table.02!D8</f>
        <v>0.81299999999999994</v>
      </c>
      <c r="F9" s="46">
        <f>+[2]Table.02!E8</f>
        <v>0.10199999999999999</v>
      </c>
      <c r="G9" s="46">
        <f>+[2]Table.02!F8</f>
        <v>6.5000000000000002E-2</v>
      </c>
      <c r="H9" s="46">
        <f>+[2]Table.02!G8</f>
        <v>8.9999999999999993E-3</v>
      </c>
      <c r="I9" s="46">
        <f>+[2]Table.02!H8</f>
        <v>3.0000000000000001E-3</v>
      </c>
      <c r="J9" s="46">
        <f>+[2]Table.02!I8</f>
        <v>2E-3</v>
      </c>
      <c r="K9" s="46">
        <f>+[2]Table.02!J8</f>
        <v>2E-3</v>
      </c>
      <c r="L9" s="46">
        <f>+[2]Table.02!K8</f>
        <v>1</v>
      </c>
      <c r="M9" s="107">
        <f>+[2]Table.02!L8</f>
        <v>0.91800000000000004</v>
      </c>
      <c r="N9" s="107">
        <f>+[2]Table.02!M8</f>
        <v>0.81499999999999995</v>
      </c>
      <c r="O9" s="101">
        <f>+[2]Table.02!N8</f>
        <v>9492073</v>
      </c>
    </row>
    <row r="10" spans="1:15" ht="12" customHeight="1">
      <c r="A10" s="97"/>
      <c r="B10" s="114" t="s">
        <v>192</v>
      </c>
      <c r="C10" s="115"/>
      <c r="D10" s="115"/>
      <c r="E10" s="115"/>
      <c r="F10" s="115"/>
      <c r="G10" s="115"/>
      <c r="H10" s="115"/>
      <c r="I10" s="115"/>
      <c r="J10" s="115"/>
      <c r="K10" s="115"/>
      <c r="L10" s="115"/>
      <c r="M10" s="115"/>
      <c r="N10" s="115"/>
      <c r="O10" s="116"/>
    </row>
    <row r="11" spans="1:15">
      <c r="A11" s="97"/>
      <c r="B11" s="100" t="s">
        <v>193</v>
      </c>
      <c r="C11" s="46">
        <f>+[2]Table.02!B10</f>
        <v>0.16600000000000001</v>
      </c>
      <c r="D11" s="46">
        <f>+[2]Table.02!C10</f>
        <v>1.4999999999999999E-2</v>
      </c>
      <c r="E11" s="46">
        <f>+[2]Table.02!D10</f>
        <v>0.41</v>
      </c>
      <c r="F11" s="46">
        <f>+[2]Table.02!E10</f>
        <v>0.378</v>
      </c>
      <c r="G11" s="46">
        <f>+[2]Table.02!F10</f>
        <v>1.4999999999999999E-2</v>
      </c>
      <c r="H11" s="46">
        <f>+[2]Table.02!G10</f>
        <v>5.0000000000000001E-3</v>
      </c>
      <c r="I11" s="46">
        <f>+[2]Table.02!H10</f>
        <v>1E-3</v>
      </c>
      <c r="J11" s="46">
        <f>+[2]Table.02!I10</f>
        <v>1E-3</v>
      </c>
      <c r="K11" s="46">
        <f>+[2]Table.02!J10</f>
        <v>0.01</v>
      </c>
      <c r="L11" s="46">
        <f>+[2]Table.02!K10</f>
        <v>1</v>
      </c>
      <c r="M11" s="107">
        <f>+[2]Table.02!L10</f>
        <v>0.96899999999999997</v>
      </c>
      <c r="N11" s="107">
        <f>+[2]Table.02!M10</f>
        <v>0.57599999999999996</v>
      </c>
      <c r="O11" s="101">
        <f>+[2]Table.02!N10</f>
        <v>1720477</v>
      </c>
    </row>
    <row r="12" spans="1:15">
      <c r="A12" s="28"/>
      <c r="B12" s="100" t="s">
        <v>194</v>
      </c>
      <c r="C12" s="46">
        <f>+[2]Table.02!B11</f>
        <v>1.4E-2</v>
      </c>
      <c r="D12" s="46">
        <f>+[2]Table.02!C11</f>
        <v>1E-3</v>
      </c>
      <c r="E12" s="46">
        <f>+[2]Table.02!D11</f>
        <v>0.78100000000000003</v>
      </c>
      <c r="F12" s="46">
        <f>+[2]Table.02!E11</f>
        <v>0.122</v>
      </c>
      <c r="G12" s="46">
        <f>+[2]Table.02!F11</f>
        <v>6.5000000000000002E-2</v>
      </c>
      <c r="H12" s="46">
        <f>+[2]Table.02!G11</f>
        <v>0.01</v>
      </c>
      <c r="I12" s="46">
        <f>+[2]Table.02!H11</f>
        <v>3.0000000000000001E-3</v>
      </c>
      <c r="J12" s="46">
        <f>+[2]Table.02!I11</f>
        <v>2E-3</v>
      </c>
      <c r="K12" s="46">
        <f>+[2]Table.02!J11</f>
        <v>2E-3</v>
      </c>
      <c r="L12" s="46">
        <f>+[2]Table.02!K11</f>
        <v>1</v>
      </c>
      <c r="M12" s="107">
        <f>+[2]Table.02!L11</f>
        <v>0.91800000000000004</v>
      </c>
      <c r="N12" s="107">
        <f>+[2]Table.02!M11</f>
        <v>0.79500000000000004</v>
      </c>
      <c r="O12" s="101">
        <f>+[2]Table.02!N11</f>
        <v>2963528</v>
      </c>
    </row>
    <row r="13" spans="1:15">
      <c r="B13" s="100" t="s">
        <v>195</v>
      </c>
      <c r="C13" s="46">
        <f>+[2]Table.02!B12</f>
        <v>1.7000000000000001E-2</v>
      </c>
      <c r="D13" s="46">
        <f>+[2]Table.02!C12</f>
        <v>3.0000000000000001E-3</v>
      </c>
      <c r="E13" s="46">
        <f>+[2]Table.02!D12</f>
        <v>0.76300000000000001</v>
      </c>
      <c r="F13" s="46">
        <f>+[2]Table.02!E12</f>
        <v>0.129</v>
      </c>
      <c r="G13" s="46">
        <f>+[2]Table.02!F12</f>
        <v>6.5000000000000002E-2</v>
      </c>
      <c r="H13" s="46">
        <f>+[2]Table.02!G12</f>
        <v>1.2E-2</v>
      </c>
      <c r="I13" s="46">
        <f>+[2]Table.02!H12</f>
        <v>4.0000000000000001E-3</v>
      </c>
      <c r="J13" s="46">
        <f>+[2]Table.02!I12</f>
        <v>2E-3</v>
      </c>
      <c r="K13" s="46">
        <f>+[2]Table.02!J12</f>
        <v>4.0000000000000001E-3</v>
      </c>
      <c r="L13" s="46">
        <f>+[2]Table.02!K12</f>
        <v>1</v>
      </c>
      <c r="M13" s="107">
        <f>+[2]Table.02!L12</f>
        <v>0.91200000000000003</v>
      </c>
      <c r="N13" s="107">
        <f>+[2]Table.02!M12</f>
        <v>0.78</v>
      </c>
      <c r="O13" s="101">
        <f>+[2]Table.02!N12</f>
        <v>2871195</v>
      </c>
    </row>
    <row r="14" spans="1:15">
      <c r="A14" s="18"/>
      <c r="B14" s="100" t="s">
        <v>196</v>
      </c>
      <c r="C14" s="46">
        <f>+[2]Table.02!B13</f>
        <v>1.4E-2</v>
      </c>
      <c r="D14" s="46">
        <f>+[2]Table.02!C13</f>
        <v>2E-3</v>
      </c>
      <c r="E14" s="46">
        <f>+[2]Table.02!D13</f>
        <v>0.81200000000000006</v>
      </c>
      <c r="F14" s="46">
        <f>+[2]Table.02!E13</f>
        <v>8.7999999999999995E-2</v>
      </c>
      <c r="G14" s="46">
        <f>+[2]Table.02!F13</f>
        <v>6.9000000000000006E-2</v>
      </c>
      <c r="H14" s="46">
        <f>+[2]Table.02!G13</f>
        <v>8.9999999999999993E-3</v>
      </c>
      <c r="I14" s="46">
        <f>+[2]Table.02!H13</f>
        <v>3.0000000000000001E-3</v>
      </c>
      <c r="J14" s="46">
        <f>+[2]Table.02!I13</f>
        <v>2E-3</v>
      </c>
      <c r="K14" s="46">
        <f>+[2]Table.02!J13</f>
        <v>3.0000000000000001E-3</v>
      </c>
      <c r="L14" s="46">
        <f>+[2]Table.02!K13</f>
        <v>1</v>
      </c>
      <c r="M14" s="107">
        <f>+[2]Table.02!L13</f>
        <v>0.91500000000000004</v>
      </c>
      <c r="N14" s="107">
        <f>+[2]Table.02!M13</f>
        <v>0.82499999999999996</v>
      </c>
      <c r="O14" s="101">
        <f>+[2]Table.02!N13</f>
        <v>2024173</v>
      </c>
    </row>
    <row r="15" spans="1:15">
      <c r="A15" s="85"/>
      <c r="B15" s="100" t="s">
        <v>197</v>
      </c>
      <c r="C15" s="46">
        <f>+[2]Table.02!B14</f>
        <v>1.0999999999999999E-2</v>
      </c>
      <c r="D15" s="46">
        <f>+[2]Table.02!C14</f>
        <v>1E-3</v>
      </c>
      <c r="E15" s="46">
        <f>+[2]Table.02!D14</f>
        <v>0.79</v>
      </c>
      <c r="F15" s="46">
        <f>+[2]Table.02!E14</f>
        <v>0.13300000000000001</v>
      </c>
      <c r="G15" s="46">
        <f>+[2]Table.02!F14</f>
        <v>5.0999999999999997E-2</v>
      </c>
      <c r="H15" s="46">
        <f>+[2]Table.02!G14</f>
        <v>7.0000000000000001E-3</v>
      </c>
      <c r="I15" s="46">
        <f>+[2]Table.02!H14</f>
        <v>3.0000000000000001E-3</v>
      </c>
      <c r="J15" s="46">
        <f>+[2]Table.02!I14</f>
        <v>2E-3</v>
      </c>
      <c r="K15" s="46">
        <f>+[2]Table.02!J14</f>
        <v>2E-3</v>
      </c>
      <c r="L15" s="46">
        <f>+[2]Table.02!K14</f>
        <v>1</v>
      </c>
      <c r="M15" s="107">
        <f>+[2]Table.02!L14</f>
        <v>0.93500000000000005</v>
      </c>
      <c r="N15" s="107">
        <f>+[2]Table.02!M14</f>
        <v>0.80100000000000005</v>
      </c>
      <c r="O15" s="101">
        <f>+[2]Table.02!N14</f>
        <v>3521227</v>
      </c>
    </row>
    <row r="16" spans="1:15" ht="12" customHeight="1">
      <c r="A16" s="97"/>
      <c r="B16" s="114" t="s">
        <v>198</v>
      </c>
      <c r="C16" s="115"/>
      <c r="D16" s="115"/>
      <c r="E16" s="115"/>
      <c r="F16" s="115"/>
      <c r="G16" s="115"/>
      <c r="H16" s="115"/>
      <c r="I16" s="115"/>
      <c r="J16" s="115"/>
      <c r="K16" s="115"/>
      <c r="L16" s="115"/>
      <c r="M16" s="115"/>
      <c r="N16" s="115"/>
      <c r="O16" s="116"/>
    </row>
    <row r="17" spans="1:15">
      <c r="A17" s="97"/>
      <c r="B17" s="100" t="s">
        <v>111</v>
      </c>
      <c r="C17" s="46">
        <f>+[2]Table.02!B16</f>
        <v>4.0000000000000001E-3</v>
      </c>
      <c r="D17" s="46">
        <f>+[2]Table.02!C16</f>
        <v>1E-3</v>
      </c>
      <c r="E17" s="46">
        <f>+[2]Table.02!D16</f>
        <v>0.73199999999999998</v>
      </c>
      <c r="F17" s="46">
        <f>+[2]Table.02!E16</f>
        <v>0.14699999999999999</v>
      </c>
      <c r="G17" s="46">
        <f>+[2]Table.02!F16</f>
        <v>8.5000000000000006E-2</v>
      </c>
      <c r="H17" s="46">
        <f>+[2]Table.02!G16</f>
        <v>1.6E-2</v>
      </c>
      <c r="I17" s="46">
        <f>+[2]Table.02!H16</f>
        <v>8.0000000000000002E-3</v>
      </c>
      <c r="J17" s="46">
        <f>+[2]Table.02!I16</f>
        <v>4.0000000000000001E-3</v>
      </c>
      <c r="K17" s="46">
        <f>+[2]Table.02!J16</f>
        <v>3.0000000000000001E-3</v>
      </c>
      <c r="L17" s="46">
        <f>+[2]Table.02!K16</f>
        <v>1</v>
      </c>
      <c r="M17" s="107">
        <f>+[2]Table.02!L16</f>
        <v>0.88400000000000001</v>
      </c>
      <c r="N17" s="107">
        <f>+[2]Table.02!M16</f>
        <v>0.73499999999999999</v>
      </c>
      <c r="O17" s="101">
        <f>+[2]Table.02!N16</f>
        <v>749027</v>
      </c>
    </row>
    <row r="18" spans="1:15">
      <c r="A18" s="18"/>
      <c r="B18" s="100" t="s">
        <v>112</v>
      </c>
      <c r="C18" s="46">
        <f>+[2]Table.02!B17</f>
        <v>1.4E-2</v>
      </c>
      <c r="D18" s="46">
        <f>+[2]Table.02!C17</f>
        <v>1.2999999999999999E-2</v>
      </c>
      <c r="E18" s="46">
        <f>+[2]Table.02!D17</f>
        <v>0.70199999999999996</v>
      </c>
      <c r="F18" s="46">
        <f>+[2]Table.02!E17</f>
        <v>0.19500000000000001</v>
      </c>
      <c r="G18" s="46">
        <f>+[2]Table.02!F17</f>
        <v>5.6000000000000001E-2</v>
      </c>
      <c r="H18" s="46">
        <f>+[2]Table.02!G17</f>
        <v>1.2E-2</v>
      </c>
      <c r="I18" s="46">
        <f>+[2]Table.02!H17</f>
        <v>5.0000000000000001E-3</v>
      </c>
      <c r="J18" s="46">
        <f>+[2]Table.02!I17</f>
        <v>1E-3</v>
      </c>
      <c r="K18" s="46">
        <f>+[2]Table.02!J17</f>
        <v>3.0000000000000001E-3</v>
      </c>
      <c r="L18" s="46">
        <f>+[2]Table.02!K17</f>
        <v>1</v>
      </c>
      <c r="M18" s="107">
        <f>+[2]Table.02!L17</f>
        <v>0.92300000000000004</v>
      </c>
      <c r="N18" s="107">
        <f>+[2]Table.02!M17</f>
        <v>0.71599999999999997</v>
      </c>
      <c r="O18" s="101">
        <f>+[2]Table.02!N17</f>
        <v>4338</v>
      </c>
    </row>
    <row r="19" spans="1:15">
      <c r="A19" s="87"/>
      <c r="B19" s="100" t="s">
        <v>113</v>
      </c>
      <c r="C19" s="46">
        <f>+[2]Table.02!B18</f>
        <v>7.0000000000000001E-3</v>
      </c>
      <c r="D19" s="46">
        <f>+[2]Table.02!C18</f>
        <v>3.0000000000000001E-3</v>
      </c>
      <c r="E19" s="46">
        <f>+[2]Table.02!D18</f>
        <v>0.72699999999999998</v>
      </c>
      <c r="F19" s="46">
        <f>+[2]Table.02!E18</f>
        <v>0.183</v>
      </c>
      <c r="G19" s="46">
        <f>+[2]Table.02!F18</f>
        <v>5.8999999999999997E-2</v>
      </c>
      <c r="H19" s="46">
        <f>+[2]Table.02!G18</f>
        <v>1.0999999999999999E-2</v>
      </c>
      <c r="I19" s="46">
        <f>+[2]Table.02!H18</f>
        <v>4.0000000000000001E-3</v>
      </c>
      <c r="J19" s="46">
        <f>+[2]Table.02!I18</f>
        <v>3.0000000000000001E-3</v>
      </c>
      <c r="K19" s="46">
        <f>+[2]Table.02!J18</f>
        <v>3.0000000000000001E-3</v>
      </c>
      <c r="L19" s="46">
        <f>+[2]Table.02!K18</f>
        <v>1</v>
      </c>
      <c r="M19" s="107">
        <f>+[2]Table.02!L18</f>
        <v>0.92</v>
      </c>
      <c r="N19" s="107">
        <f>+[2]Table.02!M18</f>
        <v>0.73399999999999999</v>
      </c>
      <c r="O19" s="101">
        <f>+[2]Table.02!N18</f>
        <v>1869652</v>
      </c>
    </row>
    <row r="20" spans="1:15">
      <c r="A20" s="87"/>
      <c r="B20" s="100" t="s">
        <v>114</v>
      </c>
      <c r="C20" s="46">
        <f>+[2]Table.02!B19</f>
        <v>2.8000000000000001E-2</v>
      </c>
      <c r="D20" s="46">
        <f>+[2]Table.02!C19</f>
        <v>5.0000000000000001E-3</v>
      </c>
      <c r="E20" s="46">
        <f>+[2]Table.02!D19</f>
        <v>0.747</v>
      </c>
      <c r="F20" s="46">
        <f>+[2]Table.02!E19</f>
        <v>0.18099999999999999</v>
      </c>
      <c r="G20" s="46">
        <f>+[2]Table.02!F19</f>
        <v>0.03</v>
      </c>
      <c r="H20" s="46">
        <f>+[2]Table.02!G19</f>
        <v>5.0000000000000001E-3</v>
      </c>
      <c r="I20" s="46">
        <f>+[2]Table.02!H19</f>
        <v>1E-3</v>
      </c>
      <c r="J20" s="46">
        <f>+[2]Table.02!I19</f>
        <v>1E-3</v>
      </c>
      <c r="K20" s="46">
        <f>+[2]Table.02!J19</f>
        <v>3.0000000000000001E-3</v>
      </c>
      <c r="L20" s="46">
        <f>+[2]Table.02!K19</f>
        <v>1</v>
      </c>
      <c r="M20" s="107">
        <f>+[2]Table.02!L19</f>
        <v>0.96</v>
      </c>
      <c r="N20" s="107">
        <f>+[2]Table.02!M19</f>
        <v>0.77500000000000002</v>
      </c>
      <c r="O20" s="101">
        <f>+[2]Table.02!N19</f>
        <v>48618</v>
      </c>
    </row>
    <row r="21" spans="1:15">
      <c r="A21" s="85"/>
      <c r="B21" s="100" t="s">
        <v>115</v>
      </c>
      <c r="C21" s="46">
        <f>+[2]Table.02!B20</f>
        <v>2.5999999999999999E-2</v>
      </c>
      <c r="D21" s="46">
        <f>+[2]Table.02!C20</f>
        <v>7.0000000000000001E-3</v>
      </c>
      <c r="E21" s="46">
        <f>+[2]Table.02!D20</f>
        <v>0.58899999999999997</v>
      </c>
      <c r="F21" s="46">
        <f>+[2]Table.02!E20</f>
        <v>0.32700000000000001</v>
      </c>
      <c r="G21" s="46">
        <f>+[2]Table.02!F20</f>
        <v>3.3000000000000002E-2</v>
      </c>
      <c r="H21" s="46">
        <f>+[2]Table.02!G20</f>
        <v>8.9999999999999993E-3</v>
      </c>
      <c r="I21" s="46">
        <f>+[2]Table.02!H20</f>
        <v>2E-3</v>
      </c>
      <c r="J21" s="46">
        <f>+[2]Table.02!I20</f>
        <v>2E-3</v>
      </c>
      <c r="K21" s="46">
        <f>+[2]Table.02!J20</f>
        <v>5.0000000000000001E-3</v>
      </c>
      <c r="L21" s="46">
        <f>+[2]Table.02!K20</f>
        <v>1</v>
      </c>
      <c r="M21" s="107">
        <f>+[2]Table.02!L20</f>
        <v>0.94899999999999995</v>
      </c>
      <c r="N21" s="107">
        <f>+[2]Table.02!M20</f>
        <v>0.61499999999999999</v>
      </c>
      <c r="O21" s="101">
        <f>+[2]Table.02!N20</f>
        <v>213303</v>
      </c>
    </row>
    <row r="22" spans="1:15">
      <c r="B22" s="100" t="s">
        <v>116</v>
      </c>
      <c r="C22" s="46">
        <f>+[2]Table.02!B21</f>
        <v>7.4999999999999997E-2</v>
      </c>
      <c r="D22" s="46">
        <f>+[2]Table.02!C21</f>
        <v>1.4E-2</v>
      </c>
      <c r="E22" s="46">
        <f>+[2]Table.02!D21</f>
        <v>0.53</v>
      </c>
      <c r="F22" s="46">
        <f>+[2]Table.02!E21</f>
        <v>0.35299999999999998</v>
      </c>
      <c r="G22" s="46">
        <f>+[2]Table.02!F21</f>
        <v>1.6E-2</v>
      </c>
      <c r="H22" s="46">
        <f>+[2]Table.02!G21</f>
        <v>5.0000000000000001E-3</v>
      </c>
      <c r="I22" s="46">
        <f>+[2]Table.02!H21</f>
        <v>1E-3</v>
      </c>
      <c r="J22" s="46">
        <f>+[2]Table.02!I21</f>
        <v>1E-3</v>
      </c>
      <c r="K22" s="46">
        <f>+[2]Table.02!J21</f>
        <v>5.0000000000000001E-3</v>
      </c>
      <c r="L22" s="46">
        <f>+[2]Table.02!K21</f>
        <v>1</v>
      </c>
      <c r="M22" s="107">
        <f>+[2]Table.02!L21</f>
        <v>0.97299999999999998</v>
      </c>
      <c r="N22" s="107">
        <f>+[2]Table.02!M21</f>
        <v>0.60499999999999998</v>
      </c>
      <c r="O22" s="101">
        <f>+[2]Table.02!N21</f>
        <v>238072</v>
      </c>
    </row>
    <row r="23" spans="1:15">
      <c r="A23" s="85"/>
      <c r="B23" s="100" t="s">
        <v>117</v>
      </c>
      <c r="C23" s="46">
        <f>+[2]Table.02!B22</f>
        <v>0.31</v>
      </c>
      <c r="D23" s="46">
        <f>+[2]Table.02!C22</f>
        <v>1.9E-2</v>
      </c>
      <c r="E23" s="46">
        <f>+[2]Table.02!D22</f>
        <v>0.42599999999999999</v>
      </c>
      <c r="F23" s="46">
        <f>+[2]Table.02!E22</f>
        <v>0.23200000000000001</v>
      </c>
      <c r="G23" s="46">
        <f>+[2]Table.02!F22</f>
        <v>6.0000000000000001E-3</v>
      </c>
      <c r="H23" s="46">
        <f>+[2]Table.02!G22</f>
        <v>2E-3</v>
      </c>
      <c r="I23" s="46">
        <f>+[2]Table.02!H22</f>
        <v>0</v>
      </c>
      <c r="J23" s="46">
        <f>+[2]Table.02!I22</f>
        <v>0</v>
      </c>
      <c r="K23" s="46">
        <f>+[2]Table.02!J22</f>
        <v>5.0000000000000001E-3</v>
      </c>
      <c r="L23" s="46">
        <f>+[2]Table.02!K22</f>
        <v>1</v>
      </c>
      <c r="M23" s="107">
        <f>+[2]Table.02!L22</f>
        <v>0.98699999999999999</v>
      </c>
      <c r="N23" s="107">
        <f>+[2]Table.02!M22</f>
        <v>0.73599999999999999</v>
      </c>
      <c r="O23" s="101">
        <f>+[2]Table.02!N22</f>
        <v>188016</v>
      </c>
    </row>
    <row r="24" spans="1:15">
      <c r="A24" s="85"/>
      <c r="B24" s="100" t="s">
        <v>142</v>
      </c>
      <c r="C24" s="46">
        <f>+[2]Table.02!B23</f>
        <v>0.16500000000000001</v>
      </c>
      <c r="D24" s="46">
        <f>+[2]Table.02!C23</f>
        <v>1.0999999999999999E-2</v>
      </c>
      <c r="E24" s="46">
        <f>+[2]Table.02!D23</f>
        <v>0.378</v>
      </c>
      <c r="F24" s="46">
        <f>+[2]Table.02!E23</f>
        <v>0.35299999999999998</v>
      </c>
      <c r="G24" s="46">
        <f>+[2]Table.02!F23</f>
        <v>2.3E-2</v>
      </c>
      <c r="H24" s="46">
        <f>+[2]Table.02!G23</f>
        <v>8.9999999999999993E-3</v>
      </c>
      <c r="I24" s="46">
        <f>+[2]Table.02!H23</f>
        <v>1E-3</v>
      </c>
      <c r="J24" s="46">
        <f>+[2]Table.02!I23</f>
        <v>2E-3</v>
      </c>
      <c r="K24" s="46">
        <f>+[2]Table.02!J23</f>
        <v>5.8000000000000003E-2</v>
      </c>
      <c r="L24" s="46">
        <f>+[2]Table.02!K23</f>
        <v>1</v>
      </c>
      <c r="M24" s="107">
        <f>+[2]Table.02!L23</f>
        <v>0.90700000000000003</v>
      </c>
      <c r="N24" s="107">
        <f>+[2]Table.02!M23</f>
        <v>0.54300000000000004</v>
      </c>
      <c r="O24" s="101">
        <f>+[2]Table.02!N23</f>
        <v>1717</v>
      </c>
    </row>
    <row r="25" spans="1:15" ht="12" customHeight="1">
      <c r="A25" s="97"/>
      <c r="B25" s="114" t="s">
        <v>199</v>
      </c>
      <c r="C25" s="115"/>
      <c r="D25" s="115"/>
      <c r="E25" s="115"/>
      <c r="F25" s="115"/>
      <c r="G25" s="115"/>
      <c r="H25" s="115"/>
      <c r="I25" s="115"/>
      <c r="J25" s="115"/>
      <c r="K25" s="115"/>
      <c r="L25" s="115"/>
      <c r="M25" s="115"/>
      <c r="N25" s="115"/>
      <c r="O25" s="116"/>
    </row>
    <row r="26" spans="1:15">
      <c r="A26" s="97"/>
      <c r="B26" s="100" t="s">
        <v>79</v>
      </c>
      <c r="C26" s="46">
        <f>+[2]Table.02!B25</f>
        <v>3.6999999999999998E-2</v>
      </c>
      <c r="D26" s="46">
        <f>+[2]Table.02!C25</f>
        <v>3.0000000000000001E-3</v>
      </c>
      <c r="E26" s="46">
        <f>+[2]Table.02!D25</f>
        <v>0.752</v>
      </c>
      <c r="F26" s="46">
        <f>+[2]Table.02!E25</f>
        <v>0.14299999999999999</v>
      </c>
      <c r="G26" s="46">
        <f>+[2]Table.02!F25</f>
        <v>0.05</v>
      </c>
      <c r="H26" s="46">
        <f>+[2]Table.02!G25</f>
        <v>7.0000000000000001E-3</v>
      </c>
      <c r="I26" s="46">
        <f>+[2]Table.02!H25</f>
        <v>2E-3</v>
      </c>
      <c r="J26" s="46">
        <f>+[2]Table.02!I25</f>
        <v>2E-3</v>
      </c>
      <c r="K26" s="46">
        <f>+[2]Table.02!J25</f>
        <v>3.0000000000000001E-3</v>
      </c>
      <c r="L26" s="46">
        <f>+[2]Table.02!K25</f>
        <v>1</v>
      </c>
      <c r="M26" s="107">
        <f>+[2]Table.02!L25</f>
        <v>0.93500000000000005</v>
      </c>
      <c r="N26" s="107">
        <f>+[2]Table.02!M25</f>
        <v>0.78900000000000003</v>
      </c>
      <c r="O26" s="101">
        <f>+[2]Table.02!N25</f>
        <v>10063468</v>
      </c>
    </row>
    <row r="27" spans="1:15">
      <c r="A27" s="16"/>
      <c r="B27" s="100" t="s">
        <v>80</v>
      </c>
      <c r="C27" s="46">
        <f>+[2]Table.02!B26</f>
        <v>2.3E-2</v>
      </c>
      <c r="D27" s="46">
        <f>+[2]Table.02!C26</f>
        <v>3.0000000000000001E-3</v>
      </c>
      <c r="E27" s="46">
        <f>+[2]Table.02!D26</f>
        <v>0.68100000000000005</v>
      </c>
      <c r="F27" s="46">
        <f>+[2]Table.02!E26</f>
        <v>0.19500000000000001</v>
      </c>
      <c r="G27" s="46">
        <f>+[2]Table.02!F26</f>
        <v>7.0999999999999994E-2</v>
      </c>
      <c r="H27" s="46">
        <f>+[2]Table.02!G26</f>
        <v>1.2999999999999999E-2</v>
      </c>
      <c r="I27" s="46">
        <f>+[2]Table.02!H26</f>
        <v>5.0000000000000001E-3</v>
      </c>
      <c r="J27" s="46">
        <f>+[2]Table.02!I26</f>
        <v>4.0000000000000001E-3</v>
      </c>
      <c r="K27" s="46">
        <f>+[2]Table.02!J26</f>
        <v>5.0000000000000001E-3</v>
      </c>
      <c r="L27" s="46">
        <f>+[2]Table.02!K26</f>
        <v>1</v>
      </c>
      <c r="M27" s="107">
        <f>+[2]Table.02!L26</f>
        <v>0.90200000000000002</v>
      </c>
      <c r="N27" s="107">
        <f>+[2]Table.02!M26</f>
        <v>0.70399999999999996</v>
      </c>
      <c r="O27" s="101">
        <f>+[2]Table.02!N26</f>
        <v>3037132</v>
      </c>
    </row>
    <row r="28" spans="1:15" ht="12" customHeight="1">
      <c r="A28" s="97"/>
      <c r="B28" s="114" t="s">
        <v>200</v>
      </c>
      <c r="C28" s="115"/>
      <c r="D28" s="115"/>
      <c r="E28" s="115"/>
      <c r="F28" s="115"/>
      <c r="G28" s="115"/>
      <c r="H28" s="115"/>
      <c r="I28" s="115"/>
      <c r="J28" s="115"/>
      <c r="K28" s="115"/>
      <c r="L28" s="115"/>
      <c r="M28" s="115"/>
      <c r="N28" s="115"/>
      <c r="O28" s="116"/>
    </row>
    <row r="29" spans="1:15">
      <c r="A29" s="97"/>
      <c r="B29" s="100" t="s">
        <v>201</v>
      </c>
      <c r="C29" s="46">
        <f>+[2]Table.02!B28</f>
        <v>0.183</v>
      </c>
      <c r="D29" s="46">
        <f>+[2]Table.02!C28</f>
        <v>1.7000000000000001E-2</v>
      </c>
      <c r="E29" s="46">
        <f>+[2]Table.02!D28</f>
        <v>0.47099999999999997</v>
      </c>
      <c r="F29" s="46">
        <f>+[2]Table.02!E28</f>
        <v>0.32200000000000001</v>
      </c>
      <c r="G29" s="46">
        <f>+[2]Table.02!F28</f>
        <v>4.0000000000000001E-3</v>
      </c>
      <c r="H29" s="46">
        <f>+[2]Table.02!G28</f>
        <v>1E-3</v>
      </c>
      <c r="I29" s="46">
        <f>+[2]Table.02!H28</f>
        <v>0</v>
      </c>
      <c r="J29" s="46">
        <f>+[2]Table.02!I28</f>
        <v>0</v>
      </c>
      <c r="K29" s="46">
        <f>+[2]Table.02!J28</f>
        <v>2E-3</v>
      </c>
      <c r="L29" s="46">
        <f>+[2]Table.02!K28</f>
        <v>1</v>
      </c>
      <c r="M29" s="107">
        <f>+[2]Table.02!L28</f>
        <v>0.99299999999999999</v>
      </c>
      <c r="N29" s="107">
        <f>+[2]Table.02!M28</f>
        <v>0.65400000000000003</v>
      </c>
      <c r="O29" s="101">
        <f>+[2]Table.02!N28</f>
        <v>2381161</v>
      </c>
    </row>
    <row r="30" spans="1:15">
      <c r="A30" s="85"/>
      <c r="B30" s="100" t="s">
        <v>202</v>
      </c>
      <c r="C30" s="46">
        <f>+[2]Table.02!B29</f>
        <v>3.0000000000000001E-3</v>
      </c>
      <c r="D30" s="46">
        <f>+[2]Table.02!C29</f>
        <v>1E-3</v>
      </c>
      <c r="E30" s="46">
        <f>+[2]Table.02!D29</f>
        <v>0.80200000000000005</v>
      </c>
      <c r="F30" s="46">
        <f>+[2]Table.02!E29</f>
        <v>0.16700000000000001</v>
      </c>
      <c r="G30" s="46">
        <f>+[2]Table.02!F29</f>
        <v>1.4999999999999999E-2</v>
      </c>
      <c r="H30" s="46">
        <f>+[2]Table.02!G29</f>
        <v>4.0000000000000001E-3</v>
      </c>
      <c r="I30" s="46">
        <f>+[2]Table.02!H29</f>
        <v>2E-3</v>
      </c>
      <c r="J30" s="46">
        <f>+[2]Table.02!I29</f>
        <v>1E-3</v>
      </c>
      <c r="K30" s="46">
        <f>+[2]Table.02!J29</f>
        <v>5.0000000000000001E-3</v>
      </c>
      <c r="L30" s="46">
        <f>+[2]Table.02!K29</f>
        <v>1</v>
      </c>
      <c r="M30" s="107">
        <f>+[2]Table.02!L29</f>
        <v>0.97299999999999998</v>
      </c>
      <c r="N30" s="107">
        <f>+[2]Table.02!M29</f>
        <v>0.80500000000000005</v>
      </c>
      <c r="O30" s="101">
        <f>+[2]Table.02!N29</f>
        <v>2536959</v>
      </c>
    </row>
    <row r="31" spans="1:15">
      <c r="A31" s="85"/>
      <c r="B31" s="100" t="s">
        <v>203</v>
      </c>
      <c r="C31" s="46">
        <f>+[2]Table.02!B30</f>
        <v>0</v>
      </c>
      <c r="D31" s="46">
        <f>+[2]Table.02!C30</f>
        <v>0</v>
      </c>
      <c r="E31" s="46">
        <f>+[2]Table.02!D30</f>
        <v>0.83799999999999997</v>
      </c>
      <c r="F31" s="46">
        <f>+[2]Table.02!E30</f>
        <v>0.10100000000000001</v>
      </c>
      <c r="G31" s="46">
        <f>+[2]Table.02!F30</f>
        <v>4.5999999999999999E-2</v>
      </c>
      <c r="H31" s="46">
        <f>+[2]Table.02!G30</f>
        <v>6.0000000000000001E-3</v>
      </c>
      <c r="I31" s="46">
        <f>+[2]Table.02!H30</f>
        <v>3.0000000000000001E-3</v>
      </c>
      <c r="J31" s="46">
        <f>+[2]Table.02!I30</f>
        <v>1E-3</v>
      </c>
      <c r="K31" s="46">
        <f>+[2]Table.02!J30</f>
        <v>4.0000000000000001E-3</v>
      </c>
      <c r="L31" s="46">
        <f>+[2]Table.02!K30</f>
        <v>1</v>
      </c>
      <c r="M31" s="107">
        <f>+[2]Table.02!L30</f>
        <v>0.93899999999999995</v>
      </c>
      <c r="N31" s="107">
        <f>+[2]Table.02!M30</f>
        <v>0.83799999999999997</v>
      </c>
      <c r="O31" s="101">
        <f>+[2]Table.02!N30</f>
        <v>2720536</v>
      </c>
    </row>
    <row r="32" spans="1:15">
      <c r="A32" s="85"/>
      <c r="B32" s="100" t="s">
        <v>204</v>
      </c>
      <c r="C32" s="46">
        <f>+[2]Table.02!B31</f>
        <v>0</v>
      </c>
      <c r="D32" s="46">
        <f>+[2]Table.02!C31</f>
        <v>0</v>
      </c>
      <c r="E32" s="46">
        <f>+[2]Table.02!D31</f>
        <v>0.82499999999999996</v>
      </c>
      <c r="F32" s="46">
        <f>+[2]Table.02!E31</f>
        <v>0.109</v>
      </c>
      <c r="G32" s="46">
        <f>+[2]Table.02!F31</f>
        <v>5.0999999999999997E-2</v>
      </c>
      <c r="H32" s="46">
        <f>+[2]Table.02!G31</f>
        <v>6.0000000000000001E-3</v>
      </c>
      <c r="I32" s="46">
        <f>+[2]Table.02!H31</f>
        <v>4.0000000000000001E-3</v>
      </c>
      <c r="J32" s="46">
        <f>+[2]Table.02!I31</f>
        <v>2E-3</v>
      </c>
      <c r="K32" s="46">
        <f>+[2]Table.02!J31</f>
        <v>3.0000000000000001E-3</v>
      </c>
      <c r="L32" s="46">
        <f>+[2]Table.02!K31</f>
        <v>1</v>
      </c>
      <c r="M32" s="107">
        <f>+[2]Table.02!L31</f>
        <v>0.93400000000000005</v>
      </c>
      <c r="N32" s="107">
        <f>+[2]Table.02!M31</f>
        <v>0.82499999999999996</v>
      </c>
      <c r="O32" s="101">
        <f>+[2]Table.02!N31</f>
        <v>2028946</v>
      </c>
    </row>
    <row r="33" spans="1:15">
      <c r="B33" s="100" t="s">
        <v>205</v>
      </c>
      <c r="C33" s="46">
        <f>+[2]Table.02!B32</f>
        <v>0</v>
      </c>
      <c r="D33" s="46">
        <f>+[2]Table.02!C32</f>
        <v>0</v>
      </c>
      <c r="E33" s="46">
        <f>+[2]Table.02!D32</f>
        <v>0.73499999999999999</v>
      </c>
      <c r="F33" s="46">
        <f>+[2]Table.02!E32</f>
        <v>0.1</v>
      </c>
      <c r="G33" s="46">
        <f>+[2]Table.02!F32</f>
        <v>0.13</v>
      </c>
      <c r="H33" s="46">
        <f>+[2]Table.02!G32</f>
        <v>2.1999999999999999E-2</v>
      </c>
      <c r="I33" s="46">
        <f>+[2]Table.02!H32</f>
        <v>4.0000000000000001E-3</v>
      </c>
      <c r="J33" s="46">
        <f>+[2]Table.02!I32</f>
        <v>6.0000000000000001E-3</v>
      </c>
      <c r="K33" s="46">
        <f>+[2]Table.02!J32</f>
        <v>3.0000000000000001E-3</v>
      </c>
      <c r="L33" s="46">
        <f>+[2]Table.02!K32</f>
        <v>1</v>
      </c>
      <c r="M33" s="107">
        <f>+[2]Table.02!L32</f>
        <v>0.83499999999999996</v>
      </c>
      <c r="N33" s="107">
        <f>+[2]Table.02!M32</f>
        <v>0.73499999999999999</v>
      </c>
      <c r="O33" s="101">
        <f>+[2]Table.02!N32</f>
        <v>3432998</v>
      </c>
    </row>
    <row r="34" spans="1:15">
      <c r="B34" s="352" t="s">
        <v>28</v>
      </c>
      <c r="C34" s="352"/>
      <c r="D34" s="352"/>
      <c r="E34" s="352"/>
      <c r="F34" s="352"/>
      <c r="G34" s="352"/>
      <c r="H34" s="352"/>
      <c r="I34" s="352"/>
      <c r="J34" s="352"/>
      <c r="K34" s="352"/>
      <c r="L34" s="352"/>
      <c r="M34" s="352"/>
      <c r="N34" s="352"/>
      <c r="O34" s="352"/>
    </row>
    <row r="36" spans="1:15">
      <c r="A36" s="87"/>
    </row>
    <row r="37" spans="1:15">
      <c r="A37" s="85"/>
    </row>
    <row r="40" spans="1:15">
      <c r="A40" s="87"/>
    </row>
    <row r="41" spans="1:15">
      <c r="A41" s="18"/>
    </row>
    <row r="42" spans="1:15">
      <c r="A42" s="87"/>
    </row>
    <row r="43" spans="1:15">
      <c r="A43" s="87"/>
    </row>
    <row r="44" spans="1:15">
      <c r="A44" s="85"/>
    </row>
    <row r="45" spans="1:15">
      <c r="A45" s="85"/>
    </row>
    <row r="47" spans="1:15">
      <c r="A47" s="16"/>
    </row>
    <row r="48" spans="1:15">
      <c r="A48" s="87"/>
    </row>
    <row r="49" spans="1:1">
      <c r="A49" s="87"/>
    </row>
    <row r="50" spans="1:1">
      <c r="A50" s="85"/>
    </row>
    <row r="51" spans="1:1">
      <c r="A51" s="85"/>
    </row>
    <row r="53" spans="1:1">
      <c r="A53" s="87"/>
    </row>
    <row r="59" spans="1:1">
      <c r="A59" s="87"/>
    </row>
    <row r="60" spans="1:1">
      <c r="A60" s="87"/>
    </row>
    <row r="61" spans="1:1">
      <c r="A61" s="87"/>
    </row>
    <row r="64" spans="1:1">
      <c r="A64" s="85"/>
    </row>
    <row r="67" spans="1:1">
      <c r="A67" s="93"/>
    </row>
    <row r="70" spans="1:1">
      <c r="A70" s="87"/>
    </row>
    <row r="76" spans="1:1">
      <c r="A76" s="87"/>
    </row>
    <row r="77" spans="1:1">
      <c r="A77" s="87"/>
    </row>
    <row r="87" spans="1:1">
      <c r="A87" s="87"/>
    </row>
    <row r="93" spans="1:1">
      <c r="A93" s="87"/>
    </row>
    <row r="94" spans="1:1">
      <c r="A94" s="87"/>
    </row>
    <row r="104" spans="1:1">
      <c r="A104" s="87"/>
    </row>
  </sheetData>
  <mergeCells count="10">
    <mergeCell ref="A1:A2"/>
    <mergeCell ref="B34:O34"/>
    <mergeCell ref="C4:F4"/>
    <mergeCell ref="G4:K4"/>
    <mergeCell ref="M3:M5"/>
    <mergeCell ref="N3:N5"/>
    <mergeCell ref="O3:O5"/>
    <mergeCell ref="B3:B5"/>
    <mergeCell ref="C3:K3"/>
    <mergeCell ref="L3:L5"/>
  </mergeCells>
  <pageMargins left="0.7" right="0.7" top="0.75" bottom="0.75" header="0.3" footer="0.3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03"/>
  <sheetViews>
    <sheetView workbookViewId="0">
      <pane xSplit="2" ySplit="4" topLeftCell="C5" activePane="bottomRight" state="frozen"/>
      <selection pane="topRight" activeCell="C1" sqref="C1"/>
      <selection pane="bottomLeft" activeCell="A5" sqref="A5"/>
      <selection pane="bottomRight" activeCell="L14" sqref="L14"/>
    </sheetView>
  </sheetViews>
  <sheetFormatPr defaultColWidth="8.77734375" defaultRowHeight="10.199999999999999"/>
  <cols>
    <col min="1" max="1" width="8.77734375" style="12" customWidth="1"/>
    <col min="2" max="2" width="14.5546875" style="12" customWidth="1"/>
    <col min="3" max="3" width="12.33203125" style="12" customWidth="1"/>
    <col min="4" max="4" width="12.21875" style="12" customWidth="1"/>
    <col min="5" max="5" width="12.33203125" style="12" customWidth="1"/>
    <col min="6" max="6" width="12.109375" style="12" customWidth="1"/>
    <col min="7" max="7" width="11.6640625" style="12" customWidth="1"/>
    <col min="8" max="8" width="12.21875" style="12" customWidth="1"/>
    <col min="9" max="16384" width="8.77734375" style="12"/>
  </cols>
  <sheetData>
    <row r="1" spans="1:8">
      <c r="A1" s="295" t="str">
        <f>HYPERLINK("#'List of Tables'!A1","Back to Tables' List")</f>
        <v>Back to Tables' List</v>
      </c>
      <c r="B1" s="258" t="s">
        <v>979</v>
      </c>
    </row>
    <row r="2" spans="1:8">
      <c r="A2" s="295"/>
    </row>
    <row r="3" spans="1:8" s="28" customFormat="1" ht="13.95" customHeight="1">
      <c r="B3" s="299" t="s">
        <v>83</v>
      </c>
      <c r="C3" s="298" t="s">
        <v>55</v>
      </c>
      <c r="D3" s="298" t="s">
        <v>55</v>
      </c>
      <c r="E3" s="298" t="s">
        <v>56</v>
      </c>
      <c r="F3" s="298" t="s">
        <v>56</v>
      </c>
      <c r="G3" s="298" t="s">
        <v>6</v>
      </c>
      <c r="H3" s="298" t="s">
        <v>6</v>
      </c>
    </row>
    <row r="4" spans="1:8" s="16" customFormat="1" ht="40.799999999999997">
      <c r="B4" s="300"/>
      <c r="C4" s="23" t="s">
        <v>221</v>
      </c>
      <c r="D4" s="23" t="s">
        <v>222</v>
      </c>
      <c r="E4" s="23" t="s">
        <v>221</v>
      </c>
      <c r="F4" s="23" t="s">
        <v>222</v>
      </c>
      <c r="G4" s="23" t="s">
        <v>221</v>
      </c>
      <c r="H4" s="23" t="s">
        <v>222</v>
      </c>
    </row>
    <row r="5" spans="1:8" ht="12.45" customHeight="1">
      <c r="A5" s="98"/>
      <c r="B5" s="39" t="s">
        <v>82</v>
      </c>
      <c r="C5" s="121"/>
      <c r="D5" s="121"/>
      <c r="E5" s="121"/>
      <c r="F5" s="121"/>
      <c r="G5" s="121"/>
      <c r="H5" s="122"/>
    </row>
    <row r="6" spans="1:8">
      <c r="A6" s="97"/>
      <c r="B6" s="118" t="s">
        <v>84</v>
      </c>
      <c r="C6" s="119">
        <f>+[5]Table.84_Annex_76!B7</f>
        <v>110558</v>
      </c>
      <c r="D6" s="120">
        <f>+[5]Table.84_Annex_76!C7</f>
        <v>0.161</v>
      </c>
      <c r="E6" s="119">
        <f>+[5]Table.84_Annex_76!D7</f>
        <v>39722</v>
      </c>
      <c r="F6" s="120">
        <f>+[5]Table.84_Annex_76!E7</f>
        <v>0.158</v>
      </c>
      <c r="G6" s="119">
        <f>+[5]Table.84_Annex_76!F7</f>
        <v>150280</v>
      </c>
      <c r="H6" s="120">
        <f>+[5]Table.84_Annex_76!G7</f>
        <v>0.16</v>
      </c>
    </row>
    <row r="7" spans="1:8">
      <c r="A7" s="87"/>
      <c r="B7" s="2" t="s">
        <v>85</v>
      </c>
      <c r="C7" s="119">
        <f>+[5]Table.84_Annex_76!B8</f>
        <v>638029</v>
      </c>
      <c r="D7" s="120">
        <f>+[5]Table.84_Annex_76!C8</f>
        <v>0.39300000000000002</v>
      </c>
      <c r="E7" s="119">
        <f>+[5]Table.84_Annex_76!D8</f>
        <v>262438</v>
      </c>
      <c r="F7" s="120">
        <f>+[5]Table.84_Annex_76!E8</f>
        <v>0.375</v>
      </c>
      <c r="G7" s="119">
        <f>+[5]Table.84_Annex_76!F8</f>
        <v>900467</v>
      </c>
      <c r="H7" s="120">
        <f>+[5]Table.84_Annex_76!G8</f>
        <v>0.38700000000000001</v>
      </c>
    </row>
    <row r="8" spans="1:8">
      <c r="A8" s="87"/>
      <c r="B8" s="2" t="s">
        <v>53</v>
      </c>
      <c r="C8" s="119">
        <f>+[5]Table.84_Annex_76!B9</f>
        <v>748587</v>
      </c>
      <c r="D8" s="120">
        <f>+[5]Table.84_Annex_76!C9</f>
        <v>0.32400000000000001</v>
      </c>
      <c r="E8" s="119">
        <f>+[5]Table.84_Annex_76!D9</f>
        <v>302160</v>
      </c>
      <c r="F8" s="120">
        <f>+[5]Table.84_Annex_76!E9</f>
        <v>0.318</v>
      </c>
      <c r="G8" s="119">
        <f>+[5]Table.84_Annex_76!F9</f>
        <v>1050747</v>
      </c>
      <c r="H8" s="120">
        <f>+[5]Table.84_Annex_76!G9</f>
        <v>0.32200000000000001</v>
      </c>
    </row>
    <row r="9" spans="1:8" ht="12.45" customHeight="1">
      <c r="A9" s="98"/>
      <c r="B9" s="39" t="s">
        <v>30</v>
      </c>
      <c r="C9" s="121"/>
      <c r="D9" s="121"/>
      <c r="E9" s="121"/>
      <c r="F9" s="121"/>
      <c r="G9" s="121"/>
      <c r="H9" s="122"/>
    </row>
    <row r="10" spans="1:8">
      <c r="A10" s="97"/>
      <c r="B10" s="2" t="s">
        <v>84</v>
      </c>
      <c r="C10" s="119">
        <f>+[5]Table.84_Annex_76!B11</f>
        <v>19772</v>
      </c>
      <c r="D10" s="120">
        <f>+[5]Table.84_Annex_76!C11</f>
        <v>6.3E-2</v>
      </c>
      <c r="E10" s="119">
        <f>+[5]Table.84_Annex_76!D11</f>
        <v>5052</v>
      </c>
      <c r="F10" s="120">
        <f>+[5]Table.84_Annex_76!E11</f>
        <v>0.05</v>
      </c>
      <c r="G10" s="119">
        <f>+[5]Table.84_Annex_76!F11</f>
        <v>24824</v>
      </c>
      <c r="H10" s="120">
        <f>+[5]Table.84_Annex_76!G11</f>
        <v>0.06</v>
      </c>
    </row>
    <row r="11" spans="1:8">
      <c r="A11" s="28"/>
      <c r="B11" s="2" t="s">
        <v>85</v>
      </c>
      <c r="C11" s="119">
        <f>+[5]Table.84_Annex_76!B12</f>
        <v>4892</v>
      </c>
      <c r="D11" s="120">
        <f>+[5]Table.84_Annex_76!C12</f>
        <v>0.12</v>
      </c>
      <c r="E11" s="119">
        <f>+[5]Table.84_Annex_76!D12</f>
        <v>1531</v>
      </c>
      <c r="F11" s="120">
        <f>+[5]Table.84_Annex_76!E12</f>
        <v>0.104</v>
      </c>
      <c r="G11" s="119">
        <f>+[5]Table.84_Annex_76!F12</f>
        <v>6423</v>
      </c>
      <c r="H11" s="120">
        <f>+[5]Table.84_Annex_76!G12</f>
        <v>0.11600000000000001</v>
      </c>
    </row>
    <row r="12" spans="1:8">
      <c r="B12" s="2" t="s">
        <v>53</v>
      </c>
      <c r="C12" s="119">
        <f>+[5]Table.84_Annex_76!B13</f>
        <v>24664</v>
      </c>
      <c r="D12" s="120">
        <f>+[5]Table.84_Annex_76!C13</f>
        <v>6.9000000000000006E-2</v>
      </c>
      <c r="E12" s="119">
        <f>+[5]Table.84_Annex_76!D13</f>
        <v>6583</v>
      </c>
      <c r="F12" s="120">
        <f>+[5]Table.84_Annex_76!E13</f>
        <v>5.7000000000000002E-2</v>
      </c>
      <c r="G12" s="119">
        <f>+[5]Table.84_Annex_76!F13</f>
        <v>31247</v>
      </c>
      <c r="H12" s="120">
        <f>+[5]Table.84_Annex_76!G13</f>
        <v>6.6000000000000003E-2</v>
      </c>
    </row>
    <row r="13" spans="1:8" ht="12.45" customHeight="1">
      <c r="A13" s="98"/>
      <c r="B13" s="39" t="s">
        <v>31</v>
      </c>
      <c r="C13" s="121"/>
      <c r="D13" s="121"/>
      <c r="E13" s="121"/>
      <c r="F13" s="121"/>
      <c r="G13" s="121"/>
      <c r="H13" s="122"/>
    </row>
    <row r="14" spans="1:8">
      <c r="A14" s="85"/>
      <c r="B14" s="2" t="s">
        <v>84</v>
      </c>
      <c r="C14" s="119">
        <f>+[5]Table.84_Annex_76!B15</f>
        <v>21524</v>
      </c>
      <c r="D14" s="120">
        <f>+[5]Table.84_Annex_76!C15</f>
        <v>0.28899999999999998</v>
      </c>
      <c r="E14" s="119">
        <f>+[5]Table.84_Annex_76!D15</f>
        <v>9275</v>
      </c>
      <c r="F14" s="120">
        <f>+[5]Table.84_Annex_76!E15</f>
        <v>0.28999999999999998</v>
      </c>
      <c r="G14" s="119">
        <f>+[5]Table.84_Annex_76!F15</f>
        <v>30799</v>
      </c>
      <c r="H14" s="120">
        <f>+[5]Table.84_Annex_76!G15</f>
        <v>0.28999999999999998</v>
      </c>
    </row>
    <row r="15" spans="1:8">
      <c r="A15" s="97"/>
      <c r="B15" s="2" t="s">
        <v>85</v>
      </c>
      <c r="C15" s="119">
        <f>+[5]Table.84_Annex_76!B16</f>
        <v>236950</v>
      </c>
      <c r="D15" s="120">
        <f>+[5]Table.84_Annex_76!C16</f>
        <v>0.54400000000000004</v>
      </c>
      <c r="E15" s="119">
        <f>+[5]Table.84_Annex_76!D16</f>
        <v>113222</v>
      </c>
      <c r="F15" s="120">
        <f>+[5]Table.84_Annex_76!E16</f>
        <v>0.54100000000000004</v>
      </c>
      <c r="G15" s="119">
        <f>+[5]Table.84_Annex_76!F16</f>
        <v>350172</v>
      </c>
      <c r="H15" s="120">
        <f>+[5]Table.84_Annex_76!G16</f>
        <v>0.54300000000000004</v>
      </c>
    </row>
    <row r="16" spans="1:8">
      <c r="A16" s="97"/>
      <c r="B16" s="2" t="s">
        <v>53</v>
      </c>
      <c r="C16" s="119">
        <f>+[5]Table.84_Annex_76!B17</f>
        <v>258474</v>
      </c>
      <c r="D16" s="120">
        <f>+[5]Table.84_Annex_76!C17</f>
        <v>0.50700000000000001</v>
      </c>
      <c r="E16" s="119">
        <f>+[5]Table.84_Annex_76!D17</f>
        <v>122497</v>
      </c>
      <c r="F16" s="120">
        <f>+[5]Table.84_Annex_76!E17</f>
        <v>0.50800000000000001</v>
      </c>
      <c r="G16" s="119">
        <f>+[5]Table.84_Annex_76!F17</f>
        <v>380971</v>
      </c>
      <c r="H16" s="120">
        <f>+[5]Table.84_Annex_76!G17</f>
        <v>0.50700000000000001</v>
      </c>
    </row>
    <row r="17" spans="1:8" ht="12.45" customHeight="1">
      <c r="A17" s="98"/>
      <c r="B17" s="39" t="s">
        <v>32</v>
      </c>
      <c r="C17" s="121"/>
      <c r="D17" s="121"/>
      <c r="E17" s="121"/>
      <c r="F17" s="121"/>
      <c r="G17" s="121"/>
      <c r="H17" s="122"/>
    </row>
    <row r="18" spans="1:8">
      <c r="A18" s="87"/>
      <c r="B18" s="2" t="s">
        <v>84</v>
      </c>
      <c r="C18" s="119">
        <f>+[5]Table.84_Annex_76!B19</f>
        <v>16615</v>
      </c>
      <c r="D18" s="120">
        <f>+[5]Table.84_Annex_76!C19</f>
        <v>0.16</v>
      </c>
      <c r="E18" s="119">
        <f>+[5]Table.84_Annex_76!D19</f>
        <v>5712</v>
      </c>
      <c r="F18" s="120">
        <f>+[5]Table.84_Annex_76!E19</f>
        <v>0.13400000000000001</v>
      </c>
      <c r="G18" s="119">
        <f>+[5]Table.84_Annex_76!F19</f>
        <v>22327</v>
      </c>
      <c r="H18" s="120">
        <f>+[5]Table.84_Annex_76!G19</f>
        <v>0.152</v>
      </c>
    </row>
    <row r="19" spans="1:8">
      <c r="A19" s="87"/>
      <c r="B19" s="2" t="s">
        <v>85</v>
      </c>
      <c r="C19" s="119">
        <f>+[5]Table.84_Annex_76!B20</f>
        <v>91784</v>
      </c>
      <c r="D19" s="120">
        <f>+[5]Table.84_Annex_76!C20</f>
        <v>0.252</v>
      </c>
      <c r="E19" s="119">
        <f>+[5]Table.84_Annex_76!D20</f>
        <v>33860</v>
      </c>
      <c r="F19" s="120">
        <f>+[5]Table.84_Annex_76!E20</f>
        <v>0.218</v>
      </c>
      <c r="G19" s="119">
        <f>+[5]Table.84_Annex_76!F20</f>
        <v>125644</v>
      </c>
      <c r="H19" s="120">
        <f>+[5]Table.84_Annex_76!G20</f>
        <v>0.24199999999999999</v>
      </c>
    </row>
    <row r="20" spans="1:8">
      <c r="A20" s="85"/>
      <c r="B20" s="2" t="s">
        <v>53</v>
      </c>
      <c r="C20" s="119">
        <f>+[5]Table.84_Annex_76!B21</f>
        <v>108399</v>
      </c>
      <c r="D20" s="120">
        <f>+[5]Table.84_Annex_76!C21</f>
        <v>0.23100000000000001</v>
      </c>
      <c r="E20" s="119">
        <f>+[5]Table.84_Annex_76!D21</f>
        <v>39572</v>
      </c>
      <c r="F20" s="120">
        <f>+[5]Table.84_Annex_76!E21</f>
        <v>0.2</v>
      </c>
      <c r="G20" s="119">
        <f>+[5]Table.84_Annex_76!F21</f>
        <v>147971</v>
      </c>
      <c r="H20" s="120">
        <f>+[5]Table.84_Annex_76!G21</f>
        <v>0.222</v>
      </c>
    </row>
    <row r="21" spans="1:8" ht="12.45" customHeight="1">
      <c r="A21" s="98"/>
      <c r="B21" s="39" t="s">
        <v>33</v>
      </c>
      <c r="C21" s="121"/>
      <c r="D21" s="121"/>
      <c r="E21" s="121"/>
      <c r="F21" s="121"/>
      <c r="G21" s="121"/>
      <c r="H21" s="122"/>
    </row>
    <row r="22" spans="1:8">
      <c r="A22" s="85"/>
      <c r="B22" s="2" t="s">
        <v>84</v>
      </c>
      <c r="C22" s="119">
        <f>+[5]Table.84_Annex_76!B23</f>
        <v>16381</v>
      </c>
      <c r="D22" s="120">
        <f>+[5]Table.84_Annex_76!C23</f>
        <v>0.25800000000000001</v>
      </c>
      <c r="E22" s="119">
        <f>+[5]Table.84_Annex_76!D23</f>
        <v>5581</v>
      </c>
      <c r="F22" s="120">
        <f>+[5]Table.84_Annex_76!E23</f>
        <v>0.23400000000000001</v>
      </c>
      <c r="G22" s="119">
        <f>+[5]Table.84_Annex_76!F23</f>
        <v>21962</v>
      </c>
      <c r="H22" s="120">
        <f>+[5]Table.84_Annex_76!G23</f>
        <v>0.251</v>
      </c>
    </row>
    <row r="23" spans="1:8">
      <c r="A23" s="85"/>
      <c r="B23" s="2" t="s">
        <v>85</v>
      </c>
      <c r="C23" s="119">
        <f>+[5]Table.84_Annex_76!B24</f>
        <v>129120</v>
      </c>
      <c r="D23" s="120">
        <f>+[5]Table.84_Annex_76!C24</f>
        <v>0.42599999999999999</v>
      </c>
      <c r="E23" s="119">
        <f>+[5]Table.84_Annex_76!D24</f>
        <v>45395</v>
      </c>
      <c r="F23" s="120">
        <f>+[5]Table.84_Annex_76!E24</f>
        <v>0.40699999999999997</v>
      </c>
      <c r="G23" s="119">
        <f>+[5]Table.84_Annex_76!F24</f>
        <v>174515</v>
      </c>
      <c r="H23" s="120">
        <f>+[5]Table.84_Annex_76!G24</f>
        <v>0.42099999999999999</v>
      </c>
    </row>
    <row r="24" spans="1:8">
      <c r="A24" s="97"/>
      <c r="B24" s="2" t="s">
        <v>53</v>
      </c>
      <c r="C24" s="119">
        <f>+[5]Table.84_Annex_76!B25</f>
        <v>145501</v>
      </c>
      <c r="D24" s="120">
        <f>+[5]Table.84_Annex_76!C25</f>
        <v>0.39700000000000002</v>
      </c>
      <c r="E24" s="119">
        <f>+[5]Table.84_Annex_76!D25</f>
        <v>50976</v>
      </c>
      <c r="F24" s="120">
        <f>+[5]Table.84_Annex_76!E25</f>
        <v>0.376</v>
      </c>
      <c r="G24" s="119">
        <f>+[5]Table.84_Annex_76!F25</f>
        <v>196477</v>
      </c>
      <c r="H24" s="120">
        <f>+[5]Table.84_Annex_76!G25</f>
        <v>0.39100000000000001</v>
      </c>
    </row>
    <row r="25" spans="1:8" ht="12.45" customHeight="1">
      <c r="A25" s="98"/>
      <c r="B25" s="39" t="s">
        <v>34</v>
      </c>
      <c r="C25" s="121"/>
      <c r="D25" s="121"/>
      <c r="E25" s="121"/>
      <c r="F25" s="121"/>
      <c r="G25" s="121"/>
      <c r="H25" s="122"/>
    </row>
    <row r="26" spans="1:8">
      <c r="A26" s="16"/>
      <c r="B26" s="2" t="s">
        <v>84</v>
      </c>
      <c r="C26" s="119">
        <f>+[5]Table.84_Annex_76!B27</f>
        <v>36266</v>
      </c>
      <c r="D26" s="120">
        <f>+[5]Table.84_Annex_76!C27</f>
        <v>0.28000000000000003</v>
      </c>
      <c r="E26" s="119">
        <f>+[5]Table.84_Annex_76!D27</f>
        <v>14102</v>
      </c>
      <c r="F26" s="120">
        <f>+[5]Table.84_Annex_76!E27</f>
        <v>0.26800000000000002</v>
      </c>
      <c r="G26" s="119">
        <f>+[5]Table.84_Annex_76!F27</f>
        <v>50368</v>
      </c>
      <c r="H26" s="120">
        <f>+[5]Table.84_Annex_76!G27</f>
        <v>0.27700000000000002</v>
      </c>
    </row>
    <row r="27" spans="1:8">
      <c r="A27" s="97"/>
      <c r="B27" s="2" t="s">
        <v>85</v>
      </c>
      <c r="C27" s="119">
        <f>+[5]Table.84_Annex_76!B28</f>
        <v>175283</v>
      </c>
      <c r="D27" s="120">
        <f>+[5]Table.84_Annex_76!C28</f>
        <v>0.36399999999999999</v>
      </c>
      <c r="E27" s="119">
        <f>+[5]Table.84_Annex_76!D28</f>
        <v>68430</v>
      </c>
      <c r="F27" s="120">
        <f>+[5]Table.84_Annex_76!E28</f>
        <v>0.32800000000000001</v>
      </c>
      <c r="G27" s="119">
        <f>+[5]Table.84_Annex_76!F28</f>
        <v>243713</v>
      </c>
      <c r="H27" s="120">
        <f>+[5]Table.84_Annex_76!G28</f>
        <v>0.35299999999999998</v>
      </c>
    </row>
    <row r="28" spans="1:8">
      <c r="A28" s="97"/>
      <c r="B28" s="2" t="s">
        <v>53</v>
      </c>
      <c r="C28" s="119">
        <f>+[5]Table.84_Annex_76!B29</f>
        <v>211549</v>
      </c>
      <c r="D28" s="120">
        <f>+[5]Table.84_Annex_76!C29</f>
        <v>0.34599999999999997</v>
      </c>
      <c r="E28" s="119">
        <f>+[5]Table.84_Annex_76!D29</f>
        <v>82532</v>
      </c>
      <c r="F28" s="120">
        <f>+[5]Table.84_Annex_76!E29</f>
        <v>0.316</v>
      </c>
      <c r="G28" s="119">
        <f>+[5]Table.84_Annex_76!F29</f>
        <v>294081</v>
      </c>
      <c r="H28" s="120">
        <f>+[5]Table.84_Annex_76!G29</f>
        <v>0.33700000000000002</v>
      </c>
    </row>
    <row r="29" spans="1:8">
      <c r="A29" s="85"/>
      <c r="B29" s="301" t="s">
        <v>28</v>
      </c>
      <c r="C29" s="301"/>
      <c r="D29" s="301"/>
      <c r="E29" s="301"/>
      <c r="F29" s="301"/>
      <c r="G29" s="301"/>
      <c r="H29" s="301"/>
    </row>
    <row r="30" spans="1:8">
      <c r="A30" s="85"/>
    </row>
    <row r="31" spans="1:8">
      <c r="A31" s="85"/>
    </row>
    <row r="35" spans="1:1">
      <c r="A35" s="87"/>
    </row>
    <row r="36" spans="1:1">
      <c r="A36" s="85"/>
    </row>
    <row r="39" spans="1:1">
      <c r="A39" s="87"/>
    </row>
    <row r="40" spans="1:1">
      <c r="A40" s="18"/>
    </row>
    <row r="41" spans="1:1">
      <c r="A41" s="87"/>
    </row>
    <row r="42" spans="1:1">
      <c r="A42" s="87"/>
    </row>
    <row r="43" spans="1:1">
      <c r="A43" s="85"/>
    </row>
    <row r="44" spans="1:1">
      <c r="A44" s="85"/>
    </row>
    <row r="46" spans="1:1">
      <c r="A46" s="16"/>
    </row>
    <row r="47" spans="1:1">
      <c r="A47" s="87"/>
    </row>
    <row r="48" spans="1:1">
      <c r="A48" s="87"/>
    </row>
    <row r="49" spans="1:1">
      <c r="A49" s="85"/>
    </row>
    <row r="50" spans="1:1">
      <c r="A50" s="85"/>
    </row>
    <row r="52" spans="1:1">
      <c r="A52" s="87"/>
    </row>
    <row r="58" spans="1:1">
      <c r="A58" s="87"/>
    </row>
    <row r="59" spans="1:1">
      <c r="A59" s="87"/>
    </row>
    <row r="60" spans="1:1">
      <c r="A60" s="87"/>
    </row>
    <row r="63" spans="1:1">
      <c r="A63" s="85"/>
    </row>
    <row r="66" spans="1:1">
      <c r="A66" s="93"/>
    </row>
    <row r="69" spans="1:1">
      <c r="A69" s="87"/>
    </row>
    <row r="75" spans="1:1">
      <c r="A75" s="87"/>
    </row>
    <row r="76" spans="1:1">
      <c r="A76" s="87"/>
    </row>
    <row r="86" spans="1:1">
      <c r="A86" s="87"/>
    </row>
    <row r="92" spans="1:1">
      <c r="A92" s="87"/>
    </row>
    <row r="93" spans="1:1">
      <c r="A93" s="87"/>
    </row>
    <row r="103" spans="1:1">
      <c r="A103" s="87"/>
    </row>
  </sheetData>
  <mergeCells count="6">
    <mergeCell ref="A1:A2"/>
    <mergeCell ref="B3:B4"/>
    <mergeCell ref="B29:H29"/>
    <mergeCell ref="C3:D3"/>
    <mergeCell ref="E3:F3"/>
    <mergeCell ref="G3:H3"/>
  </mergeCells>
  <pageMargins left="0.7" right="0.7" top="0.75" bottom="0.75" header="0.3" footer="0.3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04"/>
  <sheetViews>
    <sheetView workbookViewId="0">
      <pane xSplit="2" ySplit="4" topLeftCell="C5" activePane="bottomRight" state="frozen"/>
      <selection pane="topRight" activeCell="C1" sqref="C1"/>
      <selection pane="bottomLeft" activeCell="A5" sqref="A5"/>
      <selection pane="bottomRight" activeCell="C5" sqref="C5"/>
    </sheetView>
  </sheetViews>
  <sheetFormatPr defaultColWidth="8.77734375" defaultRowHeight="10.199999999999999"/>
  <cols>
    <col min="1" max="1" width="8.77734375" style="12" customWidth="1"/>
    <col min="2" max="2" width="16.21875" style="12" customWidth="1"/>
    <col min="3" max="3" width="10.88671875" style="12" customWidth="1"/>
    <col min="4" max="4" width="10.21875" style="12" customWidth="1"/>
    <col min="5" max="5" width="10.6640625" style="12" customWidth="1"/>
    <col min="6" max="6" width="10.5546875" style="12" customWidth="1"/>
    <col min="7" max="7" width="12.44140625" style="12" customWidth="1"/>
    <col min="8" max="8" width="12.77734375" style="12" customWidth="1"/>
    <col min="9" max="16384" width="8.77734375" style="12"/>
  </cols>
  <sheetData>
    <row r="1" spans="1:8">
      <c r="A1" s="295" t="str">
        <f>HYPERLINK("#'List of Tables'!A1","Back to Tables' List")</f>
        <v>Back to Tables' List</v>
      </c>
      <c r="B1" s="258" t="s">
        <v>906</v>
      </c>
    </row>
    <row r="2" spans="1:8">
      <c r="A2" s="295"/>
      <c r="C2" s="125"/>
      <c r="D2" s="125"/>
      <c r="E2" s="125"/>
    </row>
    <row r="3" spans="1:8" s="16" customFormat="1" ht="15.45" customHeight="1">
      <c r="B3" s="312" t="s">
        <v>223</v>
      </c>
      <c r="C3" s="339" t="s">
        <v>224</v>
      </c>
      <c r="D3" s="339"/>
      <c r="E3" s="339"/>
      <c r="F3" s="339" t="s">
        <v>225</v>
      </c>
      <c r="G3" s="339"/>
      <c r="H3" s="339"/>
    </row>
    <row r="4" spans="1:8" s="16" customFormat="1" ht="40.799999999999997">
      <c r="A4" s="28"/>
      <c r="B4" s="312"/>
      <c r="C4" s="127" t="s">
        <v>226</v>
      </c>
      <c r="D4" s="127" t="s">
        <v>245</v>
      </c>
      <c r="E4" s="127" t="s">
        <v>227</v>
      </c>
      <c r="F4" s="127" t="s">
        <v>228</v>
      </c>
      <c r="G4" s="127" t="s">
        <v>229</v>
      </c>
      <c r="H4" s="127" t="s">
        <v>230</v>
      </c>
    </row>
    <row r="5" spans="1:8" ht="13.5" customHeight="1">
      <c r="A5" s="16"/>
      <c r="B5" s="128" t="s">
        <v>104</v>
      </c>
      <c r="C5" s="129"/>
      <c r="D5" s="129"/>
      <c r="E5" s="129"/>
      <c r="F5" s="129"/>
      <c r="G5" s="129"/>
      <c r="H5" s="130"/>
    </row>
    <row r="6" spans="1:8">
      <c r="A6" s="98"/>
      <c r="B6" s="123" t="s">
        <v>231</v>
      </c>
      <c r="C6" s="124">
        <f>+'[6]Table.97_(Annex.80)'!B6</f>
        <v>3312743</v>
      </c>
      <c r="D6" s="124">
        <f>+'[6]Table.97_(Annex.80)'!C6</f>
        <v>2701377</v>
      </c>
      <c r="E6" s="126">
        <f>+'[6]Table.97_(Annex.80)'!D6</f>
        <v>0.81499999999999995</v>
      </c>
      <c r="F6" s="124">
        <f>+'[6]Table.97_(Annex.80)'!E6</f>
        <v>13100600</v>
      </c>
      <c r="G6" s="124">
        <f>+'[6]Table.97_(Annex.80)'!F6</f>
        <v>9764436</v>
      </c>
      <c r="H6" s="126">
        <f>+'[6]Table.97_(Annex.80)'!G6</f>
        <v>0.745</v>
      </c>
    </row>
    <row r="7" spans="1:8">
      <c r="A7" s="97"/>
      <c r="B7" s="123" t="s">
        <v>232</v>
      </c>
      <c r="C7" s="124">
        <f>+'[6]Table.97_(Annex.80)'!B7</f>
        <v>3312743</v>
      </c>
      <c r="D7" s="124">
        <f>+'[6]Table.97_(Annex.80)'!C7</f>
        <v>408500</v>
      </c>
      <c r="E7" s="126">
        <f>+'[6]Table.97_(Annex.80)'!D7</f>
        <v>0.123</v>
      </c>
      <c r="F7" s="124">
        <f>+'[6]Table.97_(Annex.80)'!E7</f>
        <v>13100600</v>
      </c>
      <c r="G7" s="124">
        <f>+'[6]Table.97_(Annex.80)'!F7</f>
        <v>1964468</v>
      </c>
      <c r="H7" s="126">
        <f>+'[6]Table.97_(Annex.80)'!G7</f>
        <v>0.15</v>
      </c>
    </row>
    <row r="8" spans="1:8">
      <c r="A8" s="87"/>
      <c r="B8" s="123" t="s">
        <v>233</v>
      </c>
      <c r="C8" s="124">
        <f>+'[6]Table.97_(Annex.80)'!B8</f>
        <v>3312743</v>
      </c>
      <c r="D8" s="124">
        <f>+'[6]Table.97_(Annex.80)'!C8</f>
        <v>139735</v>
      </c>
      <c r="E8" s="126">
        <f>+'[6]Table.97_(Annex.80)'!D8</f>
        <v>4.2000000000000003E-2</v>
      </c>
      <c r="F8" s="124">
        <f>+'[6]Table.97_(Annex.80)'!E8</f>
        <v>13100600</v>
      </c>
      <c r="G8" s="124">
        <f>+'[6]Table.97_(Annex.80)'!F8</f>
        <v>609169</v>
      </c>
      <c r="H8" s="126">
        <f>+'[6]Table.97_(Annex.80)'!G8</f>
        <v>4.5999999999999999E-2</v>
      </c>
    </row>
    <row r="9" spans="1:8">
      <c r="A9" s="87"/>
      <c r="B9" s="123" t="s">
        <v>234</v>
      </c>
      <c r="C9" s="124">
        <f>+'[6]Table.97_(Annex.80)'!B9</f>
        <v>3312743</v>
      </c>
      <c r="D9" s="124">
        <f>+'[6]Table.97_(Annex.80)'!C9</f>
        <v>2586651</v>
      </c>
      <c r="E9" s="126">
        <f>+'[6]Table.97_(Annex.80)'!D9</f>
        <v>0.78100000000000003</v>
      </c>
      <c r="F9" s="124">
        <f>+'[6]Table.97_(Annex.80)'!E9</f>
        <v>13100600</v>
      </c>
      <c r="G9" s="124">
        <f>+'[6]Table.97_(Annex.80)'!F9</f>
        <v>8081992</v>
      </c>
      <c r="H9" s="126">
        <f>+'[6]Table.97_(Annex.80)'!G9</f>
        <v>0.61699999999999999</v>
      </c>
    </row>
    <row r="10" spans="1:8">
      <c r="A10" s="98"/>
      <c r="B10" s="123" t="s">
        <v>235</v>
      </c>
      <c r="C10" s="124">
        <f>+'[6]Table.97_(Annex.80)'!B10</f>
        <v>3312743</v>
      </c>
      <c r="D10" s="124">
        <f>+'[6]Table.97_(Annex.80)'!C10</f>
        <v>689829</v>
      </c>
      <c r="E10" s="126" t="str">
        <f>+'[6]Table.97_(Annex.80)'!D10</f>
        <v>20.8%</v>
      </c>
      <c r="F10" s="124">
        <f>+'[6]Table.97_(Annex.80)'!E10</f>
        <v>13100600</v>
      </c>
      <c r="G10" s="124">
        <f>+'[6]Table.97_(Annex.80)'!F10</f>
        <v>2328797</v>
      </c>
      <c r="H10" s="126">
        <f>+'[6]Table.97_(Annex.80)'!G10</f>
        <v>0.17799999999999999</v>
      </c>
    </row>
    <row r="11" spans="1:8">
      <c r="A11" s="97"/>
      <c r="B11" s="123" t="s">
        <v>236</v>
      </c>
      <c r="C11" s="124">
        <f>+'[6]Table.97_(Annex.80)'!B11</f>
        <v>3312743</v>
      </c>
      <c r="D11" s="124">
        <f>+'[6]Table.97_(Annex.80)'!C11</f>
        <v>89828</v>
      </c>
      <c r="E11" s="126">
        <f>+'[6]Table.97_(Annex.80)'!D11</f>
        <v>2.7E-2</v>
      </c>
      <c r="F11" s="124">
        <f>+'[6]Table.97_(Annex.80)'!E11</f>
        <v>13100600</v>
      </c>
      <c r="G11" s="124">
        <f>+'[6]Table.97_(Annex.80)'!F11</f>
        <v>429021</v>
      </c>
      <c r="H11" s="126">
        <f>+'[6]Table.97_(Annex.80)'!G11</f>
        <v>3.3000000000000002E-2</v>
      </c>
    </row>
    <row r="12" spans="1:8">
      <c r="A12" s="28"/>
      <c r="B12" s="123" t="s">
        <v>237</v>
      </c>
      <c r="C12" s="124">
        <f>+'[6]Table.97_(Annex.80)'!B12</f>
        <v>3312743</v>
      </c>
      <c r="D12" s="124">
        <f>+'[6]Table.97_(Annex.80)'!C12</f>
        <v>303630</v>
      </c>
      <c r="E12" s="126">
        <f>+'[6]Table.97_(Annex.80)'!D12</f>
        <v>9.1999999999999998E-2</v>
      </c>
      <c r="F12" s="124">
        <f>+'[6]Table.97_(Annex.80)'!E12</f>
        <v>13100600</v>
      </c>
      <c r="G12" s="124">
        <f>+'[6]Table.97_(Annex.80)'!F12</f>
        <v>1138992</v>
      </c>
      <c r="H12" s="126">
        <f>+'[6]Table.97_(Annex.80)'!G12</f>
        <v>8.6999999999999994E-2</v>
      </c>
    </row>
    <row r="13" spans="1:8">
      <c r="B13" s="123" t="s">
        <v>238</v>
      </c>
      <c r="C13" s="124">
        <f>+'[6]Table.97_(Annex.80)'!B13</f>
        <v>3312743</v>
      </c>
      <c r="D13" s="124">
        <f>+'[6]Table.97_(Annex.80)'!C13</f>
        <v>17700</v>
      </c>
      <c r="E13" s="126">
        <f>+'[6]Table.97_(Annex.80)'!D13</f>
        <v>5.0000000000000001E-3</v>
      </c>
      <c r="F13" s="124">
        <f>+'[6]Table.97_(Annex.80)'!E13</f>
        <v>13100600</v>
      </c>
      <c r="G13" s="124">
        <f>+'[6]Table.97_(Annex.80)'!F13</f>
        <v>72737</v>
      </c>
      <c r="H13" s="126">
        <f>+'[6]Table.97_(Annex.80)'!G13</f>
        <v>6.0000000000000001E-3</v>
      </c>
    </row>
    <row r="14" spans="1:8">
      <c r="A14" s="98"/>
      <c r="B14" s="123" t="s">
        <v>239</v>
      </c>
      <c r="C14" s="124">
        <f>+'[6]Table.97_(Annex.80)'!B14</f>
        <v>3312743</v>
      </c>
      <c r="D14" s="124">
        <f>+'[6]Table.97_(Annex.80)'!C14</f>
        <v>32440</v>
      </c>
      <c r="E14" s="126">
        <f>+'[6]Table.97_(Annex.80)'!D14</f>
        <v>0.01</v>
      </c>
      <c r="F14" s="124">
        <f>+'[6]Table.97_(Annex.80)'!E14</f>
        <v>13100600</v>
      </c>
      <c r="G14" s="124">
        <f>+'[6]Table.97_(Annex.80)'!F14</f>
        <v>148707</v>
      </c>
      <c r="H14" s="126">
        <f>+'[6]Table.97_(Annex.80)'!G14</f>
        <v>1.0999999999999999E-2</v>
      </c>
    </row>
    <row r="15" spans="1:8">
      <c r="A15" s="85"/>
      <c r="B15" s="123" t="s">
        <v>240</v>
      </c>
      <c r="C15" s="124">
        <f>+'[6]Table.97_(Annex.80)'!B15</f>
        <v>3312743</v>
      </c>
      <c r="D15" s="124">
        <f>+'[6]Table.97_(Annex.80)'!C15</f>
        <v>59521</v>
      </c>
      <c r="E15" s="126">
        <f>+'[6]Table.97_(Annex.80)'!D15</f>
        <v>1.7999999999999999E-2</v>
      </c>
      <c r="F15" s="124">
        <f>+'[6]Table.97_(Annex.80)'!E15</f>
        <v>13100600</v>
      </c>
      <c r="G15" s="124">
        <f>+'[6]Table.97_(Annex.80)'!F15</f>
        <v>312221</v>
      </c>
      <c r="H15" s="126">
        <f>+'[6]Table.97_(Annex.80)'!G15</f>
        <v>2.4E-2</v>
      </c>
    </row>
    <row r="16" spans="1:8">
      <c r="A16" s="97"/>
      <c r="B16" s="123" t="s">
        <v>241</v>
      </c>
      <c r="C16" s="124">
        <f>+'[6]Table.97_(Annex.80)'!B16</f>
        <v>3312743</v>
      </c>
      <c r="D16" s="124">
        <f>+'[6]Table.97_(Annex.80)'!C16</f>
        <v>53078</v>
      </c>
      <c r="E16" s="126">
        <f>+'[6]Table.97_(Annex.80)'!D16</f>
        <v>1.6E-2</v>
      </c>
      <c r="F16" s="124">
        <f>+'[6]Table.97_(Annex.80)'!E16</f>
        <v>13100600</v>
      </c>
      <c r="G16" s="124">
        <f>+'[6]Table.97_(Annex.80)'!F16</f>
        <v>267496</v>
      </c>
      <c r="H16" s="126">
        <f>+'[6]Table.97_(Annex.80)'!G16</f>
        <v>0.02</v>
      </c>
    </row>
    <row r="17" spans="1:8">
      <c r="A17" s="97"/>
      <c r="B17" s="123" t="s">
        <v>242</v>
      </c>
      <c r="C17" s="124">
        <f>+'[6]Table.97_(Annex.80)'!B17</f>
        <v>3312743</v>
      </c>
      <c r="D17" s="124">
        <f>+'[6]Table.97_(Annex.80)'!C17</f>
        <v>363877</v>
      </c>
      <c r="E17" s="126">
        <f>+'[6]Table.97_(Annex.80)'!D17</f>
        <v>0.11</v>
      </c>
      <c r="F17" s="124">
        <f>+'[6]Table.97_(Annex.80)'!E17</f>
        <v>13100600</v>
      </c>
      <c r="G17" s="124">
        <f>+'[6]Table.97_(Annex.80)'!F17</f>
        <v>1721664</v>
      </c>
      <c r="H17" s="126">
        <f>+'[6]Table.97_(Annex.80)'!G17</f>
        <v>0.13100000000000001</v>
      </c>
    </row>
    <row r="18" spans="1:8" ht="13.5" customHeight="1">
      <c r="A18" s="16"/>
      <c r="B18" s="128" t="s">
        <v>243</v>
      </c>
      <c r="C18" s="129"/>
      <c r="D18" s="129"/>
      <c r="E18" s="129"/>
      <c r="F18" s="129"/>
      <c r="G18" s="129"/>
      <c r="H18" s="130"/>
    </row>
    <row r="19" spans="1:8">
      <c r="A19" s="87"/>
      <c r="B19" s="123" t="s">
        <v>231</v>
      </c>
      <c r="C19" s="124">
        <f>+'[6]Table.97_(Annex.80)'!B19</f>
        <v>2355298</v>
      </c>
      <c r="D19" s="124">
        <f>+'[6]Table.97_(Annex.80)'!C19</f>
        <v>2023334</v>
      </c>
      <c r="E19" s="126">
        <f>+'[6]Table.97_(Annex.80)'!D19</f>
        <v>0.85899999999999999</v>
      </c>
      <c r="F19" s="124">
        <f>+'[6]Table.97_(Annex.80)'!E19</f>
        <v>10063468</v>
      </c>
      <c r="G19" s="124">
        <f>+'[6]Table.97_(Annex.80)'!F19</f>
        <v>7798374</v>
      </c>
      <c r="H19" s="126">
        <f>+'[6]Table.97_(Annex.80)'!G19</f>
        <v>0.77500000000000002</v>
      </c>
    </row>
    <row r="20" spans="1:8">
      <c r="A20" s="87"/>
      <c r="B20" s="123" t="s">
        <v>232</v>
      </c>
      <c r="C20" s="124">
        <f>+'[6]Table.97_(Annex.80)'!B20</f>
        <v>2355298</v>
      </c>
      <c r="D20" s="124">
        <f>+'[6]Table.97_(Annex.80)'!C20</f>
        <v>339660</v>
      </c>
      <c r="E20" s="126">
        <f>+'[6]Table.97_(Annex.80)'!D20</f>
        <v>0.14399999999999999</v>
      </c>
      <c r="F20" s="124">
        <f>+'[6]Table.97_(Annex.80)'!E20</f>
        <v>10063468</v>
      </c>
      <c r="G20" s="124">
        <f>+'[6]Table.97_(Annex.80)'!F20</f>
        <v>1694261</v>
      </c>
      <c r="H20" s="126">
        <f>+'[6]Table.97_(Annex.80)'!G20</f>
        <v>0.16800000000000001</v>
      </c>
    </row>
    <row r="21" spans="1:8">
      <c r="A21" s="85"/>
      <c r="B21" s="123" t="s">
        <v>233</v>
      </c>
      <c r="C21" s="124">
        <f>+'[6]Table.97_(Annex.80)'!B21</f>
        <v>2355298</v>
      </c>
      <c r="D21" s="124">
        <f>+'[6]Table.97_(Annex.80)'!C21</f>
        <v>117486</v>
      </c>
      <c r="E21" s="126">
        <f>+'[6]Table.97_(Annex.80)'!D21</f>
        <v>0.05</v>
      </c>
      <c r="F21" s="124">
        <f>+'[6]Table.97_(Annex.80)'!E21</f>
        <v>10063468</v>
      </c>
      <c r="G21" s="124">
        <f>+'[6]Table.97_(Annex.80)'!F21</f>
        <v>529788</v>
      </c>
      <c r="H21" s="126">
        <f>+'[6]Table.97_(Annex.80)'!G21</f>
        <v>5.2999999999999999E-2</v>
      </c>
    </row>
    <row r="22" spans="1:8">
      <c r="A22" s="98"/>
      <c r="B22" s="123" t="s">
        <v>234</v>
      </c>
      <c r="C22" s="124">
        <f>+'[6]Table.97_(Annex.80)'!B22</f>
        <v>2355298</v>
      </c>
      <c r="D22" s="124">
        <f>+'[6]Table.97_(Annex.80)'!C22</f>
        <v>1941725</v>
      </c>
      <c r="E22" s="126">
        <f>+'[6]Table.97_(Annex.80)'!D22</f>
        <v>0.82399999999999995</v>
      </c>
      <c r="F22" s="124">
        <f>+'[6]Table.97_(Annex.80)'!E22</f>
        <v>10063468</v>
      </c>
      <c r="G22" s="124">
        <f>+'[6]Table.97_(Annex.80)'!F22</f>
        <v>6347068</v>
      </c>
      <c r="H22" s="126">
        <f>+'[6]Table.97_(Annex.80)'!G22</f>
        <v>0.63100000000000001</v>
      </c>
    </row>
    <row r="23" spans="1:8">
      <c r="A23" s="85"/>
      <c r="B23" s="123" t="s">
        <v>235</v>
      </c>
      <c r="C23" s="124">
        <f>+'[6]Table.97_(Annex.80)'!B23</f>
        <v>2355298</v>
      </c>
      <c r="D23" s="124">
        <f>+'[6]Table.97_(Annex.80)'!C23</f>
        <v>540083</v>
      </c>
      <c r="E23" s="126" t="str">
        <f>+'[6]Table.97_(Annex.80)'!D23</f>
        <v>22.9%</v>
      </c>
      <c r="F23" s="124">
        <f>+'[6]Table.97_(Annex.80)'!E23</f>
        <v>10063468</v>
      </c>
      <c r="G23" s="124">
        <f>+'[6]Table.97_(Annex.80)'!F23</f>
        <v>1882093</v>
      </c>
      <c r="H23" s="126">
        <f>+'[6]Table.97_(Annex.80)'!G23</f>
        <v>0.187</v>
      </c>
    </row>
    <row r="24" spans="1:8">
      <c r="A24" s="85"/>
      <c r="B24" s="123" t="s">
        <v>236</v>
      </c>
      <c r="C24" s="124">
        <f>+'[6]Table.97_(Annex.80)'!B24</f>
        <v>2355298</v>
      </c>
      <c r="D24" s="124">
        <f>+'[6]Table.97_(Annex.80)'!C24</f>
        <v>72951</v>
      </c>
      <c r="E24" s="126">
        <f>+'[6]Table.97_(Annex.80)'!D24</f>
        <v>3.1E-2</v>
      </c>
      <c r="F24" s="124">
        <f>+'[6]Table.97_(Annex.80)'!E24</f>
        <v>10063468</v>
      </c>
      <c r="G24" s="124">
        <f>+'[6]Table.97_(Annex.80)'!F24</f>
        <v>366935</v>
      </c>
      <c r="H24" s="126">
        <f>+'[6]Table.97_(Annex.80)'!G24</f>
        <v>3.5999999999999997E-2</v>
      </c>
    </row>
    <row r="25" spans="1:8">
      <c r="A25" s="97"/>
      <c r="B25" s="123" t="s">
        <v>237</v>
      </c>
      <c r="C25" s="124">
        <f>+'[6]Table.97_(Annex.80)'!B25</f>
        <v>2355298</v>
      </c>
      <c r="D25" s="124">
        <f>+'[6]Table.97_(Annex.80)'!C25</f>
        <v>235350</v>
      </c>
      <c r="E25" s="126">
        <f>+'[6]Table.97_(Annex.80)'!D25</f>
        <v>0.1</v>
      </c>
      <c r="F25" s="124">
        <f>+'[6]Table.97_(Annex.80)'!E25</f>
        <v>10063468</v>
      </c>
      <c r="G25" s="124">
        <f>+'[6]Table.97_(Annex.80)'!F25</f>
        <v>921754</v>
      </c>
      <c r="H25" s="126">
        <f>+'[6]Table.97_(Annex.80)'!G25</f>
        <v>9.1999999999999998E-2</v>
      </c>
    </row>
    <row r="26" spans="1:8">
      <c r="A26" s="98"/>
      <c r="B26" s="123" t="s">
        <v>238</v>
      </c>
      <c r="C26" s="124">
        <f>+'[6]Table.97_(Annex.80)'!B26</f>
        <v>2355298</v>
      </c>
      <c r="D26" s="124">
        <f>+'[6]Table.97_(Annex.80)'!C26</f>
        <v>14185</v>
      </c>
      <c r="E26" s="126">
        <f>+'[6]Table.97_(Annex.80)'!D26</f>
        <v>6.0000000000000001E-3</v>
      </c>
      <c r="F26" s="124">
        <f>+'[6]Table.97_(Annex.80)'!E26</f>
        <v>10063468</v>
      </c>
      <c r="G26" s="124">
        <f>+'[6]Table.97_(Annex.80)'!F26</f>
        <v>61559</v>
      </c>
      <c r="H26" s="126">
        <f>+'[6]Table.97_(Annex.80)'!G26</f>
        <v>6.0000000000000001E-3</v>
      </c>
    </row>
    <row r="27" spans="1:8">
      <c r="A27" s="16"/>
      <c r="B27" s="123" t="s">
        <v>239</v>
      </c>
      <c r="C27" s="124">
        <f>+'[6]Table.97_(Annex.80)'!B27</f>
        <v>2355298</v>
      </c>
      <c r="D27" s="124">
        <f>+'[6]Table.97_(Annex.80)'!C27</f>
        <v>26393</v>
      </c>
      <c r="E27" s="126">
        <f>+'[6]Table.97_(Annex.80)'!D27</f>
        <v>1.0999999999999999E-2</v>
      </c>
      <c r="F27" s="124">
        <f>+'[6]Table.97_(Annex.80)'!E27</f>
        <v>10063468</v>
      </c>
      <c r="G27" s="124">
        <f>+'[6]Table.97_(Annex.80)'!F27</f>
        <v>127519</v>
      </c>
      <c r="H27" s="126">
        <f>+'[6]Table.97_(Annex.80)'!G27</f>
        <v>1.2999999999999999E-2</v>
      </c>
    </row>
    <row r="28" spans="1:8">
      <c r="A28" s="97"/>
      <c r="B28" s="123" t="s">
        <v>240</v>
      </c>
      <c r="C28" s="124">
        <f>+'[6]Table.97_(Annex.80)'!B28</f>
        <v>2355298</v>
      </c>
      <c r="D28" s="124">
        <f>+'[6]Table.97_(Annex.80)'!C28</f>
        <v>52084</v>
      </c>
      <c r="E28" s="126">
        <f>+'[6]Table.97_(Annex.80)'!D28</f>
        <v>2.1999999999999999E-2</v>
      </c>
      <c r="F28" s="124">
        <f>+'[6]Table.97_(Annex.80)'!E28</f>
        <v>10063468</v>
      </c>
      <c r="G28" s="124">
        <f>+'[6]Table.97_(Annex.80)'!F28</f>
        <v>282861</v>
      </c>
      <c r="H28" s="126">
        <f>+'[6]Table.97_(Annex.80)'!G28</f>
        <v>2.8000000000000001E-2</v>
      </c>
    </row>
    <row r="29" spans="1:8">
      <c r="A29" s="97"/>
      <c r="B29" s="123" t="s">
        <v>241</v>
      </c>
      <c r="C29" s="124">
        <f>+'[6]Table.97_(Annex.80)'!B29</f>
        <v>2355298</v>
      </c>
      <c r="D29" s="124">
        <f>+'[6]Table.97_(Annex.80)'!C29</f>
        <v>49616</v>
      </c>
      <c r="E29" s="126">
        <f>+'[6]Table.97_(Annex.80)'!D29</f>
        <v>2.1000000000000001E-2</v>
      </c>
      <c r="F29" s="124">
        <f>+'[6]Table.97_(Annex.80)'!E29</f>
        <v>10063468</v>
      </c>
      <c r="G29" s="124">
        <f>+'[6]Table.97_(Annex.80)'!F29</f>
        <v>253931</v>
      </c>
      <c r="H29" s="126">
        <f>+'[6]Table.97_(Annex.80)'!G29</f>
        <v>2.5000000000000001E-2</v>
      </c>
    </row>
    <row r="30" spans="1:8">
      <c r="A30" s="85"/>
      <c r="B30" s="123" t="s">
        <v>242</v>
      </c>
      <c r="C30" s="124">
        <f>+'[6]Table.97_(Annex.80)'!B30</f>
        <v>2355298</v>
      </c>
      <c r="D30" s="124">
        <f>+'[6]Table.97_(Annex.80)'!C30</f>
        <v>326642</v>
      </c>
      <c r="E30" s="126">
        <f>+'[6]Table.97_(Annex.80)'!D30</f>
        <v>0.13900000000000001</v>
      </c>
      <c r="F30" s="124">
        <f>+'[6]Table.97_(Annex.80)'!E30</f>
        <v>10063468</v>
      </c>
      <c r="G30" s="124">
        <f>+'[6]Table.97_(Annex.80)'!F30</f>
        <v>1565658</v>
      </c>
      <c r="H30" s="126">
        <f>+'[6]Table.97_(Annex.80)'!G30</f>
        <v>0.156</v>
      </c>
    </row>
    <row r="31" spans="1:8" ht="13.5" customHeight="1">
      <c r="A31" s="16"/>
      <c r="B31" s="128" t="s">
        <v>244</v>
      </c>
      <c r="C31" s="129"/>
      <c r="D31" s="129"/>
      <c r="E31" s="129"/>
      <c r="F31" s="129"/>
      <c r="G31" s="129"/>
      <c r="H31" s="130"/>
    </row>
    <row r="32" spans="1:8">
      <c r="A32" s="85"/>
      <c r="B32" s="123" t="s">
        <v>231</v>
      </c>
      <c r="C32" s="124">
        <f>+'[6]Table.97_(Annex.80)'!B32</f>
        <v>957445</v>
      </c>
      <c r="D32" s="124">
        <f>+'[6]Table.97_(Annex.80)'!C32</f>
        <v>678043</v>
      </c>
      <c r="E32" s="126">
        <f>+'[6]Table.97_(Annex.80)'!D32</f>
        <v>0.70799999999999996</v>
      </c>
      <c r="F32" s="124">
        <f>+'[6]Table.97_(Annex.80)'!E32</f>
        <v>3037132</v>
      </c>
      <c r="G32" s="124">
        <f>+'[6]Table.97_(Annex.80)'!F32</f>
        <v>1966062</v>
      </c>
      <c r="H32" s="126">
        <f>+'[6]Table.97_(Annex.80)'!G32</f>
        <v>0.64700000000000002</v>
      </c>
    </row>
    <row r="33" spans="1:8">
      <c r="B33" s="123" t="s">
        <v>232</v>
      </c>
      <c r="C33" s="124">
        <f>+'[6]Table.97_(Annex.80)'!B33</f>
        <v>957445</v>
      </c>
      <c r="D33" s="124">
        <f>+'[6]Table.97_(Annex.80)'!C33</f>
        <v>68840</v>
      </c>
      <c r="E33" s="126">
        <f>+'[6]Table.97_(Annex.80)'!D33</f>
        <v>7.1999999999999995E-2</v>
      </c>
      <c r="F33" s="124">
        <f>+'[6]Table.97_(Annex.80)'!E33</f>
        <v>3037132</v>
      </c>
      <c r="G33" s="124">
        <f>+'[6]Table.97_(Annex.80)'!F33</f>
        <v>270207</v>
      </c>
      <c r="H33" s="126">
        <f>+'[6]Table.97_(Annex.80)'!G33</f>
        <v>8.8999999999999996E-2</v>
      </c>
    </row>
    <row r="34" spans="1:8">
      <c r="B34" s="123" t="s">
        <v>233</v>
      </c>
      <c r="C34" s="124">
        <f>+'[6]Table.97_(Annex.80)'!B34</f>
        <v>957445</v>
      </c>
      <c r="D34" s="124">
        <f>+'[6]Table.97_(Annex.80)'!C34</f>
        <v>22249</v>
      </c>
      <c r="E34" s="126">
        <f>+'[6]Table.97_(Annex.80)'!D34</f>
        <v>2.3E-2</v>
      </c>
      <c r="F34" s="124">
        <f>+'[6]Table.97_(Annex.80)'!E34</f>
        <v>3037132</v>
      </c>
      <c r="G34" s="124">
        <f>+'[6]Table.97_(Annex.80)'!F34</f>
        <v>79381</v>
      </c>
      <c r="H34" s="126">
        <f>+'[6]Table.97_(Annex.80)'!G34</f>
        <v>2.5999999999999999E-2</v>
      </c>
    </row>
    <row r="35" spans="1:8">
      <c r="B35" s="123" t="s">
        <v>234</v>
      </c>
      <c r="C35" s="124">
        <f>+'[6]Table.97_(Annex.80)'!B35</f>
        <v>957445</v>
      </c>
      <c r="D35" s="124">
        <f>+'[6]Table.97_(Annex.80)'!C35</f>
        <v>644926</v>
      </c>
      <c r="E35" s="126">
        <f>+'[6]Table.97_(Annex.80)'!D35</f>
        <v>0.67400000000000004</v>
      </c>
      <c r="F35" s="124">
        <f>+'[6]Table.97_(Annex.80)'!E35</f>
        <v>3037132</v>
      </c>
      <c r="G35" s="124">
        <f>+'[6]Table.97_(Annex.80)'!F35</f>
        <v>1734924</v>
      </c>
      <c r="H35" s="126">
        <f>+'[6]Table.97_(Annex.80)'!G35</f>
        <v>0.57099999999999995</v>
      </c>
    </row>
    <row r="36" spans="1:8">
      <c r="A36" s="87"/>
      <c r="B36" s="123" t="s">
        <v>235</v>
      </c>
      <c r="C36" s="124">
        <f>+'[6]Table.97_(Annex.80)'!B36</f>
        <v>957445</v>
      </c>
      <c r="D36" s="124">
        <f>+'[6]Table.97_(Annex.80)'!C36</f>
        <v>149746</v>
      </c>
      <c r="E36" s="126" t="str">
        <f>+'[6]Table.97_(Annex.80)'!D36</f>
        <v>15.6%</v>
      </c>
      <c r="F36" s="124">
        <f>+'[6]Table.97_(Annex.80)'!E36</f>
        <v>3037132</v>
      </c>
      <c r="G36" s="124">
        <f>+'[6]Table.97_(Annex.80)'!F36</f>
        <v>446704</v>
      </c>
      <c r="H36" s="126">
        <f>+'[6]Table.97_(Annex.80)'!G36</f>
        <v>0.14699999999999999</v>
      </c>
    </row>
    <row r="37" spans="1:8">
      <c r="A37" s="85"/>
      <c r="B37" s="123" t="s">
        <v>236</v>
      </c>
      <c r="C37" s="124">
        <f>+'[6]Table.97_(Annex.80)'!B37</f>
        <v>957445</v>
      </c>
      <c r="D37" s="124">
        <f>+'[6]Table.97_(Annex.80)'!C37</f>
        <v>16877</v>
      </c>
      <c r="E37" s="126">
        <f>+'[6]Table.97_(Annex.80)'!D37</f>
        <v>1.7999999999999999E-2</v>
      </c>
      <c r="F37" s="124">
        <f>+'[6]Table.97_(Annex.80)'!E37</f>
        <v>3037132</v>
      </c>
      <c r="G37" s="124">
        <f>+'[6]Table.97_(Annex.80)'!F37</f>
        <v>62086</v>
      </c>
      <c r="H37" s="126">
        <f>+'[6]Table.97_(Annex.80)'!G37</f>
        <v>0.02</v>
      </c>
    </row>
    <row r="38" spans="1:8">
      <c r="B38" s="123" t="s">
        <v>237</v>
      </c>
      <c r="C38" s="124">
        <f>+'[6]Table.97_(Annex.80)'!B38</f>
        <v>957445</v>
      </c>
      <c r="D38" s="124">
        <f>+'[6]Table.97_(Annex.80)'!C38</f>
        <v>68280</v>
      </c>
      <c r="E38" s="126">
        <f>+'[6]Table.97_(Annex.80)'!D38</f>
        <v>7.0999999999999994E-2</v>
      </c>
      <c r="F38" s="124">
        <f>+'[6]Table.97_(Annex.80)'!E38</f>
        <v>3037132</v>
      </c>
      <c r="G38" s="124">
        <f>+'[6]Table.97_(Annex.80)'!F38</f>
        <v>217238</v>
      </c>
      <c r="H38" s="126">
        <f>+'[6]Table.97_(Annex.80)'!G38</f>
        <v>7.1999999999999995E-2</v>
      </c>
    </row>
    <row r="39" spans="1:8">
      <c r="B39" s="123" t="s">
        <v>238</v>
      </c>
      <c r="C39" s="124">
        <f>+'[6]Table.97_(Annex.80)'!B39</f>
        <v>957445</v>
      </c>
      <c r="D39" s="124">
        <f>+'[6]Table.97_(Annex.80)'!C39</f>
        <v>3515</v>
      </c>
      <c r="E39" s="126">
        <f>+'[6]Table.97_(Annex.80)'!D39</f>
        <v>4.0000000000000001E-3</v>
      </c>
      <c r="F39" s="124">
        <f>+'[6]Table.97_(Annex.80)'!E39</f>
        <v>3037132</v>
      </c>
      <c r="G39" s="124">
        <f>+'[6]Table.97_(Annex.80)'!F39</f>
        <v>11178</v>
      </c>
      <c r="H39" s="126">
        <f>+'[6]Table.97_(Annex.80)'!G39</f>
        <v>4.0000000000000001E-3</v>
      </c>
    </row>
    <row r="40" spans="1:8">
      <c r="A40" s="87"/>
      <c r="B40" s="123" t="s">
        <v>239</v>
      </c>
      <c r="C40" s="124">
        <f>+'[6]Table.97_(Annex.80)'!B40</f>
        <v>957445</v>
      </c>
      <c r="D40" s="124">
        <f>+'[6]Table.97_(Annex.80)'!C40</f>
        <v>6047</v>
      </c>
      <c r="E40" s="126">
        <f>+'[6]Table.97_(Annex.80)'!D40</f>
        <v>6.0000000000000001E-3</v>
      </c>
      <c r="F40" s="124">
        <f>+'[6]Table.97_(Annex.80)'!E40</f>
        <v>3037132</v>
      </c>
      <c r="G40" s="124">
        <f>+'[6]Table.97_(Annex.80)'!F40</f>
        <v>21188</v>
      </c>
      <c r="H40" s="126">
        <f>+'[6]Table.97_(Annex.80)'!G40</f>
        <v>7.0000000000000001E-3</v>
      </c>
    </row>
    <row r="41" spans="1:8">
      <c r="A41" s="18"/>
      <c r="B41" s="123" t="s">
        <v>240</v>
      </c>
      <c r="C41" s="124">
        <f>+'[6]Table.97_(Annex.80)'!B41</f>
        <v>957445</v>
      </c>
      <c r="D41" s="124">
        <f>+'[6]Table.97_(Annex.80)'!C41</f>
        <v>7437</v>
      </c>
      <c r="E41" s="126">
        <f>+'[6]Table.97_(Annex.80)'!D41</f>
        <v>8.0000000000000002E-3</v>
      </c>
      <c r="F41" s="124">
        <f>+'[6]Table.97_(Annex.80)'!E41</f>
        <v>3037132</v>
      </c>
      <c r="G41" s="124">
        <f>+'[6]Table.97_(Annex.80)'!F41</f>
        <v>29360</v>
      </c>
      <c r="H41" s="126">
        <f>+'[6]Table.97_(Annex.80)'!G41</f>
        <v>0.01</v>
      </c>
    </row>
    <row r="42" spans="1:8">
      <c r="A42" s="87"/>
      <c r="B42" s="123" t="s">
        <v>241</v>
      </c>
      <c r="C42" s="124">
        <f>+'[6]Table.97_(Annex.80)'!B42</f>
        <v>957445</v>
      </c>
      <c r="D42" s="124">
        <f>+'[6]Table.97_(Annex.80)'!C42</f>
        <v>3462</v>
      </c>
      <c r="E42" s="126">
        <f>+'[6]Table.97_(Annex.80)'!D42</f>
        <v>4.0000000000000001E-3</v>
      </c>
      <c r="F42" s="124">
        <f>+'[6]Table.97_(Annex.80)'!E42</f>
        <v>3037132</v>
      </c>
      <c r="G42" s="124">
        <f>+'[6]Table.97_(Annex.80)'!F42</f>
        <v>13565</v>
      </c>
      <c r="H42" s="126">
        <f>+'[6]Table.97_(Annex.80)'!G42</f>
        <v>4.0000000000000001E-3</v>
      </c>
    </row>
    <row r="43" spans="1:8">
      <c r="A43" s="87"/>
      <c r="B43" s="123" t="s">
        <v>242</v>
      </c>
      <c r="C43" s="124">
        <f>+'[6]Table.97_(Annex.80)'!B43</f>
        <v>957445</v>
      </c>
      <c r="D43" s="124">
        <f>+'[6]Table.97_(Annex.80)'!C43</f>
        <v>37235</v>
      </c>
      <c r="E43" s="126">
        <f>+'[6]Table.97_(Annex.80)'!D43</f>
        <v>3.9E-2</v>
      </c>
      <c r="F43" s="124">
        <f>+'[6]Table.97_(Annex.80)'!E43</f>
        <v>3037132</v>
      </c>
      <c r="G43" s="124">
        <f>+'[6]Table.97_(Annex.80)'!F43</f>
        <v>156006</v>
      </c>
      <c r="H43" s="126">
        <f>+'[6]Table.97_(Annex.80)'!G43</f>
        <v>5.0999999999999997E-2</v>
      </c>
    </row>
    <row r="44" spans="1:8">
      <c r="A44" s="85"/>
      <c r="B44" s="301" t="s">
        <v>28</v>
      </c>
      <c r="C44" s="301"/>
      <c r="D44" s="301"/>
      <c r="E44" s="301"/>
      <c r="F44" s="301"/>
      <c r="G44" s="301"/>
      <c r="H44" s="301"/>
    </row>
    <row r="45" spans="1:8">
      <c r="A45" s="85"/>
    </row>
    <row r="47" spans="1:8">
      <c r="A47" s="16"/>
    </row>
    <row r="48" spans="1:8">
      <c r="A48" s="87"/>
    </row>
    <row r="49" spans="1:1">
      <c r="A49" s="87"/>
    </row>
    <row r="50" spans="1:1">
      <c r="A50" s="85"/>
    </row>
    <row r="51" spans="1:1">
      <c r="A51" s="85"/>
    </row>
    <row r="53" spans="1:1">
      <c r="A53" s="87"/>
    </row>
    <row r="59" spans="1:1">
      <c r="A59" s="87"/>
    </row>
    <row r="60" spans="1:1">
      <c r="A60" s="87"/>
    </row>
    <row r="61" spans="1:1">
      <c r="A61" s="87"/>
    </row>
    <row r="64" spans="1:1">
      <c r="A64" s="85"/>
    </row>
    <row r="67" spans="1:1">
      <c r="A67" s="93"/>
    </row>
    <row r="70" spans="1:1">
      <c r="A70" s="87"/>
    </row>
    <row r="76" spans="1:1">
      <c r="A76" s="87"/>
    </row>
    <row r="77" spans="1:1">
      <c r="A77" s="87"/>
    </row>
    <row r="87" spans="1:1">
      <c r="A87" s="87"/>
    </row>
    <row r="93" spans="1:1">
      <c r="A93" s="87"/>
    </row>
    <row r="94" spans="1:1">
      <c r="A94" s="87"/>
    </row>
    <row r="104" spans="1:1">
      <c r="A104" s="87"/>
    </row>
  </sheetData>
  <mergeCells count="5">
    <mergeCell ref="B44:H44"/>
    <mergeCell ref="B3:B4"/>
    <mergeCell ref="C3:E3"/>
    <mergeCell ref="F3:H3"/>
    <mergeCell ref="A1:A2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2"/>
  <sheetViews>
    <sheetView workbookViewId="0">
      <pane xSplit="2" ySplit="5" topLeftCell="C6" activePane="bottomRight" state="frozen"/>
      <selection pane="topRight" activeCell="C1" sqref="C1"/>
      <selection pane="bottomLeft" activeCell="A6" sqref="A6"/>
      <selection pane="bottomRight" sqref="A1:A2"/>
    </sheetView>
  </sheetViews>
  <sheetFormatPr defaultColWidth="8.77734375" defaultRowHeight="10.199999999999999"/>
  <cols>
    <col min="1" max="1" width="8.77734375" style="12" customWidth="1"/>
    <col min="2" max="2" width="14.44140625" style="12" customWidth="1"/>
    <col min="3" max="12" width="7.21875" style="12" customWidth="1"/>
    <col min="13" max="16384" width="8.77734375" style="12"/>
  </cols>
  <sheetData>
    <row r="1" spans="1:12" s="34" customFormat="1" ht="25.05" customHeight="1">
      <c r="A1" s="295" t="str">
        <f>HYPERLINK("#'List of Tables'!A1","Back to Tables' List")</f>
        <v>Back to Tables' List</v>
      </c>
      <c r="B1" s="258" t="s">
        <v>910</v>
      </c>
    </row>
    <row r="2" spans="1:12" ht="10.050000000000001" customHeight="1">
      <c r="A2" s="295"/>
    </row>
    <row r="3" spans="1:12" s="16" customFormat="1" ht="13.95" customHeight="1">
      <c r="A3" s="160"/>
      <c r="B3" s="306" t="s">
        <v>190</v>
      </c>
      <c r="C3" s="304" t="s">
        <v>315</v>
      </c>
      <c r="D3" s="304"/>
      <c r="E3" s="304"/>
      <c r="F3" s="304"/>
      <c r="G3" s="304"/>
      <c r="H3" s="304"/>
      <c r="I3" s="304"/>
      <c r="J3" s="304"/>
      <c r="K3" s="304"/>
      <c r="L3" s="304"/>
    </row>
    <row r="4" spans="1:12" s="16" customFormat="1" ht="13.95" customHeight="1">
      <c r="A4" s="160"/>
      <c r="B4" s="307"/>
      <c r="C4" s="304" t="s">
        <v>4</v>
      </c>
      <c r="D4" s="304"/>
      <c r="E4" s="304"/>
      <c r="F4" s="304"/>
      <c r="G4" s="304"/>
      <c r="H4" s="304" t="s">
        <v>5</v>
      </c>
      <c r="I4" s="304"/>
      <c r="J4" s="304"/>
      <c r="K4" s="304"/>
      <c r="L4" s="304"/>
    </row>
    <row r="5" spans="1:12">
      <c r="A5" s="28"/>
      <c r="B5" s="308"/>
      <c r="C5" s="173">
        <v>1978</v>
      </c>
      <c r="D5" s="173">
        <v>1991</v>
      </c>
      <c r="E5" s="173">
        <v>2002</v>
      </c>
      <c r="F5" s="173">
        <v>2012</v>
      </c>
      <c r="G5" s="174">
        <v>2022</v>
      </c>
      <c r="H5" s="173">
        <v>1978</v>
      </c>
      <c r="I5" s="173">
        <v>1991</v>
      </c>
      <c r="J5" s="173">
        <v>2002</v>
      </c>
      <c r="K5" s="173">
        <v>2012</v>
      </c>
      <c r="L5" s="174">
        <v>2022</v>
      </c>
    </row>
    <row r="6" spans="1:12" s="160" customFormat="1">
      <c r="B6" s="169" t="s">
        <v>82</v>
      </c>
      <c r="C6" s="168">
        <v>41.6</v>
      </c>
      <c r="D6" s="168">
        <v>40.9</v>
      </c>
      <c r="E6" s="168">
        <v>40.4</v>
      </c>
      <c r="F6" s="168">
        <v>40.4</v>
      </c>
      <c r="G6" s="170">
        <f>+[1]Table.09!$B$7</f>
        <v>41.968088963689517</v>
      </c>
      <c r="H6" s="168">
        <v>48.8</v>
      </c>
      <c r="I6" s="168">
        <v>46.5</v>
      </c>
      <c r="J6" s="168">
        <v>43.3</v>
      </c>
      <c r="K6" s="168">
        <v>50.8</v>
      </c>
      <c r="L6" s="170">
        <f>+[1]Table.09!$C$7</f>
        <v>51.132782561922618</v>
      </c>
    </row>
    <row r="7" spans="1:12">
      <c r="B7" s="171" t="s">
        <v>1</v>
      </c>
      <c r="C7" s="167">
        <v>41.4</v>
      </c>
      <c r="D7" s="167">
        <v>40.6</v>
      </c>
      <c r="E7" s="167">
        <v>39.9</v>
      </c>
      <c r="F7" s="167">
        <v>36.6</v>
      </c>
      <c r="G7" s="172">
        <f>+[1]Table.09!$B$5</f>
        <v>38.898419676889802</v>
      </c>
      <c r="H7" s="167">
        <v>48.4</v>
      </c>
      <c r="I7" s="167">
        <v>48.5</v>
      </c>
      <c r="J7" s="167">
        <v>46.2</v>
      </c>
      <c r="K7" s="167">
        <v>44.2</v>
      </c>
      <c r="L7" s="172">
        <f>+[1]Table.09!$C$5</f>
        <v>44.312255029023412</v>
      </c>
    </row>
    <row r="8" spans="1:12">
      <c r="A8" s="18"/>
      <c r="B8" s="171" t="s">
        <v>2</v>
      </c>
      <c r="C8" s="167">
        <v>37.799999999999997</v>
      </c>
      <c r="D8" s="167">
        <v>36.700000000000003</v>
      </c>
      <c r="E8" s="167">
        <v>37.4</v>
      </c>
      <c r="F8" s="167">
        <v>41.2</v>
      </c>
      <c r="G8" s="172">
        <f>+[1]Table.09!$B$6</f>
        <v>43.291857297465477</v>
      </c>
      <c r="H8" s="167">
        <v>45.2</v>
      </c>
      <c r="I8" s="167">
        <v>42.3</v>
      </c>
      <c r="J8" s="167">
        <v>44</v>
      </c>
      <c r="K8" s="167">
        <v>51.8</v>
      </c>
      <c r="L8" s="172">
        <f>+[1]Table.09!$C$6</f>
        <v>53.603755141763997</v>
      </c>
    </row>
    <row r="9" spans="1:12">
      <c r="A9" s="28"/>
      <c r="B9" s="305" t="s">
        <v>312</v>
      </c>
      <c r="C9" s="305"/>
      <c r="D9" s="305"/>
      <c r="E9" s="305"/>
      <c r="F9" s="305"/>
      <c r="G9" s="305"/>
      <c r="H9" s="305"/>
      <c r="I9" s="305"/>
      <c r="J9" s="305"/>
      <c r="K9" s="305"/>
      <c r="L9" s="305"/>
    </row>
    <row r="11" spans="1:12">
      <c r="A11" s="28"/>
    </row>
    <row r="13" spans="1:12">
      <c r="A13" s="28"/>
    </row>
    <row r="15" spans="1:12">
      <c r="A15" s="28"/>
    </row>
    <row r="17" spans="1:1">
      <c r="A17" s="28"/>
    </row>
    <row r="18" spans="1:1">
      <c r="A18" s="28"/>
    </row>
    <row r="19" spans="1:1">
      <c r="A19" s="28"/>
    </row>
    <row r="21" spans="1:1">
      <c r="A21" s="28"/>
    </row>
    <row r="23" spans="1:1">
      <c r="A23" s="28"/>
    </row>
    <row r="25" spans="1:1">
      <c r="A25" s="28"/>
    </row>
    <row r="26" spans="1:1">
      <c r="A26" s="28"/>
    </row>
    <row r="32" spans="1:1">
      <c r="A32" s="28"/>
    </row>
  </sheetData>
  <mergeCells count="6">
    <mergeCell ref="A1:A2"/>
    <mergeCell ref="C3:L3"/>
    <mergeCell ref="C4:G4"/>
    <mergeCell ref="H4:L4"/>
    <mergeCell ref="B9:L9"/>
    <mergeCell ref="B3:B5"/>
  </mergeCells>
  <pageMargins left="0.7" right="0.7" top="0.75" bottom="0.75" header="0.3" footer="0.3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04"/>
  <sheetViews>
    <sheetView workbookViewId="0">
      <pane xSplit="2" ySplit="4" topLeftCell="C5" activePane="bottomRight" state="frozen"/>
      <selection pane="topRight" activeCell="C1" sqref="C1"/>
      <selection pane="bottomLeft" activeCell="A5" sqref="A5"/>
      <selection pane="bottomRight" activeCell="C5" sqref="C5"/>
    </sheetView>
  </sheetViews>
  <sheetFormatPr defaultColWidth="8.77734375" defaultRowHeight="10.199999999999999"/>
  <cols>
    <col min="1" max="1" width="8.77734375" style="12" customWidth="1"/>
    <col min="2" max="2" width="15.77734375" style="12" customWidth="1"/>
    <col min="3" max="3" width="11" style="12" customWidth="1"/>
    <col min="4" max="4" width="10.5546875" style="12" customWidth="1"/>
    <col min="5" max="5" width="9.33203125" style="12" customWidth="1"/>
    <col min="6" max="6" width="10.77734375" style="12" customWidth="1"/>
    <col min="7" max="7" width="12.21875" style="12" customWidth="1"/>
    <col min="8" max="8" width="12.6640625" style="12" customWidth="1"/>
    <col min="9" max="16384" width="8.77734375" style="12"/>
  </cols>
  <sheetData>
    <row r="1" spans="1:8">
      <c r="A1" s="295" t="str">
        <f>HYPERLINK("#'List of Tables'!A1","Back to Tables' List")</f>
        <v>Back to Tables' List</v>
      </c>
      <c r="B1" s="258" t="s">
        <v>907</v>
      </c>
    </row>
    <row r="2" spans="1:8">
      <c r="A2" s="295"/>
      <c r="B2" s="10"/>
      <c r="C2" s="125"/>
      <c r="D2" s="125"/>
      <c r="E2" s="125"/>
    </row>
    <row r="3" spans="1:8" s="16" customFormat="1" ht="13.05" customHeight="1">
      <c r="B3" s="312" t="s">
        <v>223</v>
      </c>
      <c r="C3" s="339" t="s">
        <v>224</v>
      </c>
      <c r="D3" s="339"/>
      <c r="E3" s="339"/>
      <c r="F3" s="339" t="s">
        <v>225</v>
      </c>
      <c r="G3" s="339"/>
      <c r="H3" s="339"/>
    </row>
    <row r="4" spans="1:8" s="16" customFormat="1" ht="40.799999999999997">
      <c r="A4" s="28"/>
      <c r="B4" s="312"/>
      <c r="C4" s="127" t="s">
        <v>226</v>
      </c>
      <c r="D4" s="127" t="s">
        <v>245</v>
      </c>
      <c r="E4" s="127" t="s">
        <v>227</v>
      </c>
      <c r="F4" s="127" t="s">
        <v>228</v>
      </c>
      <c r="G4" s="127" t="s">
        <v>229</v>
      </c>
      <c r="H4" s="127" t="s">
        <v>230</v>
      </c>
    </row>
    <row r="5" spans="1:8" ht="13.5" customHeight="1">
      <c r="A5" s="16"/>
      <c r="B5" s="128" t="s">
        <v>82</v>
      </c>
      <c r="C5" s="129"/>
      <c r="D5" s="129"/>
      <c r="E5" s="129"/>
      <c r="F5" s="129"/>
      <c r="G5" s="129"/>
      <c r="H5" s="130"/>
    </row>
    <row r="6" spans="1:8">
      <c r="A6" s="98"/>
      <c r="B6" s="123" t="s">
        <v>231</v>
      </c>
      <c r="C6" s="124">
        <f>+'[6]Table.98_(Annex.81)'!B6</f>
        <v>3312743</v>
      </c>
      <c r="D6" s="124">
        <f>+'[6]Table.98_(Annex.81)'!C6</f>
        <v>2701377</v>
      </c>
      <c r="E6" s="126">
        <f>+'[6]Table.98_(Annex.81)'!D6</f>
        <v>0.81499999999999995</v>
      </c>
      <c r="F6" s="124">
        <f>+'[6]Table.98_(Annex.81)'!E6</f>
        <v>13100600</v>
      </c>
      <c r="G6" s="124">
        <f>+'[6]Table.98_(Annex.81)'!F6</f>
        <v>9764436</v>
      </c>
      <c r="H6" s="126">
        <f>+'[6]Table.98_(Annex.81)'!G6</f>
        <v>0.745</v>
      </c>
    </row>
    <row r="7" spans="1:8">
      <c r="A7" s="97"/>
      <c r="B7" s="123" t="s">
        <v>232</v>
      </c>
      <c r="C7" s="124">
        <f>+'[6]Table.98_(Annex.81)'!B7</f>
        <v>3312743</v>
      </c>
      <c r="D7" s="124">
        <f>+'[6]Table.98_(Annex.81)'!C7</f>
        <v>408500</v>
      </c>
      <c r="E7" s="126">
        <f>+'[6]Table.98_(Annex.81)'!D7</f>
        <v>0.123</v>
      </c>
      <c r="F7" s="124">
        <f>+'[6]Table.98_(Annex.81)'!E7</f>
        <v>13100600</v>
      </c>
      <c r="G7" s="124">
        <f>+'[6]Table.98_(Annex.81)'!F7</f>
        <v>1964468</v>
      </c>
      <c r="H7" s="126">
        <f>+'[6]Table.98_(Annex.81)'!G7</f>
        <v>0.15</v>
      </c>
    </row>
    <row r="8" spans="1:8">
      <c r="A8" s="87"/>
      <c r="B8" s="123" t="s">
        <v>233</v>
      </c>
      <c r="C8" s="124">
        <f>+'[6]Table.98_(Annex.81)'!B8</f>
        <v>3312743</v>
      </c>
      <c r="D8" s="124">
        <f>+'[6]Table.98_(Annex.81)'!C8</f>
        <v>139735</v>
      </c>
      <c r="E8" s="126">
        <f>+'[6]Table.98_(Annex.81)'!D8</f>
        <v>4.2000000000000003E-2</v>
      </c>
      <c r="F8" s="124">
        <f>+'[6]Table.98_(Annex.81)'!E8</f>
        <v>13100600</v>
      </c>
      <c r="G8" s="124">
        <f>+'[6]Table.98_(Annex.81)'!F8</f>
        <v>609169</v>
      </c>
      <c r="H8" s="126">
        <f>+'[6]Table.98_(Annex.81)'!G8</f>
        <v>4.5999999999999999E-2</v>
      </c>
    </row>
    <row r="9" spans="1:8">
      <c r="A9" s="87"/>
      <c r="B9" s="123" t="s">
        <v>234</v>
      </c>
      <c r="C9" s="124">
        <f>+'[6]Table.98_(Annex.81)'!B9</f>
        <v>3312743</v>
      </c>
      <c r="D9" s="124">
        <f>+'[6]Table.98_(Annex.81)'!C9</f>
        <v>2586651</v>
      </c>
      <c r="E9" s="126">
        <f>+'[6]Table.98_(Annex.81)'!D9</f>
        <v>0.78100000000000003</v>
      </c>
      <c r="F9" s="124">
        <f>+'[6]Table.98_(Annex.81)'!E9</f>
        <v>13100600</v>
      </c>
      <c r="G9" s="124">
        <f>+'[6]Table.98_(Annex.81)'!F9</f>
        <v>8081992</v>
      </c>
      <c r="H9" s="126">
        <f>+'[6]Table.98_(Annex.81)'!G9</f>
        <v>0.61699999999999999</v>
      </c>
    </row>
    <row r="10" spans="1:8">
      <c r="A10" s="98"/>
      <c r="B10" s="123" t="s">
        <v>235</v>
      </c>
      <c r="C10" s="124">
        <f>+'[6]Table.98_(Annex.81)'!B10</f>
        <v>3312743</v>
      </c>
      <c r="D10" s="124">
        <f>+'[6]Table.98_(Annex.81)'!C10</f>
        <v>689829</v>
      </c>
      <c r="E10" s="126">
        <f>+'[6]Table.98_(Annex.81)'!D10</f>
        <v>0.20799999999999999</v>
      </c>
      <c r="F10" s="124">
        <f>+'[6]Table.98_(Annex.81)'!E10</f>
        <v>13100600</v>
      </c>
      <c r="G10" s="124">
        <f>+'[6]Table.98_(Annex.81)'!F10</f>
        <v>2328797</v>
      </c>
      <c r="H10" s="126">
        <f>+'[6]Table.98_(Annex.81)'!G10</f>
        <v>0.17799999999999999</v>
      </c>
    </row>
    <row r="11" spans="1:8">
      <c r="A11" s="97"/>
      <c r="B11" s="123" t="s">
        <v>236</v>
      </c>
      <c r="C11" s="124">
        <f>+'[6]Table.98_(Annex.81)'!B11</f>
        <v>3312743</v>
      </c>
      <c r="D11" s="124">
        <f>+'[6]Table.98_(Annex.81)'!C11</f>
        <v>89828</v>
      </c>
      <c r="E11" s="126">
        <f>+'[6]Table.98_(Annex.81)'!D11</f>
        <v>2.7E-2</v>
      </c>
      <c r="F11" s="124">
        <f>+'[6]Table.98_(Annex.81)'!E11</f>
        <v>13100600</v>
      </c>
      <c r="G11" s="124">
        <f>+'[6]Table.98_(Annex.81)'!F11</f>
        <v>429021</v>
      </c>
      <c r="H11" s="126">
        <f>+'[6]Table.98_(Annex.81)'!G11</f>
        <v>3.3000000000000002E-2</v>
      </c>
    </row>
    <row r="12" spans="1:8">
      <c r="A12" s="28"/>
      <c r="B12" s="123" t="s">
        <v>237</v>
      </c>
      <c r="C12" s="124">
        <f>+'[6]Table.98_(Annex.81)'!B12</f>
        <v>3312743</v>
      </c>
      <c r="D12" s="124">
        <f>+'[6]Table.98_(Annex.81)'!C12</f>
        <v>303630</v>
      </c>
      <c r="E12" s="126">
        <f>+'[6]Table.98_(Annex.81)'!D12</f>
        <v>9.1999999999999998E-2</v>
      </c>
      <c r="F12" s="124">
        <f>+'[6]Table.98_(Annex.81)'!E12</f>
        <v>13100600</v>
      </c>
      <c r="G12" s="124">
        <f>+'[6]Table.98_(Annex.81)'!F12</f>
        <v>1138992</v>
      </c>
      <c r="H12" s="126">
        <f>+'[6]Table.98_(Annex.81)'!G12</f>
        <v>8.6999999999999994E-2</v>
      </c>
    </row>
    <row r="13" spans="1:8">
      <c r="B13" s="123" t="s">
        <v>238</v>
      </c>
      <c r="C13" s="124">
        <f>+'[6]Table.98_(Annex.81)'!B13</f>
        <v>3312743</v>
      </c>
      <c r="D13" s="124">
        <f>+'[6]Table.98_(Annex.81)'!C13</f>
        <v>17700</v>
      </c>
      <c r="E13" s="126">
        <f>+'[6]Table.98_(Annex.81)'!D13</f>
        <v>5.0000000000000001E-3</v>
      </c>
      <c r="F13" s="124">
        <f>+'[6]Table.98_(Annex.81)'!E13</f>
        <v>13100600</v>
      </c>
      <c r="G13" s="124">
        <f>+'[6]Table.98_(Annex.81)'!F13</f>
        <v>72737</v>
      </c>
      <c r="H13" s="126">
        <f>+'[6]Table.98_(Annex.81)'!G13</f>
        <v>6.0000000000000001E-3</v>
      </c>
    </row>
    <row r="14" spans="1:8">
      <c r="A14" s="98"/>
      <c r="B14" s="123" t="s">
        <v>239</v>
      </c>
      <c r="C14" s="124">
        <f>+'[6]Table.98_(Annex.81)'!B14</f>
        <v>3312743</v>
      </c>
      <c r="D14" s="124">
        <f>+'[6]Table.98_(Annex.81)'!C14</f>
        <v>32440</v>
      </c>
      <c r="E14" s="126">
        <f>+'[6]Table.98_(Annex.81)'!D14</f>
        <v>0.01</v>
      </c>
      <c r="F14" s="124">
        <f>+'[6]Table.98_(Annex.81)'!E14</f>
        <v>13100600</v>
      </c>
      <c r="G14" s="124">
        <f>+'[6]Table.98_(Annex.81)'!F14</f>
        <v>148707</v>
      </c>
      <c r="H14" s="126">
        <f>+'[6]Table.98_(Annex.81)'!G14</f>
        <v>1.0999999999999999E-2</v>
      </c>
    </row>
    <row r="15" spans="1:8">
      <c r="A15" s="85"/>
      <c r="B15" s="123" t="s">
        <v>240</v>
      </c>
      <c r="C15" s="124">
        <f>+'[6]Table.98_(Annex.81)'!B15</f>
        <v>3312743</v>
      </c>
      <c r="D15" s="124">
        <f>+'[6]Table.98_(Annex.81)'!C15</f>
        <v>59521</v>
      </c>
      <c r="E15" s="126">
        <f>+'[6]Table.98_(Annex.81)'!D15</f>
        <v>1.7999999999999999E-2</v>
      </c>
      <c r="F15" s="124">
        <f>+'[6]Table.98_(Annex.81)'!E15</f>
        <v>13100600</v>
      </c>
      <c r="G15" s="124">
        <f>+'[6]Table.98_(Annex.81)'!F15</f>
        <v>312221</v>
      </c>
      <c r="H15" s="126">
        <f>+'[6]Table.98_(Annex.81)'!G15</f>
        <v>2.4E-2</v>
      </c>
    </row>
    <row r="16" spans="1:8">
      <c r="A16" s="97"/>
      <c r="B16" s="123" t="s">
        <v>241</v>
      </c>
      <c r="C16" s="124">
        <f>+'[6]Table.98_(Annex.81)'!B16</f>
        <v>3312743</v>
      </c>
      <c r="D16" s="124">
        <f>+'[6]Table.98_(Annex.81)'!C16</f>
        <v>53078</v>
      </c>
      <c r="E16" s="126">
        <f>+'[6]Table.98_(Annex.81)'!D16</f>
        <v>1.6E-2</v>
      </c>
      <c r="F16" s="124">
        <f>+'[6]Table.98_(Annex.81)'!E16</f>
        <v>13100600</v>
      </c>
      <c r="G16" s="124">
        <f>+'[6]Table.98_(Annex.81)'!F16</f>
        <v>267496</v>
      </c>
      <c r="H16" s="126">
        <f>+'[6]Table.98_(Annex.81)'!G16</f>
        <v>0.02</v>
      </c>
    </row>
    <row r="17" spans="1:8">
      <c r="A17" s="97"/>
      <c r="B17" s="123" t="s">
        <v>242</v>
      </c>
      <c r="C17" s="124">
        <f>+'[6]Table.98_(Annex.81)'!B17</f>
        <v>3312743</v>
      </c>
      <c r="D17" s="124">
        <f>+'[6]Table.98_(Annex.81)'!C17</f>
        <v>363877</v>
      </c>
      <c r="E17" s="126">
        <f>+'[6]Table.98_(Annex.81)'!D17</f>
        <v>0.11</v>
      </c>
      <c r="F17" s="124">
        <f>+'[6]Table.98_(Annex.81)'!E17</f>
        <v>13100600</v>
      </c>
      <c r="G17" s="124">
        <f>+'[6]Table.98_(Annex.81)'!F17</f>
        <v>1721664</v>
      </c>
      <c r="H17" s="126">
        <f>+'[6]Table.98_(Annex.81)'!G17</f>
        <v>0.13100000000000001</v>
      </c>
    </row>
    <row r="18" spans="1:8" ht="13.5" customHeight="1">
      <c r="A18" s="16"/>
      <c r="B18" s="128" t="s">
        <v>1</v>
      </c>
      <c r="C18" s="129"/>
      <c r="D18" s="129"/>
      <c r="E18" s="129"/>
      <c r="F18" s="129"/>
      <c r="G18" s="129"/>
      <c r="H18" s="130"/>
    </row>
    <row r="19" spans="1:8">
      <c r="A19" s="87"/>
      <c r="B19" s="123" t="s">
        <v>231</v>
      </c>
      <c r="C19" s="124">
        <f>+'[6]Table.98_(Annex.81)'!B19</f>
        <v>964287</v>
      </c>
      <c r="D19" s="124">
        <f>+'[6]Table.98_(Annex.81)'!C19</f>
        <v>883622</v>
      </c>
      <c r="E19" s="126">
        <f>+'[6]Table.98_(Annex.81)'!D19</f>
        <v>0.91600000000000004</v>
      </c>
      <c r="F19" s="124">
        <f>+'[6]Table.98_(Annex.81)'!E19</f>
        <v>3608527</v>
      </c>
      <c r="G19" s="124">
        <f>+'[6]Table.98_(Annex.81)'!F19</f>
        <v>3016893</v>
      </c>
      <c r="H19" s="126">
        <f>+'[6]Table.98_(Annex.81)'!G19</f>
        <v>0.83599999999999997</v>
      </c>
    </row>
    <row r="20" spans="1:8">
      <c r="A20" s="87"/>
      <c r="B20" s="123" t="s">
        <v>232</v>
      </c>
      <c r="C20" s="124">
        <f>+'[6]Table.98_(Annex.81)'!B20</f>
        <v>964287</v>
      </c>
      <c r="D20" s="124">
        <f>+'[6]Table.98_(Annex.81)'!C20</f>
        <v>290223</v>
      </c>
      <c r="E20" s="126">
        <f>+'[6]Table.98_(Annex.81)'!D20</f>
        <v>0.30099999999999999</v>
      </c>
      <c r="F20" s="124">
        <f>+'[6]Table.98_(Annex.81)'!E20</f>
        <v>3608527</v>
      </c>
      <c r="G20" s="124">
        <f>+'[6]Table.98_(Annex.81)'!F20</f>
        <v>1365020</v>
      </c>
      <c r="H20" s="126">
        <f>+'[6]Table.98_(Annex.81)'!G20</f>
        <v>0.378</v>
      </c>
    </row>
    <row r="21" spans="1:8">
      <c r="A21" s="85"/>
      <c r="B21" s="123" t="s">
        <v>233</v>
      </c>
      <c r="C21" s="124">
        <f>+'[6]Table.98_(Annex.81)'!B21</f>
        <v>964287</v>
      </c>
      <c r="D21" s="124">
        <f>+'[6]Table.98_(Annex.81)'!C21</f>
        <v>118611</v>
      </c>
      <c r="E21" s="126">
        <f>+'[6]Table.98_(Annex.81)'!D21</f>
        <v>0.123</v>
      </c>
      <c r="F21" s="124">
        <f>+'[6]Table.98_(Annex.81)'!E21</f>
        <v>3608527</v>
      </c>
      <c r="G21" s="124">
        <f>+'[6]Table.98_(Annex.81)'!F21</f>
        <v>516994</v>
      </c>
      <c r="H21" s="126">
        <f>+'[6]Table.98_(Annex.81)'!G21</f>
        <v>0.14299999999999999</v>
      </c>
    </row>
    <row r="22" spans="1:8">
      <c r="A22" s="98"/>
      <c r="B22" s="123" t="s">
        <v>234</v>
      </c>
      <c r="C22" s="124">
        <f>+'[6]Table.98_(Annex.81)'!B22</f>
        <v>964287</v>
      </c>
      <c r="D22" s="124">
        <f>+'[6]Table.98_(Annex.81)'!C22</f>
        <v>866825</v>
      </c>
      <c r="E22" s="126">
        <f>+'[6]Table.98_(Annex.81)'!D22</f>
        <v>0.89900000000000002</v>
      </c>
      <c r="F22" s="124">
        <f>+'[6]Table.98_(Annex.81)'!E22</f>
        <v>3608527</v>
      </c>
      <c r="G22" s="124">
        <f>+'[6]Table.98_(Annex.81)'!F22</f>
        <v>2504165</v>
      </c>
      <c r="H22" s="126">
        <f>+'[6]Table.98_(Annex.81)'!G22</f>
        <v>0.69399999999999995</v>
      </c>
    </row>
    <row r="23" spans="1:8">
      <c r="A23" s="85"/>
      <c r="B23" s="123" t="s">
        <v>235</v>
      </c>
      <c r="C23" s="124">
        <f>+'[6]Table.98_(Annex.81)'!B23</f>
        <v>964287</v>
      </c>
      <c r="D23" s="124">
        <f>+'[6]Table.98_(Annex.81)'!C23</f>
        <v>437642</v>
      </c>
      <c r="E23" s="126">
        <f>+'[6]Table.98_(Annex.81)'!D23</f>
        <v>0.45400000000000001</v>
      </c>
      <c r="F23" s="124">
        <f>+'[6]Table.98_(Annex.81)'!E23</f>
        <v>3608527</v>
      </c>
      <c r="G23" s="124">
        <f>+'[6]Table.98_(Annex.81)'!F23</f>
        <v>1390606</v>
      </c>
      <c r="H23" s="126">
        <f>+'[6]Table.98_(Annex.81)'!G23</f>
        <v>0.38500000000000001</v>
      </c>
    </row>
    <row r="24" spans="1:8">
      <c r="A24" s="85"/>
      <c r="B24" s="123" t="s">
        <v>236</v>
      </c>
      <c r="C24" s="124">
        <f>+'[6]Table.98_(Annex.81)'!B24</f>
        <v>964287</v>
      </c>
      <c r="D24" s="124">
        <f>+'[6]Table.98_(Annex.81)'!C24</f>
        <v>79595</v>
      </c>
      <c r="E24" s="126">
        <f>+'[6]Table.98_(Annex.81)'!D24</f>
        <v>8.3000000000000004E-2</v>
      </c>
      <c r="F24" s="124">
        <f>+'[6]Table.98_(Annex.81)'!E24</f>
        <v>3608527</v>
      </c>
      <c r="G24" s="124">
        <f>+'[6]Table.98_(Annex.81)'!F24</f>
        <v>381574</v>
      </c>
      <c r="H24" s="126">
        <f>+'[6]Table.98_(Annex.81)'!G24</f>
        <v>0.106</v>
      </c>
    </row>
    <row r="25" spans="1:8">
      <c r="A25" s="97"/>
      <c r="B25" s="123" t="s">
        <v>237</v>
      </c>
      <c r="C25" s="124">
        <f>+'[6]Table.98_(Annex.81)'!B25</f>
        <v>964287</v>
      </c>
      <c r="D25" s="124">
        <f>+'[6]Table.98_(Annex.81)'!C25</f>
        <v>254657</v>
      </c>
      <c r="E25" s="126">
        <f>+'[6]Table.98_(Annex.81)'!D25</f>
        <v>0.26400000000000001</v>
      </c>
      <c r="F25" s="124">
        <f>+'[6]Table.98_(Annex.81)'!E25</f>
        <v>3608527</v>
      </c>
      <c r="G25" s="124">
        <f>+'[6]Table.98_(Annex.81)'!F25</f>
        <v>944608</v>
      </c>
      <c r="H25" s="126">
        <f>+'[6]Table.98_(Annex.81)'!G25</f>
        <v>0.26200000000000001</v>
      </c>
    </row>
    <row r="26" spans="1:8">
      <c r="A26" s="98"/>
      <c r="B26" s="123" t="s">
        <v>238</v>
      </c>
      <c r="C26" s="124">
        <f>+'[6]Table.98_(Annex.81)'!B26</f>
        <v>964287</v>
      </c>
      <c r="D26" s="124">
        <f>+'[6]Table.98_(Annex.81)'!C26</f>
        <v>13153</v>
      </c>
      <c r="E26" s="126">
        <f>+'[6]Table.98_(Annex.81)'!D26</f>
        <v>1.4E-2</v>
      </c>
      <c r="F26" s="124">
        <f>+'[6]Table.98_(Annex.81)'!E26</f>
        <v>3608527</v>
      </c>
      <c r="G26" s="124">
        <f>+'[6]Table.98_(Annex.81)'!F26</f>
        <v>52877</v>
      </c>
      <c r="H26" s="126">
        <f>+'[6]Table.98_(Annex.81)'!G26</f>
        <v>1.4999999999999999E-2</v>
      </c>
    </row>
    <row r="27" spans="1:8">
      <c r="A27" s="16"/>
      <c r="B27" s="123" t="s">
        <v>239</v>
      </c>
      <c r="C27" s="124">
        <f>+'[6]Table.98_(Annex.81)'!B27</f>
        <v>964287</v>
      </c>
      <c r="D27" s="124">
        <f>+'[6]Table.98_(Annex.81)'!C27</f>
        <v>26912</v>
      </c>
      <c r="E27" s="126">
        <f>+'[6]Table.98_(Annex.81)'!D27</f>
        <v>2.8000000000000001E-2</v>
      </c>
      <c r="F27" s="124">
        <f>+'[6]Table.98_(Annex.81)'!E27</f>
        <v>3608527</v>
      </c>
      <c r="G27" s="124">
        <f>+'[6]Table.98_(Annex.81)'!F27</f>
        <v>124133</v>
      </c>
      <c r="H27" s="126">
        <f>+'[6]Table.98_(Annex.81)'!G27</f>
        <v>3.4000000000000002E-2</v>
      </c>
    </row>
    <row r="28" spans="1:8">
      <c r="A28" s="97"/>
      <c r="B28" s="123" t="s">
        <v>240</v>
      </c>
      <c r="C28" s="124">
        <f>+'[6]Table.98_(Annex.81)'!B28</f>
        <v>964287</v>
      </c>
      <c r="D28" s="124">
        <f>+'[6]Table.98_(Annex.81)'!C28</f>
        <v>50636</v>
      </c>
      <c r="E28" s="126">
        <f>+'[6]Table.98_(Annex.81)'!D28</f>
        <v>5.2999999999999999E-2</v>
      </c>
      <c r="F28" s="124">
        <f>+'[6]Table.98_(Annex.81)'!E28</f>
        <v>3608527</v>
      </c>
      <c r="G28" s="124">
        <f>+'[6]Table.98_(Annex.81)'!F28</f>
        <v>270289</v>
      </c>
      <c r="H28" s="126">
        <f>+'[6]Table.98_(Annex.81)'!G28</f>
        <v>7.4999999999999997E-2</v>
      </c>
    </row>
    <row r="29" spans="1:8">
      <c r="A29" s="97"/>
      <c r="B29" s="123" t="s">
        <v>241</v>
      </c>
      <c r="C29" s="124">
        <f>+'[6]Table.98_(Annex.81)'!B29</f>
        <v>964287</v>
      </c>
      <c r="D29" s="124">
        <f>+'[6]Table.98_(Annex.81)'!C29</f>
        <v>23557</v>
      </c>
      <c r="E29" s="126">
        <f>+'[6]Table.98_(Annex.81)'!D29</f>
        <v>2.4E-2</v>
      </c>
      <c r="F29" s="124">
        <f>+'[6]Table.98_(Annex.81)'!E29</f>
        <v>3608527</v>
      </c>
      <c r="G29" s="124">
        <f>+'[6]Table.98_(Annex.81)'!F29</f>
        <v>111665</v>
      </c>
      <c r="H29" s="126">
        <f>+'[6]Table.98_(Annex.81)'!G29</f>
        <v>3.1E-2</v>
      </c>
    </row>
    <row r="30" spans="1:8">
      <c r="A30" s="85"/>
      <c r="B30" s="123" t="s">
        <v>242</v>
      </c>
      <c r="C30" s="124">
        <f>+'[6]Table.98_(Annex.81)'!B30</f>
        <v>964287</v>
      </c>
      <c r="D30" s="124">
        <f>+'[6]Table.98_(Annex.81)'!C30</f>
        <v>85826</v>
      </c>
      <c r="E30" s="126">
        <f>+'[6]Table.98_(Annex.81)'!D30</f>
        <v>8.8999999999999996E-2</v>
      </c>
      <c r="F30" s="124">
        <f>+'[6]Table.98_(Annex.81)'!E30</f>
        <v>3608527</v>
      </c>
      <c r="G30" s="124">
        <f>+'[6]Table.98_(Annex.81)'!F30</f>
        <v>396718</v>
      </c>
      <c r="H30" s="126">
        <f>+'[6]Table.98_(Annex.81)'!G30</f>
        <v>0.11</v>
      </c>
    </row>
    <row r="31" spans="1:8" ht="13.5" customHeight="1">
      <c r="A31" s="16"/>
      <c r="B31" s="128" t="s">
        <v>2</v>
      </c>
      <c r="C31" s="129"/>
      <c r="D31" s="129"/>
      <c r="E31" s="129"/>
      <c r="F31" s="129"/>
      <c r="G31" s="129"/>
      <c r="H31" s="130"/>
    </row>
    <row r="32" spans="1:8">
      <c r="A32" s="85"/>
      <c r="B32" s="123" t="s">
        <v>231</v>
      </c>
      <c r="C32" s="124">
        <f>+'[6]Table.98_(Annex.81)'!B32</f>
        <v>2348456</v>
      </c>
      <c r="D32" s="124">
        <f>+'[6]Table.98_(Annex.81)'!C32</f>
        <v>1817755</v>
      </c>
      <c r="E32" s="126">
        <f>+'[6]Table.98_(Annex.81)'!D32</f>
        <v>0.77400000000000002</v>
      </c>
      <c r="F32" s="124">
        <f>+'[6]Table.98_(Annex.81)'!E32</f>
        <v>9492073</v>
      </c>
      <c r="G32" s="124">
        <f>+'[6]Table.98_(Annex.81)'!F32</f>
        <v>6747543</v>
      </c>
      <c r="H32" s="126">
        <f>+'[6]Table.98_(Annex.81)'!G32</f>
        <v>0.71099999999999997</v>
      </c>
    </row>
    <row r="33" spans="1:8">
      <c r="B33" s="123" t="s">
        <v>232</v>
      </c>
      <c r="C33" s="124">
        <f>+'[6]Table.98_(Annex.81)'!B33</f>
        <v>2348456</v>
      </c>
      <c r="D33" s="124">
        <f>+'[6]Table.98_(Annex.81)'!C33</f>
        <v>118277</v>
      </c>
      <c r="E33" s="126">
        <f>+'[6]Table.98_(Annex.81)'!D33</f>
        <v>0.05</v>
      </c>
      <c r="F33" s="124">
        <f>+'[6]Table.98_(Annex.81)'!E33</f>
        <v>9492073</v>
      </c>
      <c r="G33" s="124">
        <f>+'[6]Table.98_(Annex.81)'!F33</f>
        <v>599448</v>
      </c>
      <c r="H33" s="126">
        <f>+'[6]Table.98_(Annex.81)'!G33</f>
        <v>6.3E-2</v>
      </c>
    </row>
    <row r="34" spans="1:8">
      <c r="B34" s="123" t="s">
        <v>233</v>
      </c>
      <c r="C34" s="124">
        <f>+'[6]Table.98_(Annex.81)'!B34</f>
        <v>2348456</v>
      </c>
      <c r="D34" s="124">
        <f>+'[6]Table.98_(Annex.81)'!C34</f>
        <v>21124</v>
      </c>
      <c r="E34" s="126">
        <f>+'[6]Table.98_(Annex.81)'!D34</f>
        <v>8.9999999999999993E-3</v>
      </c>
      <c r="F34" s="124">
        <f>+'[6]Table.98_(Annex.81)'!E34</f>
        <v>9492073</v>
      </c>
      <c r="G34" s="124">
        <f>+'[6]Table.98_(Annex.81)'!F34</f>
        <v>92175</v>
      </c>
      <c r="H34" s="126">
        <f>+'[6]Table.98_(Annex.81)'!G34</f>
        <v>0.01</v>
      </c>
    </row>
    <row r="35" spans="1:8">
      <c r="B35" s="123" t="s">
        <v>234</v>
      </c>
      <c r="C35" s="124">
        <f>+'[6]Table.98_(Annex.81)'!B35</f>
        <v>2348456</v>
      </c>
      <c r="D35" s="124">
        <f>+'[6]Table.98_(Annex.81)'!C35</f>
        <v>1719826</v>
      </c>
      <c r="E35" s="126">
        <f>+'[6]Table.98_(Annex.81)'!D35</f>
        <v>0.73199999999999998</v>
      </c>
      <c r="F35" s="124">
        <f>+'[6]Table.98_(Annex.81)'!E35</f>
        <v>9492073</v>
      </c>
      <c r="G35" s="124">
        <f>+'[6]Table.98_(Annex.81)'!F35</f>
        <v>5577827</v>
      </c>
      <c r="H35" s="126">
        <f>+'[6]Table.98_(Annex.81)'!G35</f>
        <v>0.58799999999999997</v>
      </c>
    </row>
    <row r="36" spans="1:8">
      <c r="A36" s="87"/>
      <c r="B36" s="123" t="s">
        <v>235</v>
      </c>
      <c r="C36" s="124">
        <f>+'[6]Table.98_(Annex.81)'!B36</f>
        <v>2348456</v>
      </c>
      <c r="D36" s="124">
        <f>+'[6]Table.98_(Annex.81)'!C36</f>
        <v>252187</v>
      </c>
      <c r="E36" s="126">
        <f>+'[6]Table.98_(Annex.81)'!D36</f>
        <v>0.107</v>
      </c>
      <c r="F36" s="124">
        <f>+'[6]Table.98_(Annex.81)'!E36</f>
        <v>9492073</v>
      </c>
      <c r="G36" s="124">
        <f>+'[6]Table.98_(Annex.81)'!F36</f>
        <v>938191</v>
      </c>
      <c r="H36" s="126">
        <f>+'[6]Table.98_(Annex.81)'!G36</f>
        <v>9.9000000000000005E-2</v>
      </c>
    </row>
    <row r="37" spans="1:8">
      <c r="A37" s="85"/>
      <c r="B37" s="123" t="s">
        <v>236</v>
      </c>
      <c r="C37" s="124">
        <f>+'[6]Table.98_(Annex.81)'!B37</f>
        <v>2348456</v>
      </c>
      <c r="D37" s="124">
        <f>+'[6]Table.98_(Annex.81)'!C37</f>
        <v>10233</v>
      </c>
      <c r="E37" s="126">
        <f>+'[6]Table.98_(Annex.81)'!D37</f>
        <v>4.0000000000000001E-3</v>
      </c>
      <c r="F37" s="124">
        <f>+'[6]Table.98_(Annex.81)'!E37</f>
        <v>9492073</v>
      </c>
      <c r="G37" s="124">
        <f>+'[6]Table.98_(Annex.81)'!F37</f>
        <v>47447</v>
      </c>
      <c r="H37" s="126">
        <f>+'[6]Table.98_(Annex.81)'!G37</f>
        <v>5.0000000000000001E-3</v>
      </c>
    </row>
    <row r="38" spans="1:8">
      <c r="B38" s="123" t="s">
        <v>237</v>
      </c>
      <c r="C38" s="124">
        <f>+'[6]Table.98_(Annex.81)'!B38</f>
        <v>2348456</v>
      </c>
      <c r="D38" s="124">
        <f>+'[6]Table.98_(Annex.81)'!C38</f>
        <v>48973</v>
      </c>
      <c r="E38" s="126">
        <f>+'[6]Table.98_(Annex.81)'!D38</f>
        <v>2.1000000000000001E-2</v>
      </c>
      <c r="F38" s="124">
        <f>+'[6]Table.98_(Annex.81)'!E38</f>
        <v>9492073</v>
      </c>
      <c r="G38" s="124">
        <f>+'[6]Table.98_(Annex.81)'!F38</f>
        <v>194384</v>
      </c>
      <c r="H38" s="126">
        <f>+'[6]Table.98_(Annex.81)'!G38</f>
        <v>0.02</v>
      </c>
    </row>
    <row r="39" spans="1:8">
      <c r="B39" s="123" t="s">
        <v>238</v>
      </c>
      <c r="C39" s="124">
        <f>+'[6]Table.98_(Annex.81)'!B39</f>
        <v>2348456</v>
      </c>
      <c r="D39" s="124">
        <f>+'[6]Table.98_(Annex.81)'!C39</f>
        <v>4547</v>
      </c>
      <c r="E39" s="126">
        <f>+'[6]Table.98_(Annex.81)'!D39</f>
        <v>2E-3</v>
      </c>
      <c r="F39" s="124">
        <f>+'[6]Table.98_(Annex.81)'!E39</f>
        <v>9492073</v>
      </c>
      <c r="G39" s="124">
        <f>+'[6]Table.98_(Annex.81)'!F39</f>
        <v>19860</v>
      </c>
      <c r="H39" s="126">
        <f>+'[6]Table.98_(Annex.81)'!G39</f>
        <v>2E-3</v>
      </c>
    </row>
    <row r="40" spans="1:8">
      <c r="A40" s="87"/>
      <c r="B40" s="123" t="s">
        <v>239</v>
      </c>
      <c r="C40" s="124">
        <f>+'[6]Table.98_(Annex.81)'!B40</f>
        <v>2348456</v>
      </c>
      <c r="D40" s="124">
        <f>+'[6]Table.98_(Annex.81)'!C40</f>
        <v>5528</v>
      </c>
      <c r="E40" s="126">
        <f>+'[6]Table.98_(Annex.81)'!D40</f>
        <v>2E-3</v>
      </c>
      <c r="F40" s="124">
        <f>+'[6]Table.98_(Annex.81)'!E40</f>
        <v>9492073</v>
      </c>
      <c r="G40" s="124">
        <f>+'[6]Table.98_(Annex.81)'!F40</f>
        <v>24574</v>
      </c>
      <c r="H40" s="126">
        <f>+'[6]Table.98_(Annex.81)'!G40</f>
        <v>3.0000000000000001E-3</v>
      </c>
    </row>
    <row r="41" spans="1:8">
      <c r="A41" s="18"/>
      <c r="B41" s="123" t="s">
        <v>240</v>
      </c>
      <c r="C41" s="124">
        <f>+'[6]Table.98_(Annex.81)'!B41</f>
        <v>2348456</v>
      </c>
      <c r="D41" s="124">
        <f>+'[6]Table.98_(Annex.81)'!C41</f>
        <v>8885</v>
      </c>
      <c r="E41" s="126">
        <f>+'[6]Table.98_(Annex.81)'!D41</f>
        <v>4.0000000000000001E-3</v>
      </c>
      <c r="F41" s="124">
        <f>+'[6]Table.98_(Annex.81)'!E41</f>
        <v>9492073</v>
      </c>
      <c r="G41" s="124">
        <f>+'[6]Table.98_(Annex.81)'!F41</f>
        <v>41932</v>
      </c>
      <c r="H41" s="126">
        <f>+'[6]Table.98_(Annex.81)'!G41</f>
        <v>4.0000000000000001E-3</v>
      </c>
    </row>
    <row r="42" spans="1:8">
      <c r="A42" s="87"/>
      <c r="B42" s="123" t="s">
        <v>241</v>
      </c>
      <c r="C42" s="124">
        <f>+'[6]Table.98_(Annex.81)'!B42</f>
        <v>2348456</v>
      </c>
      <c r="D42" s="124">
        <f>+'[6]Table.98_(Annex.81)'!C42</f>
        <v>29521</v>
      </c>
      <c r="E42" s="126">
        <f>+'[6]Table.98_(Annex.81)'!D42</f>
        <v>1.2999999999999999E-2</v>
      </c>
      <c r="F42" s="124">
        <f>+'[6]Table.98_(Annex.81)'!E42</f>
        <v>9492073</v>
      </c>
      <c r="G42" s="124">
        <f>+'[6]Table.98_(Annex.81)'!F42</f>
        <v>155831</v>
      </c>
      <c r="H42" s="126">
        <f>+'[6]Table.98_(Annex.81)'!G42</f>
        <v>1.6E-2</v>
      </c>
    </row>
    <row r="43" spans="1:8">
      <c r="A43" s="87"/>
      <c r="B43" s="123" t="s">
        <v>242</v>
      </c>
      <c r="C43" s="124">
        <f>+'[6]Table.98_(Annex.81)'!B43</f>
        <v>2348456</v>
      </c>
      <c r="D43" s="124">
        <f>+'[6]Table.98_(Annex.81)'!C43</f>
        <v>278051</v>
      </c>
      <c r="E43" s="126">
        <f>+'[6]Table.98_(Annex.81)'!D43</f>
        <v>0.11799999999999999</v>
      </c>
      <c r="F43" s="124">
        <f>+'[6]Table.98_(Annex.81)'!E43</f>
        <v>9492073</v>
      </c>
      <c r="G43" s="124">
        <f>+'[6]Table.98_(Annex.81)'!F43</f>
        <v>1324946</v>
      </c>
      <c r="H43" s="126">
        <f>+'[6]Table.98_(Annex.81)'!G43</f>
        <v>0.14000000000000001</v>
      </c>
    </row>
    <row r="44" spans="1:8">
      <c r="A44" s="85"/>
      <c r="B44" s="301" t="s">
        <v>28</v>
      </c>
      <c r="C44" s="301"/>
      <c r="D44" s="301"/>
      <c r="E44" s="301"/>
      <c r="F44" s="301"/>
      <c r="G44" s="301"/>
      <c r="H44" s="301"/>
    </row>
    <row r="45" spans="1:8">
      <c r="A45" s="85"/>
    </row>
    <row r="47" spans="1:8">
      <c r="A47" s="16"/>
    </row>
    <row r="48" spans="1:8">
      <c r="A48" s="87"/>
    </row>
    <row r="49" spans="1:1">
      <c r="A49" s="87"/>
    </row>
    <row r="50" spans="1:1">
      <c r="A50" s="85"/>
    </row>
    <row r="51" spans="1:1">
      <c r="A51" s="85"/>
    </row>
    <row r="53" spans="1:1">
      <c r="A53" s="87"/>
    </row>
    <row r="59" spans="1:1">
      <c r="A59" s="87"/>
    </row>
    <row r="60" spans="1:1">
      <c r="A60" s="87"/>
    </row>
    <row r="61" spans="1:1">
      <c r="A61" s="87"/>
    </row>
    <row r="64" spans="1:1">
      <c r="A64" s="85"/>
    </row>
    <row r="67" spans="1:1">
      <c r="A67" s="93"/>
    </row>
    <row r="70" spans="1:1">
      <c r="A70" s="87"/>
    </row>
    <row r="76" spans="1:1">
      <c r="A76" s="87"/>
    </row>
    <row r="77" spans="1:1">
      <c r="A77" s="87"/>
    </row>
    <row r="87" spans="1:1">
      <c r="A87" s="87"/>
    </row>
    <row r="93" spans="1:1">
      <c r="A93" s="87"/>
    </row>
    <row r="94" spans="1:1">
      <c r="A94" s="87"/>
    </row>
    <row r="104" spans="1:1">
      <c r="A104" s="87"/>
    </row>
  </sheetData>
  <mergeCells count="5">
    <mergeCell ref="B44:H44"/>
    <mergeCell ref="B3:B4"/>
    <mergeCell ref="C3:E3"/>
    <mergeCell ref="F3:H3"/>
    <mergeCell ref="A1:A2"/>
  </mergeCells>
  <pageMargins left="0.7" right="0.7" top="0.75" bottom="0.75" header="0.3" footer="0.3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5"/>
  <sheetViews>
    <sheetView workbookViewId="0">
      <pane xSplit="2" ySplit="4" topLeftCell="C5" activePane="bottomRight" state="frozen"/>
      <selection pane="topRight" activeCell="C1" sqref="C1"/>
      <selection pane="bottomLeft" activeCell="A5" sqref="A5"/>
      <selection pane="bottomRight" activeCell="C5" sqref="C5"/>
    </sheetView>
  </sheetViews>
  <sheetFormatPr defaultColWidth="8.77734375" defaultRowHeight="10.199999999999999"/>
  <cols>
    <col min="1" max="1" width="8.77734375" style="12" customWidth="1"/>
    <col min="2" max="2" width="14.44140625" style="131" customWidth="1"/>
    <col min="3" max="3" width="6.88671875" style="131" customWidth="1"/>
    <col min="4" max="4" width="6.77734375" style="131" customWidth="1"/>
    <col min="5" max="5" width="6.44140625" style="131" customWidth="1"/>
    <col min="6" max="6" width="5.88671875" style="131" customWidth="1"/>
    <col min="7" max="7" width="6.21875" style="131" customWidth="1"/>
    <col min="8" max="8" width="5.44140625" style="131" customWidth="1"/>
    <col min="9" max="9" width="6.21875" style="131" customWidth="1"/>
    <col min="10" max="10" width="7.109375" style="131" customWidth="1"/>
    <col min="11" max="13" width="6.21875" style="131" customWidth="1"/>
    <col min="14" max="16" width="6.77734375" style="131" customWidth="1"/>
    <col min="17" max="16384" width="8.77734375" style="131"/>
  </cols>
  <sheetData>
    <row r="1" spans="1:16">
      <c r="A1" s="295" t="str">
        <f>HYPERLINK("#'List of Tables'!A1","Back to Tables' List")</f>
        <v>Back to Tables' List</v>
      </c>
      <c r="B1" s="258" t="s">
        <v>908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</row>
    <row r="2" spans="1:16">
      <c r="A2" s="295"/>
      <c r="B2" s="132"/>
      <c r="C2" s="133"/>
      <c r="D2" s="133"/>
      <c r="E2" s="133"/>
      <c r="F2" s="133"/>
      <c r="G2" s="133"/>
      <c r="H2" s="133"/>
      <c r="I2" s="133"/>
      <c r="J2" s="133"/>
      <c r="K2" s="133"/>
      <c r="L2" s="133"/>
      <c r="M2" s="133"/>
      <c r="N2" s="133"/>
      <c r="O2" s="133"/>
      <c r="P2" s="133"/>
    </row>
    <row r="3" spans="1:16" s="134" customFormat="1" ht="15.45" customHeight="1">
      <c r="A3" s="34"/>
      <c r="B3" s="355" t="s">
        <v>83</v>
      </c>
      <c r="C3" s="357" t="s">
        <v>246</v>
      </c>
      <c r="D3" s="357"/>
      <c r="E3" s="357"/>
      <c r="F3" s="357"/>
      <c r="G3" s="357"/>
      <c r="H3" s="357"/>
      <c r="I3" s="357"/>
      <c r="J3" s="357"/>
      <c r="K3" s="357"/>
      <c r="L3" s="357"/>
      <c r="M3" s="357"/>
      <c r="N3" s="357"/>
      <c r="O3" s="357"/>
      <c r="P3" s="357"/>
    </row>
    <row r="4" spans="1:16" s="135" customFormat="1" ht="49.95" customHeight="1">
      <c r="A4" s="42"/>
      <c r="B4" s="355"/>
      <c r="C4" s="136" t="s">
        <v>247</v>
      </c>
      <c r="D4" s="136" t="s">
        <v>235</v>
      </c>
      <c r="E4" s="136" t="s">
        <v>233</v>
      </c>
      <c r="F4" s="136" t="s">
        <v>257</v>
      </c>
      <c r="G4" s="136" t="s">
        <v>248</v>
      </c>
      <c r="H4" s="136" t="s">
        <v>249</v>
      </c>
      <c r="I4" s="136" t="s">
        <v>258</v>
      </c>
      <c r="J4" s="136" t="s">
        <v>254</v>
      </c>
      <c r="K4" s="136" t="s">
        <v>256</v>
      </c>
      <c r="L4" s="136" t="s">
        <v>250</v>
      </c>
      <c r="M4" s="136" t="s">
        <v>251</v>
      </c>
      <c r="N4" s="136" t="s">
        <v>252</v>
      </c>
      <c r="O4" s="136" t="s">
        <v>253</v>
      </c>
      <c r="P4" s="136" t="s">
        <v>255</v>
      </c>
    </row>
    <row r="5" spans="1:16" ht="12" customHeight="1">
      <c r="A5" s="28"/>
      <c r="B5" s="137" t="s">
        <v>82</v>
      </c>
      <c r="C5" s="138"/>
      <c r="D5" s="138"/>
      <c r="E5" s="138"/>
      <c r="F5" s="138"/>
      <c r="G5" s="138"/>
      <c r="H5" s="138"/>
      <c r="I5" s="138"/>
      <c r="J5" s="138"/>
      <c r="K5" s="138"/>
      <c r="L5" s="138"/>
      <c r="M5" s="138"/>
      <c r="N5" s="138"/>
      <c r="O5" s="138"/>
      <c r="P5" s="139"/>
    </row>
    <row r="6" spans="1:16">
      <c r="A6" s="16"/>
      <c r="B6" s="140" t="s">
        <v>84</v>
      </c>
      <c r="C6" s="141">
        <f>+'[5]Table.100_(Annex.82)'!B5</f>
        <v>0.89900000000000002</v>
      </c>
      <c r="D6" s="141">
        <f>+'[5]Table.100_(Annex.82)'!C5</f>
        <v>0.45400000000000001</v>
      </c>
      <c r="E6" s="141">
        <f>+'[5]Table.100_(Annex.82)'!D5</f>
        <v>0.123</v>
      </c>
      <c r="F6" s="141">
        <f>+'[5]Table.100_(Annex.82)'!F5</f>
        <v>0.91600000000000004</v>
      </c>
      <c r="G6" s="141">
        <f>+'[5]Table.100_(Annex.82)'!G5</f>
        <v>0.30099999999999999</v>
      </c>
      <c r="H6" s="141">
        <f>+'[5]Table.100_(Annex.82)'!H5</f>
        <v>5.2999999999999999E-2</v>
      </c>
      <c r="I6" s="141">
        <f>+'[5]Table.100_(Annex.82)'!I5</f>
        <v>8.3000000000000004E-2</v>
      </c>
      <c r="J6" s="141">
        <f>+'[5]Table.100_(Annex.82)'!J5</f>
        <v>1.4E-2</v>
      </c>
      <c r="K6" s="141">
        <f>+'[5]Table.100_(Annex.82)'!K5</f>
        <v>0.26400000000000001</v>
      </c>
      <c r="L6" s="141">
        <f>+'[5]Table.100_(Annex.82)'!L5</f>
        <v>0.875</v>
      </c>
      <c r="M6" s="141">
        <f>+'[5]Table.100_(Annex.82)'!M5</f>
        <v>2.8000000000000001E-2</v>
      </c>
      <c r="N6" s="141">
        <f>+'[5]Table.100_(Annex.82)'!N5</f>
        <v>2.4E-2</v>
      </c>
      <c r="O6" s="141">
        <f>+'[5]Table.100_(Annex.82)'!O5</f>
        <v>8.8999999999999996E-2</v>
      </c>
      <c r="P6" s="141">
        <f>+'[5]Table.100_(Annex.82)'!P5</f>
        <v>0.32100000000000001</v>
      </c>
    </row>
    <row r="7" spans="1:16">
      <c r="A7" s="98"/>
      <c r="B7" s="140" t="s">
        <v>85</v>
      </c>
      <c r="C7" s="141">
        <f>+'[5]Table.100_(Annex.82)'!B6</f>
        <v>0.73199999999999998</v>
      </c>
      <c r="D7" s="141">
        <f>+'[5]Table.100_(Annex.82)'!C6</f>
        <v>0.107</v>
      </c>
      <c r="E7" s="141">
        <f>+'[5]Table.100_(Annex.82)'!D6</f>
        <v>8.9999999999999993E-3</v>
      </c>
      <c r="F7" s="141">
        <f>+'[5]Table.100_(Annex.82)'!F6</f>
        <v>0.77400000000000002</v>
      </c>
      <c r="G7" s="141">
        <f>+'[5]Table.100_(Annex.82)'!G6</f>
        <v>0.05</v>
      </c>
      <c r="H7" s="141">
        <f>+'[5]Table.100_(Annex.82)'!H6</f>
        <v>4.0000000000000001E-3</v>
      </c>
      <c r="I7" s="141">
        <f>+'[5]Table.100_(Annex.82)'!I6</f>
        <v>4.0000000000000001E-3</v>
      </c>
      <c r="J7" s="141">
        <f>+'[5]Table.100_(Annex.82)'!J6</f>
        <v>2E-3</v>
      </c>
      <c r="K7" s="141">
        <f>+'[5]Table.100_(Annex.82)'!K6</f>
        <v>2.1000000000000001E-2</v>
      </c>
      <c r="L7" s="141">
        <f>+'[5]Table.100_(Annex.82)'!L6</f>
        <v>0.63100000000000001</v>
      </c>
      <c r="M7" s="141">
        <f>+'[5]Table.100_(Annex.82)'!M6</f>
        <v>2E-3</v>
      </c>
      <c r="N7" s="141">
        <f>+'[5]Table.100_(Annex.82)'!N6</f>
        <v>1.2999999999999999E-2</v>
      </c>
      <c r="O7" s="141">
        <f>+'[5]Table.100_(Annex.82)'!O6</f>
        <v>0.11799999999999999</v>
      </c>
      <c r="P7" s="141">
        <f>+'[5]Table.100_(Annex.82)'!P6</f>
        <v>7.2999999999999995E-2</v>
      </c>
    </row>
    <row r="8" spans="1:16" s="145" customFormat="1" ht="15" customHeight="1">
      <c r="A8" s="148"/>
      <c r="B8" s="143" t="s">
        <v>53</v>
      </c>
      <c r="C8" s="144">
        <f>+'[5]Table.100_(Annex.82)'!B7</f>
        <v>0.78100000000000003</v>
      </c>
      <c r="D8" s="144">
        <f>+'[5]Table.100_(Annex.82)'!C7</f>
        <v>0.20799999999999999</v>
      </c>
      <c r="E8" s="144">
        <f>+'[5]Table.100_(Annex.82)'!D7</f>
        <v>4.2000000000000003E-2</v>
      </c>
      <c r="F8" s="144">
        <f>+'[5]Table.100_(Annex.82)'!F7</f>
        <v>0.81499999999999995</v>
      </c>
      <c r="G8" s="144">
        <f>+'[5]Table.100_(Annex.82)'!G7</f>
        <v>0.123</v>
      </c>
      <c r="H8" s="144">
        <f>+'[5]Table.100_(Annex.82)'!H7</f>
        <v>1.7999999999999999E-2</v>
      </c>
      <c r="I8" s="144">
        <f>+'[5]Table.100_(Annex.82)'!I7</f>
        <v>2.7E-2</v>
      </c>
      <c r="J8" s="144">
        <f>+'[5]Table.100_(Annex.82)'!J7</f>
        <v>5.0000000000000001E-3</v>
      </c>
      <c r="K8" s="144">
        <f>+'[5]Table.100_(Annex.82)'!K7</f>
        <v>9.1999999999999998E-2</v>
      </c>
      <c r="L8" s="144">
        <f>+'[5]Table.100_(Annex.82)'!L7</f>
        <v>0.70199999999999996</v>
      </c>
      <c r="M8" s="144">
        <f>+'[5]Table.100_(Annex.82)'!M7</f>
        <v>0.01</v>
      </c>
      <c r="N8" s="144">
        <f>+'[5]Table.100_(Annex.82)'!N7</f>
        <v>1.6E-2</v>
      </c>
      <c r="O8" s="144">
        <f>+'[5]Table.100_(Annex.82)'!O7</f>
        <v>0.11</v>
      </c>
      <c r="P8" s="144">
        <f>+'[5]Table.100_(Annex.82)'!P7</f>
        <v>0.14499999999999999</v>
      </c>
    </row>
    <row r="9" spans="1:16" ht="12" customHeight="1">
      <c r="A9" s="28"/>
      <c r="B9" s="137" t="s">
        <v>30</v>
      </c>
      <c r="C9" s="138"/>
      <c r="D9" s="138"/>
      <c r="E9" s="138"/>
      <c r="F9" s="138"/>
      <c r="G9" s="138"/>
      <c r="H9" s="138"/>
      <c r="I9" s="138"/>
      <c r="J9" s="138"/>
      <c r="K9" s="138"/>
      <c r="L9" s="138"/>
      <c r="M9" s="138"/>
      <c r="N9" s="138"/>
      <c r="O9" s="138"/>
      <c r="P9" s="139"/>
    </row>
    <row r="10" spans="1:16">
      <c r="A10" s="87"/>
      <c r="B10" s="140" t="s">
        <v>84</v>
      </c>
      <c r="C10" s="141">
        <f>+'[5]Table.100_(Annex.82)'!B9</f>
        <v>0.93899999999999995</v>
      </c>
      <c r="D10" s="141">
        <f>+'[5]Table.100_(Annex.82)'!C9</f>
        <v>0.56299999999999994</v>
      </c>
      <c r="E10" s="141">
        <f>+'[5]Table.100_(Annex.82)'!D9</f>
        <v>0.182</v>
      </c>
      <c r="F10" s="141">
        <f>+'[5]Table.100_(Annex.82)'!F9</f>
        <v>0.95299999999999996</v>
      </c>
      <c r="G10" s="141">
        <f>+'[5]Table.100_(Annex.82)'!G9</f>
        <v>0.39100000000000001</v>
      </c>
      <c r="H10" s="141">
        <f>+'[5]Table.100_(Annex.82)'!H9</f>
        <v>8.5000000000000006E-2</v>
      </c>
      <c r="I10" s="141">
        <f>+'[5]Table.100_(Annex.82)'!I9</f>
        <v>0.13700000000000001</v>
      </c>
      <c r="J10" s="141">
        <f>+'[5]Table.100_(Annex.82)'!J9</f>
        <v>2.3E-2</v>
      </c>
      <c r="K10" s="141">
        <f>+'[5]Table.100_(Annex.82)'!K9</f>
        <v>0.38500000000000001</v>
      </c>
      <c r="L10" s="141">
        <f>+'[5]Table.100_(Annex.82)'!L9</f>
        <v>0.93</v>
      </c>
      <c r="M10" s="141">
        <f>+'[5]Table.100_(Annex.82)'!M9</f>
        <v>4.9000000000000002E-2</v>
      </c>
      <c r="N10" s="141">
        <f>+'[5]Table.100_(Annex.82)'!N9</f>
        <v>2.4E-2</v>
      </c>
      <c r="O10" s="141">
        <f>+'[5]Table.100_(Annex.82)'!O9</f>
        <v>5.8999999999999997E-2</v>
      </c>
      <c r="P10" s="141">
        <f>+'[5]Table.100_(Annex.82)'!P9</f>
        <v>0.4</v>
      </c>
    </row>
    <row r="11" spans="1:16">
      <c r="A11" s="98"/>
      <c r="B11" s="140" t="s">
        <v>85</v>
      </c>
      <c r="C11" s="141">
        <f>+'[5]Table.100_(Annex.82)'!B10</f>
        <v>0.80900000000000005</v>
      </c>
      <c r="D11" s="141">
        <f>+'[5]Table.100_(Annex.82)'!C10</f>
        <v>0.18</v>
      </c>
      <c r="E11" s="141">
        <f>+'[5]Table.100_(Annex.82)'!D10</f>
        <v>0.02</v>
      </c>
      <c r="F11" s="141">
        <f>+'[5]Table.100_(Annex.82)'!F10</f>
        <v>0.84399999999999997</v>
      </c>
      <c r="G11" s="141">
        <f>+'[5]Table.100_(Annex.82)'!G10</f>
        <v>0.129</v>
      </c>
      <c r="H11" s="141">
        <f>+'[5]Table.100_(Annex.82)'!H10</f>
        <v>8.0000000000000002E-3</v>
      </c>
      <c r="I11" s="141">
        <f>+'[5]Table.100_(Annex.82)'!I10</f>
        <v>1.2E-2</v>
      </c>
      <c r="J11" s="141">
        <f>+'[5]Table.100_(Annex.82)'!J10</f>
        <v>3.0000000000000001E-3</v>
      </c>
      <c r="K11" s="141">
        <f>+'[5]Table.100_(Annex.82)'!K10</f>
        <v>0.05</v>
      </c>
      <c r="L11" s="141">
        <f>+'[5]Table.100_(Annex.82)'!L10</f>
        <v>0.78500000000000003</v>
      </c>
      <c r="M11" s="141">
        <f>+'[5]Table.100_(Annex.82)'!M10</f>
        <v>4.0000000000000001E-3</v>
      </c>
      <c r="N11" s="141">
        <f>+'[5]Table.100_(Annex.82)'!N10</f>
        <v>0.02</v>
      </c>
      <c r="O11" s="141">
        <f>+'[5]Table.100_(Annex.82)'!O10</f>
        <v>0.113</v>
      </c>
      <c r="P11" s="141">
        <f>+'[5]Table.100_(Annex.82)'!P10</f>
        <v>0.13500000000000001</v>
      </c>
    </row>
    <row r="12" spans="1:16" s="142" customFormat="1">
      <c r="A12" s="148"/>
      <c r="B12" s="146" t="s">
        <v>53</v>
      </c>
      <c r="C12" s="147">
        <f>+'[5]Table.100_(Annex.82)'!B11</f>
        <v>0.92400000000000004</v>
      </c>
      <c r="D12" s="147">
        <f>+'[5]Table.100_(Annex.82)'!C11</f>
        <v>0.51900000000000002</v>
      </c>
      <c r="E12" s="147">
        <f>+'[5]Table.100_(Annex.82)'!D11</f>
        <v>0.16300000000000001</v>
      </c>
      <c r="F12" s="147">
        <f>+'[5]Table.100_(Annex.82)'!F11</f>
        <v>0.94</v>
      </c>
      <c r="G12" s="147">
        <f>+'[5]Table.100_(Annex.82)'!G11</f>
        <v>0.36099999999999999</v>
      </c>
      <c r="H12" s="147">
        <f>+'[5]Table.100_(Annex.82)'!H11</f>
        <v>7.5999999999999998E-2</v>
      </c>
      <c r="I12" s="147">
        <f>+'[5]Table.100_(Annex.82)'!I11</f>
        <v>0.123</v>
      </c>
      <c r="J12" s="147">
        <f>+'[5]Table.100_(Annex.82)'!J11</f>
        <v>0.02</v>
      </c>
      <c r="K12" s="147">
        <f>+'[5]Table.100_(Annex.82)'!K11</f>
        <v>0.34699999999999998</v>
      </c>
      <c r="L12" s="147">
        <f>+'[5]Table.100_(Annex.82)'!L11</f>
        <v>0.91300000000000003</v>
      </c>
      <c r="M12" s="147">
        <f>+'[5]Table.100_(Annex.82)'!M11</f>
        <v>4.3999999999999997E-2</v>
      </c>
      <c r="N12" s="147">
        <f>+'[5]Table.100_(Annex.82)'!N11</f>
        <v>2.4E-2</v>
      </c>
      <c r="O12" s="147">
        <f>+'[5]Table.100_(Annex.82)'!O11</f>
        <v>6.5000000000000002E-2</v>
      </c>
      <c r="P12" s="147">
        <f>+'[5]Table.100_(Annex.82)'!P11</f>
        <v>0.37</v>
      </c>
    </row>
    <row r="13" spans="1:16" ht="12" customHeight="1">
      <c r="A13" s="28"/>
      <c r="B13" s="137" t="s">
        <v>31</v>
      </c>
      <c r="C13" s="138"/>
      <c r="D13" s="138"/>
      <c r="E13" s="138"/>
      <c r="F13" s="138"/>
      <c r="G13" s="138"/>
      <c r="H13" s="138"/>
      <c r="I13" s="138"/>
      <c r="J13" s="138"/>
      <c r="K13" s="138"/>
      <c r="L13" s="138"/>
      <c r="M13" s="138"/>
      <c r="N13" s="138"/>
      <c r="O13" s="138"/>
      <c r="P13" s="139"/>
    </row>
    <row r="14" spans="1:16">
      <c r="B14" s="140" t="s">
        <v>84</v>
      </c>
      <c r="C14" s="141">
        <f>+'[5]Table.100_(Annex.82)'!B13</f>
        <v>0.86599999999999999</v>
      </c>
      <c r="D14" s="141">
        <f>+'[5]Table.100_(Annex.82)'!C13</f>
        <v>0.41499999999999998</v>
      </c>
      <c r="E14" s="141">
        <f>+'[5]Table.100_(Annex.82)'!D13</f>
        <v>0.107</v>
      </c>
      <c r="F14" s="141">
        <f>+'[5]Table.100_(Annex.82)'!F13</f>
        <v>0.89</v>
      </c>
      <c r="G14" s="141">
        <f>+'[5]Table.100_(Annex.82)'!G13</f>
        <v>0.27</v>
      </c>
      <c r="H14" s="141">
        <f>+'[5]Table.100_(Annex.82)'!H13</f>
        <v>3.9E-2</v>
      </c>
      <c r="I14" s="141">
        <f>+'[5]Table.100_(Annex.82)'!I13</f>
        <v>5.5E-2</v>
      </c>
      <c r="J14" s="141">
        <f>+'[5]Table.100_(Annex.82)'!J13</f>
        <v>7.0000000000000001E-3</v>
      </c>
      <c r="K14" s="141">
        <f>+'[5]Table.100_(Annex.82)'!K13</f>
        <v>0.19700000000000001</v>
      </c>
      <c r="L14" s="141">
        <f>+'[5]Table.100_(Annex.82)'!L13</f>
        <v>0.84</v>
      </c>
      <c r="M14" s="141">
        <f>+'[5]Table.100_(Annex.82)'!M13</f>
        <v>1.4999999999999999E-2</v>
      </c>
      <c r="N14" s="141">
        <f>+'[5]Table.100_(Annex.82)'!N13</f>
        <v>2.8000000000000001E-2</v>
      </c>
      <c r="O14" s="141">
        <f>+'[5]Table.100_(Annex.82)'!O13</f>
        <v>8.1000000000000003E-2</v>
      </c>
      <c r="P14" s="141">
        <f>+'[5]Table.100_(Annex.82)'!P13</f>
        <v>0.318</v>
      </c>
    </row>
    <row r="15" spans="1:16">
      <c r="A15" s="98"/>
      <c r="B15" s="140" t="s">
        <v>85</v>
      </c>
      <c r="C15" s="141">
        <f>+'[5]Table.100_(Annex.82)'!B14</f>
        <v>0.69399999999999995</v>
      </c>
      <c r="D15" s="141">
        <f>+'[5]Table.100_(Annex.82)'!C14</f>
        <v>9.6000000000000002E-2</v>
      </c>
      <c r="E15" s="141">
        <f>+'[5]Table.100_(Annex.82)'!D14</f>
        <v>8.0000000000000002E-3</v>
      </c>
      <c r="F15" s="141">
        <f>+'[5]Table.100_(Annex.82)'!F14</f>
        <v>0.74299999999999999</v>
      </c>
      <c r="G15" s="141">
        <f>+'[5]Table.100_(Annex.82)'!G14</f>
        <v>4.2999999999999997E-2</v>
      </c>
      <c r="H15" s="141">
        <f>+'[5]Table.100_(Annex.82)'!H14</f>
        <v>4.0000000000000001E-3</v>
      </c>
      <c r="I15" s="141">
        <f>+'[5]Table.100_(Annex.82)'!I14</f>
        <v>4.0000000000000001E-3</v>
      </c>
      <c r="J15" s="141">
        <f>+'[5]Table.100_(Annex.82)'!J14</f>
        <v>2E-3</v>
      </c>
      <c r="K15" s="141">
        <f>+'[5]Table.100_(Annex.82)'!K14</f>
        <v>1.4999999999999999E-2</v>
      </c>
      <c r="L15" s="141">
        <f>+'[5]Table.100_(Annex.82)'!L14</f>
        <v>0.58299999999999996</v>
      </c>
      <c r="M15" s="141">
        <f>+'[5]Table.100_(Annex.82)'!M14</f>
        <v>2E-3</v>
      </c>
      <c r="N15" s="141">
        <f>+'[5]Table.100_(Annex.82)'!N14</f>
        <v>1.0999999999999999E-2</v>
      </c>
      <c r="O15" s="141">
        <f>+'[5]Table.100_(Annex.82)'!O14</f>
        <v>9.8000000000000004E-2</v>
      </c>
      <c r="P15" s="141">
        <f>+'[5]Table.100_(Annex.82)'!P14</f>
        <v>7.1999999999999995E-2</v>
      </c>
    </row>
    <row r="16" spans="1:16" s="142" customFormat="1">
      <c r="A16" s="149"/>
      <c r="B16" s="146" t="s">
        <v>53</v>
      </c>
      <c r="C16" s="147">
        <f>+'[5]Table.100_(Annex.82)'!B15</f>
        <v>0.71899999999999997</v>
      </c>
      <c r="D16" s="147">
        <f>+'[5]Table.100_(Annex.82)'!C15</f>
        <v>0.14099999999999999</v>
      </c>
      <c r="E16" s="147">
        <f>+'[5]Table.100_(Annex.82)'!D15</f>
        <v>2.3E-2</v>
      </c>
      <c r="F16" s="147">
        <f>+'[5]Table.100_(Annex.82)'!F15</f>
        <v>0.76400000000000001</v>
      </c>
      <c r="G16" s="147">
        <f>+'[5]Table.100_(Annex.82)'!G15</f>
        <v>7.5999999999999998E-2</v>
      </c>
      <c r="H16" s="147">
        <f>+'[5]Table.100_(Annex.82)'!H15</f>
        <v>8.9999999999999993E-3</v>
      </c>
      <c r="I16" s="147">
        <f>+'[5]Table.100_(Annex.82)'!I15</f>
        <v>1.0999999999999999E-2</v>
      </c>
      <c r="J16" s="147">
        <f>+'[5]Table.100_(Annex.82)'!J15</f>
        <v>3.0000000000000001E-3</v>
      </c>
      <c r="K16" s="147">
        <f>+'[5]Table.100_(Annex.82)'!K15</f>
        <v>4.1000000000000002E-2</v>
      </c>
      <c r="L16" s="147">
        <f>+'[5]Table.100_(Annex.82)'!L15</f>
        <v>0.62</v>
      </c>
      <c r="M16" s="147">
        <f>+'[5]Table.100_(Annex.82)'!M15</f>
        <v>4.0000000000000001E-3</v>
      </c>
      <c r="N16" s="147">
        <f>+'[5]Table.100_(Annex.82)'!N15</f>
        <v>1.2999999999999999E-2</v>
      </c>
      <c r="O16" s="147">
        <f>+'[5]Table.100_(Annex.82)'!O15</f>
        <v>9.5000000000000001E-2</v>
      </c>
      <c r="P16" s="147">
        <f>+'[5]Table.100_(Annex.82)'!P15</f>
        <v>0.107</v>
      </c>
    </row>
    <row r="17" spans="1:16" ht="12" customHeight="1">
      <c r="A17" s="28"/>
      <c r="B17" s="137" t="s">
        <v>32</v>
      </c>
      <c r="C17" s="138"/>
      <c r="D17" s="138"/>
      <c r="E17" s="138"/>
      <c r="F17" s="138"/>
      <c r="G17" s="138"/>
      <c r="H17" s="138"/>
      <c r="I17" s="138"/>
      <c r="J17" s="138"/>
      <c r="K17" s="138"/>
      <c r="L17" s="138"/>
      <c r="M17" s="138"/>
      <c r="N17" s="138"/>
      <c r="O17" s="138"/>
      <c r="P17" s="139"/>
    </row>
    <row r="18" spans="1:16">
      <c r="A18" s="97"/>
      <c r="B18" s="140" t="s">
        <v>84</v>
      </c>
      <c r="C18" s="141">
        <f>+'[5]Table.100_(Annex.82)'!B17</f>
        <v>0.86099999999999999</v>
      </c>
      <c r="D18" s="141">
        <f>+'[5]Table.100_(Annex.82)'!C17</f>
        <v>0.34799999999999998</v>
      </c>
      <c r="E18" s="141">
        <f>+'[5]Table.100_(Annex.82)'!D17</f>
        <v>5.8000000000000003E-2</v>
      </c>
      <c r="F18" s="141">
        <f>+'[5]Table.100_(Annex.82)'!F17</f>
        <v>0.876</v>
      </c>
      <c r="G18" s="141">
        <f>+'[5]Table.100_(Annex.82)'!G17</f>
        <v>0.21299999999999999</v>
      </c>
      <c r="H18" s="141">
        <f>+'[5]Table.100_(Annex.82)'!H17</f>
        <v>0.02</v>
      </c>
      <c r="I18" s="141">
        <f>+'[5]Table.100_(Annex.82)'!I17</f>
        <v>3.1E-2</v>
      </c>
      <c r="J18" s="141">
        <f>+'[5]Table.100_(Annex.82)'!J17</f>
        <v>5.0000000000000001E-3</v>
      </c>
      <c r="K18" s="141">
        <f>+'[5]Table.100_(Annex.82)'!K17</f>
        <v>0.123</v>
      </c>
      <c r="L18" s="141">
        <f>+'[5]Table.100_(Annex.82)'!L17</f>
        <v>0.80400000000000005</v>
      </c>
      <c r="M18" s="141">
        <f>+'[5]Table.100_(Annex.82)'!M17</f>
        <v>8.9999999999999993E-3</v>
      </c>
      <c r="N18" s="141">
        <f>+'[5]Table.100_(Annex.82)'!N17</f>
        <v>1.4999999999999999E-2</v>
      </c>
      <c r="O18" s="141">
        <f>+'[5]Table.100_(Annex.82)'!O17</f>
        <v>4.5999999999999999E-2</v>
      </c>
      <c r="P18" s="141">
        <f>+'[5]Table.100_(Annex.82)'!P17</f>
        <v>0.24</v>
      </c>
    </row>
    <row r="19" spans="1:16">
      <c r="A19" s="16"/>
      <c r="B19" s="140" t="s">
        <v>85</v>
      </c>
      <c r="C19" s="141">
        <f>+'[5]Table.100_(Annex.82)'!B18</f>
        <v>0.746</v>
      </c>
      <c r="D19" s="141">
        <f>+'[5]Table.100_(Annex.82)'!C18</f>
        <v>0.104</v>
      </c>
      <c r="E19" s="141">
        <f>+'[5]Table.100_(Annex.82)'!D18</f>
        <v>7.0000000000000001E-3</v>
      </c>
      <c r="F19" s="141">
        <f>+'[5]Table.100_(Annex.82)'!F18</f>
        <v>0.77300000000000002</v>
      </c>
      <c r="G19" s="141">
        <f>+'[5]Table.100_(Annex.82)'!G18</f>
        <v>4.2999999999999997E-2</v>
      </c>
      <c r="H19" s="141">
        <f>+'[5]Table.100_(Annex.82)'!H18</f>
        <v>3.0000000000000001E-3</v>
      </c>
      <c r="I19" s="141">
        <f>+'[5]Table.100_(Annex.82)'!I18</f>
        <v>4.0000000000000001E-3</v>
      </c>
      <c r="J19" s="141">
        <f>+'[5]Table.100_(Annex.82)'!J18</f>
        <v>2E-3</v>
      </c>
      <c r="K19" s="141">
        <f>+'[5]Table.100_(Annex.82)'!K18</f>
        <v>8.9999999999999993E-3</v>
      </c>
      <c r="L19" s="141">
        <f>+'[5]Table.100_(Annex.82)'!L18</f>
        <v>0.58799999999999997</v>
      </c>
      <c r="M19" s="141">
        <f>+'[5]Table.100_(Annex.82)'!M18</f>
        <v>2E-3</v>
      </c>
      <c r="N19" s="141">
        <f>+'[5]Table.100_(Annex.82)'!N18</f>
        <v>6.0000000000000001E-3</v>
      </c>
      <c r="O19" s="141">
        <f>+'[5]Table.100_(Annex.82)'!O18</f>
        <v>1.7999999999999999E-2</v>
      </c>
      <c r="P19" s="141">
        <f>+'[5]Table.100_(Annex.82)'!P18</f>
        <v>7.1999999999999995E-2</v>
      </c>
    </row>
    <row r="20" spans="1:16" s="142" customFormat="1">
      <c r="A20" s="150"/>
      <c r="B20" s="146" t="s">
        <v>53</v>
      </c>
      <c r="C20" s="147">
        <f>+'[5]Table.100_(Annex.82)'!B19</f>
        <v>0.77100000000000002</v>
      </c>
      <c r="D20" s="147">
        <f>+'[5]Table.100_(Annex.82)'!C19</f>
        <v>0.158</v>
      </c>
      <c r="E20" s="147">
        <f>+'[5]Table.100_(Annex.82)'!D19</f>
        <v>1.9E-2</v>
      </c>
      <c r="F20" s="147">
        <f>+'[5]Table.100_(Annex.82)'!F19</f>
        <v>0.79500000000000004</v>
      </c>
      <c r="G20" s="147">
        <f>+'[5]Table.100_(Annex.82)'!G19</f>
        <v>0.08</v>
      </c>
      <c r="H20" s="147">
        <f>+'[5]Table.100_(Annex.82)'!H19</f>
        <v>7.0000000000000001E-3</v>
      </c>
      <c r="I20" s="147">
        <f>+'[5]Table.100_(Annex.82)'!I19</f>
        <v>0.01</v>
      </c>
      <c r="J20" s="147">
        <f>+'[5]Table.100_(Annex.82)'!J19</f>
        <v>3.0000000000000001E-3</v>
      </c>
      <c r="K20" s="147">
        <f>+'[5]Table.100_(Annex.82)'!K19</f>
        <v>3.4000000000000002E-2</v>
      </c>
      <c r="L20" s="147">
        <f>+'[5]Table.100_(Annex.82)'!L19</f>
        <v>0.63600000000000001</v>
      </c>
      <c r="M20" s="147">
        <f>+'[5]Table.100_(Annex.82)'!M19</f>
        <v>4.0000000000000001E-3</v>
      </c>
      <c r="N20" s="147">
        <f>+'[5]Table.100_(Annex.82)'!N19</f>
        <v>8.0000000000000002E-3</v>
      </c>
      <c r="O20" s="147">
        <f>+'[5]Table.100_(Annex.82)'!O19</f>
        <v>2.4E-2</v>
      </c>
      <c r="P20" s="147">
        <f>+'[5]Table.100_(Annex.82)'!P19</f>
        <v>0.109</v>
      </c>
    </row>
    <row r="21" spans="1:16" ht="12" customHeight="1">
      <c r="A21" s="28"/>
      <c r="B21" s="137" t="s">
        <v>33</v>
      </c>
      <c r="C21" s="138"/>
      <c r="D21" s="138"/>
      <c r="E21" s="138"/>
      <c r="F21" s="138"/>
      <c r="G21" s="138"/>
      <c r="H21" s="138"/>
      <c r="I21" s="138"/>
      <c r="J21" s="138"/>
      <c r="K21" s="138"/>
      <c r="L21" s="138"/>
      <c r="M21" s="138"/>
      <c r="N21" s="138"/>
      <c r="O21" s="138"/>
      <c r="P21" s="139"/>
    </row>
    <row r="22" spans="1:16">
      <c r="A22" s="85"/>
      <c r="B22" s="140" t="s">
        <v>84</v>
      </c>
      <c r="C22" s="141">
        <f>+'[5]Table.100_(Annex.82)'!B21</f>
        <v>0.874</v>
      </c>
      <c r="D22" s="141">
        <f>+'[5]Table.100_(Annex.82)'!C21</f>
        <v>0.374</v>
      </c>
      <c r="E22" s="141">
        <f>+'[5]Table.100_(Annex.82)'!D21</f>
        <v>8.6999999999999994E-2</v>
      </c>
      <c r="F22" s="141">
        <f>+'[5]Table.100_(Annex.82)'!F21</f>
        <v>0.89800000000000002</v>
      </c>
      <c r="G22" s="141">
        <f>+'[5]Table.100_(Annex.82)'!G21</f>
        <v>0.22800000000000001</v>
      </c>
      <c r="H22" s="141">
        <f>+'[5]Table.100_(Annex.82)'!H21</f>
        <v>2.3E-2</v>
      </c>
      <c r="I22" s="141">
        <f>+'[5]Table.100_(Annex.82)'!I21</f>
        <v>0.03</v>
      </c>
      <c r="J22" s="141">
        <f>+'[5]Table.100_(Annex.82)'!J21</f>
        <v>7.0000000000000001E-3</v>
      </c>
      <c r="K22" s="141">
        <f>+'[5]Table.100_(Annex.82)'!K21</f>
        <v>0.17799999999999999</v>
      </c>
      <c r="L22" s="141">
        <f>+'[5]Table.100_(Annex.82)'!L21</f>
        <v>0.83799999999999997</v>
      </c>
      <c r="M22" s="141">
        <f>+'[5]Table.100_(Annex.82)'!M21</f>
        <v>0.01</v>
      </c>
      <c r="N22" s="141">
        <f>+'[5]Table.100_(Annex.82)'!N21</f>
        <v>1.7999999999999999E-2</v>
      </c>
      <c r="O22" s="141">
        <f>+'[5]Table.100_(Annex.82)'!O21</f>
        <v>7.0999999999999994E-2</v>
      </c>
      <c r="P22" s="141">
        <f>+'[5]Table.100_(Annex.82)'!P21</f>
        <v>0.24099999999999999</v>
      </c>
    </row>
    <row r="23" spans="1:16">
      <c r="A23" s="98"/>
      <c r="B23" s="140" t="s">
        <v>85</v>
      </c>
      <c r="C23" s="141">
        <f>+'[5]Table.100_(Annex.82)'!B22</f>
        <v>0.75600000000000001</v>
      </c>
      <c r="D23" s="141">
        <f>+'[5]Table.100_(Annex.82)'!C22</f>
        <v>0.106</v>
      </c>
      <c r="E23" s="141">
        <f>+'[5]Table.100_(Annex.82)'!D22</f>
        <v>0.01</v>
      </c>
      <c r="F23" s="141">
        <f>+'[5]Table.100_(Annex.82)'!F22</f>
        <v>0.80500000000000005</v>
      </c>
      <c r="G23" s="141">
        <f>+'[5]Table.100_(Annex.82)'!G22</f>
        <v>4.2999999999999997E-2</v>
      </c>
      <c r="H23" s="141">
        <f>+'[5]Table.100_(Annex.82)'!H22</f>
        <v>4.0000000000000001E-3</v>
      </c>
      <c r="I23" s="141">
        <f>+'[5]Table.100_(Annex.82)'!I22</f>
        <v>4.0000000000000001E-3</v>
      </c>
      <c r="J23" s="141">
        <f>+'[5]Table.100_(Annex.82)'!J22</f>
        <v>2E-3</v>
      </c>
      <c r="K23" s="141">
        <f>+'[5]Table.100_(Annex.82)'!K22</f>
        <v>1.4E-2</v>
      </c>
      <c r="L23" s="141">
        <f>+'[5]Table.100_(Annex.82)'!L22</f>
        <v>0.65</v>
      </c>
      <c r="M23" s="141">
        <f>+'[5]Table.100_(Annex.82)'!M22</f>
        <v>2E-3</v>
      </c>
      <c r="N23" s="141">
        <f>+'[5]Table.100_(Annex.82)'!N22</f>
        <v>0.01</v>
      </c>
      <c r="O23" s="141">
        <f>+'[5]Table.100_(Annex.82)'!O22</f>
        <v>6.8000000000000005E-2</v>
      </c>
      <c r="P23" s="141">
        <f>+'[5]Table.100_(Annex.82)'!P22</f>
        <v>5.6000000000000001E-2</v>
      </c>
    </row>
    <row r="24" spans="1:16" s="142" customFormat="1">
      <c r="A24" s="149"/>
      <c r="B24" s="146" t="s">
        <v>53</v>
      </c>
      <c r="C24" s="147">
        <f>+'[5]Table.100_(Annex.82)'!B23</f>
        <v>0.77600000000000002</v>
      </c>
      <c r="D24" s="147">
        <f>+'[5]Table.100_(Annex.82)'!C23</f>
        <v>0.153</v>
      </c>
      <c r="E24" s="147">
        <f>+'[5]Table.100_(Annex.82)'!D23</f>
        <v>2.3E-2</v>
      </c>
      <c r="F24" s="147">
        <f>+'[5]Table.100_(Annex.82)'!F23</f>
        <v>0.82099999999999995</v>
      </c>
      <c r="G24" s="147">
        <f>+'[5]Table.100_(Annex.82)'!G23</f>
        <v>7.4999999999999997E-2</v>
      </c>
      <c r="H24" s="147">
        <f>+'[5]Table.100_(Annex.82)'!H23</f>
        <v>7.0000000000000001E-3</v>
      </c>
      <c r="I24" s="147">
        <f>+'[5]Table.100_(Annex.82)'!I23</f>
        <v>8.0000000000000002E-3</v>
      </c>
      <c r="J24" s="147">
        <f>+'[5]Table.100_(Annex.82)'!J23</f>
        <v>3.0000000000000001E-3</v>
      </c>
      <c r="K24" s="147">
        <f>+'[5]Table.100_(Annex.82)'!K23</f>
        <v>4.2000000000000003E-2</v>
      </c>
      <c r="L24" s="147">
        <f>+'[5]Table.100_(Annex.82)'!L23</f>
        <v>0.68300000000000005</v>
      </c>
      <c r="M24" s="147">
        <f>+'[5]Table.100_(Annex.82)'!M23</f>
        <v>4.0000000000000001E-3</v>
      </c>
      <c r="N24" s="147">
        <f>+'[5]Table.100_(Annex.82)'!N23</f>
        <v>1.0999999999999999E-2</v>
      </c>
      <c r="O24" s="147">
        <f>+'[5]Table.100_(Annex.82)'!O23</f>
        <v>6.8000000000000005E-2</v>
      </c>
      <c r="P24" s="147">
        <f>+'[5]Table.100_(Annex.82)'!P23</f>
        <v>8.7999999999999995E-2</v>
      </c>
    </row>
    <row r="25" spans="1:16" ht="12" customHeight="1">
      <c r="A25" s="28"/>
      <c r="B25" s="137" t="s">
        <v>34</v>
      </c>
      <c r="C25" s="138"/>
      <c r="D25" s="138"/>
      <c r="E25" s="138"/>
      <c r="F25" s="138"/>
      <c r="G25" s="138"/>
      <c r="H25" s="138"/>
      <c r="I25" s="138"/>
      <c r="J25" s="138"/>
      <c r="K25" s="138"/>
      <c r="L25" s="138"/>
      <c r="M25" s="138"/>
      <c r="N25" s="138"/>
      <c r="O25" s="138"/>
      <c r="P25" s="139"/>
    </row>
    <row r="26" spans="1:16">
      <c r="A26" s="97"/>
      <c r="B26" s="140" t="s">
        <v>84</v>
      </c>
      <c r="C26" s="141">
        <f>+'[5]Table.100_(Annex.82)'!B25</f>
        <v>0.86599999999999999</v>
      </c>
      <c r="D26" s="141">
        <f>+'[5]Table.100_(Annex.82)'!C25</f>
        <v>0.34599999999999997</v>
      </c>
      <c r="E26" s="141">
        <f>+'[5]Table.100_(Annex.82)'!D25</f>
        <v>6.5000000000000002E-2</v>
      </c>
      <c r="F26" s="141">
        <f>+'[5]Table.100_(Annex.82)'!F25</f>
        <v>0.88800000000000001</v>
      </c>
      <c r="G26" s="141">
        <f>+'[5]Table.100_(Annex.82)'!G25</f>
        <v>0.214</v>
      </c>
      <c r="H26" s="141">
        <f>+'[5]Table.100_(Annex.82)'!H25</f>
        <v>2.5000000000000001E-2</v>
      </c>
      <c r="I26" s="141">
        <f>+'[5]Table.100_(Annex.82)'!I25</f>
        <v>3.6999999999999998E-2</v>
      </c>
      <c r="J26" s="141">
        <f>+'[5]Table.100_(Annex.82)'!J25</f>
        <v>6.0000000000000001E-3</v>
      </c>
      <c r="K26" s="141">
        <f>+'[5]Table.100_(Annex.82)'!K25</f>
        <v>0.17499999999999999</v>
      </c>
      <c r="L26" s="141">
        <f>+'[5]Table.100_(Annex.82)'!L25</f>
        <v>0.84499999999999997</v>
      </c>
      <c r="M26" s="141">
        <f>+'[5]Table.100_(Annex.82)'!M25</f>
        <v>0.01</v>
      </c>
      <c r="N26" s="141">
        <f>+'[5]Table.100_(Annex.82)'!N25</f>
        <v>3.4000000000000002E-2</v>
      </c>
      <c r="O26" s="141">
        <f>+'[5]Table.100_(Annex.82)'!O25</f>
        <v>0.20699999999999999</v>
      </c>
      <c r="P26" s="141">
        <f>+'[5]Table.100_(Annex.82)'!P25</f>
        <v>0.24199999999999999</v>
      </c>
    </row>
    <row r="27" spans="1:16">
      <c r="A27" s="98"/>
      <c r="B27" s="140" t="s">
        <v>85</v>
      </c>
      <c r="C27" s="141">
        <f>+'[5]Table.100_(Annex.82)'!B26</f>
        <v>0.73799999999999999</v>
      </c>
      <c r="D27" s="141">
        <f>+'[5]Table.100_(Annex.82)'!C26</f>
        <v>0.11600000000000001</v>
      </c>
      <c r="E27" s="141">
        <f>+'[5]Table.100_(Annex.82)'!D26</f>
        <v>8.9999999999999993E-3</v>
      </c>
      <c r="F27" s="141">
        <f>+'[5]Table.100_(Annex.82)'!F26</f>
        <v>0.78</v>
      </c>
      <c r="G27" s="141">
        <f>+'[5]Table.100_(Annex.82)'!G26</f>
        <v>6.0999999999999999E-2</v>
      </c>
      <c r="H27" s="141">
        <f>+'[5]Table.100_(Annex.82)'!H26</f>
        <v>4.0000000000000001E-3</v>
      </c>
      <c r="I27" s="141">
        <f>+'[5]Table.100_(Annex.82)'!I26</f>
        <v>5.0000000000000001E-3</v>
      </c>
      <c r="J27" s="141">
        <f>+'[5]Table.100_(Annex.82)'!J26</f>
        <v>2E-3</v>
      </c>
      <c r="K27" s="141">
        <f>+'[5]Table.100_(Annex.82)'!K26</f>
        <v>3.5999999999999997E-2</v>
      </c>
      <c r="L27" s="141">
        <f>+'[5]Table.100_(Annex.82)'!L26</f>
        <v>0.68400000000000005</v>
      </c>
      <c r="M27" s="141">
        <f>+'[5]Table.100_(Annex.82)'!M26</f>
        <v>3.0000000000000001E-3</v>
      </c>
      <c r="N27" s="141">
        <f>+'[5]Table.100_(Annex.82)'!N26</f>
        <v>0.02</v>
      </c>
      <c r="O27" s="141">
        <f>+'[5]Table.100_(Annex.82)'!O26</f>
        <v>0.24299999999999999</v>
      </c>
      <c r="P27" s="141">
        <f>+'[5]Table.100_(Annex.82)'!P26</f>
        <v>7.9000000000000001E-2</v>
      </c>
    </row>
    <row r="28" spans="1:16" s="142" customFormat="1">
      <c r="A28" s="18"/>
      <c r="B28" s="146" t="s">
        <v>53</v>
      </c>
      <c r="C28" s="147">
        <f>+'[5]Table.100_(Annex.82)'!B27</f>
        <v>0.76500000000000001</v>
      </c>
      <c r="D28" s="147">
        <f>+'[5]Table.100_(Annex.82)'!C27</f>
        <v>0.16400000000000001</v>
      </c>
      <c r="E28" s="147">
        <f>+'[5]Table.100_(Annex.82)'!D27</f>
        <v>2.1000000000000001E-2</v>
      </c>
      <c r="F28" s="147">
        <f>+'[5]Table.100_(Annex.82)'!F27</f>
        <v>0.80300000000000005</v>
      </c>
      <c r="G28" s="147">
        <f>+'[5]Table.100_(Annex.82)'!G27</f>
        <v>9.2999999999999999E-2</v>
      </c>
      <c r="H28" s="147">
        <f>+'[5]Table.100_(Annex.82)'!H27</f>
        <v>8.9999999999999993E-3</v>
      </c>
      <c r="I28" s="147">
        <f>+'[5]Table.100_(Annex.82)'!I27</f>
        <v>1.2E-2</v>
      </c>
      <c r="J28" s="147">
        <f>+'[5]Table.100_(Annex.82)'!J27</f>
        <v>3.0000000000000001E-3</v>
      </c>
      <c r="K28" s="147">
        <f>+'[5]Table.100_(Annex.82)'!K27</f>
        <v>6.6000000000000003E-2</v>
      </c>
      <c r="L28" s="147">
        <f>+'[5]Table.100_(Annex.82)'!L27</f>
        <v>0.71799999999999997</v>
      </c>
      <c r="M28" s="147">
        <f>+'[5]Table.100_(Annex.82)'!M27</f>
        <v>4.0000000000000001E-3</v>
      </c>
      <c r="N28" s="147">
        <f>+'[5]Table.100_(Annex.82)'!N27</f>
        <v>2.3E-2</v>
      </c>
      <c r="O28" s="147">
        <f>+'[5]Table.100_(Annex.82)'!O27</f>
        <v>0.23599999999999999</v>
      </c>
      <c r="P28" s="147">
        <f>+'[5]Table.100_(Annex.82)'!P27</f>
        <v>0.113</v>
      </c>
    </row>
    <row r="29" spans="1:16">
      <c r="A29" s="97"/>
      <c r="B29" s="356" t="s">
        <v>28</v>
      </c>
      <c r="C29" s="356"/>
      <c r="D29" s="356"/>
      <c r="E29" s="356"/>
      <c r="F29" s="356"/>
      <c r="G29" s="356"/>
      <c r="H29" s="356"/>
      <c r="I29" s="356"/>
      <c r="J29" s="356"/>
      <c r="K29" s="356"/>
      <c r="L29" s="356"/>
      <c r="M29" s="356"/>
      <c r="N29" s="356"/>
      <c r="O29" s="356"/>
      <c r="P29" s="356"/>
    </row>
    <row r="30" spans="1:16">
      <c r="A30" s="97"/>
    </row>
    <row r="31" spans="1:16">
      <c r="A31" s="85"/>
    </row>
    <row r="32" spans="1:16">
      <c r="A32" s="16"/>
    </row>
    <row r="33" spans="1:1">
      <c r="A33" s="85"/>
    </row>
    <row r="37" spans="1:1">
      <c r="A37" s="87"/>
    </row>
    <row r="38" spans="1:1">
      <c r="A38" s="85"/>
    </row>
    <row r="41" spans="1:1">
      <c r="A41" s="87"/>
    </row>
    <row r="42" spans="1:1">
      <c r="A42" s="18"/>
    </row>
    <row r="43" spans="1:1">
      <c r="A43" s="87"/>
    </row>
    <row r="44" spans="1:1">
      <c r="A44" s="87"/>
    </row>
    <row r="45" spans="1:1">
      <c r="A45" s="85"/>
    </row>
    <row r="46" spans="1:1">
      <c r="A46" s="85"/>
    </row>
    <row r="48" spans="1:1">
      <c r="A48" s="16"/>
    </row>
    <row r="49" spans="1:1">
      <c r="A49" s="87"/>
    </row>
    <row r="50" spans="1:1">
      <c r="A50" s="87"/>
    </row>
    <row r="51" spans="1:1">
      <c r="A51" s="85"/>
    </row>
    <row r="52" spans="1:1">
      <c r="A52" s="85"/>
    </row>
    <row r="54" spans="1:1">
      <c r="A54" s="87"/>
    </row>
    <row r="60" spans="1:1">
      <c r="A60" s="87"/>
    </row>
    <row r="61" spans="1:1">
      <c r="A61" s="87"/>
    </row>
    <row r="62" spans="1:1">
      <c r="A62" s="87"/>
    </row>
    <row r="65" spans="1:1">
      <c r="A65" s="85"/>
    </row>
    <row r="68" spans="1:1">
      <c r="A68" s="93"/>
    </row>
    <row r="71" spans="1:1">
      <c r="A71" s="87"/>
    </row>
    <row r="77" spans="1:1">
      <c r="A77" s="87"/>
    </row>
    <row r="78" spans="1:1">
      <c r="A78" s="87"/>
    </row>
    <row r="88" spans="1:1">
      <c r="A88" s="87"/>
    </row>
    <row r="94" spans="1:1">
      <c r="A94" s="87"/>
    </row>
    <row r="95" spans="1:1">
      <c r="A95" s="87"/>
    </row>
    <row r="105" spans="1:1">
      <c r="A105" s="87"/>
    </row>
  </sheetData>
  <mergeCells count="4">
    <mergeCell ref="B3:B4"/>
    <mergeCell ref="B29:P29"/>
    <mergeCell ref="C3:P3"/>
    <mergeCell ref="A1:A2"/>
  </mergeCells>
  <pageMargins left="0.7" right="0.7" top="0.75" bottom="0.75" header="0.3" footer="0.3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05"/>
  <sheetViews>
    <sheetView workbookViewId="0">
      <pane xSplit="2" ySplit="4" topLeftCell="C5" activePane="bottomRight" state="frozen"/>
      <selection pane="topRight" activeCell="C1" sqref="C1"/>
      <selection pane="bottomLeft" activeCell="A5" sqref="A5"/>
      <selection pane="bottomRight" activeCell="B1" sqref="B1"/>
    </sheetView>
  </sheetViews>
  <sheetFormatPr defaultColWidth="8.77734375" defaultRowHeight="10.199999999999999"/>
  <cols>
    <col min="1" max="1" width="8.77734375" style="12" customWidth="1"/>
    <col min="2" max="2" width="21.109375" style="12" customWidth="1"/>
    <col min="3" max="16384" width="8.77734375" style="12"/>
  </cols>
  <sheetData>
    <row r="1" spans="1:8">
      <c r="A1" s="295" t="str">
        <f>HYPERLINK("#'List of Tables'!A1","Back to Tables' List")</f>
        <v>Back to Tables' List</v>
      </c>
      <c r="B1" s="258" t="s">
        <v>980</v>
      </c>
    </row>
    <row r="2" spans="1:8">
      <c r="A2" s="295"/>
    </row>
    <row r="3" spans="1:8" s="16" customFormat="1">
      <c r="A3" s="28"/>
      <c r="B3" s="313" t="s">
        <v>259</v>
      </c>
      <c r="C3" s="314" t="s">
        <v>27</v>
      </c>
      <c r="D3" s="314" t="s">
        <v>27</v>
      </c>
      <c r="E3" s="314" t="s">
        <v>27</v>
      </c>
      <c r="F3" s="314" t="s">
        <v>110</v>
      </c>
      <c r="G3" s="314" t="s">
        <v>110</v>
      </c>
      <c r="H3" s="314" t="s">
        <v>110</v>
      </c>
    </row>
    <row r="4" spans="1:8" s="16" customFormat="1">
      <c r="A4" s="42"/>
      <c r="B4" s="313" t="s">
        <v>259</v>
      </c>
      <c r="C4" s="8" t="s">
        <v>1</v>
      </c>
      <c r="D4" s="8" t="s">
        <v>2</v>
      </c>
      <c r="E4" s="8" t="s">
        <v>82</v>
      </c>
      <c r="F4" s="8" t="s">
        <v>1</v>
      </c>
      <c r="G4" s="8" t="s">
        <v>2</v>
      </c>
      <c r="H4" s="8" t="s">
        <v>82</v>
      </c>
    </row>
    <row r="5" spans="1:8" ht="13.05" customHeight="1">
      <c r="A5" s="28"/>
      <c r="B5" s="36" t="s">
        <v>6</v>
      </c>
      <c r="C5" s="80"/>
      <c r="D5" s="80"/>
      <c r="E5" s="80"/>
      <c r="F5" s="80"/>
      <c r="G5" s="80"/>
      <c r="H5" s="81"/>
    </row>
    <row r="6" spans="1:8">
      <c r="A6" s="16"/>
      <c r="B6" s="2" t="s">
        <v>260</v>
      </c>
      <c r="C6" s="4">
        <f>+[5]Table.82_New!B6</f>
        <v>203499</v>
      </c>
      <c r="D6" s="4">
        <f>+[5]Table.82_New!C6</f>
        <v>574675</v>
      </c>
      <c r="E6" s="4">
        <f>+[5]Table.82_New!D6</f>
        <v>778174</v>
      </c>
      <c r="F6" s="3">
        <f>+[5]Table.82_New!E6</f>
        <v>0.216</v>
      </c>
      <c r="G6" s="3">
        <f>+[5]Table.82_New!F6</f>
        <v>0.247</v>
      </c>
      <c r="H6" s="3">
        <f>+[5]Table.82_New!G6</f>
        <v>0.23799999999999999</v>
      </c>
    </row>
    <row r="7" spans="1:8">
      <c r="A7" s="98"/>
      <c r="B7" s="2" t="s">
        <v>261</v>
      </c>
      <c r="C7" s="4">
        <f>+[5]Table.82_New!B7</f>
        <v>244829</v>
      </c>
      <c r="D7" s="4">
        <f>+[5]Table.82_New!C7</f>
        <v>320702</v>
      </c>
      <c r="E7" s="4">
        <f>+[5]Table.82_New!D7</f>
        <v>565531</v>
      </c>
      <c r="F7" s="3">
        <f>+[5]Table.82_New!E7</f>
        <v>0.26</v>
      </c>
      <c r="G7" s="3">
        <f>+[5]Table.82_New!F7</f>
        <v>0.13800000000000001</v>
      </c>
      <c r="H7" s="3">
        <f>+[5]Table.82_New!G7</f>
        <v>0.17299999999999999</v>
      </c>
    </row>
    <row r="8" spans="1:8">
      <c r="A8" s="148"/>
      <c r="B8" s="2" t="s">
        <v>262</v>
      </c>
      <c r="C8" s="4">
        <f>+[5]Table.82_New!B8</f>
        <v>103253</v>
      </c>
      <c r="D8" s="4">
        <f>+[5]Table.82_New!C8</f>
        <v>14548</v>
      </c>
      <c r="E8" s="4">
        <f>+[5]Table.82_New!D8</f>
        <v>117801</v>
      </c>
      <c r="F8" s="3">
        <f>+[5]Table.82_New!E8</f>
        <v>0.11</v>
      </c>
      <c r="G8" s="3">
        <f>+[5]Table.82_New!F8</f>
        <v>6.0000000000000001E-3</v>
      </c>
      <c r="H8" s="3">
        <f>+[5]Table.82_New!G8</f>
        <v>3.5999999999999997E-2</v>
      </c>
    </row>
    <row r="9" spans="1:8">
      <c r="A9" s="28"/>
      <c r="B9" s="2" t="s">
        <v>263</v>
      </c>
      <c r="C9" s="4">
        <f>+[5]Table.82_New!B9</f>
        <v>3171</v>
      </c>
      <c r="D9" s="4">
        <f>+[5]Table.82_New!C9</f>
        <v>327</v>
      </c>
      <c r="E9" s="4">
        <f>+[5]Table.82_New!D9</f>
        <v>3498</v>
      </c>
      <c r="F9" s="3">
        <f>+[5]Table.82_New!E9</f>
        <v>3.0000000000000001E-3</v>
      </c>
      <c r="G9" s="3">
        <f>+[5]Table.82_New!F9</f>
        <v>0</v>
      </c>
      <c r="H9" s="3">
        <f>+[5]Table.82_New!G9</f>
        <v>1E-3</v>
      </c>
    </row>
    <row r="10" spans="1:8">
      <c r="A10" s="87"/>
      <c r="B10" s="2" t="s">
        <v>264</v>
      </c>
      <c r="C10" s="4">
        <f>+[5]Table.82_New!B10</f>
        <v>268</v>
      </c>
      <c r="D10" s="4">
        <f>+[5]Table.82_New!C10</f>
        <v>131</v>
      </c>
      <c r="E10" s="4">
        <f>+[5]Table.82_New!D10</f>
        <v>399</v>
      </c>
      <c r="F10" s="3">
        <f>+[5]Table.82_New!E10</f>
        <v>0</v>
      </c>
      <c r="G10" s="3">
        <f>+[5]Table.82_New!F10</f>
        <v>0</v>
      </c>
      <c r="H10" s="3">
        <f>+[5]Table.82_New!G10</f>
        <v>0</v>
      </c>
    </row>
    <row r="11" spans="1:8">
      <c r="A11" s="98"/>
      <c r="B11" s="2" t="s">
        <v>265</v>
      </c>
      <c r="C11" s="4">
        <f>+[5]Table.82_New!B11</f>
        <v>222</v>
      </c>
      <c r="D11" s="4">
        <f>+[5]Table.82_New!C11</f>
        <v>730</v>
      </c>
      <c r="E11" s="4">
        <f>+[5]Table.82_New!D11</f>
        <v>952</v>
      </c>
      <c r="F11" s="3">
        <f>+[5]Table.82_New!E11</f>
        <v>0</v>
      </c>
      <c r="G11" s="3">
        <f>+[5]Table.82_New!F11</f>
        <v>0</v>
      </c>
      <c r="H11" s="3">
        <f>+[5]Table.82_New!G11</f>
        <v>0</v>
      </c>
    </row>
    <row r="12" spans="1:8">
      <c r="A12" s="148"/>
      <c r="B12" s="2" t="s">
        <v>266</v>
      </c>
      <c r="C12" s="4">
        <f>+[5]Table.82_New!B12</f>
        <v>72</v>
      </c>
      <c r="D12" s="4">
        <f>+[5]Table.82_New!C12</f>
        <v>443</v>
      </c>
      <c r="E12" s="4">
        <f>+[5]Table.82_New!D12</f>
        <v>515</v>
      </c>
      <c r="F12" s="3">
        <f>+[5]Table.82_New!E12</f>
        <v>0</v>
      </c>
      <c r="G12" s="3">
        <f>+[5]Table.82_New!F12</f>
        <v>0</v>
      </c>
      <c r="H12" s="3">
        <f>+[5]Table.82_New!G12</f>
        <v>0</v>
      </c>
    </row>
    <row r="13" spans="1:8">
      <c r="A13" s="28"/>
      <c r="B13" s="2" t="s">
        <v>267</v>
      </c>
      <c r="C13" s="4">
        <f>+[5]Table.82_New!B13</f>
        <v>5264</v>
      </c>
      <c r="D13" s="4">
        <f>+[5]Table.82_New!C13</f>
        <v>48953</v>
      </c>
      <c r="E13" s="4">
        <f>+[5]Table.82_New!D13</f>
        <v>54217</v>
      </c>
      <c r="F13" s="3">
        <f>+[5]Table.82_New!E13</f>
        <v>6.0000000000000001E-3</v>
      </c>
      <c r="G13" s="3">
        <f>+[5]Table.82_New!F13</f>
        <v>2.1000000000000001E-2</v>
      </c>
      <c r="H13" s="3">
        <f>+[5]Table.82_New!G13</f>
        <v>1.7000000000000001E-2</v>
      </c>
    </row>
    <row r="14" spans="1:8">
      <c r="B14" s="2" t="s">
        <v>268</v>
      </c>
      <c r="C14" s="4">
        <f>+[5]Table.82_New!B14</f>
        <v>119</v>
      </c>
      <c r="D14" s="4">
        <f>+[5]Table.82_New!C14</f>
        <v>1792</v>
      </c>
      <c r="E14" s="4">
        <f>+[5]Table.82_New!D14</f>
        <v>1911</v>
      </c>
      <c r="F14" s="3">
        <f>+[5]Table.82_New!E14</f>
        <v>0</v>
      </c>
      <c r="G14" s="3">
        <f>+[5]Table.82_New!F14</f>
        <v>1E-3</v>
      </c>
      <c r="H14" s="3">
        <f>+[5]Table.82_New!G14</f>
        <v>1E-3</v>
      </c>
    </row>
    <row r="15" spans="1:8">
      <c r="A15" s="98"/>
      <c r="B15" s="2" t="s">
        <v>269</v>
      </c>
      <c r="C15" s="4">
        <f>+[5]Table.82_New!B15</f>
        <v>165</v>
      </c>
      <c r="D15" s="4">
        <f>+[5]Table.82_New!C15</f>
        <v>1125</v>
      </c>
      <c r="E15" s="4">
        <f>+[5]Table.82_New!D15</f>
        <v>1290</v>
      </c>
      <c r="F15" s="3">
        <f>+[5]Table.82_New!E15</f>
        <v>0</v>
      </c>
      <c r="G15" s="3">
        <f>+[5]Table.82_New!F15</f>
        <v>0</v>
      </c>
      <c r="H15" s="3">
        <f>+[5]Table.82_New!G15</f>
        <v>0</v>
      </c>
    </row>
    <row r="16" spans="1:8">
      <c r="A16" s="149"/>
      <c r="B16" s="2" t="s">
        <v>270</v>
      </c>
      <c r="C16" s="4">
        <f>+[5]Table.82_New!B16</f>
        <v>16</v>
      </c>
      <c r="D16" s="4">
        <f>+[5]Table.82_New!C16</f>
        <v>59</v>
      </c>
      <c r="E16" s="4">
        <f>+[5]Table.82_New!D16</f>
        <v>75</v>
      </c>
      <c r="F16" s="3">
        <f>+[5]Table.82_New!E16</f>
        <v>0</v>
      </c>
      <c r="G16" s="3">
        <f>+[5]Table.82_New!F16</f>
        <v>0</v>
      </c>
      <c r="H16" s="3">
        <f>+[5]Table.82_New!G16</f>
        <v>0</v>
      </c>
    </row>
    <row r="17" spans="1:8">
      <c r="A17" s="28"/>
      <c r="B17" s="2" t="s">
        <v>271</v>
      </c>
      <c r="C17" s="4">
        <f>+[5]Table.82_New!B17</f>
        <v>581</v>
      </c>
      <c r="D17" s="4">
        <f>+[5]Table.82_New!C17</f>
        <v>2867</v>
      </c>
      <c r="E17" s="4">
        <f>+[5]Table.82_New!D17</f>
        <v>3448</v>
      </c>
      <c r="F17" s="3">
        <f>+[5]Table.82_New!E17</f>
        <v>1E-3</v>
      </c>
      <c r="G17" s="3">
        <f>+[5]Table.82_New!F17</f>
        <v>1E-3</v>
      </c>
      <c r="H17" s="3">
        <f>+[5]Table.82_New!G17</f>
        <v>1E-3</v>
      </c>
    </row>
    <row r="18" spans="1:8">
      <c r="A18" s="97"/>
      <c r="B18" s="2" t="s">
        <v>272</v>
      </c>
      <c r="C18" s="4">
        <f>+[5]Table.82_New!B18</f>
        <v>488</v>
      </c>
      <c r="D18" s="4">
        <f>+[5]Table.82_New!C18</f>
        <v>3038</v>
      </c>
      <c r="E18" s="4">
        <f>+[5]Table.82_New!D18</f>
        <v>3526</v>
      </c>
      <c r="F18" s="3">
        <f>+[5]Table.82_New!E18</f>
        <v>1E-3</v>
      </c>
      <c r="G18" s="3">
        <f>+[5]Table.82_New!F18</f>
        <v>1E-3</v>
      </c>
      <c r="H18" s="3">
        <f>+[5]Table.82_New!G18</f>
        <v>1E-3</v>
      </c>
    </row>
    <row r="19" spans="1:8">
      <c r="A19" s="16"/>
      <c r="B19" s="2" t="s">
        <v>273</v>
      </c>
      <c r="C19" s="4">
        <f>+[5]Table.82_New!B19</f>
        <v>379780</v>
      </c>
      <c r="D19" s="4">
        <f>+[5]Table.82_New!C19</f>
        <v>1355345</v>
      </c>
      <c r="E19" s="4">
        <f>+[5]Table.82_New!D19</f>
        <v>1735125</v>
      </c>
      <c r="F19" s="3">
        <f>+[5]Table.82_New!E19</f>
        <v>0.40300000000000002</v>
      </c>
      <c r="G19" s="3">
        <f>+[5]Table.82_New!F19</f>
        <v>0.58299999999999996</v>
      </c>
      <c r="H19" s="3">
        <f>+[5]Table.82_New!G19</f>
        <v>0.53100000000000003</v>
      </c>
    </row>
    <row r="20" spans="1:8">
      <c r="A20" s="150"/>
      <c r="B20" s="2" t="s">
        <v>168</v>
      </c>
      <c r="C20" s="4">
        <f>+[5]Table.82_New!B20</f>
        <v>2</v>
      </c>
      <c r="D20" s="4">
        <f>+[5]Table.82_New!C20</f>
        <v>4</v>
      </c>
      <c r="E20" s="4">
        <f>+[5]Table.82_New!D20</f>
        <v>6</v>
      </c>
      <c r="F20" s="3">
        <f>+[5]Table.82_New!E20</f>
        <v>0</v>
      </c>
      <c r="G20" s="3">
        <f>+[5]Table.82_New!F20</f>
        <v>0</v>
      </c>
      <c r="H20" s="3">
        <f>+[5]Table.82_New!G20</f>
        <v>0</v>
      </c>
    </row>
    <row r="21" spans="1:8">
      <c r="A21" s="28"/>
      <c r="B21" s="2" t="s">
        <v>53</v>
      </c>
      <c r="C21" s="4">
        <f>+[5]Table.82_New!B21</f>
        <v>941729</v>
      </c>
      <c r="D21" s="4">
        <f>+[5]Table.82_New!C21</f>
        <v>2324739</v>
      </c>
      <c r="E21" s="4">
        <f>+[5]Table.82_New!D21</f>
        <v>3266468</v>
      </c>
      <c r="F21" s="3">
        <f>+[5]Table.82_New!E21</f>
        <v>1</v>
      </c>
      <c r="G21" s="3">
        <f>+[5]Table.82_New!F21</f>
        <v>1</v>
      </c>
      <c r="H21" s="3">
        <f>+[5]Table.82_New!G21</f>
        <v>1</v>
      </c>
    </row>
    <row r="22" spans="1:8" ht="13.05" customHeight="1">
      <c r="A22" s="28"/>
      <c r="B22" s="36" t="s">
        <v>55</v>
      </c>
      <c r="C22" s="80"/>
      <c r="D22" s="80"/>
      <c r="E22" s="80"/>
      <c r="F22" s="80"/>
      <c r="G22" s="80"/>
      <c r="H22" s="81"/>
    </row>
    <row r="23" spans="1:8">
      <c r="A23" s="98"/>
      <c r="B23" s="2" t="s">
        <v>260</v>
      </c>
      <c r="C23" s="4">
        <f>+[5]Table.82_New!B23</f>
        <v>146997</v>
      </c>
      <c r="D23" s="4">
        <f>+[5]Table.82_New!C23</f>
        <v>395612</v>
      </c>
      <c r="E23" s="4">
        <f>+[5]Table.82_New!D23</f>
        <v>542609</v>
      </c>
      <c r="F23" s="3">
        <f>+[5]Table.82_New!E23</f>
        <v>0.21299999999999999</v>
      </c>
      <c r="G23" s="3">
        <f>+[5]Table.82_New!F23</f>
        <v>0.24299999999999999</v>
      </c>
      <c r="H23" s="3">
        <f>+[5]Table.82_New!G23</f>
        <v>0.23400000000000001</v>
      </c>
    </row>
    <row r="24" spans="1:8">
      <c r="A24" s="149"/>
      <c r="B24" s="2" t="s">
        <v>261</v>
      </c>
      <c r="C24" s="4">
        <f>+[5]Table.82_New!B24</f>
        <v>180353</v>
      </c>
      <c r="D24" s="4">
        <f>+[5]Table.82_New!C24</f>
        <v>238318</v>
      </c>
      <c r="E24" s="4">
        <f>+[5]Table.82_New!D24</f>
        <v>418671</v>
      </c>
      <c r="F24" s="3">
        <f>+[5]Table.82_New!E24</f>
        <v>0.26200000000000001</v>
      </c>
      <c r="G24" s="3">
        <f>+[5]Table.82_New!F24</f>
        <v>0.14699999999999999</v>
      </c>
      <c r="H24" s="3">
        <f>+[5]Table.82_New!G24</f>
        <v>0.18099999999999999</v>
      </c>
    </row>
    <row r="25" spans="1:8">
      <c r="A25" s="28"/>
      <c r="B25" s="2" t="s">
        <v>262</v>
      </c>
      <c r="C25" s="4">
        <f>+[5]Table.82_New!B25</f>
        <v>81862</v>
      </c>
      <c r="D25" s="4">
        <f>+[5]Table.82_New!C25</f>
        <v>11612</v>
      </c>
      <c r="E25" s="4">
        <f>+[5]Table.82_New!D25</f>
        <v>93474</v>
      </c>
      <c r="F25" s="3">
        <f>+[5]Table.82_New!E25</f>
        <v>0.11899999999999999</v>
      </c>
      <c r="G25" s="3">
        <f>+[5]Table.82_New!F25</f>
        <v>7.0000000000000001E-3</v>
      </c>
      <c r="H25" s="3">
        <f>+[5]Table.82_New!G25</f>
        <v>0.04</v>
      </c>
    </row>
    <row r="26" spans="1:8">
      <c r="A26" s="97"/>
      <c r="B26" s="2" t="s">
        <v>263</v>
      </c>
      <c r="C26" s="4">
        <f>+[5]Table.82_New!B26</f>
        <v>2513</v>
      </c>
      <c r="D26" s="4">
        <f>+[5]Table.82_New!C26</f>
        <v>281</v>
      </c>
      <c r="E26" s="4">
        <f>+[5]Table.82_New!D26</f>
        <v>2794</v>
      </c>
      <c r="F26" s="3">
        <f>+[5]Table.82_New!E26</f>
        <v>4.0000000000000001E-3</v>
      </c>
      <c r="G26" s="3">
        <f>+[5]Table.82_New!F26</f>
        <v>0</v>
      </c>
      <c r="H26" s="3">
        <f>+[5]Table.82_New!G26</f>
        <v>1E-3</v>
      </c>
    </row>
    <row r="27" spans="1:8">
      <c r="A27" s="98"/>
      <c r="B27" s="2" t="s">
        <v>264</v>
      </c>
      <c r="C27" s="4">
        <f>+[5]Table.82_New!B27</f>
        <v>216</v>
      </c>
      <c r="D27" s="4">
        <f>+[5]Table.82_New!C27</f>
        <v>102</v>
      </c>
      <c r="E27" s="4">
        <f>+[5]Table.82_New!D27</f>
        <v>318</v>
      </c>
      <c r="F27" s="3">
        <f>+[5]Table.82_New!E27</f>
        <v>0</v>
      </c>
      <c r="G27" s="3">
        <f>+[5]Table.82_New!F27</f>
        <v>0</v>
      </c>
      <c r="H27" s="3">
        <f>+[5]Table.82_New!G27</f>
        <v>0</v>
      </c>
    </row>
    <row r="28" spans="1:8">
      <c r="A28" s="18"/>
      <c r="B28" s="2" t="s">
        <v>265</v>
      </c>
      <c r="C28" s="4">
        <f>+[5]Table.82_New!B28</f>
        <v>170</v>
      </c>
      <c r="D28" s="4">
        <f>+[5]Table.82_New!C28</f>
        <v>601</v>
      </c>
      <c r="E28" s="4">
        <f>+[5]Table.82_New!D28</f>
        <v>771</v>
      </c>
      <c r="F28" s="3">
        <f>+[5]Table.82_New!E28</f>
        <v>0</v>
      </c>
      <c r="G28" s="3">
        <f>+[5]Table.82_New!F28</f>
        <v>0</v>
      </c>
      <c r="H28" s="3">
        <f>+[5]Table.82_New!G28</f>
        <v>0</v>
      </c>
    </row>
    <row r="29" spans="1:8">
      <c r="A29" s="97"/>
      <c r="B29" s="2" t="s">
        <v>266</v>
      </c>
      <c r="C29" s="4">
        <f>+[5]Table.82_New!B29</f>
        <v>47</v>
      </c>
      <c r="D29" s="4">
        <f>+[5]Table.82_New!C29</f>
        <v>290</v>
      </c>
      <c r="E29" s="4">
        <f>+[5]Table.82_New!D29</f>
        <v>337</v>
      </c>
      <c r="F29" s="3">
        <f>+[5]Table.82_New!E29</f>
        <v>0</v>
      </c>
      <c r="G29" s="3">
        <f>+[5]Table.82_New!F29</f>
        <v>0</v>
      </c>
      <c r="H29" s="3">
        <f>+[5]Table.82_New!G29</f>
        <v>0</v>
      </c>
    </row>
    <row r="30" spans="1:8">
      <c r="A30" s="97"/>
      <c r="B30" s="2" t="s">
        <v>267</v>
      </c>
      <c r="C30" s="4">
        <f>+[5]Table.82_New!B30</f>
        <v>3654</v>
      </c>
      <c r="D30" s="4">
        <f>+[5]Table.82_New!C30</f>
        <v>33937</v>
      </c>
      <c r="E30" s="4">
        <f>+[5]Table.82_New!D30</f>
        <v>37591</v>
      </c>
      <c r="F30" s="3">
        <f>+[5]Table.82_New!E30</f>
        <v>5.0000000000000001E-3</v>
      </c>
      <c r="G30" s="3">
        <f>+[5]Table.82_New!F30</f>
        <v>2.1000000000000001E-2</v>
      </c>
      <c r="H30" s="3">
        <f>+[5]Table.82_New!G30</f>
        <v>1.6E-2</v>
      </c>
    </row>
    <row r="31" spans="1:8">
      <c r="A31" s="85"/>
      <c r="B31" s="2" t="s">
        <v>268</v>
      </c>
      <c r="C31" s="4">
        <f>+[5]Table.82_New!B31</f>
        <v>78</v>
      </c>
      <c r="D31" s="4">
        <f>+[5]Table.82_New!C31</f>
        <v>1215</v>
      </c>
      <c r="E31" s="4">
        <f>+[5]Table.82_New!D31</f>
        <v>1293</v>
      </c>
      <c r="F31" s="3">
        <f>+[5]Table.82_New!E31</f>
        <v>0</v>
      </c>
      <c r="G31" s="3">
        <f>+[5]Table.82_New!F31</f>
        <v>1E-3</v>
      </c>
      <c r="H31" s="3">
        <f>+[5]Table.82_New!G31</f>
        <v>1E-3</v>
      </c>
    </row>
    <row r="32" spans="1:8">
      <c r="A32" s="16"/>
      <c r="B32" s="2" t="s">
        <v>269</v>
      </c>
      <c r="C32" s="4">
        <f>+[5]Table.82_New!B32</f>
        <v>113</v>
      </c>
      <c r="D32" s="4">
        <f>+[5]Table.82_New!C32</f>
        <v>765</v>
      </c>
      <c r="E32" s="4">
        <f>+[5]Table.82_New!D32</f>
        <v>878</v>
      </c>
      <c r="F32" s="3">
        <f>+[5]Table.82_New!E32</f>
        <v>0</v>
      </c>
      <c r="G32" s="3">
        <f>+[5]Table.82_New!F32</f>
        <v>0</v>
      </c>
      <c r="H32" s="3">
        <f>+[5]Table.82_New!G32</f>
        <v>0</v>
      </c>
    </row>
    <row r="33" spans="1:8">
      <c r="A33" s="85"/>
      <c r="B33" s="2" t="s">
        <v>270</v>
      </c>
      <c r="C33" s="4">
        <f>+[5]Table.82_New!B33</f>
        <v>13</v>
      </c>
      <c r="D33" s="4">
        <f>+[5]Table.82_New!C33</f>
        <v>39</v>
      </c>
      <c r="E33" s="4">
        <f>+[5]Table.82_New!D33</f>
        <v>52</v>
      </c>
      <c r="F33" s="3">
        <f>+[5]Table.82_New!E33</f>
        <v>0</v>
      </c>
      <c r="G33" s="3">
        <f>+[5]Table.82_New!F33</f>
        <v>0</v>
      </c>
      <c r="H33" s="3">
        <f>+[5]Table.82_New!G33</f>
        <v>0</v>
      </c>
    </row>
    <row r="34" spans="1:8">
      <c r="B34" s="2" t="s">
        <v>271</v>
      </c>
      <c r="C34" s="4">
        <f>+[5]Table.82_New!B34</f>
        <v>431</v>
      </c>
      <c r="D34" s="4">
        <f>+[5]Table.82_New!C34</f>
        <v>2099</v>
      </c>
      <c r="E34" s="4">
        <f>+[5]Table.82_New!D34</f>
        <v>2530</v>
      </c>
      <c r="F34" s="3">
        <f>+[5]Table.82_New!E34</f>
        <v>1E-3</v>
      </c>
      <c r="G34" s="3">
        <f>+[5]Table.82_New!F34</f>
        <v>1E-3</v>
      </c>
      <c r="H34" s="3">
        <f>+[5]Table.82_New!G34</f>
        <v>1E-3</v>
      </c>
    </row>
    <row r="35" spans="1:8">
      <c r="B35" s="2" t="s">
        <v>272</v>
      </c>
      <c r="C35" s="4">
        <f>+[5]Table.82_New!B35</f>
        <v>335</v>
      </c>
      <c r="D35" s="4">
        <f>+[5]Table.82_New!C35</f>
        <v>2010</v>
      </c>
      <c r="E35" s="4">
        <f>+[5]Table.82_New!D35</f>
        <v>2345</v>
      </c>
      <c r="F35" s="3">
        <f>+[5]Table.82_New!E35</f>
        <v>0</v>
      </c>
      <c r="G35" s="3">
        <f>+[5]Table.82_New!F35</f>
        <v>1E-3</v>
      </c>
      <c r="H35" s="3">
        <f>+[5]Table.82_New!G35</f>
        <v>1E-3</v>
      </c>
    </row>
    <row r="36" spans="1:8">
      <c r="B36" s="2" t="s">
        <v>273</v>
      </c>
      <c r="C36" s="4">
        <f>+[5]Table.82_New!B36</f>
        <v>272306</v>
      </c>
      <c r="D36" s="4">
        <f>+[5]Table.82_New!C36</f>
        <v>938818</v>
      </c>
      <c r="E36" s="4">
        <f>+[5]Table.82_New!D36</f>
        <v>1211124</v>
      </c>
      <c r="F36" s="3">
        <f>+[5]Table.82_New!E36</f>
        <v>0.39500000000000002</v>
      </c>
      <c r="G36" s="3">
        <f>+[5]Table.82_New!F36</f>
        <v>0.57699999999999996</v>
      </c>
      <c r="H36" s="3">
        <f>+[5]Table.82_New!G36</f>
        <v>0.52300000000000002</v>
      </c>
    </row>
    <row r="37" spans="1:8">
      <c r="A37" s="87"/>
      <c r="B37" s="2" t="s">
        <v>168</v>
      </c>
      <c r="C37" s="4">
        <f>+[5]Table.82_New!B37</f>
        <v>2</v>
      </c>
      <c r="D37" s="4">
        <f>+[5]Table.82_New!C37</f>
        <v>4</v>
      </c>
      <c r="E37" s="4">
        <f>+[5]Table.82_New!D37</f>
        <v>6</v>
      </c>
      <c r="F37" s="3">
        <f>+[5]Table.82_New!E37</f>
        <v>0</v>
      </c>
      <c r="G37" s="3">
        <f>+[5]Table.82_New!F37</f>
        <v>0</v>
      </c>
      <c r="H37" s="3">
        <f>+[5]Table.82_New!G37</f>
        <v>0</v>
      </c>
    </row>
    <row r="38" spans="1:8">
      <c r="A38" s="85"/>
      <c r="B38" s="2" t="s">
        <v>53</v>
      </c>
      <c r="C38" s="4">
        <f>+[5]Table.82_New!B38</f>
        <v>689090</v>
      </c>
      <c r="D38" s="4">
        <f>+[5]Table.82_New!C38</f>
        <v>1625703</v>
      </c>
      <c r="E38" s="4">
        <f>+[5]Table.82_New!D38</f>
        <v>2314793</v>
      </c>
      <c r="F38" s="3">
        <f>+[5]Table.82_New!E38</f>
        <v>1</v>
      </c>
      <c r="G38" s="3">
        <f>+[5]Table.82_New!F38</f>
        <v>1</v>
      </c>
      <c r="H38" s="3">
        <f>+[5]Table.82_New!G38</f>
        <v>1</v>
      </c>
    </row>
    <row r="39" spans="1:8" ht="13.05" customHeight="1">
      <c r="A39" s="28"/>
      <c r="B39" s="36" t="s">
        <v>56</v>
      </c>
      <c r="C39" s="80"/>
      <c r="D39" s="80"/>
      <c r="E39" s="80"/>
      <c r="F39" s="80"/>
      <c r="G39" s="80"/>
      <c r="H39" s="81"/>
    </row>
    <row r="40" spans="1:8">
      <c r="B40" s="2" t="s">
        <v>260</v>
      </c>
      <c r="C40" s="4">
        <f>+[5]Table.82_New!B40</f>
        <v>56502</v>
      </c>
      <c r="D40" s="4">
        <f>+[5]Table.82_New!C40</f>
        <v>179063</v>
      </c>
      <c r="E40" s="4">
        <f>+[5]Table.82_New!D40</f>
        <v>235565</v>
      </c>
      <c r="F40" s="3">
        <f>+[5]Table.82_New!E40</f>
        <v>0.224</v>
      </c>
      <c r="G40" s="3">
        <f>+[5]Table.82_New!F40</f>
        <v>0.25600000000000001</v>
      </c>
      <c r="H40" s="3">
        <f>+[5]Table.82_New!G40</f>
        <v>0.248</v>
      </c>
    </row>
    <row r="41" spans="1:8">
      <c r="A41" s="87"/>
      <c r="B41" s="2" t="s">
        <v>261</v>
      </c>
      <c r="C41" s="4">
        <f>+[5]Table.82_New!B41</f>
        <v>64476</v>
      </c>
      <c r="D41" s="4">
        <f>+[5]Table.82_New!C41</f>
        <v>82384</v>
      </c>
      <c r="E41" s="4">
        <f>+[5]Table.82_New!D41</f>
        <v>146860</v>
      </c>
      <c r="F41" s="3">
        <f>+[5]Table.82_New!E41</f>
        <v>0.255</v>
      </c>
      <c r="G41" s="3">
        <f>+[5]Table.82_New!F41</f>
        <v>0.11799999999999999</v>
      </c>
      <c r="H41" s="3">
        <f>+[5]Table.82_New!G41</f>
        <v>0.154</v>
      </c>
    </row>
    <row r="42" spans="1:8">
      <c r="A42" s="18"/>
      <c r="B42" s="2" t="s">
        <v>262</v>
      </c>
      <c r="C42" s="4">
        <f>+[5]Table.82_New!B42</f>
        <v>21391</v>
      </c>
      <c r="D42" s="4">
        <f>+[5]Table.82_New!C42</f>
        <v>2936</v>
      </c>
      <c r="E42" s="4">
        <f>+[5]Table.82_New!D42</f>
        <v>24327</v>
      </c>
      <c r="F42" s="3">
        <f>+[5]Table.82_New!E42</f>
        <v>8.5000000000000006E-2</v>
      </c>
      <c r="G42" s="3">
        <f>+[5]Table.82_New!F42</f>
        <v>4.0000000000000001E-3</v>
      </c>
      <c r="H42" s="3">
        <f>+[5]Table.82_New!G42</f>
        <v>2.5999999999999999E-2</v>
      </c>
    </row>
    <row r="43" spans="1:8">
      <c r="A43" s="87"/>
      <c r="B43" s="2" t="s">
        <v>263</v>
      </c>
      <c r="C43" s="4">
        <f>+[5]Table.82_New!B43</f>
        <v>658</v>
      </c>
      <c r="D43" s="4">
        <f>+[5]Table.82_New!C43</f>
        <v>46</v>
      </c>
      <c r="E43" s="4">
        <f>+[5]Table.82_New!D43</f>
        <v>704</v>
      </c>
      <c r="F43" s="3">
        <f>+[5]Table.82_New!E43</f>
        <v>3.0000000000000001E-3</v>
      </c>
      <c r="G43" s="3">
        <f>+[5]Table.82_New!F43</f>
        <v>0</v>
      </c>
      <c r="H43" s="3">
        <f>+[5]Table.82_New!G43</f>
        <v>1E-3</v>
      </c>
    </row>
    <row r="44" spans="1:8">
      <c r="A44" s="87"/>
      <c r="B44" s="2" t="s">
        <v>264</v>
      </c>
      <c r="C44" s="4">
        <f>+[5]Table.82_New!B44</f>
        <v>52</v>
      </c>
      <c r="D44" s="4">
        <f>+[5]Table.82_New!C44</f>
        <v>29</v>
      </c>
      <c r="E44" s="4">
        <f>+[5]Table.82_New!D44</f>
        <v>81</v>
      </c>
      <c r="F44" s="3">
        <f>+[5]Table.82_New!E44</f>
        <v>0</v>
      </c>
      <c r="G44" s="3">
        <f>+[5]Table.82_New!F44</f>
        <v>0</v>
      </c>
      <c r="H44" s="3">
        <f>+[5]Table.82_New!G44</f>
        <v>0</v>
      </c>
    </row>
    <row r="45" spans="1:8">
      <c r="A45" s="85"/>
      <c r="B45" s="2" t="s">
        <v>265</v>
      </c>
      <c r="C45" s="4">
        <f>+[5]Table.82_New!B45</f>
        <v>52</v>
      </c>
      <c r="D45" s="4">
        <f>+[5]Table.82_New!C45</f>
        <v>129</v>
      </c>
      <c r="E45" s="4">
        <f>+[5]Table.82_New!D45</f>
        <v>181</v>
      </c>
      <c r="F45" s="3">
        <f>+[5]Table.82_New!E45</f>
        <v>0</v>
      </c>
      <c r="G45" s="3">
        <f>+[5]Table.82_New!F45</f>
        <v>0</v>
      </c>
      <c r="H45" s="3">
        <f>+[5]Table.82_New!G45</f>
        <v>0</v>
      </c>
    </row>
    <row r="46" spans="1:8">
      <c r="A46" s="85"/>
      <c r="B46" s="2" t="s">
        <v>266</v>
      </c>
      <c r="C46" s="4">
        <f>+[5]Table.82_New!B46</f>
        <v>25</v>
      </c>
      <c r="D46" s="4">
        <f>+[5]Table.82_New!C46</f>
        <v>153</v>
      </c>
      <c r="E46" s="4">
        <f>+[5]Table.82_New!D46</f>
        <v>178</v>
      </c>
      <c r="F46" s="3">
        <f>+[5]Table.82_New!E46</f>
        <v>0</v>
      </c>
      <c r="G46" s="3">
        <f>+[5]Table.82_New!F46</f>
        <v>0</v>
      </c>
      <c r="H46" s="3">
        <f>+[5]Table.82_New!G46</f>
        <v>0</v>
      </c>
    </row>
    <row r="47" spans="1:8">
      <c r="B47" s="2" t="s">
        <v>267</v>
      </c>
      <c r="C47" s="4">
        <f>+[5]Table.82_New!B47</f>
        <v>1610</v>
      </c>
      <c r="D47" s="4">
        <f>+[5]Table.82_New!C47</f>
        <v>15016</v>
      </c>
      <c r="E47" s="4">
        <f>+[5]Table.82_New!D47</f>
        <v>16626</v>
      </c>
      <c r="F47" s="3">
        <f>+[5]Table.82_New!E47</f>
        <v>6.0000000000000001E-3</v>
      </c>
      <c r="G47" s="3">
        <f>+[5]Table.82_New!F47</f>
        <v>2.1000000000000001E-2</v>
      </c>
      <c r="H47" s="3">
        <f>+[5]Table.82_New!G47</f>
        <v>1.7000000000000001E-2</v>
      </c>
    </row>
    <row r="48" spans="1:8">
      <c r="A48" s="16"/>
      <c r="B48" s="2" t="s">
        <v>268</v>
      </c>
      <c r="C48" s="4">
        <f>+[5]Table.82_New!B48</f>
        <v>41</v>
      </c>
      <c r="D48" s="4">
        <f>+[5]Table.82_New!C48</f>
        <v>577</v>
      </c>
      <c r="E48" s="4">
        <f>+[5]Table.82_New!D48</f>
        <v>618</v>
      </c>
      <c r="F48" s="3">
        <f>+[5]Table.82_New!E48</f>
        <v>0</v>
      </c>
      <c r="G48" s="3">
        <f>+[5]Table.82_New!F48</f>
        <v>1E-3</v>
      </c>
      <c r="H48" s="3">
        <f>+[5]Table.82_New!G48</f>
        <v>1E-3</v>
      </c>
    </row>
    <row r="49" spans="1:8">
      <c r="A49" s="87"/>
      <c r="B49" s="2" t="s">
        <v>269</v>
      </c>
      <c r="C49" s="4">
        <f>+[5]Table.82_New!B49</f>
        <v>52</v>
      </c>
      <c r="D49" s="4">
        <f>+[5]Table.82_New!C49</f>
        <v>360</v>
      </c>
      <c r="E49" s="4">
        <f>+[5]Table.82_New!D49</f>
        <v>412</v>
      </c>
      <c r="F49" s="3">
        <f>+[5]Table.82_New!E49</f>
        <v>0</v>
      </c>
      <c r="G49" s="3">
        <f>+[5]Table.82_New!F49</f>
        <v>1E-3</v>
      </c>
      <c r="H49" s="3">
        <f>+[5]Table.82_New!G49</f>
        <v>0</v>
      </c>
    </row>
    <row r="50" spans="1:8">
      <c r="A50" s="87"/>
      <c r="B50" s="2" t="s">
        <v>270</v>
      </c>
      <c r="C50" s="4">
        <f>+[5]Table.82_New!B50</f>
        <v>3</v>
      </c>
      <c r="D50" s="4">
        <f>+[5]Table.82_New!C50</f>
        <v>20</v>
      </c>
      <c r="E50" s="4">
        <f>+[5]Table.82_New!D50</f>
        <v>23</v>
      </c>
      <c r="F50" s="3">
        <f>+[5]Table.82_New!E50</f>
        <v>0</v>
      </c>
      <c r="G50" s="3">
        <f>+[5]Table.82_New!F50</f>
        <v>0</v>
      </c>
      <c r="H50" s="3">
        <f>+[5]Table.82_New!G50</f>
        <v>0</v>
      </c>
    </row>
    <row r="51" spans="1:8">
      <c r="A51" s="85"/>
      <c r="B51" s="2" t="s">
        <v>271</v>
      </c>
      <c r="C51" s="4">
        <f>+[5]Table.82_New!B51</f>
        <v>150</v>
      </c>
      <c r="D51" s="4">
        <f>+[5]Table.82_New!C51</f>
        <v>768</v>
      </c>
      <c r="E51" s="4">
        <f>+[5]Table.82_New!D51</f>
        <v>918</v>
      </c>
      <c r="F51" s="3">
        <f>+[5]Table.82_New!E51</f>
        <v>1E-3</v>
      </c>
      <c r="G51" s="3">
        <f>+[5]Table.82_New!F51</f>
        <v>1E-3</v>
      </c>
      <c r="H51" s="3">
        <f>+[5]Table.82_New!G51</f>
        <v>1E-3</v>
      </c>
    </row>
    <row r="52" spans="1:8">
      <c r="A52" s="85"/>
      <c r="B52" s="2" t="s">
        <v>272</v>
      </c>
      <c r="C52" s="4">
        <f>+[5]Table.82_New!B52</f>
        <v>153</v>
      </c>
      <c r="D52" s="4">
        <f>+[5]Table.82_New!C52</f>
        <v>1028</v>
      </c>
      <c r="E52" s="4">
        <f>+[5]Table.82_New!D52</f>
        <v>1181</v>
      </c>
      <c r="F52" s="3">
        <f>+[5]Table.82_New!E52</f>
        <v>1E-3</v>
      </c>
      <c r="G52" s="3">
        <f>+[5]Table.82_New!F52</f>
        <v>1E-3</v>
      </c>
      <c r="H52" s="3">
        <f>+[5]Table.82_New!G52</f>
        <v>1E-3</v>
      </c>
    </row>
    <row r="53" spans="1:8">
      <c r="B53" s="2" t="s">
        <v>273</v>
      </c>
      <c r="C53" s="4">
        <f>+[5]Table.82_New!B53</f>
        <v>107474</v>
      </c>
      <c r="D53" s="4">
        <f>+[5]Table.82_New!C53</f>
        <v>416527</v>
      </c>
      <c r="E53" s="4">
        <f>+[5]Table.82_New!D53</f>
        <v>524001</v>
      </c>
      <c r="F53" s="3">
        <f>+[5]Table.82_New!E53</f>
        <v>0.42499999999999999</v>
      </c>
      <c r="G53" s="3">
        <f>+[5]Table.82_New!F53</f>
        <v>0.59599999999999997</v>
      </c>
      <c r="H53" s="3">
        <f>+[5]Table.82_New!G53</f>
        <v>0.55100000000000005</v>
      </c>
    </row>
    <row r="54" spans="1:8">
      <c r="A54" s="87"/>
      <c r="B54" s="2" t="s">
        <v>53</v>
      </c>
      <c r="C54" s="4">
        <f>+[5]Table.82_New!B54</f>
        <v>252639</v>
      </c>
      <c r="D54" s="4">
        <f>+[5]Table.82_New!C54</f>
        <v>699036</v>
      </c>
      <c r="E54" s="4">
        <f>+[5]Table.82_New!D54</f>
        <v>951675</v>
      </c>
      <c r="F54" s="3">
        <f>+[5]Table.82_New!E54</f>
        <v>1</v>
      </c>
      <c r="G54" s="3">
        <f>+[5]Table.82_New!F54</f>
        <v>1</v>
      </c>
      <c r="H54" s="3">
        <f>+[5]Table.82_New!G54</f>
        <v>1</v>
      </c>
    </row>
    <row r="55" spans="1:8">
      <c r="B55" s="301" t="s">
        <v>28</v>
      </c>
      <c r="C55" s="301"/>
      <c r="D55" s="301"/>
      <c r="E55" s="301"/>
      <c r="F55" s="301"/>
      <c r="G55" s="301"/>
      <c r="H55" s="301"/>
    </row>
    <row r="60" spans="1:8">
      <c r="A60" s="87"/>
    </row>
    <row r="61" spans="1:8">
      <c r="A61" s="87"/>
    </row>
    <row r="62" spans="1:8">
      <c r="A62" s="87"/>
    </row>
    <row r="65" spans="1:1">
      <c r="A65" s="85"/>
    </row>
    <row r="68" spans="1:1">
      <c r="A68" s="93"/>
    </row>
    <row r="71" spans="1:1">
      <c r="A71" s="87"/>
    </row>
    <row r="77" spans="1:1">
      <c r="A77" s="87"/>
    </row>
    <row r="78" spans="1:1">
      <c r="A78" s="87"/>
    </row>
    <row r="88" spans="1:1">
      <c r="A88" s="87"/>
    </row>
    <row r="94" spans="1:1">
      <c r="A94" s="87"/>
    </row>
    <row r="95" spans="1:1">
      <c r="A95" s="87"/>
    </row>
    <row r="105" spans="1:1">
      <c r="A105" s="87"/>
    </row>
  </sheetData>
  <mergeCells count="5">
    <mergeCell ref="B3:B4"/>
    <mergeCell ref="C3:E3"/>
    <mergeCell ref="F3:H3"/>
    <mergeCell ref="B55:H55"/>
    <mergeCell ref="A1:A2"/>
  </mergeCells>
  <pageMargins left="0.7" right="0.7" top="0.75" bottom="0.75" header="0.3" footer="0.3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05"/>
  <sheetViews>
    <sheetView workbookViewId="0">
      <pane xSplit="2" ySplit="4" topLeftCell="C5" activePane="bottomRight" state="frozen"/>
      <selection pane="topRight" activeCell="C1" sqref="C1"/>
      <selection pane="bottomLeft" activeCell="A5" sqref="A5"/>
      <selection pane="bottomRight" activeCell="K21" sqref="K21"/>
    </sheetView>
  </sheetViews>
  <sheetFormatPr defaultColWidth="8.77734375" defaultRowHeight="10.199999999999999"/>
  <cols>
    <col min="1" max="1" width="8.77734375" style="12" customWidth="1"/>
    <col min="2" max="2" width="25.21875" style="12" customWidth="1"/>
    <col min="3" max="16384" width="8.77734375" style="12"/>
  </cols>
  <sheetData>
    <row r="1" spans="1:8">
      <c r="A1" s="295" t="str">
        <f>HYPERLINK("#'List of Tables'!A1","Back to Tables' List")</f>
        <v>Back to Tables' List</v>
      </c>
      <c r="B1" s="258" t="s">
        <v>981</v>
      </c>
    </row>
    <row r="2" spans="1:8" ht="10.5" customHeight="1">
      <c r="A2" s="295"/>
    </row>
    <row r="3" spans="1:8" s="31" customFormat="1">
      <c r="A3" s="34"/>
      <c r="B3" s="302" t="s">
        <v>274</v>
      </c>
      <c r="C3" s="298" t="s">
        <v>27</v>
      </c>
      <c r="D3" s="298" t="s">
        <v>27</v>
      </c>
      <c r="E3" s="298" t="s">
        <v>27</v>
      </c>
      <c r="F3" s="298" t="s">
        <v>110</v>
      </c>
      <c r="G3" s="298" t="s">
        <v>110</v>
      </c>
      <c r="H3" s="298" t="s">
        <v>110</v>
      </c>
    </row>
    <row r="4" spans="1:8" s="31" customFormat="1">
      <c r="A4" s="42"/>
      <c r="B4" s="302" t="s">
        <v>274</v>
      </c>
      <c r="C4" s="8" t="s">
        <v>1</v>
      </c>
      <c r="D4" s="8" t="s">
        <v>2</v>
      </c>
      <c r="E4" s="8" t="s">
        <v>25</v>
      </c>
      <c r="F4" s="8" t="s">
        <v>1</v>
      </c>
      <c r="G4" s="8" t="s">
        <v>2</v>
      </c>
      <c r="H4" s="8" t="s">
        <v>25</v>
      </c>
    </row>
    <row r="5" spans="1:8" ht="13.05" customHeight="1">
      <c r="A5" s="28"/>
      <c r="B5" s="36" t="s">
        <v>82</v>
      </c>
      <c r="C5" s="80"/>
      <c r="D5" s="80"/>
      <c r="E5" s="80"/>
      <c r="F5" s="80"/>
      <c r="G5" s="80"/>
      <c r="H5" s="81"/>
    </row>
    <row r="6" spans="1:8">
      <c r="A6" s="16"/>
      <c r="B6" s="2" t="s">
        <v>260</v>
      </c>
      <c r="C6" s="4">
        <f>+[5]Table.83_New!B6</f>
        <v>203499</v>
      </c>
      <c r="D6" s="4">
        <f>+[5]Table.83_New!C6</f>
        <v>574675</v>
      </c>
      <c r="E6" s="4">
        <f>+[5]Table.83_New!D6</f>
        <v>778174</v>
      </c>
      <c r="F6" s="3">
        <f>+[5]Table.83_New!E6</f>
        <v>0.216</v>
      </c>
      <c r="G6" s="3">
        <f>+[5]Table.83_New!F6</f>
        <v>0.247</v>
      </c>
      <c r="H6" s="3">
        <f>+[5]Table.83_New!G6</f>
        <v>0.23799999999999999</v>
      </c>
    </row>
    <row r="7" spans="1:8">
      <c r="A7" s="98"/>
      <c r="B7" s="2" t="s">
        <v>261</v>
      </c>
      <c r="C7" s="4">
        <f>+[5]Table.83_New!B7</f>
        <v>244829</v>
      </c>
      <c r="D7" s="4">
        <f>+[5]Table.83_New!C7</f>
        <v>320702</v>
      </c>
      <c r="E7" s="4">
        <f>+[5]Table.83_New!D7</f>
        <v>565531</v>
      </c>
      <c r="F7" s="3">
        <f>+[5]Table.83_New!E7</f>
        <v>0.26</v>
      </c>
      <c r="G7" s="3">
        <f>+[5]Table.83_New!F7</f>
        <v>0.13800000000000001</v>
      </c>
      <c r="H7" s="3">
        <f>+[5]Table.83_New!G7</f>
        <v>0.17299999999999999</v>
      </c>
    </row>
    <row r="8" spans="1:8">
      <c r="A8" s="148"/>
      <c r="B8" s="2" t="s">
        <v>262</v>
      </c>
      <c r="C8" s="4">
        <f>+[5]Table.83_New!B8</f>
        <v>103253</v>
      </c>
      <c r="D8" s="4">
        <f>+[5]Table.83_New!C8</f>
        <v>14548</v>
      </c>
      <c r="E8" s="4">
        <f>+[5]Table.83_New!D8</f>
        <v>117801</v>
      </c>
      <c r="F8" s="3">
        <f>+[5]Table.83_New!E8</f>
        <v>0.11</v>
      </c>
      <c r="G8" s="3">
        <f>+[5]Table.83_New!F8</f>
        <v>6.0000000000000001E-3</v>
      </c>
      <c r="H8" s="3">
        <f>+[5]Table.83_New!G8</f>
        <v>3.5999999999999997E-2</v>
      </c>
    </row>
    <row r="9" spans="1:8">
      <c r="A9" s="28"/>
      <c r="B9" s="2" t="s">
        <v>263</v>
      </c>
      <c r="C9" s="4">
        <f>+[5]Table.83_New!B9</f>
        <v>3171</v>
      </c>
      <c r="D9" s="4">
        <f>+[5]Table.83_New!C9</f>
        <v>327</v>
      </c>
      <c r="E9" s="4">
        <f>+[5]Table.83_New!D9</f>
        <v>3498</v>
      </c>
      <c r="F9" s="3">
        <f>+[5]Table.83_New!E9</f>
        <v>3.0000000000000001E-3</v>
      </c>
      <c r="G9" s="3">
        <f>+[5]Table.83_New!F9</f>
        <v>0</v>
      </c>
      <c r="H9" s="3">
        <f>+[5]Table.83_New!G9</f>
        <v>1E-3</v>
      </c>
    </row>
    <row r="10" spans="1:8">
      <c r="A10" s="87"/>
      <c r="B10" s="2" t="s">
        <v>264</v>
      </c>
      <c r="C10" s="4">
        <f>+[5]Table.83_New!B10</f>
        <v>268</v>
      </c>
      <c r="D10" s="4">
        <f>+[5]Table.83_New!C10</f>
        <v>131</v>
      </c>
      <c r="E10" s="4">
        <f>+[5]Table.83_New!D10</f>
        <v>399</v>
      </c>
      <c r="F10" s="3">
        <f>+[5]Table.83_New!E10</f>
        <v>0</v>
      </c>
      <c r="G10" s="3">
        <f>+[5]Table.83_New!F10</f>
        <v>0</v>
      </c>
      <c r="H10" s="3">
        <f>+[5]Table.83_New!G10</f>
        <v>0</v>
      </c>
    </row>
    <row r="11" spans="1:8">
      <c r="A11" s="98"/>
      <c r="B11" s="2" t="s">
        <v>265</v>
      </c>
      <c r="C11" s="4">
        <f>+[5]Table.83_New!B11</f>
        <v>222</v>
      </c>
      <c r="D11" s="4">
        <f>+[5]Table.83_New!C11</f>
        <v>730</v>
      </c>
      <c r="E11" s="4">
        <f>+[5]Table.83_New!D11</f>
        <v>952</v>
      </c>
      <c r="F11" s="3">
        <f>+[5]Table.83_New!E11</f>
        <v>0</v>
      </c>
      <c r="G11" s="3">
        <f>+[5]Table.83_New!F11</f>
        <v>0</v>
      </c>
      <c r="H11" s="3">
        <f>+[5]Table.83_New!G11</f>
        <v>0</v>
      </c>
    </row>
    <row r="12" spans="1:8">
      <c r="A12" s="148"/>
      <c r="B12" s="2" t="s">
        <v>266</v>
      </c>
      <c r="C12" s="4">
        <f>+[5]Table.83_New!B12</f>
        <v>72</v>
      </c>
      <c r="D12" s="4">
        <f>+[5]Table.83_New!C12</f>
        <v>443</v>
      </c>
      <c r="E12" s="4">
        <f>+[5]Table.83_New!D12</f>
        <v>515</v>
      </c>
      <c r="F12" s="3">
        <f>+[5]Table.83_New!E12</f>
        <v>0</v>
      </c>
      <c r="G12" s="3">
        <f>+[5]Table.83_New!F12</f>
        <v>0</v>
      </c>
      <c r="H12" s="3">
        <f>+[5]Table.83_New!G12</f>
        <v>0</v>
      </c>
    </row>
    <row r="13" spans="1:8">
      <c r="A13" s="28"/>
      <c r="B13" s="2" t="s">
        <v>267</v>
      </c>
      <c r="C13" s="4">
        <f>+[5]Table.83_New!B13</f>
        <v>5264</v>
      </c>
      <c r="D13" s="4">
        <f>+[5]Table.83_New!C13</f>
        <v>48953</v>
      </c>
      <c r="E13" s="4">
        <f>+[5]Table.83_New!D13</f>
        <v>54217</v>
      </c>
      <c r="F13" s="3">
        <f>+[5]Table.83_New!E13</f>
        <v>6.0000000000000001E-3</v>
      </c>
      <c r="G13" s="3">
        <f>+[5]Table.83_New!F13</f>
        <v>2.1000000000000001E-2</v>
      </c>
      <c r="H13" s="3">
        <f>+[5]Table.83_New!G13</f>
        <v>1.7000000000000001E-2</v>
      </c>
    </row>
    <row r="14" spans="1:8">
      <c r="B14" s="2" t="s">
        <v>268</v>
      </c>
      <c r="C14" s="4">
        <f>+[5]Table.83_New!B14</f>
        <v>119</v>
      </c>
      <c r="D14" s="4">
        <f>+[5]Table.83_New!C14</f>
        <v>1792</v>
      </c>
      <c r="E14" s="4">
        <f>+[5]Table.83_New!D14</f>
        <v>1911</v>
      </c>
      <c r="F14" s="3">
        <f>+[5]Table.83_New!E14</f>
        <v>0</v>
      </c>
      <c r="G14" s="3">
        <f>+[5]Table.83_New!F14</f>
        <v>1E-3</v>
      </c>
      <c r="H14" s="3">
        <f>+[5]Table.83_New!G14</f>
        <v>1E-3</v>
      </c>
    </row>
    <row r="15" spans="1:8">
      <c r="A15" s="98"/>
      <c r="B15" s="2" t="s">
        <v>269</v>
      </c>
      <c r="C15" s="4">
        <f>+[5]Table.83_New!B15</f>
        <v>165</v>
      </c>
      <c r="D15" s="4">
        <f>+[5]Table.83_New!C15</f>
        <v>1125</v>
      </c>
      <c r="E15" s="4">
        <f>+[5]Table.83_New!D15</f>
        <v>1290</v>
      </c>
      <c r="F15" s="3">
        <f>+[5]Table.83_New!E15</f>
        <v>0</v>
      </c>
      <c r="G15" s="3">
        <f>+[5]Table.83_New!F15</f>
        <v>0</v>
      </c>
      <c r="H15" s="3">
        <f>+[5]Table.83_New!G15</f>
        <v>0</v>
      </c>
    </row>
    <row r="16" spans="1:8">
      <c r="A16" s="149"/>
      <c r="B16" s="2" t="s">
        <v>270</v>
      </c>
      <c r="C16" s="4">
        <f>+[5]Table.83_New!B16</f>
        <v>16</v>
      </c>
      <c r="D16" s="4">
        <f>+[5]Table.83_New!C16</f>
        <v>59</v>
      </c>
      <c r="E16" s="4">
        <f>+[5]Table.83_New!D16</f>
        <v>75</v>
      </c>
      <c r="F16" s="3">
        <f>+[5]Table.83_New!E16</f>
        <v>0</v>
      </c>
      <c r="G16" s="3">
        <f>+[5]Table.83_New!F16</f>
        <v>0</v>
      </c>
      <c r="H16" s="3">
        <f>+[5]Table.83_New!G16</f>
        <v>0</v>
      </c>
    </row>
    <row r="17" spans="1:8">
      <c r="A17" s="28"/>
      <c r="B17" s="2" t="s">
        <v>271</v>
      </c>
      <c r="C17" s="4">
        <f>+[5]Table.83_New!B17</f>
        <v>581</v>
      </c>
      <c r="D17" s="4">
        <f>+[5]Table.83_New!C17</f>
        <v>2867</v>
      </c>
      <c r="E17" s="4">
        <f>+[5]Table.83_New!D17</f>
        <v>3448</v>
      </c>
      <c r="F17" s="3">
        <f>+[5]Table.83_New!E17</f>
        <v>1E-3</v>
      </c>
      <c r="G17" s="3">
        <f>+[5]Table.83_New!F17</f>
        <v>1E-3</v>
      </c>
      <c r="H17" s="3">
        <f>+[5]Table.83_New!G17</f>
        <v>1E-3</v>
      </c>
    </row>
    <row r="18" spans="1:8">
      <c r="A18" s="97"/>
      <c r="B18" s="2" t="s">
        <v>272</v>
      </c>
      <c r="C18" s="4">
        <f>+[5]Table.83_New!B18</f>
        <v>488</v>
      </c>
      <c r="D18" s="4">
        <f>+[5]Table.83_New!C18</f>
        <v>3038</v>
      </c>
      <c r="E18" s="4">
        <f>+[5]Table.83_New!D18</f>
        <v>3526</v>
      </c>
      <c r="F18" s="3">
        <f>+[5]Table.83_New!E18</f>
        <v>1E-3</v>
      </c>
      <c r="G18" s="3">
        <f>+[5]Table.83_New!F18</f>
        <v>1E-3</v>
      </c>
      <c r="H18" s="3">
        <f>+[5]Table.83_New!G18</f>
        <v>1E-3</v>
      </c>
    </row>
    <row r="19" spans="1:8">
      <c r="A19" s="16"/>
      <c r="B19" s="2" t="s">
        <v>273</v>
      </c>
      <c r="C19" s="4">
        <f>+[5]Table.83_New!B19</f>
        <v>379780</v>
      </c>
      <c r="D19" s="4">
        <f>+[5]Table.83_New!C19</f>
        <v>1355345</v>
      </c>
      <c r="E19" s="4">
        <f>+[5]Table.83_New!D19</f>
        <v>1735125</v>
      </c>
      <c r="F19" s="3">
        <f>+[5]Table.83_New!E19</f>
        <v>0.40300000000000002</v>
      </c>
      <c r="G19" s="3">
        <f>+[5]Table.83_New!F19</f>
        <v>0.58299999999999996</v>
      </c>
      <c r="H19" s="3">
        <f>+[5]Table.83_New!G19</f>
        <v>0.53100000000000003</v>
      </c>
    </row>
    <row r="20" spans="1:8">
      <c r="A20" s="150"/>
      <c r="B20" s="2" t="s">
        <v>168</v>
      </c>
      <c r="C20" s="4">
        <f>+[5]Table.83_New!B20</f>
        <v>2</v>
      </c>
      <c r="D20" s="4">
        <f>+[5]Table.83_New!C20</f>
        <v>4</v>
      </c>
      <c r="E20" s="4">
        <f>+[5]Table.83_New!D20</f>
        <v>6</v>
      </c>
      <c r="F20" s="3">
        <f>+[5]Table.83_New!E20</f>
        <v>0</v>
      </c>
      <c r="G20" s="3">
        <f>+[5]Table.83_New!F20</f>
        <v>0</v>
      </c>
      <c r="H20" s="3">
        <f>+[5]Table.83_New!G20</f>
        <v>0</v>
      </c>
    </row>
    <row r="21" spans="1:8">
      <c r="A21" s="28"/>
      <c r="B21" s="2" t="s">
        <v>53</v>
      </c>
      <c r="C21" s="4">
        <f>+[5]Table.83_New!B21</f>
        <v>941729</v>
      </c>
      <c r="D21" s="4">
        <f>+[5]Table.83_New!C21</f>
        <v>2324739</v>
      </c>
      <c r="E21" s="4">
        <f>+[5]Table.83_New!D21</f>
        <v>3266468</v>
      </c>
      <c r="F21" s="3">
        <f>+[5]Table.83_New!E21</f>
        <v>1</v>
      </c>
      <c r="G21" s="3">
        <f>+[5]Table.83_New!F21</f>
        <v>1</v>
      </c>
      <c r="H21" s="3">
        <f>+[5]Table.83_New!G21</f>
        <v>1</v>
      </c>
    </row>
    <row r="22" spans="1:8" ht="13.05" customHeight="1">
      <c r="A22" s="28"/>
      <c r="B22" s="36" t="s">
        <v>30</v>
      </c>
      <c r="C22" s="80"/>
      <c r="D22" s="80"/>
      <c r="E22" s="80"/>
      <c r="F22" s="80"/>
      <c r="G22" s="80"/>
      <c r="H22" s="81"/>
    </row>
    <row r="23" spans="1:8">
      <c r="A23" s="98"/>
      <c r="B23" s="2" t="s">
        <v>260</v>
      </c>
      <c r="C23" s="4">
        <f>+[5]Table.83_New!B23</f>
        <v>76157</v>
      </c>
      <c r="D23" s="4">
        <f>+[5]Table.83_New!C23</f>
        <v>9138</v>
      </c>
      <c r="E23" s="4">
        <f>+[5]Table.83_New!D23</f>
        <v>85295</v>
      </c>
      <c r="F23" s="3">
        <f>+[5]Table.83_New!E23</f>
        <v>0.182</v>
      </c>
      <c r="G23" s="3">
        <f>+[5]Table.83_New!F23</f>
        <v>0.16500000000000001</v>
      </c>
      <c r="H23" s="3">
        <f>+[5]Table.83_New!G23</f>
        <v>0.18</v>
      </c>
    </row>
    <row r="24" spans="1:8">
      <c r="A24" s="149"/>
      <c r="B24" s="2" t="s">
        <v>261</v>
      </c>
      <c r="C24" s="4">
        <f>+[5]Table.83_New!B24</f>
        <v>100510</v>
      </c>
      <c r="D24" s="4">
        <f>+[5]Table.83_New!C24</f>
        <v>16863</v>
      </c>
      <c r="E24" s="4">
        <f>+[5]Table.83_New!D24</f>
        <v>117373</v>
      </c>
      <c r="F24" s="3">
        <f>+[5]Table.83_New!E24</f>
        <v>0.24</v>
      </c>
      <c r="G24" s="3">
        <f>+[5]Table.83_New!F24</f>
        <v>0.30399999999999999</v>
      </c>
      <c r="H24" s="3">
        <f>+[5]Table.83_New!G24</f>
        <v>0.247</v>
      </c>
    </row>
    <row r="25" spans="1:8">
      <c r="A25" s="28"/>
      <c r="B25" s="2" t="s">
        <v>262</v>
      </c>
      <c r="C25" s="4">
        <f>+[5]Table.83_New!B25</f>
        <v>60397</v>
      </c>
      <c r="D25" s="4">
        <f>+[5]Table.83_New!C25</f>
        <v>1344</v>
      </c>
      <c r="E25" s="4">
        <f>+[5]Table.83_New!D25</f>
        <v>61741</v>
      </c>
      <c r="F25" s="3">
        <f>+[5]Table.83_New!E25</f>
        <v>0.14399999999999999</v>
      </c>
      <c r="G25" s="3">
        <f>+[5]Table.83_New!F25</f>
        <v>2.4E-2</v>
      </c>
      <c r="H25" s="3">
        <f>+[5]Table.83_New!G25</f>
        <v>0.13</v>
      </c>
    </row>
    <row r="26" spans="1:8">
      <c r="A26" s="97"/>
      <c r="B26" s="2" t="s">
        <v>263</v>
      </c>
      <c r="C26" s="4">
        <f>+[5]Table.83_New!B26</f>
        <v>2681</v>
      </c>
      <c r="D26" s="4">
        <f>+[5]Table.83_New!C26</f>
        <v>14</v>
      </c>
      <c r="E26" s="4">
        <f>+[5]Table.83_New!D26</f>
        <v>2695</v>
      </c>
      <c r="F26" s="3">
        <f>+[5]Table.83_New!E26</f>
        <v>6.0000000000000001E-3</v>
      </c>
      <c r="G26" s="3">
        <f>+[5]Table.83_New!F26</f>
        <v>0</v>
      </c>
      <c r="H26" s="3">
        <f>+[5]Table.83_New!G26</f>
        <v>6.0000000000000001E-3</v>
      </c>
    </row>
    <row r="27" spans="1:8">
      <c r="A27" s="98"/>
      <c r="B27" s="2" t="s">
        <v>264</v>
      </c>
      <c r="C27" s="4">
        <f>+[5]Table.83_New!B27</f>
        <v>173</v>
      </c>
      <c r="D27" s="4">
        <f>+[5]Table.83_New!C27</f>
        <v>12</v>
      </c>
      <c r="E27" s="4">
        <f>+[5]Table.83_New!D27</f>
        <v>185</v>
      </c>
      <c r="F27" s="3">
        <f>+[5]Table.83_New!E27</f>
        <v>0</v>
      </c>
      <c r="G27" s="3">
        <f>+[5]Table.83_New!F27</f>
        <v>0</v>
      </c>
      <c r="H27" s="3">
        <f>+[5]Table.83_New!G27</f>
        <v>0</v>
      </c>
    </row>
    <row r="28" spans="1:8">
      <c r="A28" s="18"/>
      <c r="B28" s="2" t="s">
        <v>265</v>
      </c>
      <c r="C28" s="4">
        <f>+[5]Table.83_New!B28</f>
        <v>69</v>
      </c>
      <c r="D28" s="4">
        <f>+[5]Table.83_New!C28</f>
        <v>10</v>
      </c>
      <c r="E28" s="4">
        <f>+[5]Table.83_New!D28</f>
        <v>79</v>
      </c>
      <c r="F28" s="3">
        <f>+[5]Table.83_New!E28</f>
        <v>0</v>
      </c>
      <c r="G28" s="3">
        <f>+[5]Table.83_New!F28</f>
        <v>0</v>
      </c>
      <c r="H28" s="3">
        <f>+[5]Table.83_New!G28</f>
        <v>0</v>
      </c>
    </row>
    <row r="29" spans="1:8">
      <c r="A29" s="97"/>
      <c r="B29" s="2" t="s">
        <v>266</v>
      </c>
      <c r="C29" s="4">
        <f>+[5]Table.83_New!B29</f>
        <v>31</v>
      </c>
      <c r="D29" s="4">
        <f>+[5]Table.83_New!C29</f>
        <v>6</v>
      </c>
      <c r="E29" s="4">
        <f>+[5]Table.83_New!D29</f>
        <v>37</v>
      </c>
      <c r="F29" s="3">
        <f>+[5]Table.83_New!E29</f>
        <v>0</v>
      </c>
      <c r="G29" s="3">
        <f>+[5]Table.83_New!F29</f>
        <v>0</v>
      </c>
      <c r="H29" s="3">
        <f>+[5]Table.83_New!G29</f>
        <v>0</v>
      </c>
    </row>
    <row r="30" spans="1:8">
      <c r="A30" s="97"/>
      <c r="B30" s="2" t="s">
        <v>267</v>
      </c>
      <c r="C30" s="4">
        <f>+[5]Table.83_New!B30</f>
        <v>31</v>
      </c>
      <c r="D30" s="4">
        <f>+[5]Table.83_New!C30</f>
        <v>141</v>
      </c>
      <c r="E30" s="4">
        <f>+[5]Table.83_New!D30</f>
        <v>172</v>
      </c>
      <c r="F30" s="3">
        <f>+[5]Table.83_New!E30</f>
        <v>0</v>
      </c>
      <c r="G30" s="3">
        <f>+[5]Table.83_New!F30</f>
        <v>3.0000000000000001E-3</v>
      </c>
      <c r="H30" s="3">
        <f>+[5]Table.83_New!G30</f>
        <v>0</v>
      </c>
    </row>
    <row r="31" spans="1:8">
      <c r="A31" s="85"/>
      <c r="B31" s="2" t="s">
        <v>268</v>
      </c>
      <c r="C31" s="4">
        <f>+[5]Table.83_New!B31</f>
        <v>10</v>
      </c>
      <c r="D31" s="4">
        <f>+[5]Table.83_New!C31</f>
        <v>3</v>
      </c>
      <c r="E31" s="4">
        <f>+[5]Table.83_New!D31</f>
        <v>13</v>
      </c>
      <c r="F31" s="3">
        <f>+[5]Table.83_New!E31</f>
        <v>0</v>
      </c>
      <c r="G31" s="3">
        <f>+[5]Table.83_New!F31</f>
        <v>0</v>
      </c>
      <c r="H31" s="3">
        <f>+[5]Table.83_New!G31</f>
        <v>0</v>
      </c>
    </row>
    <row r="32" spans="1:8">
      <c r="A32" s="16"/>
      <c r="B32" s="2" t="s">
        <v>269</v>
      </c>
      <c r="C32" s="4">
        <f>+[5]Table.83_New!B32</f>
        <v>42</v>
      </c>
      <c r="D32" s="4">
        <f>+[5]Table.83_New!C32</f>
        <v>4</v>
      </c>
      <c r="E32" s="4">
        <f>+[5]Table.83_New!D32</f>
        <v>46</v>
      </c>
      <c r="F32" s="3">
        <f>+[5]Table.83_New!E32</f>
        <v>0</v>
      </c>
      <c r="G32" s="3">
        <f>+[5]Table.83_New!F32</f>
        <v>0</v>
      </c>
      <c r="H32" s="3">
        <f>+[5]Table.83_New!G32</f>
        <v>0</v>
      </c>
    </row>
    <row r="33" spans="1:8">
      <c r="A33" s="85"/>
      <c r="B33" s="2" t="s">
        <v>270</v>
      </c>
      <c r="C33" s="4">
        <f>+[5]Table.83_New!B33</f>
        <v>7</v>
      </c>
      <c r="D33" s="4">
        <f>+[5]Table.83_New!C33</f>
        <v>0</v>
      </c>
      <c r="E33" s="4">
        <f>+[5]Table.83_New!D33</f>
        <v>7</v>
      </c>
      <c r="F33" s="3">
        <f>+[5]Table.83_New!E33</f>
        <v>0</v>
      </c>
      <c r="G33" s="3">
        <f>+[5]Table.83_New!F33</f>
        <v>0</v>
      </c>
      <c r="H33" s="3">
        <f>+[5]Table.83_New!G33</f>
        <v>0</v>
      </c>
    </row>
    <row r="34" spans="1:8">
      <c r="B34" s="2" t="s">
        <v>271</v>
      </c>
      <c r="C34" s="4">
        <f>+[5]Table.83_New!B34</f>
        <v>85</v>
      </c>
      <c r="D34" s="4">
        <f>+[5]Table.83_New!C34</f>
        <v>16</v>
      </c>
      <c r="E34" s="4">
        <f>+[5]Table.83_New!D34</f>
        <v>101</v>
      </c>
      <c r="F34" s="3">
        <f>+[5]Table.83_New!E34</f>
        <v>0</v>
      </c>
      <c r="G34" s="3">
        <f>+[5]Table.83_New!F34</f>
        <v>0</v>
      </c>
      <c r="H34" s="3">
        <f>+[5]Table.83_New!G34</f>
        <v>0</v>
      </c>
    </row>
    <row r="35" spans="1:8">
      <c r="B35" s="2" t="s">
        <v>272</v>
      </c>
      <c r="C35" s="4">
        <f>+[5]Table.83_New!B35</f>
        <v>101</v>
      </c>
      <c r="D35" s="4">
        <f>+[5]Table.83_New!C35</f>
        <v>36</v>
      </c>
      <c r="E35" s="4">
        <f>+[5]Table.83_New!D35</f>
        <v>137</v>
      </c>
      <c r="F35" s="3">
        <f>+[5]Table.83_New!E35</f>
        <v>0</v>
      </c>
      <c r="G35" s="3">
        <f>+[5]Table.83_New!F35</f>
        <v>1E-3</v>
      </c>
      <c r="H35" s="3">
        <f>+[5]Table.83_New!G35</f>
        <v>0</v>
      </c>
    </row>
    <row r="36" spans="1:8">
      <c r="B36" s="2" t="s">
        <v>273</v>
      </c>
      <c r="C36" s="4">
        <f>+[5]Table.83_New!B36</f>
        <v>178593</v>
      </c>
      <c r="D36" s="4">
        <f>+[5]Table.83_New!C36</f>
        <v>27955</v>
      </c>
      <c r="E36" s="4">
        <f>+[5]Table.83_New!D36</f>
        <v>206548</v>
      </c>
      <c r="F36" s="3">
        <f>+[5]Table.83_New!E36</f>
        <v>0.42599999999999999</v>
      </c>
      <c r="G36" s="3">
        <f>+[5]Table.83_New!F36</f>
        <v>0.503</v>
      </c>
      <c r="H36" s="3">
        <f>+[5]Table.83_New!G36</f>
        <v>0.435</v>
      </c>
    </row>
    <row r="37" spans="1:8">
      <c r="A37" s="87"/>
      <c r="B37" s="2" t="s">
        <v>53</v>
      </c>
      <c r="C37" s="4">
        <f>+[5]Table.83_New!B37</f>
        <v>418887</v>
      </c>
      <c r="D37" s="4">
        <f>+[5]Table.83_New!C37</f>
        <v>55542</v>
      </c>
      <c r="E37" s="4">
        <f>+[5]Table.83_New!D37</f>
        <v>474429</v>
      </c>
      <c r="F37" s="3">
        <f>+[5]Table.83_New!E37</f>
        <v>1</v>
      </c>
      <c r="G37" s="3">
        <f>+[5]Table.83_New!F37</f>
        <v>1</v>
      </c>
      <c r="H37" s="3">
        <f>+[5]Table.83_New!G37</f>
        <v>1</v>
      </c>
    </row>
    <row r="38" spans="1:8" ht="13.05" customHeight="1">
      <c r="A38" s="28"/>
      <c r="B38" s="36" t="s">
        <v>31</v>
      </c>
      <c r="C38" s="80"/>
      <c r="D38" s="80"/>
      <c r="E38" s="80"/>
      <c r="F38" s="80"/>
      <c r="G38" s="80"/>
      <c r="H38" s="81"/>
    </row>
    <row r="39" spans="1:8">
      <c r="B39" s="2" t="s">
        <v>260</v>
      </c>
      <c r="C39" s="4">
        <f>+[5]Table.83_New!B39</f>
        <v>25704</v>
      </c>
      <c r="D39" s="4">
        <f>+[5]Table.83_New!C39</f>
        <v>150696</v>
      </c>
      <c r="E39" s="4">
        <f>+[5]Table.83_New!D39</f>
        <v>176400</v>
      </c>
      <c r="F39" s="3">
        <f>+[5]Table.83_New!E39</f>
        <v>0.24199999999999999</v>
      </c>
      <c r="G39" s="3">
        <f>+[5]Table.83_New!F39</f>
        <v>0.23400000000000001</v>
      </c>
      <c r="H39" s="3">
        <f>+[5]Table.83_New!G39</f>
        <v>0.23499999999999999</v>
      </c>
    </row>
    <row r="40" spans="1:8">
      <c r="B40" s="2" t="s">
        <v>261</v>
      </c>
      <c r="C40" s="4">
        <f>+[5]Table.83_New!B40</f>
        <v>25023</v>
      </c>
      <c r="D40" s="4">
        <f>+[5]Table.83_New!C40</f>
        <v>67237</v>
      </c>
      <c r="E40" s="4">
        <f>+[5]Table.83_New!D40</f>
        <v>92260</v>
      </c>
      <c r="F40" s="3">
        <f>+[5]Table.83_New!E40</f>
        <v>0.23499999999999999</v>
      </c>
      <c r="G40" s="3">
        <f>+[5]Table.83_New!F40</f>
        <v>0.104</v>
      </c>
      <c r="H40" s="3">
        <f>+[5]Table.83_New!G40</f>
        <v>0.123</v>
      </c>
    </row>
    <row r="41" spans="1:8">
      <c r="A41" s="87"/>
      <c r="B41" s="2" t="s">
        <v>262</v>
      </c>
      <c r="C41" s="4">
        <f>+[5]Table.83_New!B41</f>
        <v>11167</v>
      </c>
      <c r="D41" s="4">
        <f>+[5]Table.83_New!C41</f>
        <v>3380</v>
      </c>
      <c r="E41" s="4">
        <f>+[5]Table.83_New!D41</f>
        <v>14547</v>
      </c>
      <c r="F41" s="3">
        <f>+[5]Table.83_New!E41</f>
        <v>0.105</v>
      </c>
      <c r="G41" s="3">
        <f>+[5]Table.83_New!F41</f>
        <v>5.0000000000000001E-3</v>
      </c>
      <c r="H41" s="3">
        <f>+[5]Table.83_New!G41</f>
        <v>1.9E-2</v>
      </c>
    </row>
    <row r="42" spans="1:8">
      <c r="A42" s="18"/>
      <c r="B42" s="2" t="s">
        <v>263</v>
      </c>
      <c r="C42" s="4">
        <f>+[5]Table.83_New!B42</f>
        <v>140</v>
      </c>
      <c r="D42" s="4">
        <f>+[5]Table.83_New!C42</f>
        <v>93</v>
      </c>
      <c r="E42" s="4">
        <f>+[5]Table.83_New!D42</f>
        <v>233</v>
      </c>
      <c r="F42" s="3">
        <f>+[5]Table.83_New!E42</f>
        <v>1E-3</v>
      </c>
      <c r="G42" s="3">
        <f>+[5]Table.83_New!F42</f>
        <v>0</v>
      </c>
      <c r="H42" s="3">
        <f>+[5]Table.83_New!G42</f>
        <v>0</v>
      </c>
    </row>
    <row r="43" spans="1:8">
      <c r="A43" s="87"/>
      <c r="B43" s="2" t="s">
        <v>264</v>
      </c>
      <c r="C43" s="4">
        <f>+[5]Table.83_New!B43</f>
        <v>22</v>
      </c>
      <c r="D43" s="4">
        <f>+[5]Table.83_New!C43</f>
        <v>38</v>
      </c>
      <c r="E43" s="4">
        <f>+[5]Table.83_New!D43</f>
        <v>60</v>
      </c>
      <c r="F43" s="3">
        <f>+[5]Table.83_New!E43</f>
        <v>0</v>
      </c>
      <c r="G43" s="3">
        <f>+[5]Table.83_New!F43</f>
        <v>0</v>
      </c>
      <c r="H43" s="3">
        <f>+[5]Table.83_New!G43</f>
        <v>0</v>
      </c>
    </row>
    <row r="44" spans="1:8">
      <c r="A44" s="87"/>
      <c r="B44" s="2" t="s">
        <v>265</v>
      </c>
      <c r="C44" s="4">
        <f>+[5]Table.83_New!B44</f>
        <v>26</v>
      </c>
      <c r="D44" s="4">
        <f>+[5]Table.83_New!C44</f>
        <v>268</v>
      </c>
      <c r="E44" s="4">
        <f>+[5]Table.83_New!D44</f>
        <v>294</v>
      </c>
      <c r="F44" s="3">
        <f>+[5]Table.83_New!E44</f>
        <v>0</v>
      </c>
      <c r="G44" s="3">
        <f>+[5]Table.83_New!F44</f>
        <v>0</v>
      </c>
      <c r="H44" s="3">
        <f>+[5]Table.83_New!G44</f>
        <v>0</v>
      </c>
    </row>
    <row r="45" spans="1:8">
      <c r="A45" s="85"/>
      <c r="B45" s="2" t="s">
        <v>266</v>
      </c>
      <c r="C45" s="4">
        <f>+[5]Table.83_New!B45</f>
        <v>9</v>
      </c>
      <c r="D45" s="4">
        <f>+[5]Table.83_New!C45</f>
        <v>141</v>
      </c>
      <c r="E45" s="4">
        <f>+[5]Table.83_New!D45</f>
        <v>150</v>
      </c>
      <c r="F45" s="3">
        <f>+[5]Table.83_New!E45</f>
        <v>0</v>
      </c>
      <c r="G45" s="3">
        <f>+[5]Table.83_New!F45</f>
        <v>0</v>
      </c>
      <c r="H45" s="3">
        <f>+[5]Table.83_New!G45</f>
        <v>0</v>
      </c>
    </row>
    <row r="46" spans="1:8">
      <c r="A46" s="85"/>
      <c r="B46" s="2" t="s">
        <v>267</v>
      </c>
      <c r="C46" s="4">
        <f>+[5]Table.83_New!B46</f>
        <v>619</v>
      </c>
      <c r="D46" s="4">
        <f>+[5]Table.83_New!C46</f>
        <v>10346</v>
      </c>
      <c r="E46" s="4">
        <f>+[5]Table.83_New!D46</f>
        <v>10965</v>
      </c>
      <c r="F46" s="3">
        <f>+[5]Table.83_New!E46</f>
        <v>6.0000000000000001E-3</v>
      </c>
      <c r="G46" s="3">
        <f>+[5]Table.83_New!F46</f>
        <v>1.6E-2</v>
      </c>
      <c r="H46" s="3">
        <f>+[5]Table.83_New!G46</f>
        <v>1.4999999999999999E-2</v>
      </c>
    </row>
    <row r="47" spans="1:8">
      <c r="B47" s="2" t="s">
        <v>268</v>
      </c>
      <c r="C47" s="4">
        <f>+[5]Table.83_New!B47</f>
        <v>21</v>
      </c>
      <c r="D47" s="4">
        <f>+[5]Table.83_New!C47</f>
        <v>531</v>
      </c>
      <c r="E47" s="4">
        <f>+[5]Table.83_New!D47</f>
        <v>552</v>
      </c>
      <c r="F47" s="3">
        <f>+[5]Table.83_New!E47</f>
        <v>0</v>
      </c>
      <c r="G47" s="3">
        <f>+[5]Table.83_New!F47</f>
        <v>1E-3</v>
      </c>
      <c r="H47" s="3">
        <f>+[5]Table.83_New!G47</f>
        <v>1E-3</v>
      </c>
    </row>
    <row r="48" spans="1:8">
      <c r="A48" s="16"/>
      <c r="B48" s="2" t="s">
        <v>269</v>
      </c>
      <c r="C48" s="4">
        <f>+[5]Table.83_New!B48</f>
        <v>32</v>
      </c>
      <c r="D48" s="4">
        <f>+[5]Table.83_New!C48</f>
        <v>242</v>
      </c>
      <c r="E48" s="4">
        <f>+[5]Table.83_New!D48</f>
        <v>274</v>
      </c>
      <c r="F48" s="3">
        <f>+[5]Table.83_New!E48</f>
        <v>0</v>
      </c>
      <c r="G48" s="3">
        <f>+[5]Table.83_New!F48</f>
        <v>0</v>
      </c>
      <c r="H48" s="3">
        <f>+[5]Table.83_New!G48</f>
        <v>0</v>
      </c>
    </row>
    <row r="49" spans="1:8">
      <c r="A49" s="87"/>
      <c r="B49" s="2" t="s">
        <v>270</v>
      </c>
      <c r="C49" s="4">
        <f>+[5]Table.83_New!B49</f>
        <v>3</v>
      </c>
      <c r="D49" s="4">
        <f>+[5]Table.83_New!C49</f>
        <v>12</v>
      </c>
      <c r="E49" s="4">
        <f>+[5]Table.83_New!D49</f>
        <v>15</v>
      </c>
      <c r="F49" s="3">
        <f>+[5]Table.83_New!E49</f>
        <v>0</v>
      </c>
      <c r="G49" s="3">
        <f>+[5]Table.83_New!F49</f>
        <v>0</v>
      </c>
      <c r="H49" s="3">
        <f>+[5]Table.83_New!G49</f>
        <v>0</v>
      </c>
    </row>
    <row r="50" spans="1:8">
      <c r="A50" s="87"/>
      <c r="B50" s="2" t="s">
        <v>271</v>
      </c>
      <c r="C50" s="4">
        <f>+[5]Table.83_New!B50</f>
        <v>68</v>
      </c>
      <c r="D50" s="4">
        <f>+[5]Table.83_New!C50</f>
        <v>836</v>
      </c>
      <c r="E50" s="4">
        <f>+[5]Table.83_New!D50</f>
        <v>904</v>
      </c>
      <c r="F50" s="3">
        <f>+[5]Table.83_New!E50</f>
        <v>1E-3</v>
      </c>
      <c r="G50" s="3">
        <f>+[5]Table.83_New!F50</f>
        <v>1E-3</v>
      </c>
      <c r="H50" s="3">
        <f>+[5]Table.83_New!G50</f>
        <v>1E-3</v>
      </c>
    </row>
    <row r="51" spans="1:8">
      <c r="A51" s="85"/>
      <c r="B51" s="2" t="s">
        <v>272</v>
      </c>
      <c r="C51" s="4">
        <f>+[5]Table.83_New!B51</f>
        <v>36</v>
      </c>
      <c r="D51" s="4">
        <f>+[5]Table.83_New!C51</f>
        <v>741</v>
      </c>
      <c r="E51" s="4">
        <f>+[5]Table.83_New!D51</f>
        <v>777</v>
      </c>
      <c r="F51" s="3">
        <f>+[5]Table.83_New!E51</f>
        <v>0</v>
      </c>
      <c r="G51" s="3">
        <f>+[5]Table.83_New!F51</f>
        <v>1E-3</v>
      </c>
      <c r="H51" s="3">
        <f>+[5]Table.83_New!G51</f>
        <v>1E-3</v>
      </c>
    </row>
    <row r="52" spans="1:8">
      <c r="A52" s="85"/>
      <c r="B52" s="2" t="s">
        <v>273</v>
      </c>
      <c r="C52" s="4">
        <f>+[5]Table.83_New!B52</f>
        <v>43547</v>
      </c>
      <c r="D52" s="4">
        <f>+[5]Table.83_New!C52</f>
        <v>410459</v>
      </c>
      <c r="E52" s="4">
        <f>+[5]Table.83_New!D52</f>
        <v>454006</v>
      </c>
      <c r="F52" s="3">
        <f>+[5]Table.83_New!E52</f>
        <v>0.40899999999999997</v>
      </c>
      <c r="G52" s="3">
        <f>+[5]Table.83_New!F52</f>
        <v>0.63600000000000001</v>
      </c>
      <c r="H52" s="3">
        <f>+[5]Table.83_New!G52</f>
        <v>0.60399999999999998</v>
      </c>
    </row>
    <row r="53" spans="1:8">
      <c r="B53" s="2" t="s">
        <v>168</v>
      </c>
      <c r="C53" s="4">
        <f>+[5]Table.83_New!B53</f>
        <v>2</v>
      </c>
      <c r="D53" s="4">
        <f>+[5]Table.83_New!C53</f>
        <v>2</v>
      </c>
      <c r="E53" s="4">
        <f>+[5]Table.83_New!D53</f>
        <v>4</v>
      </c>
      <c r="F53" s="3">
        <f>+[5]Table.83_New!E53</f>
        <v>0</v>
      </c>
      <c r="G53" s="3">
        <f>+[5]Table.83_New!F53</f>
        <v>0</v>
      </c>
      <c r="H53" s="3">
        <f>+[5]Table.83_New!G53</f>
        <v>0</v>
      </c>
    </row>
    <row r="54" spans="1:8">
      <c r="A54" s="87"/>
      <c r="B54" s="2" t="s">
        <v>53</v>
      </c>
      <c r="C54" s="4">
        <f>+[5]Table.83_New!B54</f>
        <v>106419</v>
      </c>
      <c r="D54" s="4">
        <f>+[5]Table.83_New!C54</f>
        <v>645022</v>
      </c>
      <c r="E54" s="4">
        <f>+[5]Table.83_New!D54</f>
        <v>751441</v>
      </c>
      <c r="F54" s="3">
        <f>+[5]Table.83_New!E54</f>
        <v>1</v>
      </c>
      <c r="G54" s="3">
        <f>+[5]Table.83_New!F54</f>
        <v>1</v>
      </c>
      <c r="H54" s="3">
        <f>+[5]Table.83_New!G54</f>
        <v>1</v>
      </c>
    </row>
    <row r="55" spans="1:8" ht="13.05" customHeight="1">
      <c r="A55" s="28"/>
      <c r="B55" s="36" t="s">
        <v>32</v>
      </c>
      <c r="C55" s="80"/>
      <c r="D55" s="80"/>
      <c r="E55" s="80"/>
      <c r="F55" s="80"/>
      <c r="G55" s="80"/>
      <c r="H55" s="81"/>
    </row>
    <row r="56" spans="1:8">
      <c r="B56" s="2" t="s">
        <v>260</v>
      </c>
      <c r="C56" s="4">
        <f>+[5]Table.83_New!B56</f>
        <v>37176</v>
      </c>
      <c r="D56" s="4">
        <f>+[5]Table.83_New!C56</f>
        <v>106850</v>
      </c>
      <c r="E56" s="4">
        <f>+[5]Table.83_New!D56</f>
        <v>144026</v>
      </c>
      <c r="F56" s="3">
        <f>+[5]Table.83_New!E56</f>
        <v>0.253</v>
      </c>
      <c r="G56" s="3">
        <f>+[5]Table.83_New!F56</f>
        <v>0.20599999999999999</v>
      </c>
      <c r="H56" s="3">
        <f>+[5]Table.83_New!G56</f>
        <v>0.216</v>
      </c>
    </row>
    <row r="57" spans="1:8">
      <c r="B57" s="2" t="s">
        <v>261</v>
      </c>
      <c r="C57" s="4">
        <f>+[5]Table.83_New!B57</f>
        <v>42330</v>
      </c>
      <c r="D57" s="4">
        <f>+[5]Table.83_New!C57</f>
        <v>91962</v>
      </c>
      <c r="E57" s="4">
        <f>+[5]Table.83_New!D57</f>
        <v>134292</v>
      </c>
      <c r="F57" s="3">
        <f>+[5]Table.83_New!E57</f>
        <v>0.28799999999999998</v>
      </c>
      <c r="G57" s="3">
        <f>+[5]Table.83_New!F57</f>
        <v>0.17699999999999999</v>
      </c>
      <c r="H57" s="3">
        <f>+[5]Table.83_New!G57</f>
        <v>0.20200000000000001</v>
      </c>
    </row>
    <row r="58" spans="1:8">
      <c r="B58" s="2" t="s">
        <v>262</v>
      </c>
      <c r="C58" s="4">
        <f>+[5]Table.83_New!B58</f>
        <v>8857</v>
      </c>
      <c r="D58" s="4">
        <f>+[5]Table.83_New!C58</f>
        <v>1870</v>
      </c>
      <c r="E58" s="4">
        <f>+[5]Table.83_New!D58</f>
        <v>10727</v>
      </c>
      <c r="F58" s="3">
        <f>+[5]Table.83_New!E58</f>
        <v>0.06</v>
      </c>
      <c r="G58" s="3">
        <f>+[5]Table.83_New!F58</f>
        <v>4.0000000000000001E-3</v>
      </c>
      <c r="H58" s="3">
        <f>+[5]Table.83_New!G58</f>
        <v>1.6E-2</v>
      </c>
    </row>
    <row r="59" spans="1:8">
      <c r="B59" s="2" t="s">
        <v>263</v>
      </c>
      <c r="C59" s="4">
        <f>+[5]Table.83_New!B59</f>
        <v>164</v>
      </c>
      <c r="D59" s="4">
        <f>+[5]Table.83_New!C59</f>
        <v>64</v>
      </c>
      <c r="E59" s="4">
        <f>+[5]Table.83_New!D59</f>
        <v>228</v>
      </c>
      <c r="F59" s="3">
        <f>+[5]Table.83_New!E59</f>
        <v>1E-3</v>
      </c>
      <c r="G59" s="3">
        <f>+[5]Table.83_New!F59</f>
        <v>0</v>
      </c>
      <c r="H59" s="3">
        <f>+[5]Table.83_New!G59</f>
        <v>0</v>
      </c>
    </row>
    <row r="60" spans="1:8">
      <c r="A60" s="87"/>
      <c r="B60" s="2" t="s">
        <v>264</v>
      </c>
      <c r="C60" s="4">
        <f>+[5]Table.83_New!B60</f>
        <v>14</v>
      </c>
      <c r="D60" s="4">
        <f>+[5]Table.83_New!C60</f>
        <v>13</v>
      </c>
      <c r="E60" s="4">
        <f>+[5]Table.83_New!D60</f>
        <v>27</v>
      </c>
      <c r="F60" s="3">
        <f>+[5]Table.83_New!E60</f>
        <v>0</v>
      </c>
      <c r="G60" s="3">
        <f>+[5]Table.83_New!F60</f>
        <v>0</v>
      </c>
      <c r="H60" s="3">
        <f>+[5]Table.83_New!G60</f>
        <v>0</v>
      </c>
    </row>
    <row r="61" spans="1:8">
      <c r="A61" s="87"/>
      <c r="B61" s="2" t="s">
        <v>265</v>
      </c>
      <c r="C61" s="4">
        <f>+[5]Table.83_New!B61</f>
        <v>26</v>
      </c>
      <c r="D61" s="4">
        <f>+[5]Table.83_New!C61</f>
        <v>62</v>
      </c>
      <c r="E61" s="4">
        <f>+[5]Table.83_New!D61</f>
        <v>88</v>
      </c>
      <c r="F61" s="3">
        <f>+[5]Table.83_New!E61</f>
        <v>0</v>
      </c>
      <c r="G61" s="3">
        <f>+[5]Table.83_New!F61</f>
        <v>0</v>
      </c>
      <c r="H61" s="3">
        <f>+[5]Table.83_New!G61</f>
        <v>0</v>
      </c>
    </row>
    <row r="62" spans="1:8">
      <c r="A62" s="87"/>
      <c r="B62" s="2" t="s">
        <v>266</v>
      </c>
      <c r="C62" s="4">
        <f>+[5]Table.83_New!B62</f>
        <v>7</v>
      </c>
      <c r="D62" s="4">
        <f>+[5]Table.83_New!C62</f>
        <v>60</v>
      </c>
      <c r="E62" s="4">
        <f>+[5]Table.83_New!D62</f>
        <v>67</v>
      </c>
      <c r="F62" s="3">
        <f>+[5]Table.83_New!E62</f>
        <v>0</v>
      </c>
      <c r="G62" s="3">
        <f>+[5]Table.83_New!F62</f>
        <v>0</v>
      </c>
      <c r="H62" s="3">
        <f>+[5]Table.83_New!G62</f>
        <v>0</v>
      </c>
    </row>
    <row r="63" spans="1:8">
      <c r="B63" s="2" t="s">
        <v>267</v>
      </c>
      <c r="C63" s="4">
        <f>+[5]Table.83_New!B63</f>
        <v>469</v>
      </c>
      <c r="D63" s="4">
        <f>+[5]Table.83_New!C63</f>
        <v>2832</v>
      </c>
      <c r="E63" s="4">
        <f>+[5]Table.83_New!D63</f>
        <v>3301</v>
      </c>
      <c r="F63" s="3">
        <f>+[5]Table.83_New!E63</f>
        <v>3.0000000000000001E-3</v>
      </c>
      <c r="G63" s="3">
        <f>+[5]Table.83_New!F63</f>
        <v>5.0000000000000001E-3</v>
      </c>
      <c r="H63" s="3">
        <f>+[5]Table.83_New!G63</f>
        <v>5.0000000000000001E-3</v>
      </c>
    </row>
    <row r="64" spans="1:8">
      <c r="B64" s="2" t="s">
        <v>268</v>
      </c>
      <c r="C64" s="4">
        <f>+[5]Table.83_New!B64</f>
        <v>11</v>
      </c>
      <c r="D64" s="4">
        <f>+[5]Table.83_New!C64</f>
        <v>148</v>
      </c>
      <c r="E64" s="4">
        <f>+[5]Table.83_New!D64</f>
        <v>159</v>
      </c>
      <c r="F64" s="3">
        <f>+[5]Table.83_New!E64</f>
        <v>0</v>
      </c>
      <c r="G64" s="3">
        <f>+[5]Table.83_New!F64</f>
        <v>0</v>
      </c>
      <c r="H64" s="3">
        <f>+[5]Table.83_New!G64</f>
        <v>0</v>
      </c>
    </row>
    <row r="65" spans="1:8">
      <c r="A65" s="85"/>
      <c r="B65" s="2" t="s">
        <v>269</v>
      </c>
      <c r="C65" s="4">
        <f>+[5]Table.83_New!B65</f>
        <v>12</v>
      </c>
      <c r="D65" s="4">
        <f>+[5]Table.83_New!C65</f>
        <v>153</v>
      </c>
      <c r="E65" s="4">
        <f>+[5]Table.83_New!D65</f>
        <v>165</v>
      </c>
      <c r="F65" s="3">
        <f>+[5]Table.83_New!E65</f>
        <v>0</v>
      </c>
      <c r="G65" s="3">
        <f>+[5]Table.83_New!F65</f>
        <v>0</v>
      </c>
      <c r="H65" s="3">
        <f>+[5]Table.83_New!G65</f>
        <v>0</v>
      </c>
    </row>
    <row r="66" spans="1:8">
      <c r="B66" s="2" t="s">
        <v>270</v>
      </c>
      <c r="C66" s="4">
        <f>+[5]Table.83_New!B66</f>
        <v>1</v>
      </c>
      <c r="D66" s="4">
        <f>+[5]Table.83_New!C66</f>
        <v>5</v>
      </c>
      <c r="E66" s="4">
        <f>+[5]Table.83_New!D66</f>
        <v>6</v>
      </c>
      <c r="F66" s="3">
        <f>+[5]Table.83_New!E66</f>
        <v>0</v>
      </c>
      <c r="G66" s="3">
        <f>+[5]Table.83_New!F66</f>
        <v>0</v>
      </c>
      <c r="H66" s="3">
        <f>+[5]Table.83_New!G66</f>
        <v>0</v>
      </c>
    </row>
    <row r="67" spans="1:8">
      <c r="B67" s="2" t="s">
        <v>271</v>
      </c>
      <c r="C67" s="4">
        <f>+[5]Table.83_New!B67</f>
        <v>58</v>
      </c>
      <c r="D67" s="4">
        <f>+[5]Table.83_New!C67</f>
        <v>635</v>
      </c>
      <c r="E67" s="4">
        <f>+[5]Table.83_New!D67</f>
        <v>693</v>
      </c>
      <c r="F67" s="3">
        <f>+[5]Table.83_New!E67</f>
        <v>0</v>
      </c>
      <c r="G67" s="3">
        <f>+[5]Table.83_New!F67</f>
        <v>1E-3</v>
      </c>
      <c r="H67" s="3">
        <f>+[5]Table.83_New!G67</f>
        <v>1E-3</v>
      </c>
    </row>
    <row r="68" spans="1:8">
      <c r="A68" s="93"/>
      <c r="B68" s="2" t="s">
        <v>272</v>
      </c>
      <c r="C68" s="4">
        <f>+[5]Table.83_New!B68</f>
        <v>94</v>
      </c>
      <c r="D68" s="4">
        <f>+[5]Table.83_New!C68</f>
        <v>496</v>
      </c>
      <c r="E68" s="4">
        <f>+[5]Table.83_New!D68</f>
        <v>590</v>
      </c>
      <c r="F68" s="3">
        <f>+[5]Table.83_New!E68</f>
        <v>1E-3</v>
      </c>
      <c r="G68" s="3">
        <f>+[5]Table.83_New!F68</f>
        <v>1E-3</v>
      </c>
      <c r="H68" s="3">
        <f>+[5]Table.83_New!G68</f>
        <v>1E-3</v>
      </c>
    </row>
    <row r="69" spans="1:8">
      <c r="B69" s="2" t="s">
        <v>273</v>
      </c>
      <c r="C69" s="4">
        <f>+[5]Table.83_New!B69</f>
        <v>57549</v>
      </c>
      <c r="D69" s="4">
        <f>+[5]Table.83_New!C69</f>
        <v>314207</v>
      </c>
      <c r="E69" s="4">
        <f>+[5]Table.83_New!D69</f>
        <v>371756</v>
      </c>
      <c r="F69" s="3">
        <f>+[5]Table.83_New!E69</f>
        <v>0.39200000000000002</v>
      </c>
      <c r="G69" s="3">
        <f>+[5]Table.83_New!F69</f>
        <v>0.60499999999999998</v>
      </c>
      <c r="H69" s="3">
        <f>+[5]Table.83_New!G69</f>
        <v>0.55800000000000005</v>
      </c>
    </row>
    <row r="70" spans="1:8">
      <c r="B70" s="2" t="s">
        <v>53</v>
      </c>
      <c r="C70" s="4">
        <f>+[5]Table.83_New!B70</f>
        <v>146768</v>
      </c>
      <c r="D70" s="4">
        <f>+[5]Table.83_New!C70</f>
        <v>519357</v>
      </c>
      <c r="E70" s="4">
        <f>+[5]Table.83_New!D70</f>
        <v>666125</v>
      </c>
      <c r="F70" s="3">
        <f>+[5]Table.83_New!E70</f>
        <v>1</v>
      </c>
      <c r="G70" s="3">
        <f>+[5]Table.83_New!F70</f>
        <v>1</v>
      </c>
      <c r="H70" s="3">
        <f>+[5]Table.83_New!G70</f>
        <v>1</v>
      </c>
    </row>
    <row r="71" spans="1:8" ht="13.05" customHeight="1">
      <c r="A71" s="28"/>
      <c r="B71" s="36" t="s">
        <v>33</v>
      </c>
      <c r="C71" s="80"/>
      <c r="D71" s="80"/>
      <c r="E71" s="80"/>
      <c r="F71" s="80"/>
      <c r="G71" s="80"/>
      <c r="H71" s="81"/>
    </row>
    <row r="72" spans="1:8">
      <c r="B72" s="2" t="s">
        <v>260</v>
      </c>
      <c r="C72" s="4">
        <f>+[5]Table.83_New!B72</f>
        <v>22455</v>
      </c>
      <c r="D72" s="4">
        <f>+[5]Table.83_New!C72</f>
        <v>125906</v>
      </c>
      <c r="E72" s="4">
        <f>+[5]Table.83_New!D72</f>
        <v>148361</v>
      </c>
      <c r="F72" s="3">
        <f>+[5]Table.83_New!E72</f>
        <v>0.25700000000000001</v>
      </c>
      <c r="G72" s="3">
        <f>+[5]Table.83_New!F72</f>
        <v>0.30399999999999999</v>
      </c>
      <c r="H72" s="3">
        <f>+[5]Table.83_New!G72</f>
        <v>0.29499999999999998</v>
      </c>
    </row>
    <row r="73" spans="1:8">
      <c r="B73" s="2" t="s">
        <v>261</v>
      </c>
      <c r="C73" s="4">
        <f>+[5]Table.83_New!B73</f>
        <v>27221</v>
      </c>
      <c r="D73" s="4">
        <f>+[5]Table.83_New!C73</f>
        <v>52652</v>
      </c>
      <c r="E73" s="4">
        <f>+[5]Table.83_New!D73</f>
        <v>79873</v>
      </c>
      <c r="F73" s="3">
        <f>+[5]Table.83_New!E73</f>
        <v>0.311</v>
      </c>
      <c r="G73" s="3">
        <f>+[5]Table.83_New!F73</f>
        <v>0.127</v>
      </c>
      <c r="H73" s="3">
        <f>+[5]Table.83_New!G73</f>
        <v>0.159</v>
      </c>
    </row>
    <row r="74" spans="1:8">
      <c r="B74" s="2" t="s">
        <v>262</v>
      </c>
      <c r="C74" s="4">
        <f>+[5]Table.83_New!B74</f>
        <v>7669</v>
      </c>
      <c r="D74" s="4">
        <f>+[5]Table.83_New!C74</f>
        <v>2288</v>
      </c>
      <c r="E74" s="4">
        <f>+[5]Table.83_New!D74</f>
        <v>9957</v>
      </c>
      <c r="F74" s="3">
        <f>+[5]Table.83_New!E74</f>
        <v>8.7999999999999995E-2</v>
      </c>
      <c r="G74" s="3">
        <f>+[5]Table.83_New!F74</f>
        <v>6.0000000000000001E-3</v>
      </c>
      <c r="H74" s="3">
        <f>+[5]Table.83_New!G74</f>
        <v>0.02</v>
      </c>
    </row>
    <row r="75" spans="1:8">
      <c r="B75" s="2" t="s">
        <v>263</v>
      </c>
      <c r="C75" s="4">
        <f>+[5]Table.83_New!B75</f>
        <v>66</v>
      </c>
      <c r="D75" s="4">
        <f>+[5]Table.83_New!C75</f>
        <v>56</v>
      </c>
      <c r="E75" s="4">
        <f>+[5]Table.83_New!D75</f>
        <v>122</v>
      </c>
      <c r="F75" s="3">
        <f>+[5]Table.83_New!E75</f>
        <v>1E-3</v>
      </c>
      <c r="G75" s="3">
        <f>+[5]Table.83_New!F75</f>
        <v>0</v>
      </c>
      <c r="H75" s="3">
        <f>+[5]Table.83_New!G75</f>
        <v>0</v>
      </c>
    </row>
    <row r="76" spans="1:8">
      <c r="B76" s="2" t="s">
        <v>264</v>
      </c>
      <c r="C76" s="4">
        <f>+[5]Table.83_New!B76</f>
        <v>9</v>
      </c>
      <c r="D76" s="4">
        <f>+[5]Table.83_New!C76</f>
        <v>16</v>
      </c>
      <c r="E76" s="4">
        <f>+[5]Table.83_New!D76</f>
        <v>25</v>
      </c>
      <c r="F76" s="3">
        <f>+[5]Table.83_New!E76</f>
        <v>0</v>
      </c>
      <c r="G76" s="3">
        <f>+[5]Table.83_New!F76</f>
        <v>0</v>
      </c>
      <c r="H76" s="3">
        <f>+[5]Table.83_New!G76</f>
        <v>0</v>
      </c>
    </row>
    <row r="77" spans="1:8">
      <c r="A77" s="87"/>
      <c r="B77" s="2" t="s">
        <v>265</v>
      </c>
      <c r="C77" s="4">
        <f>+[5]Table.83_New!B77</f>
        <v>28</v>
      </c>
      <c r="D77" s="4">
        <f>+[5]Table.83_New!C77</f>
        <v>170</v>
      </c>
      <c r="E77" s="4">
        <f>+[5]Table.83_New!D77</f>
        <v>198</v>
      </c>
      <c r="F77" s="3">
        <f>+[5]Table.83_New!E77</f>
        <v>0</v>
      </c>
      <c r="G77" s="3">
        <f>+[5]Table.83_New!F77</f>
        <v>0</v>
      </c>
      <c r="H77" s="3">
        <f>+[5]Table.83_New!G77</f>
        <v>0</v>
      </c>
    </row>
    <row r="78" spans="1:8">
      <c r="A78" s="87"/>
      <c r="B78" s="2" t="s">
        <v>266</v>
      </c>
      <c r="C78" s="4">
        <f>+[5]Table.83_New!B78</f>
        <v>8</v>
      </c>
      <c r="D78" s="4">
        <f>+[5]Table.83_New!C78</f>
        <v>108</v>
      </c>
      <c r="E78" s="4">
        <f>+[5]Table.83_New!D78</f>
        <v>116</v>
      </c>
      <c r="F78" s="3">
        <f>+[5]Table.83_New!E78</f>
        <v>0</v>
      </c>
      <c r="G78" s="3">
        <f>+[5]Table.83_New!F78</f>
        <v>0</v>
      </c>
      <c r="H78" s="3">
        <f>+[5]Table.83_New!G78</f>
        <v>0</v>
      </c>
    </row>
    <row r="79" spans="1:8">
      <c r="B79" s="2" t="s">
        <v>267</v>
      </c>
      <c r="C79" s="4">
        <f>+[5]Table.83_New!B79</f>
        <v>1309</v>
      </c>
      <c r="D79" s="4">
        <f>+[5]Table.83_New!C79</f>
        <v>10470</v>
      </c>
      <c r="E79" s="4">
        <f>+[5]Table.83_New!D79</f>
        <v>11779</v>
      </c>
      <c r="F79" s="3">
        <f>+[5]Table.83_New!E79</f>
        <v>1.4999999999999999E-2</v>
      </c>
      <c r="G79" s="3">
        <f>+[5]Table.83_New!F79</f>
        <v>2.5000000000000001E-2</v>
      </c>
      <c r="H79" s="3">
        <f>+[5]Table.83_New!G79</f>
        <v>2.3E-2</v>
      </c>
    </row>
    <row r="80" spans="1:8">
      <c r="B80" s="2" t="s">
        <v>268</v>
      </c>
      <c r="C80" s="4">
        <f>+[5]Table.83_New!B80</f>
        <v>15</v>
      </c>
      <c r="D80" s="4">
        <f>+[5]Table.83_New!C80</f>
        <v>102</v>
      </c>
      <c r="E80" s="4">
        <f>+[5]Table.83_New!D80</f>
        <v>117</v>
      </c>
      <c r="F80" s="3">
        <f>+[5]Table.83_New!E80</f>
        <v>0</v>
      </c>
      <c r="G80" s="3">
        <f>+[5]Table.83_New!F80</f>
        <v>0</v>
      </c>
      <c r="H80" s="3">
        <f>+[5]Table.83_New!G80</f>
        <v>0</v>
      </c>
    </row>
    <row r="81" spans="1:8">
      <c r="B81" s="2" t="s">
        <v>269</v>
      </c>
      <c r="C81" s="4">
        <f>+[5]Table.83_New!B81</f>
        <v>14</v>
      </c>
      <c r="D81" s="4">
        <f>+[5]Table.83_New!C81</f>
        <v>229</v>
      </c>
      <c r="E81" s="4">
        <f>+[5]Table.83_New!D81</f>
        <v>243</v>
      </c>
      <c r="F81" s="3">
        <f>+[5]Table.83_New!E81</f>
        <v>0</v>
      </c>
      <c r="G81" s="3">
        <f>+[5]Table.83_New!F81</f>
        <v>1E-3</v>
      </c>
      <c r="H81" s="3">
        <f>+[5]Table.83_New!G81</f>
        <v>0</v>
      </c>
    </row>
    <row r="82" spans="1:8">
      <c r="B82" s="2" t="s">
        <v>270</v>
      </c>
      <c r="C82" s="4">
        <f>+[5]Table.83_New!B82</f>
        <v>0</v>
      </c>
      <c r="D82" s="4">
        <f>+[5]Table.83_New!C82</f>
        <v>12</v>
      </c>
      <c r="E82" s="4">
        <f>+[5]Table.83_New!D82</f>
        <v>12</v>
      </c>
      <c r="F82" s="3">
        <f>+[5]Table.83_New!E82</f>
        <v>0</v>
      </c>
      <c r="G82" s="3">
        <f>+[5]Table.83_New!F82</f>
        <v>0</v>
      </c>
      <c r="H82" s="3">
        <f>+[5]Table.83_New!G82</f>
        <v>0</v>
      </c>
    </row>
    <row r="83" spans="1:8">
      <c r="B83" s="2" t="s">
        <v>271</v>
      </c>
      <c r="C83" s="4">
        <f>+[5]Table.83_New!B83</f>
        <v>55</v>
      </c>
      <c r="D83" s="4">
        <f>+[5]Table.83_New!C83</f>
        <v>471</v>
      </c>
      <c r="E83" s="4">
        <f>+[5]Table.83_New!D83</f>
        <v>526</v>
      </c>
      <c r="F83" s="3">
        <f>+[5]Table.83_New!E83</f>
        <v>1E-3</v>
      </c>
      <c r="G83" s="3">
        <f>+[5]Table.83_New!F83</f>
        <v>1E-3</v>
      </c>
      <c r="H83" s="3">
        <f>+[5]Table.83_New!G83</f>
        <v>1E-3</v>
      </c>
    </row>
    <row r="84" spans="1:8">
      <c r="B84" s="2" t="s">
        <v>272</v>
      </c>
      <c r="C84" s="4">
        <f>+[5]Table.83_New!B84</f>
        <v>44</v>
      </c>
      <c r="D84" s="4">
        <f>+[5]Table.83_New!C84</f>
        <v>571</v>
      </c>
      <c r="E84" s="4">
        <f>+[5]Table.83_New!D84</f>
        <v>615</v>
      </c>
      <c r="F84" s="3">
        <f>+[5]Table.83_New!E84</f>
        <v>1E-3</v>
      </c>
      <c r="G84" s="3">
        <f>+[5]Table.83_New!F84</f>
        <v>1E-3</v>
      </c>
      <c r="H84" s="3">
        <f>+[5]Table.83_New!G84</f>
        <v>1E-3</v>
      </c>
    </row>
    <row r="85" spans="1:8">
      <c r="B85" s="2" t="s">
        <v>273</v>
      </c>
      <c r="C85" s="4">
        <f>+[5]Table.83_New!B85</f>
        <v>28615</v>
      </c>
      <c r="D85" s="4">
        <f>+[5]Table.83_New!C85</f>
        <v>221677</v>
      </c>
      <c r="E85" s="4">
        <f>+[5]Table.83_New!D85</f>
        <v>250292</v>
      </c>
      <c r="F85" s="3">
        <f>+[5]Table.83_New!E85</f>
        <v>0.32700000000000001</v>
      </c>
      <c r="G85" s="3">
        <f>+[5]Table.83_New!F85</f>
        <v>0.53500000000000003</v>
      </c>
      <c r="H85" s="3">
        <f>+[5]Table.83_New!G85</f>
        <v>0.498</v>
      </c>
    </row>
    <row r="86" spans="1:8">
      <c r="B86" s="2" t="s">
        <v>53</v>
      </c>
      <c r="C86" s="4">
        <f>+[5]Table.83_New!B86</f>
        <v>87508</v>
      </c>
      <c r="D86" s="4">
        <f>+[5]Table.83_New!C86</f>
        <v>414728</v>
      </c>
      <c r="E86" s="4">
        <f>+[5]Table.83_New!D86</f>
        <v>502236</v>
      </c>
      <c r="F86" s="3">
        <f>+[5]Table.83_New!E86</f>
        <v>1</v>
      </c>
      <c r="G86" s="3">
        <f>+[5]Table.83_New!F86</f>
        <v>1</v>
      </c>
      <c r="H86" s="3">
        <f>+[5]Table.83_New!G86</f>
        <v>1</v>
      </c>
    </row>
    <row r="87" spans="1:8" ht="13.05" customHeight="1">
      <c r="A87" s="28"/>
      <c r="B87" s="36" t="s">
        <v>34</v>
      </c>
      <c r="C87" s="80"/>
      <c r="D87" s="80"/>
      <c r="E87" s="80"/>
      <c r="F87" s="80"/>
      <c r="G87" s="80"/>
      <c r="H87" s="81"/>
    </row>
    <row r="88" spans="1:8">
      <c r="A88" s="87"/>
      <c r="B88" s="2" t="s">
        <v>260</v>
      </c>
      <c r="C88" s="4">
        <f>+[5]Table.83_New!B88</f>
        <v>42007</v>
      </c>
      <c r="D88" s="4">
        <f>+[5]Table.83_New!C88</f>
        <v>182085</v>
      </c>
      <c r="E88" s="4">
        <f>+[5]Table.83_New!D88</f>
        <v>224092</v>
      </c>
      <c r="F88" s="3">
        <f>+[5]Table.83_New!E88</f>
        <v>0.23100000000000001</v>
      </c>
      <c r="G88" s="3">
        <f>+[5]Table.83_New!F88</f>
        <v>0.26400000000000001</v>
      </c>
      <c r="H88" s="3">
        <f>+[5]Table.83_New!G88</f>
        <v>0.25700000000000001</v>
      </c>
    </row>
    <row r="89" spans="1:8">
      <c r="B89" s="2" t="s">
        <v>261</v>
      </c>
      <c r="C89" s="4">
        <f>+[5]Table.83_New!B89</f>
        <v>49745</v>
      </c>
      <c r="D89" s="4">
        <f>+[5]Table.83_New!C89</f>
        <v>91988</v>
      </c>
      <c r="E89" s="4">
        <f>+[5]Table.83_New!D89</f>
        <v>141733</v>
      </c>
      <c r="F89" s="3">
        <f>+[5]Table.83_New!E89</f>
        <v>0.27300000000000002</v>
      </c>
      <c r="G89" s="3">
        <f>+[5]Table.83_New!F89</f>
        <v>0.13300000000000001</v>
      </c>
      <c r="H89" s="3">
        <f>+[5]Table.83_New!G89</f>
        <v>0.16200000000000001</v>
      </c>
    </row>
    <row r="90" spans="1:8">
      <c r="B90" s="2" t="s">
        <v>262</v>
      </c>
      <c r="C90" s="4">
        <f>+[5]Table.83_New!B90</f>
        <v>15163</v>
      </c>
      <c r="D90" s="4">
        <f>+[5]Table.83_New!C90</f>
        <v>5666</v>
      </c>
      <c r="E90" s="4">
        <f>+[5]Table.83_New!D90</f>
        <v>20829</v>
      </c>
      <c r="F90" s="3">
        <f>+[5]Table.83_New!E90</f>
        <v>8.3000000000000004E-2</v>
      </c>
      <c r="G90" s="3">
        <f>+[5]Table.83_New!F90</f>
        <v>8.0000000000000002E-3</v>
      </c>
      <c r="H90" s="3">
        <f>+[5]Table.83_New!G90</f>
        <v>2.4E-2</v>
      </c>
    </row>
    <row r="91" spans="1:8">
      <c r="B91" s="2" t="s">
        <v>263</v>
      </c>
      <c r="C91" s="4">
        <f>+[5]Table.83_New!B91</f>
        <v>120</v>
      </c>
      <c r="D91" s="4">
        <f>+[5]Table.83_New!C91</f>
        <v>100</v>
      </c>
      <c r="E91" s="4">
        <f>+[5]Table.83_New!D91</f>
        <v>220</v>
      </c>
      <c r="F91" s="3">
        <f>+[5]Table.83_New!E91</f>
        <v>1E-3</v>
      </c>
      <c r="G91" s="3">
        <f>+[5]Table.83_New!F91</f>
        <v>0</v>
      </c>
      <c r="H91" s="3">
        <f>+[5]Table.83_New!G91</f>
        <v>0</v>
      </c>
    </row>
    <row r="92" spans="1:8">
      <c r="B92" s="2" t="s">
        <v>264</v>
      </c>
      <c r="C92" s="4">
        <f>+[5]Table.83_New!B92</f>
        <v>50</v>
      </c>
      <c r="D92" s="4">
        <f>+[5]Table.83_New!C92</f>
        <v>52</v>
      </c>
      <c r="E92" s="4">
        <f>+[5]Table.83_New!D92</f>
        <v>102</v>
      </c>
      <c r="F92" s="3">
        <f>+[5]Table.83_New!E92</f>
        <v>0</v>
      </c>
      <c r="G92" s="3">
        <f>+[5]Table.83_New!F92</f>
        <v>0</v>
      </c>
      <c r="H92" s="3">
        <f>+[5]Table.83_New!G92</f>
        <v>0</v>
      </c>
    </row>
    <row r="93" spans="1:8">
      <c r="B93" s="2" t="s">
        <v>265</v>
      </c>
      <c r="C93" s="4">
        <f>+[5]Table.83_New!B93</f>
        <v>73</v>
      </c>
      <c r="D93" s="4">
        <f>+[5]Table.83_New!C93</f>
        <v>220</v>
      </c>
      <c r="E93" s="4">
        <f>+[5]Table.83_New!D93</f>
        <v>293</v>
      </c>
      <c r="F93" s="3">
        <f>+[5]Table.83_New!E93</f>
        <v>0</v>
      </c>
      <c r="G93" s="3">
        <f>+[5]Table.83_New!F93</f>
        <v>0</v>
      </c>
      <c r="H93" s="3">
        <f>+[5]Table.83_New!G93</f>
        <v>0</v>
      </c>
    </row>
    <row r="94" spans="1:8">
      <c r="A94" s="87"/>
      <c r="B94" s="2" t="s">
        <v>266</v>
      </c>
      <c r="C94" s="4">
        <f>+[5]Table.83_New!B94</f>
        <v>17</v>
      </c>
      <c r="D94" s="4">
        <f>+[5]Table.83_New!C94</f>
        <v>128</v>
      </c>
      <c r="E94" s="4">
        <f>+[5]Table.83_New!D94</f>
        <v>145</v>
      </c>
      <c r="F94" s="3">
        <f>+[5]Table.83_New!E94</f>
        <v>0</v>
      </c>
      <c r="G94" s="3">
        <f>+[5]Table.83_New!F94</f>
        <v>0</v>
      </c>
      <c r="H94" s="3">
        <f>+[5]Table.83_New!G94</f>
        <v>0</v>
      </c>
    </row>
    <row r="95" spans="1:8">
      <c r="A95" s="87"/>
      <c r="B95" s="2" t="s">
        <v>267</v>
      </c>
      <c r="C95" s="4">
        <f>+[5]Table.83_New!B95</f>
        <v>2836</v>
      </c>
      <c r="D95" s="4">
        <f>+[5]Table.83_New!C95</f>
        <v>25164</v>
      </c>
      <c r="E95" s="4">
        <f>+[5]Table.83_New!D95</f>
        <v>28000</v>
      </c>
      <c r="F95" s="3">
        <f>+[5]Table.83_New!E95</f>
        <v>1.6E-2</v>
      </c>
      <c r="G95" s="3">
        <f>+[5]Table.83_New!F95</f>
        <v>3.5999999999999997E-2</v>
      </c>
      <c r="H95" s="3">
        <f>+[5]Table.83_New!G95</f>
        <v>3.2000000000000001E-2</v>
      </c>
    </row>
    <row r="96" spans="1:8">
      <c r="B96" s="2" t="s">
        <v>268</v>
      </c>
      <c r="C96" s="4">
        <f>+[5]Table.83_New!B96</f>
        <v>62</v>
      </c>
      <c r="D96" s="4">
        <f>+[5]Table.83_New!C96</f>
        <v>1008</v>
      </c>
      <c r="E96" s="4">
        <f>+[5]Table.83_New!D96</f>
        <v>1070</v>
      </c>
      <c r="F96" s="3">
        <f>+[5]Table.83_New!E96</f>
        <v>0</v>
      </c>
      <c r="G96" s="3">
        <f>+[5]Table.83_New!F96</f>
        <v>1E-3</v>
      </c>
      <c r="H96" s="3">
        <f>+[5]Table.83_New!G96</f>
        <v>1E-3</v>
      </c>
    </row>
    <row r="97" spans="1:8">
      <c r="B97" s="2" t="s">
        <v>269</v>
      </c>
      <c r="C97" s="4">
        <f>+[5]Table.83_New!B97</f>
        <v>65</v>
      </c>
      <c r="D97" s="4">
        <f>+[5]Table.83_New!C97</f>
        <v>497</v>
      </c>
      <c r="E97" s="4">
        <f>+[5]Table.83_New!D97</f>
        <v>562</v>
      </c>
      <c r="F97" s="3">
        <f>+[5]Table.83_New!E97</f>
        <v>0</v>
      </c>
      <c r="G97" s="3">
        <f>+[5]Table.83_New!F97</f>
        <v>1E-3</v>
      </c>
      <c r="H97" s="3">
        <f>+[5]Table.83_New!G97</f>
        <v>1E-3</v>
      </c>
    </row>
    <row r="98" spans="1:8">
      <c r="B98" s="2" t="s">
        <v>270</v>
      </c>
      <c r="C98" s="4">
        <f>+[5]Table.83_New!B98</f>
        <v>5</v>
      </c>
      <c r="D98" s="4">
        <f>+[5]Table.83_New!C98</f>
        <v>30</v>
      </c>
      <c r="E98" s="4">
        <f>+[5]Table.83_New!D98</f>
        <v>35</v>
      </c>
      <c r="F98" s="3">
        <f>+[5]Table.83_New!E98</f>
        <v>0</v>
      </c>
      <c r="G98" s="3">
        <f>+[5]Table.83_New!F98</f>
        <v>0</v>
      </c>
      <c r="H98" s="3">
        <f>+[5]Table.83_New!G98</f>
        <v>0</v>
      </c>
    </row>
    <row r="99" spans="1:8">
      <c r="B99" s="2" t="s">
        <v>271</v>
      </c>
      <c r="C99" s="4">
        <f>+[5]Table.83_New!B99</f>
        <v>315</v>
      </c>
      <c r="D99" s="4">
        <f>+[5]Table.83_New!C99</f>
        <v>909</v>
      </c>
      <c r="E99" s="4">
        <f>+[5]Table.83_New!D99</f>
        <v>1224</v>
      </c>
      <c r="F99" s="3">
        <f>+[5]Table.83_New!E99</f>
        <v>2E-3</v>
      </c>
      <c r="G99" s="3">
        <f>+[5]Table.83_New!F99</f>
        <v>1E-3</v>
      </c>
      <c r="H99" s="3">
        <f>+[5]Table.83_New!G99</f>
        <v>1E-3</v>
      </c>
    </row>
    <row r="100" spans="1:8">
      <c r="B100" s="2" t="s">
        <v>272</v>
      </c>
      <c r="C100" s="4">
        <f>+[5]Table.83_New!B100</f>
        <v>213</v>
      </c>
      <c r="D100" s="4">
        <f>+[5]Table.83_New!C100</f>
        <v>1194</v>
      </c>
      <c r="E100" s="4">
        <f>+[5]Table.83_New!D100</f>
        <v>1407</v>
      </c>
      <c r="F100" s="3">
        <f>+[5]Table.83_New!E100</f>
        <v>1E-3</v>
      </c>
      <c r="G100" s="3">
        <f>+[5]Table.83_New!F100</f>
        <v>2E-3</v>
      </c>
      <c r="H100" s="3">
        <f>+[5]Table.83_New!G100</f>
        <v>2E-3</v>
      </c>
    </row>
    <row r="101" spans="1:8">
      <c r="B101" s="2" t="s">
        <v>273</v>
      </c>
      <c r="C101" s="4">
        <f>+[5]Table.83_New!B101</f>
        <v>71476</v>
      </c>
      <c r="D101" s="4">
        <f>+[5]Table.83_New!C101</f>
        <v>381047</v>
      </c>
      <c r="E101" s="4">
        <f>+[5]Table.83_New!D101</f>
        <v>452523</v>
      </c>
      <c r="F101" s="3">
        <f>+[5]Table.83_New!E101</f>
        <v>0.39200000000000002</v>
      </c>
      <c r="G101" s="3">
        <f>+[5]Table.83_New!F101</f>
        <v>0.55200000000000005</v>
      </c>
      <c r="H101" s="3">
        <f>+[5]Table.83_New!G101</f>
        <v>0.51900000000000002</v>
      </c>
    </row>
    <row r="102" spans="1:8">
      <c r="B102" s="2" t="s">
        <v>168</v>
      </c>
      <c r="C102" s="4">
        <f>+[5]Table.83_New!B102</f>
        <v>0</v>
      </c>
      <c r="D102" s="4">
        <f>+[5]Table.83_New!C102</f>
        <v>2</v>
      </c>
      <c r="E102" s="4">
        <f>+[5]Table.83_New!D102</f>
        <v>2</v>
      </c>
      <c r="F102" s="3">
        <f>+[5]Table.83_New!E102</f>
        <v>0</v>
      </c>
      <c r="G102" s="3">
        <f>+[5]Table.83_New!F102</f>
        <v>0</v>
      </c>
      <c r="H102" s="3">
        <f>+[5]Table.83_New!G102</f>
        <v>0</v>
      </c>
    </row>
    <row r="103" spans="1:8">
      <c r="B103" s="2" t="s">
        <v>53</v>
      </c>
      <c r="C103" s="4">
        <f>+[5]Table.83_New!B103</f>
        <v>182147</v>
      </c>
      <c r="D103" s="4">
        <f>+[5]Table.83_New!C103</f>
        <v>690090</v>
      </c>
      <c r="E103" s="4">
        <f>+[5]Table.83_New!D103</f>
        <v>872237</v>
      </c>
      <c r="F103" s="3">
        <f>+[5]Table.83_New!E103</f>
        <v>1</v>
      </c>
      <c r="G103" s="3">
        <f>+[5]Table.83_New!F103</f>
        <v>1</v>
      </c>
      <c r="H103" s="3">
        <f>+[5]Table.83_New!G103</f>
        <v>1</v>
      </c>
    </row>
    <row r="104" spans="1:8">
      <c r="B104" s="309" t="s">
        <v>28</v>
      </c>
      <c r="C104" s="301"/>
      <c r="D104" s="301"/>
      <c r="E104" s="301"/>
      <c r="F104" s="301"/>
      <c r="G104" s="301"/>
      <c r="H104" s="301"/>
    </row>
    <row r="105" spans="1:8">
      <c r="A105" s="87"/>
    </row>
  </sheetData>
  <mergeCells count="5">
    <mergeCell ref="B3:B4"/>
    <mergeCell ref="C3:E3"/>
    <mergeCell ref="F3:H3"/>
    <mergeCell ref="B104:H104"/>
    <mergeCell ref="A1:A2"/>
  </mergeCells>
  <pageMargins left="0.7" right="0.7" top="0.75" bottom="0.75" header="0.3" footer="0.3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482"/>
  <sheetViews>
    <sheetView workbookViewId="0">
      <pane xSplit="2" ySplit="5" topLeftCell="C6" activePane="bottomRight" state="frozen"/>
      <selection pane="topRight" activeCell="C1" sqref="C1"/>
      <selection pane="bottomLeft" activeCell="A6" sqref="A6"/>
      <selection pane="bottomRight" activeCell="C6" sqref="C6"/>
    </sheetView>
  </sheetViews>
  <sheetFormatPr defaultColWidth="8.77734375" defaultRowHeight="10.199999999999999"/>
  <cols>
    <col min="1" max="1" width="8.77734375" style="12" customWidth="1"/>
    <col min="2" max="2" width="10.21875" style="12" customWidth="1"/>
    <col min="3" max="3" width="10.77734375" style="12" customWidth="1"/>
    <col min="4" max="4" width="7.88671875" style="12" customWidth="1"/>
    <col min="5" max="5" width="8.21875" style="12" customWidth="1"/>
    <col min="6" max="6" width="8.77734375" style="12"/>
    <col min="7" max="7" width="11" style="12" customWidth="1"/>
    <col min="8" max="8" width="10.33203125" style="12" customWidth="1"/>
    <col min="9" max="9" width="8.33203125" style="12" customWidth="1"/>
    <col min="10" max="10" width="5.5546875" style="12" customWidth="1"/>
    <col min="11" max="11" width="7.21875" style="12" customWidth="1"/>
    <col min="12" max="12" width="9.44140625" style="12" customWidth="1"/>
    <col min="13" max="16384" width="8.77734375" style="12"/>
  </cols>
  <sheetData>
    <row r="1" spans="1:12">
      <c r="A1" s="295" t="str">
        <f>HYPERLINK("#'List of Tables'!A1","Back to Tables' List")</f>
        <v>Back to Tables' List</v>
      </c>
      <c r="B1" s="258" t="s">
        <v>921</v>
      </c>
      <c r="C1" s="11"/>
      <c r="D1" s="11"/>
      <c r="E1" s="11"/>
      <c r="F1" s="11"/>
      <c r="G1" s="11"/>
      <c r="H1" s="11"/>
      <c r="I1" s="11"/>
      <c r="J1" s="11"/>
      <c r="K1" s="11"/>
      <c r="L1" s="11"/>
    </row>
    <row r="2" spans="1:12">
      <c r="A2" s="295"/>
      <c r="C2" s="11"/>
      <c r="D2" s="11"/>
      <c r="E2" s="11"/>
      <c r="F2" s="11"/>
      <c r="G2" s="11"/>
      <c r="H2" s="11"/>
      <c r="I2" s="11"/>
      <c r="J2" s="11"/>
      <c r="K2" s="11"/>
      <c r="L2" s="11"/>
    </row>
    <row r="3" spans="1:12" ht="15" customHeight="1">
      <c r="A3" s="34"/>
      <c r="B3" s="313" t="s">
        <v>472</v>
      </c>
      <c r="C3" s="298" t="s">
        <v>110</v>
      </c>
      <c r="D3" s="298" t="s">
        <v>110</v>
      </c>
      <c r="E3" s="298" t="s">
        <v>110</v>
      </c>
      <c r="F3" s="298" t="s">
        <v>110</v>
      </c>
      <c r="G3" s="298" t="s">
        <v>110</v>
      </c>
      <c r="H3" s="298" t="s">
        <v>110</v>
      </c>
      <c r="I3" s="298" t="s">
        <v>110</v>
      </c>
      <c r="J3" s="298" t="s">
        <v>110</v>
      </c>
      <c r="K3" s="298" t="s">
        <v>110</v>
      </c>
      <c r="L3" s="315" t="s">
        <v>27</v>
      </c>
    </row>
    <row r="4" spans="1:12" s="16" customFormat="1" ht="40.799999999999997">
      <c r="A4" s="42"/>
      <c r="B4" s="313" t="s">
        <v>472</v>
      </c>
      <c r="C4" s="23" t="s">
        <v>417</v>
      </c>
      <c r="D4" s="23" t="s">
        <v>473</v>
      </c>
      <c r="E4" s="23" t="s">
        <v>412</v>
      </c>
      <c r="F4" s="23" t="s">
        <v>869</v>
      </c>
      <c r="G4" s="23" t="s">
        <v>414</v>
      </c>
      <c r="H4" s="23" t="s">
        <v>415</v>
      </c>
      <c r="I4" s="23" t="s">
        <v>416</v>
      </c>
      <c r="J4" s="23" t="s">
        <v>134</v>
      </c>
      <c r="K4" s="23" t="s">
        <v>25</v>
      </c>
      <c r="L4" s="316"/>
    </row>
    <row r="5" spans="1:12" s="222" customFormat="1" ht="14.55" customHeight="1">
      <c r="B5" s="231" t="s">
        <v>82</v>
      </c>
      <c r="C5" s="232">
        <f>+[7]Table.101_Annex.E1!B5</f>
        <v>0.65400000000000003</v>
      </c>
      <c r="D5" s="232">
        <f>+[7]Table.101_Annex.E1!C5</f>
        <v>8.0000000000000002E-3</v>
      </c>
      <c r="E5" s="232">
        <f>+[7]Table.101_Annex.E1!D5</f>
        <v>2.3E-2</v>
      </c>
      <c r="F5" s="232">
        <f>+[7]Table.101_Annex.E1!E5</f>
        <v>0.14899999999999999</v>
      </c>
      <c r="G5" s="232">
        <f>+[7]Table.101_Annex.E1!F5</f>
        <v>6.9000000000000006E-2</v>
      </c>
      <c r="H5" s="232">
        <f>+[7]Table.101_Annex.E1!G5</f>
        <v>8.8999999999999996E-2</v>
      </c>
      <c r="I5" s="232">
        <f>+[7]Table.101_Annex.E1!H5</f>
        <v>8.0000000000000002E-3</v>
      </c>
      <c r="J5" s="232">
        <f>+[7]Table.101_Annex.E1!I5</f>
        <v>0</v>
      </c>
      <c r="K5" s="232">
        <f>+[7]Table.101_Annex.E1!J5</f>
        <v>1</v>
      </c>
      <c r="L5" s="233">
        <f>+[7]Table.101_Annex.E1!K5</f>
        <v>3312743</v>
      </c>
    </row>
    <row r="6" spans="1:12" ht="12.45" customHeight="1">
      <c r="A6" s="16"/>
      <c r="B6" s="36" t="s">
        <v>474</v>
      </c>
      <c r="C6" s="37"/>
      <c r="D6" s="37"/>
      <c r="E6" s="37"/>
      <c r="F6" s="37"/>
      <c r="G6" s="37"/>
      <c r="H6" s="37"/>
      <c r="I6" s="37"/>
      <c r="J6" s="37"/>
      <c r="K6" s="37"/>
      <c r="L6" s="38"/>
    </row>
    <row r="7" spans="1:12">
      <c r="A7" s="98"/>
      <c r="B7" s="2" t="s">
        <v>475</v>
      </c>
      <c r="C7" s="3">
        <f>+[7]Table.101_Annex.E1!B7</f>
        <v>0</v>
      </c>
      <c r="D7" s="3">
        <f>+[7]Table.101_Annex.E1!C7</f>
        <v>1E-3</v>
      </c>
      <c r="E7" s="3">
        <f>+[7]Table.101_Annex.E1!D7</f>
        <v>7.0000000000000001E-3</v>
      </c>
      <c r="F7" s="3">
        <f>+[7]Table.101_Annex.E1!E7</f>
        <v>0</v>
      </c>
      <c r="G7" s="3">
        <f>+[7]Table.101_Annex.E1!F7</f>
        <v>0.14699999999999999</v>
      </c>
      <c r="H7" s="3">
        <f>+[7]Table.101_Annex.E1!G7</f>
        <v>0.84499999999999997</v>
      </c>
      <c r="I7" s="3">
        <f>+[7]Table.101_Annex.E1!H7</f>
        <v>1E-3</v>
      </c>
      <c r="J7" s="3">
        <f>+[7]Table.101_Annex.E1!I7</f>
        <v>0</v>
      </c>
      <c r="K7" s="3">
        <f>+[7]Table.101_Annex.E1!J7</f>
        <v>1</v>
      </c>
      <c r="L7" s="82">
        <f>+[7]Table.101_Annex.E1!K7</f>
        <v>8239</v>
      </c>
    </row>
    <row r="8" spans="1:12">
      <c r="A8" s="148"/>
      <c r="B8" s="2" t="s">
        <v>476</v>
      </c>
      <c r="C8" s="3">
        <f>+[7]Table.101_Annex.E1!B8</f>
        <v>0.11799999999999999</v>
      </c>
      <c r="D8" s="3">
        <f>+[7]Table.101_Annex.E1!C8</f>
        <v>5.0000000000000001E-3</v>
      </c>
      <c r="E8" s="3">
        <f>+[7]Table.101_Annex.E1!D8</f>
        <v>3.0000000000000001E-3</v>
      </c>
      <c r="F8" s="3">
        <f>+[7]Table.101_Annex.E1!E8</f>
        <v>0.32</v>
      </c>
      <c r="G8" s="3">
        <f>+[7]Table.101_Annex.E1!F8</f>
        <v>9.9000000000000005E-2</v>
      </c>
      <c r="H8" s="3">
        <f>+[7]Table.101_Annex.E1!G8</f>
        <v>0.43</v>
      </c>
      <c r="I8" s="3">
        <f>+[7]Table.101_Annex.E1!H8</f>
        <v>2.5000000000000001E-2</v>
      </c>
      <c r="J8" s="3">
        <f>+[7]Table.101_Annex.E1!I8</f>
        <v>0</v>
      </c>
      <c r="K8" s="3">
        <f>+[7]Table.101_Annex.E1!J8</f>
        <v>1</v>
      </c>
      <c r="L8" s="82">
        <f>+[7]Table.101_Annex.E1!K8</f>
        <v>8655</v>
      </c>
    </row>
    <row r="9" spans="1:12">
      <c r="A9" s="28"/>
      <c r="B9" s="2" t="s">
        <v>477</v>
      </c>
      <c r="C9" s="3">
        <f>+[7]Table.101_Annex.E1!B9</f>
        <v>3.5999999999999997E-2</v>
      </c>
      <c r="D9" s="3">
        <f>+[7]Table.101_Annex.E1!C9</f>
        <v>1.4E-2</v>
      </c>
      <c r="E9" s="3">
        <f>+[7]Table.101_Annex.E1!D9</f>
        <v>1E-3</v>
      </c>
      <c r="F9" s="3">
        <f>+[7]Table.101_Annex.E1!E9</f>
        <v>0.28899999999999998</v>
      </c>
      <c r="G9" s="3">
        <f>+[7]Table.101_Annex.E1!F9</f>
        <v>0.308</v>
      </c>
      <c r="H9" s="3">
        <f>+[7]Table.101_Annex.E1!G9</f>
        <v>0.35</v>
      </c>
      <c r="I9" s="3">
        <f>+[7]Table.101_Annex.E1!H9</f>
        <v>4.0000000000000001E-3</v>
      </c>
      <c r="J9" s="3">
        <f>+[7]Table.101_Annex.E1!I9</f>
        <v>0</v>
      </c>
      <c r="K9" s="3">
        <f>+[7]Table.101_Annex.E1!J9</f>
        <v>1</v>
      </c>
      <c r="L9" s="82">
        <f>+[7]Table.101_Annex.E1!K9</f>
        <v>17911</v>
      </c>
    </row>
    <row r="10" spans="1:12">
      <c r="A10" s="87"/>
      <c r="B10" s="2" t="s">
        <v>478</v>
      </c>
      <c r="C10" s="3">
        <f>+[7]Table.101_Annex.E1!B10</f>
        <v>0</v>
      </c>
      <c r="D10" s="3">
        <f>+[7]Table.101_Annex.E1!C10</f>
        <v>1.2E-2</v>
      </c>
      <c r="E10" s="3">
        <f>+[7]Table.101_Annex.E1!D10</f>
        <v>1.2E-2</v>
      </c>
      <c r="F10" s="3">
        <f>+[7]Table.101_Annex.E1!E10</f>
        <v>0</v>
      </c>
      <c r="G10" s="3">
        <f>+[7]Table.101_Annex.E1!F10</f>
        <v>0.22800000000000001</v>
      </c>
      <c r="H10" s="3">
        <f>+[7]Table.101_Annex.E1!G10</f>
        <v>0.746</v>
      </c>
      <c r="I10" s="3">
        <f>+[7]Table.101_Annex.E1!H10</f>
        <v>1E-3</v>
      </c>
      <c r="J10" s="3">
        <f>+[7]Table.101_Annex.E1!I10</f>
        <v>0</v>
      </c>
      <c r="K10" s="3">
        <f>+[7]Table.101_Annex.E1!J10</f>
        <v>1</v>
      </c>
      <c r="L10" s="82">
        <f>+[7]Table.101_Annex.E1!K10</f>
        <v>16434</v>
      </c>
    </row>
    <row r="11" spans="1:12">
      <c r="A11" s="98"/>
      <c r="B11" s="2" t="s">
        <v>479</v>
      </c>
      <c r="C11" s="3">
        <f>+[7]Table.101_Annex.E1!B11</f>
        <v>0.105</v>
      </c>
      <c r="D11" s="3">
        <f>+[7]Table.101_Annex.E1!C11</f>
        <v>1.7000000000000001E-2</v>
      </c>
      <c r="E11" s="3">
        <f>+[7]Table.101_Annex.E1!D11</f>
        <v>5.8000000000000003E-2</v>
      </c>
      <c r="F11" s="3">
        <f>+[7]Table.101_Annex.E1!E11</f>
        <v>0.29599999999999999</v>
      </c>
      <c r="G11" s="3">
        <f>+[7]Table.101_Annex.E1!F11</f>
        <v>0.35</v>
      </c>
      <c r="H11" s="3">
        <f>+[7]Table.101_Annex.E1!G11</f>
        <v>0.16900000000000001</v>
      </c>
      <c r="I11" s="3">
        <f>+[7]Table.101_Annex.E1!H11</f>
        <v>5.0000000000000001E-3</v>
      </c>
      <c r="J11" s="3">
        <f>+[7]Table.101_Annex.E1!I11</f>
        <v>0</v>
      </c>
      <c r="K11" s="3">
        <f>+[7]Table.101_Annex.E1!J11</f>
        <v>1</v>
      </c>
      <c r="L11" s="82">
        <f>+[7]Table.101_Annex.E1!K11</f>
        <v>12466</v>
      </c>
    </row>
    <row r="12" spans="1:12">
      <c r="A12" s="148"/>
      <c r="B12" s="2" t="s">
        <v>480</v>
      </c>
      <c r="C12" s="3">
        <f>+[7]Table.101_Annex.E1!B12</f>
        <v>0</v>
      </c>
      <c r="D12" s="3">
        <f>+[7]Table.101_Annex.E1!C12</f>
        <v>1.0999999999999999E-2</v>
      </c>
      <c r="E12" s="3">
        <f>+[7]Table.101_Annex.E1!D12</f>
        <v>3.4000000000000002E-2</v>
      </c>
      <c r="F12" s="3">
        <f>+[7]Table.101_Annex.E1!E12</f>
        <v>1E-3</v>
      </c>
      <c r="G12" s="3">
        <f>+[7]Table.101_Annex.E1!F12</f>
        <v>0.16800000000000001</v>
      </c>
      <c r="H12" s="3">
        <f>+[7]Table.101_Annex.E1!G12</f>
        <v>0.78300000000000003</v>
      </c>
      <c r="I12" s="3">
        <f>+[7]Table.101_Annex.E1!H12</f>
        <v>3.0000000000000001E-3</v>
      </c>
      <c r="J12" s="3">
        <f>+[7]Table.101_Annex.E1!I12</f>
        <v>0</v>
      </c>
      <c r="K12" s="3">
        <f>+[7]Table.101_Annex.E1!J12</f>
        <v>1</v>
      </c>
      <c r="L12" s="82">
        <f>+[7]Table.101_Annex.E1!K12</f>
        <v>6801</v>
      </c>
    </row>
    <row r="13" spans="1:12">
      <c r="A13" s="28"/>
      <c r="B13" s="2" t="s">
        <v>481</v>
      </c>
      <c r="C13" s="3">
        <f>+[7]Table.101_Annex.E1!B13</f>
        <v>0</v>
      </c>
      <c r="D13" s="3">
        <f>+[7]Table.101_Annex.E1!C13</f>
        <v>6.0000000000000001E-3</v>
      </c>
      <c r="E13" s="3">
        <f>+[7]Table.101_Annex.E1!D13</f>
        <v>4.5999999999999999E-2</v>
      </c>
      <c r="F13" s="3">
        <f>+[7]Table.101_Annex.E1!E13</f>
        <v>0</v>
      </c>
      <c r="G13" s="3">
        <f>+[7]Table.101_Annex.E1!F13</f>
        <v>0.26600000000000001</v>
      </c>
      <c r="H13" s="3">
        <f>+[7]Table.101_Annex.E1!G13</f>
        <v>0.67800000000000005</v>
      </c>
      <c r="I13" s="3">
        <f>+[7]Table.101_Annex.E1!H13</f>
        <v>4.0000000000000001E-3</v>
      </c>
      <c r="J13" s="3">
        <f>+[7]Table.101_Annex.E1!I13</f>
        <v>0</v>
      </c>
      <c r="K13" s="3">
        <f>+[7]Table.101_Annex.E1!J13</f>
        <v>1</v>
      </c>
      <c r="L13" s="82">
        <f>+[7]Table.101_Annex.E1!K13</f>
        <v>8484</v>
      </c>
    </row>
    <row r="14" spans="1:12">
      <c r="B14" s="2" t="s">
        <v>482</v>
      </c>
      <c r="C14" s="3">
        <f>+[7]Table.101_Annex.E1!B14</f>
        <v>0</v>
      </c>
      <c r="D14" s="3">
        <f>+[7]Table.101_Annex.E1!C14</f>
        <v>1E-3</v>
      </c>
      <c r="E14" s="3">
        <f>+[7]Table.101_Annex.E1!D14</f>
        <v>3.5000000000000003E-2</v>
      </c>
      <c r="F14" s="3">
        <f>+[7]Table.101_Annex.E1!E14</f>
        <v>5.0000000000000001E-3</v>
      </c>
      <c r="G14" s="3">
        <f>+[7]Table.101_Annex.E1!F14</f>
        <v>0.44600000000000001</v>
      </c>
      <c r="H14" s="3">
        <f>+[7]Table.101_Annex.E1!G14</f>
        <v>0.46700000000000003</v>
      </c>
      <c r="I14" s="3">
        <f>+[7]Table.101_Annex.E1!H14</f>
        <v>4.4999999999999998E-2</v>
      </c>
      <c r="J14" s="3">
        <f>+[7]Table.101_Annex.E1!I14</f>
        <v>0</v>
      </c>
      <c r="K14" s="3">
        <f>+[7]Table.101_Annex.E1!J14</f>
        <v>1</v>
      </c>
      <c r="L14" s="82">
        <f>+[7]Table.101_Annex.E1!K14</f>
        <v>15502</v>
      </c>
    </row>
    <row r="15" spans="1:12">
      <c r="A15" s="98"/>
      <c r="B15" s="2" t="s">
        <v>278</v>
      </c>
      <c r="C15" s="3">
        <f>+[7]Table.101_Annex.E1!B15</f>
        <v>0</v>
      </c>
      <c r="D15" s="3">
        <f>+[7]Table.101_Annex.E1!C15</f>
        <v>2.1000000000000001E-2</v>
      </c>
      <c r="E15" s="3">
        <f>+[7]Table.101_Annex.E1!D15</f>
        <v>0.04</v>
      </c>
      <c r="F15" s="3">
        <f>+[7]Table.101_Annex.E1!E15</f>
        <v>0</v>
      </c>
      <c r="G15" s="3">
        <f>+[7]Table.101_Annex.E1!F15</f>
        <v>0.46400000000000002</v>
      </c>
      <c r="H15" s="3">
        <f>+[7]Table.101_Annex.E1!G15</f>
        <v>0.47099999999999997</v>
      </c>
      <c r="I15" s="3">
        <f>+[7]Table.101_Annex.E1!H15</f>
        <v>3.0000000000000001E-3</v>
      </c>
      <c r="J15" s="3">
        <f>+[7]Table.101_Annex.E1!I15</f>
        <v>0</v>
      </c>
      <c r="K15" s="3">
        <f>+[7]Table.101_Annex.E1!J15</f>
        <v>1</v>
      </c>
      <c r="L15" s="82">
        <f>+[7]Table.101_Annex.E1!K15</f>
        <v>5170</v>
      </c>
    </row>
    <row r="16" spans="1:12">
      <c r="A16" s="149"/>
      <c r="B16" s="2" t="s">
        <v>483</v>
      </c>
      <c r="C16" s="3">
        <f>+[7]Table.101_Annex.E1!B16</f>
        <v>0</v>
      </c>
      <c r="D16" s="3">
        <f>+[7]Table.101_Annex.E1!C16</f>
        <v>2E-3</v>
      </c>
      <c r="E16" s="3">
        <f>+[7]Table.101_Annex.E1!D16</f>
        <v>4.0000000000000001E-3</v>
      </c>
      <c r="F16" s="3">
        <f>+[7]Table.101_Annex.E1!E16</f>
        <v>0</v>
      </c>
      <c r="G16" s="3">
        <f>+[7]Table.101_Annex.E1!F16</f>
        <v>0.248</v>
      </c>
      <c r="H16" s="3">
        <f>+[7]Table.101_Annex.E1!G16</f>
        <v>0.746</v>
      </c>
      <c r="I16" s="3">
        <f>+[7]Table.101_Annex.E1!H16</f>
        <v>0</v>
      </c>
      <c r="J16" s="3">
        <f>+[7]Table.101_Annex.E1!I16</f>
        <v>0</v>
      </c>
      <c r="K16" s="3">
        <f>+[7]Table.101_Annex.E1!J16</f>
        <v>1</v>
      </c>
      <c r="L16" s="82">
        <f>+[7]Table.101_Annex.E1!K16</f>
        <v>4323</v>
      </c>
    </row>
    <row r="17" spans="1:12" s="18" customFormat="1">
      <c r="A17" s="222"/>
      <c r="B17" s="17" t="s">
        <v>53</v>
      </c>
      <c r="C17" s="22">
        <f>+[7]Table.101_Annex.E1!B17</f>
        <v>2.8000000000000001E-2</v>
      </c>
      <c r="D17" s="22">
        <f>+[7]Table.101_Annex.E1!C17</f>
        <v>8.9999999999999993E-3</v>
      </c>
      <c r="E17" s="22">
        <f>+[7]Table.101_Annex.E1!D17</f>
        <v>2.3E-2</v>
      </c>
      <c r="F17" s="22">
        <f>+[7]Table.101_Annex.E1!E17</f>
        <v>0.113</v>
      </c>
      <c r="G17" s="22">
        <f>+[7]Table.101_Annex.E1!F17</f>
        <v>0.28299999999999997</v>
      </c>
      <c r="H17" s="22">
        <f>+[7]Table.101_Annex.E1!G17</f>
        <v>0.53200000000000003</v>
      </c>
      <c r="I17" s="22">
        <f>+[7]Table.101_Annex.E1!H17</f>
        <v>1.0999999999999999E-2</v>
      </c>
      <c r="J17" s="22">
        <f>+[7]Table.101_Annex.E1!I17</f>
        <v>0</v>
      </c>
      <c r="K17" s="22">
        <f>+[7]Table.101_Annex.E1!J17</f>
        <v>1</v>
      </c>
      <c r="L17" s="33">
        <f>+[7]Table.101_Annex.E1!K17</f>
        <v>103985</v>
      </c>
    </row>
    <row r="18" spans="1:12" ht="12.45" customHeight="1">
      <c r="A18" s="16"/>
      <c r="B18" s="36" t="s">
        <v>484</v>
      </c>
      <c r="C18" s="37"/>
      <c r="D18" s="37"/>
      <c r="E18" s="37"/>
      <c r="F18" s="37"/>
      <c r="G18" s="37"/>
      <c r="H18" s="37"/>
      <c r="I18" s="37"/>
      <c r="J18" s="37"/>
      <c r="K18" s="37"/>
      <c r="L18" s="38"/>
    </row>
    <row r="19" spans="1:12">
      <c r="A19" s="16"/>
      <c r="B19" s="2" t="s">
        <v>485</v>
      </c>
      <c r="C19" s="3">
        <f>+[7]Table.101_Annex.E1!B19</f>
        <v>3.7999999999999999E-2</v>
      </c>
      <c r="D19" s="3">
        <f>+[7]Table.101_Annex.E1!C19</f>
        <v>7.0000000000000001E-3</v>
      </c>
      <c r="E19" s="3">
        <f>+[7]Table.101_Annex.E1!D19</f>
        <v>4.0000000000000001E-3</v>
      </c>
      <c r="F19" s="3">
        <f>+[7]Table.101_Annex.E1!E19</f>
        <v>0.107</v>
      </c>
      <c r="G19" s="3">
        <f>+[7]Table.101_Annex.E1!F19</f>
        <v>0.245</v>
      </c>
      <c r="H19" s="3">
        <f>+[7]Table.101_Annex.E1!G19</f>
        <v>0.58899999999999997</v>
      </c>
      <c r="I19" s="3">
        <f>+[7]Table.101_Annex.E1!H19</f>
        <v>1.0999999999999999E-2</v>
      </c>
      <c r="J19" s="3">
        <f>+[7]Table.101_Annex.E1!I19</f>
        <v>0</v>
      </c>
      <c r="K19" s="3">
        <f>+[7]Table.101_Annex.E1!J19</f>
        <v>1</v>
      </c>
      <c r="L19" s="82">
        <f>+[7]Table.101_Annex.E1!K19</f>
        <v>30892</v>
      </c>
    </row>
    <row r="20" spans="1:12">
      <c r="A20" s="150"/>
      <c r="B20" s="2" t="s">
        <v>486</v>
      </c>
      <c r="C20" s="3">
        <f>+[7]Table.101_Annex.E1!B20</f>
        <v>0</v>
      </c>
      <c r="D20" s="3">
        <f>+[7]Table.101_Annex.E1!C20</f>
        <v>2.1000000000000001E-2</v>
      </c>
      <c r="E20" s="3">
        <f>+[7]Table.101_Annex.E1!D20</f>
        <v>5.0000000000000001E-3</v>
      </c>
      <c r="F20" s="3">
        <f>+[7]Table.101_Annex.E1!E20</f>
        <v>0</v>
      </c>
      <c r="G20" s="3">
        <f>+[7]Table.101_Annex.E1!F20</f>
        <v>0.17199999999999999</v>
      </c>
      <c r="H20" s="3">
        <f>+[7]Table.101_Annex.E1!G20</f>
        <v>0.8</v>
      </c>
      <c r="I20" s="3">
        <f>+[7]Table.101_Annex.E1!H20</f>
        <v>1E-3</v>
      </c>
      <c r="J20" s="3">
        <f>+[7]Table.101_Annex.E1!I20</f>
        <v>0</v>
      </c>
      <c r="K20" s="3">
        <f>+[7]Table.101_Annex.E1!J20</f>
        <v>1</v>
      </c>
      <c r="L20" s="82">
        <f>+[7]Table.101_Annex.E1!K20</f>
        <v>14197</v>
      </c>
    </row>
    <row r="21" spans="1:12">
      <c r="A21" s="28"/>
      <c r="B21" s="2" t="s">
        <v>487</v>
      </c>
      <c r="C21" s="3">
        <f>+[7]Table.101_Annex.E1!B21</f>
        <v>7.4999999999999997E-2</v>
      </c>
      <c r="D21" s="3">
        <f>+[7]Table.101_Annex.E1!C21</f>
        <v>2.1999999999999999E-2</v>
      </c>
      <c r="E21" s="3">
        <f>+[7]Table.101_Annex.E1!D21</f>
        <v>2.8000000000000001E-2</v>
      </c>
      <c r="F21" s="3">
        <f>+[7]Table.101_Annex.E1!E21</f>
        <v>0.85799999999999998</v>
      </c>
      <c r="G21" s="3">
        <f>+[7]Table.101_Annex.E1!F21</f>
        <v>0</v>
      </c>
      <c r="H21" s="3">
        <f>+[7]Table.101_Annex.E1!G21</f>
        <v>2E-3</v>
      </c>
      <c r="I21" s="3">
        <f>+[7]Table.101_Annex.E1!H21</f>
        <v>1.4E-2</v>
      </c>
      <c r="J21" s="3">
        <f>+[7]Table.101_Annex.E1!I21</f>
        <v>0</v>
      </c>
      <c r="K21" s="3">
        <f>+[7]Table.101_Annex.E1!J21</f>
        <v>1</v>
      </c>
      <c r="L21" s="82">
        <f>+[7]Table.101_Annex.E1!K21</f>
        <v>4792</v>
      </c>
    </row>
    <row r="22" spans="1:12">
      <c r="A22" s="28"/>
      <c r="B22" s="2" t="s">
        <v>488</v>
      </c>
      <c r="C22" s="3">
        <f>+[7]Table.101_Annex.E1!B22</f>
        <v>0</v>
      </c>
      <c r="D22" s="3">
        <f>+[7]Table.101_Annex.E1!C22</f>
        <v>6.0000000000000001E-3</v>
      </c>
      <c r="E22" s="3">
        <f>+[7]Table.101_Annex.E1!D22</f>
        <v>6.7000000000000004E-2</v>
      </c>
      <c r="F22" s="3">
        <f>+[7]Table.101_Annex.E1!E22</f>
        <v>1E-3</v>
      </c>
      <c r="G22" s="3">
        <f>+[7]Table.101_Annex.E1!F22</f>
        <v>0.56200000000000006</v>
      </c>
      <c r="H22" s="3">
        <f>+[7]Table.101_Annex.E1!G22</f>
        <v>0.35199999999999998</v>
      </c>
      <c r="I22" s="3">
        <f>+[7]Table.101_Annex.E1!H22</f>
        <v>1.2E-2</v>
      </c>
      <c r="J22" s="3">
        <f>+[7]Table.101_Annex.E1!I22</f>
        <v>0</v>
      </c>
      <c r="K22" s="3">
        <f>+[7]Table.101_Annex.E1!J22</f>
        <v>1</v>
      </c>
      <c r="L22" s="82">
        <f>+[7]Table.101_Annex.E1!K22</f>
        <v>22899</v>
      </c>
    </row>
    <row r="23" spans="1:12">
      <c r="A23" s="98"/>
      <c r="B23" s="2" t="s">
        <v>489</v>
      </c>
      <c r="C23" s="3">
        <f>+[7]Table.101_Annex.E1!B23</f>
        <v>0.14299999999999999</v>
      </c>
      <c r="D23" s="3">
        <f>+[7]Table.101_Annex.E1!C23</f>
        <v>8.0000000000000002E-3</v>
      </c>
      <c r="E23" s="3">
        <f>+[7]Table.101_Annex.E1!D23</f>
        <v>0.02</v>
      </c>
      <c r="F23" s="3">
        <f>+[7]Table.101_Annex.E1!E23</f>
        <v>0.33600000000000002</v>
      </c>
      <c r="G23" s="3">
        <f>+[7]Table.101_Annex.E1!F23</f>
        <v>0.22800000000000001</v>
      </c>
      <c r="H23" s="3">
        <f>+[7]Table.101_Annex.E1!G23</f>
        <v>0.23200000000000001</v>
      </c>
      <c r="I23" s="3">
        <f>+[7]Table.101_Annex.E1!H23</f>
        <v>3.2000000000000001E-2</v>
      </c>
      <c r="J23" s="3">
        <f>+[7]Table.101_Annex.E1!I23</f>
        <v>0</v>
      </c>
      <c r="K23" s="3">
        <f>+[7]Table.101_Annex.E1!J23</f>
        <v>1</v>
      </c>
      <c r="L23" s="82">
        <f>+[7]Table.101_Annex.E1!K23</f>
        <v>16621</v>
      </c>
    </row>
    <row r="24" spans="1:12">
      <c r="A24" s="149"/>
      <c r="B24" s="2" t="s">
        <v>490</v>
      </c>
      <c r="C24" s="3">
        <f>+[7]Table.101_Annex.E1!B24</f>
        <v>0.32200000000000001</v>
      </c>
      <c r="D24" s="3">
        <f>+[7]Table.101_Annex.E1!C24</f>
        <v>1.2E-2</v>
      </c>
      <c r="E24" s="3">
        <f>+[7]Table.101_Annex.E1!D24</f>
        <v>1.7000000000000001E-2</v>
      </c>
      <c r="F24" s="3">
        <f>+[7]Table.101_Annex.E1!E24</f>
        <v>0.16</v>
      </c>
      <c r="G24" s="3">
        <f>+[7]Table.101_Annex.E1!F24</f>
        <v>0.376</v>
      </c>
      <c r="H24" s="3">
        <f>+[7]Table.101_Annex.E1!G24</f>
        <v>0.108</v>
      </c>
      <c r="I24" s="3">
        <f>+[7]Table.101_Annex.E1!H24</f>
        <v>4.0000000000000001E-3</v>
      </c>
      <c r="J24" s="3">
        <f>+[7]Table.101_Annex.E1!I24</f>
        <v>0</v>
      </c>
      <c r="K24" s="3">
        <f>+[7]Table.101_Annex.E1!J24</f>
        <v>1</v>
      </c>
      <c r="L24" s="82">
        <f>+[7]Table.101_Annex.E1!K24</f>
        <v>10832</v>
      </c>
    </row>
    <row r="25" spans="1:12">
      <c r="A25" s="28"/>
      <c r="B25" s="2" t="s">
        <v>491</v>
      </c>
      <c r="C25" s="3">
        <f>+[7]Table.101_Annex.E1!B25</f>
        <v>0</v>
      </c>
      <c r="D25" s="3">
        <f>+[7]Table.101_Annex.E1!C25</f>
        <v>2E-3</v>
      </c>
      <c r="E25" s="3">
        <f>+[7]Table.101_Annex.E1!D25</f>
        <v>2.1999999999999999E-2</v>
      </c>
      <c r="F25" s="3">
        <f>+[7]Table.101_Annex.E1!E25</f>
        <v>3.0000000000000001E-3</v>
      </c>
      <c r="G25" s="3">
        <f>+[7]Table.101_Annex.E1!F25</f>
        <v>0.28100000000000003</v>
      </c>
      <c r="H25" s="3">
        <f>+[7]Table.101_Annex.E1!G25</f>
        <v>0.68700000000000006</v>
      </c>
      <c r="I25" s="3">
        <f>+[7]Table.101_Annex.E1!H25</f>
        <v>6.0000000000000001E-3</v>
      </c>
      <c r="J25" s="3">
        <f>+[7]Table.101_Annex.E1!I25</f>
        <v>0</v>
      </c>
      <c r="K25" s="3">
        <f>+[7]Table.101_Annex.E1!J25</f>
        <v>1</v>
      </c>
      <c r="L25" s="82">
        <f>+[7]Table.101_Annex.E1!K25</f>
        <v>8918</v>
      </c>
    </row>
    <row r="26" spans="1:12">
      <c r="A26" s="97"/>
      <c r="B26" s="2" t="s">
        <v>492</v>
      </c>
      <c r="C26" s="3">
        <f>+[7]Table.101_Annex.E1!B26</f>
        <v>0</v>
      </c>
      <c r="D26" s="3">
        <f>+[7]Table.101_Annex.E1!C26</f>
        <v>1E-3</v>
      </c>
      <c r="E26" s="3">
        <f>+[7]Table.101_Annex.E1!D26</f>
        <v>1.4999999999999999E-2</v>
      </c>
      <c r="F26" s="3">
        <f>+[7]Table.101_Annex.E1!E26</f>
        <v>2E-3</v>
      </c>
      <c r="G26" s="3">
        <f>+[7]Table.101_Annex.E1!F26</f>
        <v>0.38700000000000001</v>
      </c>
      <c r="H26" s="3">
        <f>+[7]Table.101_Annex.E1!G26</f>
        <v>0.58899999999999997</v>
      </c>
      <c r="I26" s="3">
        <f>+[7]Table.101_Annex.E1!H26</f>
        <v>6.0000000000000001E-3</v>
      </c>
      <c r="J26" s="3">
        <f>+[7]Table.101_Annex.E1!I26</f>
        <v>0</v>
      </c>
      <c r="K26" s="3">
        <f>+[7]Table.101_Annex.E1!J26</f>
        <v>1</v>
      </c>
      <c r="L26" s="82">
        <f>+[7]Table.101_Annex.E1!K26</f>
        <v>5352</v>
      </c>
    </row>
    <row r="27" spans="1:12">
      <c r="A27" s="98"/>
      <c r="B27" s="2" t="s">
        <v>493</v>
      </c>
      <c r="C27" s="3">
        <f>+[7]Table.101_Annex.E1!B27</f>
        <v>0</v>
      </c>
      <c r="D27" s="3">
        <f>+[7]Table.101_Annex.E1!C27</f>
        <v>8.9999999999999993E-3</v>
      </c>
      <c r="E27" s="3">
        <f>+[7]Table.101_Annex.E1!D27</f>
        <v>3.4000000000000002E-2</v>
      </c>
      <c r="F27" s="3">
        <f>+[7]Table.101_Annex.E1!E27</f>
        <v>1E-3</v>
      </c>
      <c r="G27" s="3">
        <f>+[7]Table.101_Annex.E1!F27</f>
        <v>0.74199999999999999</v>
      </c>
      <c r="H27" s="3">
        <f>+[7]Table.101_Annex.E1!G27</f>
        <v>0.19900000000000001</v>
      </c>
      <c r="I27" s="3">
        <f>+[7]Table.101_Annex.E1!H27</f>
        <v>1.4E-2</v>
      </c>
      <c r="J27" s="3">
        <f>+[7]Table.101_Annex.E1!I27</f>
        <v>0</v>
      </c>
      <c r="K27" s="3">
        <f>+[7]Table.101_Annex.E1!J27</f>
        <v>1</v>
      </c>
      <c r="L27" s="82">
        <f>+[7]Table.101_Annex.E1!K27</f>
        <v>17612</v>
      </c>
    </row>
    <row r="28" spans="1:12">
      <c r="A28" s="18"/>
      <c r="B28" s="2" t="s">
        <v>494</v>
      </c>
      <c r="C28" s="3">
        <f>+[7]Table.101_Annex.E1!B28</f>
        <v>0</v>
      </c>
      <c r="D28" s="3">
        <f>+[7]Table.101_Annex.E1!C28</f>
        <v>2.3E-2</v>
      </c>
      <c r="E28" s="3">
        <f>+[7]Table.101_Annex.E1!D28</f>
        <v>3.7999999999999999E-2</v>
      </c>
      <c r="F28" s="3">
        <f>+[7]Table.101_Annex.E1!E28</f>
        <v>7.0000000000000001E-3</v>
      </c>
      <c r="G28" s="3">
        <f>+[7]Table.101_Annex.E1!F28</f>
        <v>0.46100000000000002</v>
      </c>
      <c r="H28" s="3">
        <f>+[7]Table.101_Annex.E1!G28</f>
        <v>0.46300000000000002</v>
      </c>
      <c r="I28" s="3">
        <f>+[7]Table.101_Annex.E1!H28</f>
        <v>8.0000000000000002E-3</v>
      </c>
      <c r="J28" s="3">
        <f>+[7]Table.101_Annex.E1!I28</f>
        <v>0</v>
      </c>
      <c r="K28" s="3">
        <f>+[7]Table.101_Annex.E1!J28</f>
        <v>1</v>
      </c>
      <c r="L28" s="82">
        <f>+[7]Table.101_Annex.E1!K28</f>
        <v>36610</v>
      </c>
    </row>
    <row r="29" spans="1:12">
      <c r="A29" s="97"/>
      <c r="B29" s="2" t="s">
        <v>495</v>
      </c>
      <c r="C29" s="3">
        <f>+[7]Table.101_Annex.E1!B29</f>
        <v>5.5E-2</v>
      </c>
      <c r="D29" s="3">
        <f>+[7]Table.101_Annex.E1!C29</f>
        <v>5.0000000000000001E-3</v>
      </c>
      <c r="E29" s="3">
        <f>+[7]Table.101_Annex.E1!D29</f>
        <v>3.6999999999999998E-2</v>
      </c>
      <c r="F29" s="3">
        <f>+[7]Table.101_Annex.E1!E29</f>
        <v>5.5E-2</v>
      </c>
      <c r="G29" s="3">
        <f>+[7]Table.101_Annex.E1!F29</f>
        <v>0.50700000000000001</v>
      </c>
      <c r="H29" s="3">
        <f>+[7]Table.101_Annex.E1!G29</f>
        <v>0.316</v>
      </c>
      <c r="I29" s="3">
        <f>+[7]Table.101_Annex.E1!H29</f>
        <v>2.5000000000000001E-2</v>
      </c>
      <c r="J29" s="3">
        <f>+[7]Table.101_Annex.E1!I29</f>
        <v>0</v>
      </c>
      <c r="K29" s="3">
        <f>+[7]Table.101_Annex.E1!J29</f>
        <v>1</v>
      </c>
      <c r="L29" s="82">
        <f>+[7]Table.101_Annex.E1!K29</f>
        <v>28286</v>
      </c>
    </row>
    <row r="30" spans="1:12">
      <c r="A30" s="97"/>
      <c r="B30" s="2" t="s">
        <v>496</v>
      </c>
      <c r="C30" s="3">
        <f>+[7]Table.101_Annex.E1!B30</f>
        <v>7.5999999999999998E-2</v>
      </c>
      <c r="D30" s="3">
        <f>+[7]Table.101_Annex.E1!C30</f>
        <v>0</v>
      </c>
      <c r="E30" s="3">
        <f>+[7]Table.101_Annex.E1!D30</f>
        <v>3.0000000000000001E-3</v>
      </c>
      <c r="F30" s="3">
        <f>+[7]Table.101_Annex.E1!E30</f>
        <v>0.20300000000000001</v>
      </c>
      <c r="G30" s="3">
        <f>+[7]Table.101_Annex.E1!F30</f>
        <v>0.14599999999999999</v>
      </c>
      <c r="H30" s="3">
        <f>+[7]Table.101_Annex.E1!G30</f>
        <v>0.56899999999999995</v>
      </c>
      <c r="I30" s="3">
        <f>+[7]Table.101_Annex.E1!H30</f>
        <v>3.0000000000000001E-3</v>
      </c>
      <c r="J30" s="3">
        <f>+[7]Table.101_Annex.E1!I30</f>
        <v>0</v>
      </c>
      <c r="K30" s="3">
        <f>+[7]Table.101_Annex.E1!J30</f>
        <v>1</v>
      </c>
      <c r="L30" s="82">
        <f>+[7]Table.101_Annex.E1!K30</f>
        <v>17795</v>
      </c>
    </row>
    <row r="31" spans="1:12">
      <c r="A31" s="85"/>
      <c r="B31" s="2" t="s">
        <v>497</v>
      </c>
      <c r="C31" s="3">
        <f>+[7]Table.101_Annex.E1!B31</f>
        <v>0</v>
      </c>
      <c r="D31" s="3">
        <f>+[7]Table.101_Annex.E1!C31</f>
        <v>1.2999999999999999E-2</v>
      </c>
      <c r="E31" s="3">
        <f>+[7]Table.101_Annex.E1!D31</f>
        <v>1.4E-2</v>
      </c>
      <c r="F31" s="3">
        <f>+[7]Table.101_Annex.E1!E31</f>
        <v>2E-3</v>
      </c>
      <c r="G31" s="3">
        <f>+[7]Table.101_Annex.E1!F31</f>
        <v>0.39</v>
      </c>
      <c r="H31" s="3">
        <f>+[7]Table.101_Annex.E1!G31</f>
        <v>0.55000000000000004</v>
      </c>
      <c r="I31" s="3">
        <f>+[7]Table.101_Annex.E1!H31</f>
        <v>3.1E-2</v>
      </c>
      <c r="J31" s="3">
        <f>+[7]Table.101_Annex.E1!I31</f>
        <v>0</v>
      </c>
      <c r="K31" s="3">
        <f>+[7]Table.101_Annex.E1!J31</f>
        <v>1</v>
      </c>
      <c r="L31" s="82">
        <f>+[7]Table.101_Annex.E1!K31</f>
        <v>12347</v>
      </c>
    </row>
    <row r="32" spans="1:12">
      <c r="A32" s="16"/>
      <c r="B32" s="2" t="s">
        <v>498</v>
      </c>
      <c r="C32" s="3">
        <f>+[7]Table.101_Annex.E1!B32</f>
        <v>0.122</v>
      </c>
      <c r="D32" s="3">
        <f>+[7]Table.101_Annex.E1!C32</f>
        <v>7.0000000000000001E-3</v>
      </c>
      <c r="E32" s="3">
        <f>+[7]Table.101_Annex.E1!D32</f>
        <v>4.4999999999999998E-2</v>
      </c>
      <c r="F32" s="3">
        <f>+[7]Table.101_Annex.E1!E32</f>
        <v>0.14599999999999999</v>
      </c>
      <c r="G32" s="3">
        <f>+[7]Table.101_Annex.E1!F32</f>
        <v>0.42299999999999999</v>
      </c>
      <c r="H32" s="3">
        <f>+[7]Table.101_Annex.E1!G32</f>
        <v>0.23300000000000001</v>
      </c>
      <c r="I32" s="3">
        <f>+[7]Table.101_Annex.E1!H32</f>
        <v>2.3E-2</v>
      </c>
      <c r="J32" s="3">
        <f>+[7]Table.101_Annex.E1!I32</f>
        <v>0</v>
      </c>
      <c r="K32" s="3">
        <f>+[7]Table.101_Annex.E1!J32</f>
        <v>1</v>
      </c>
      <c r="L32" s="82">
        <f>+[7]Table.101_Annex.E1!K32</f>
        <v>16650</v>
      </c>
    </row>
    <row r="33" spans="1:12">
      <c r="A33" s="85"/>
      <c r="B33" s="2" t="s">
        <v>499</v>
      </c>
      <c r="C33" s="3">
        <f>+[7]Table.101_Annex.E1!B33</f>
        <v>0.40500000000000003</v>
      </c>
      <c r="D33" s="3">
        <f>+[7]Table.101_Annex.E1!C33</f>
        <v>4.0000000000000001E-3</v>
      </c>
      <c r="E33" s="3">
        <f>+[7]Table.101_Annex.E1!D33</f>
        <v>8.9999999999999993E-3</v>
      </c>
      <c r="F33" s="3">
        <f>+[7]Table.101_Annex.E1!E33</f>
        <v>0.51300000000000001</v>
      </c>
      <c r="G33" s="3">
        <f>+[7]Table.101_Annex.E1!F33</f>
        <v>0</v>
      </c>
      <c r="H33" s="3">
        <f>+[7]Table.101_Annex.E1!G33</f>
        <v>4.8000000000000001E-2</v>
      </c>
      <c r="I33" s="3">
        <f>+[7]Table.101_Annex.E1!H33</f>
        <v>2.1000000000000001E-2</v>
      </c>
      <c r="J33" s="3">
        <f>+[7]Table.101_Annex.E1!I33</f>
        <v>0</v>
      </c>
      <c r="K33" s="3">
        <f>+[7]Table.101_Annex.E1!J33</f>
        <v>1</v>
      </c>
      <c r="L33" s="82">
        <f>+[7]Table.101_Annex.E1!K33</f>
        <v>5617</v>
      </c>
    </row>
    <row r="34" spans="1:12" s="18" customFormat="1">
      <c r="B34" s="17" t="s">
        <v>53</v>
      </c>
      <c r="C34" s="22">
        <f>+[7]Table.101_Annex.E1!B34</f>
        <v>5.8999999999999997E-2</v>
      </c>
      <c r="D34" s="22">
        <f>+[7]Table.101_Annex.E1!C34</f>
        <v>0.01</v>
      </c>
      <c r="E34" s="22">
        <f>+[7]Table.101_Annex.E1!D34</f>
        <v>2.7E-2</v>
      </c>
      <c r="F34" s="22">
        <f>+[7]Table.101_Annex.E1!E34</f>
        <v>0.10199999999999999</v>
      </c>
      <c r="G34" s="22">
        <f>+[7]Table.101_Annex.E1!F34</f>
        <v>0.377</v>
      </c>
      <c r="H34" s="22">
        <f>+[7]Table.101_Annex.E1!G34</f>
        <v>0.41099999999999998</v>
      </c>
      <c r="I34" s="22">
        <f>+[7]Table.101_Annex.E1!H34</f>
        <v>1.4E-2</v>
      </c>
      <c r="J34" s="22">
        <f>+[7]Table.101_Annex.E1!I34</f>
        <v>0</v>
      </c>
      <c r="K34" s="22">
        <f>+[7]Table.101_Annex.E1!J34</f>
        <v>1</v>
      </c>
      <c r="L34" s="33">
        <f>+[7]Table.101_Annex.E1!K34</f>
        <v>249420</v>
      </c>
    </row>
    <row r="35" spans="1:12" ht="12.45" customHeight="1">
      <c r="A35" s="16"/>
      <c r="B35" s="36" t="s">
        <v>500</v>
      </c>
      <c r="C35" s="37"/>
      <c r="D35" s="37"/>
      <c r="E35" s="37"/>
      <c r="F35" s="37"/>
      <c r="G35" s="37"/>
      <c r="H35" s="37"/>
      <c r="I35" s="37"/>
      <c r="J35" s="37"/>
      <c r="K35" s="37"/>
      <c r="L35" s="38"/>
    </row>
    <row r="36" spans="1:12">
      <c r="B36" s="2" t="s">
        <v>501</v>
      </c>
      <c r="C36" s="3">
        <f>+[7]Table.101_Annex.E1!B36</f>
        <v>0</v>
      </c>
      <c r="D36" s="3">
        <f>+[7]Table.101_Annex.E1!C36</f>
        <v>8.0000000000000002E-3</v>
      </c>
      <c r="E36" s="3">
        <f>+[7]Table.101_Annex.E1!D36</f>
        <v>3.7999999999999999E-2</v>
      </c>
      <c r="F36" s="3">
        <f>+[7]Table.101_Annex.E1!E36</f>
        <v>1.0999999999999999E-2</v>
      </c>
      <c r="G36" s="3">
        <f>+[7]Table.101_Annex.E1!F36</f>
        <v>0.42599999999999999</v>
      </c>
      <c r="H36" s="3">
        <f>+[7]Table.101_Annex.E1!G36</f>
        <v>0.49299999999999999</v>
      </c>
      <c r="I36" s="3">
        <f>+[7]Table.101_Annex.E1!H36</f>
        <v>2.4E-2</v>
      </c>
      <c r="J36" s="3">
        <f>+[7]Table.101_Annex.E1!I36</f>
        <v>0</v>
      </c>
      <c r="K36" s="3">
        <f>+[7]Table.101_Annex.E1!J36</f>
        <v>1</v>
      </c>
      <c r="L36" s="82">
        <f>+[7]Table.101_Annex.E1!K36</f>
        <v>22883</v>
      </c>
    </row>
    <row r="37" spans="1:12">
      <c r="A37" s="87"/>
      <c r="B37" s="2" t="s">
        <v>502</v>
      </c>
      <c r="C37" s="3">
        <f>+[7]Table.101_Annex.E1!B37</f>
        <v>0</v>
      </c>
      <c r="D37" s="3">
        <f>+[7]Table.101_Annex.E1!C37</f>
        <v>5.0000000000000001E-3</v>
      </c>
      <c r="E37" s="3">
        <f>+[7]Table.101_Annex.E1!D37</f>
        <v>5.8000000000000003E-2</v>
      </c>
      <c r="F37" s="3">
        <f>+[7]Table.101_Annex.E1!E37</f>
        <v>1.2999999999999999E-2</v>
      </c>
      <c r="G37" s="3">
        <f>+[7]Table.101_Annex.E1!F37</f>
        <v>0.63400000000000001</v>
      </c>
      <c r="H37" s="3">
        <f>+[7]Table.101_Annex.E1!G37</f>
        <v>0.26300000000000001</v>
      </c>
      <c r="I37" s="3">
        <f>+[7]Table.101_Annex.E1!H37</f>
        <v>2.8000000000000001E-2</v>
      </c>
      <c r="J37" s="3">
        <f>+[7]Table.101_Annex.E1!I37</f>
        <v>0</v>
      </c>
      <c r="K37" s="3">
        <f>+[7]Table.101_Annex.E1!J37</f>
        <v>1</v>
      </c>
      <c r="L37" s="82">
        <f>+[7]Table.101_Annex.E1!K37</f>
        <v>19073</v>
      </c>
    </row>
    <row r="38" spans="1:12">
      <c r="A38" s="28"/>
      <c r="B38" s="2" t="s">
        <v>503</v>
      </c>
      <c r="C38" s="3">
        <f>+[7]Table.101_Annex.E1!B38</f>
        <v>0</v>
      </c>
      <c r="D38" s="3">
        <f>+[7]Table.101_Annex.E1!C38</f>
        <v>2E-3</v>
      </c>
      <c r="E38" s="3">
        <f>+[7]Table.101_Annex.E1!D38</f>
        <v>7.0000000000000001E-3</v>
      </c>
      <c r="F38" s="3">
        <f>+[7]Table.101_Annex.E1!E38</f>
        <v>0</v>
      </c>
      <c r="G38" s="3">
        <f>+[7]Table.101_Annex.E1!F38</f>
        <v>0.219</v>
      </c>
      <c r="H38" s="3">
        <f>+[7]Table.101_Annex.E1!G38</f>
        <v>0.751</v>
      </c>
      <c r="I38" s="3">
        <f>+[7]Table.101_Annex.E1!H38</f>
        <v>2.1000000000000001E-2</v>
      </c>
      <c r="J38" s="3">
        <f>+[7]Table.101_Annex.E1!I38</f>
        <v>0</v>
      </c>
      <c r="K38" s="3">
        <f>+[7]Table.101_Annex.E1!J38</f>
        <v>1</v>
      </c>
      <c r="L38" s="82">
        <f>+[7]Table.101_Annex.E1!K38</f>
        <v>4618</v>
      </c>
    </row>
    <row r="39" spans="1:12">
      <c r="B39" s="2" t="s">
        <v>504</v>
      </c>
      <c r="C39" s="3">
        <f>+[7]Table.101_Annex.E1!B39</f>
        <v>0</v>
      </c>
      <c r="D39" s="3">
        <f>+[7]Table.101_Annex.E1!C39</f>
        <v>7.0000000000000001E-3</v>
      </c>
      <c r="E39" s="3">
        <f>+[7]Table.101_Annex.E1!D39</f>
        <v>1E-3</v>
      </c>
      <c r="F39" s="3">
        <f>+[7]Table.101_Annex.E1!E39</f>
        <v>6.0000000000000001E-3</v>
      </c>
      <c r="G39" s="3">
        <f>+[7]Table.101_Annex.E1!F39</f>
        <v>0.64100000000000001</v>
      </c>
      <c r="H39" s="3">
        <f>+[7]Table.101_Annex.E1!G39</f>
        <v>0.24299999999999999</v>
      </c>
      <c r="I39" s="3">
        <f>+[7]Table.101_Annex.E1!H39</f>
        <v>0.10100000000000001</v>
      </c>
      <c r="J39" s="3">
        <f>+[7]Table.101_Annex.E1!I39</f>
        <v>0</v>
      </c>
      <c r="K39" s="3">
        <f>+[7]Table.101_Annex.E1!J39</f>
        <v>1</v>
      </c>
      <c r="L39" s="82">
        <f>+[7]Table.101_Annex.E1!K39</f>
        <v>5404</v>
      </c>
    </row>
    <row r="40" spans="1:12">
      <c r="B40" s="2" t="s">
        <v>505</v>
      </c>
      <c r="C40" s="3">
        <f>+[7]Table.101_Annex.E1!B40</f>
        <v>0</v>
      </c>
      <c r="D40" s="3">
        <f>+[7]Table.101_Annex.E1!C40</f>
        <v>2.8000000000000001E-2</v>
      </c>
      <c r="E40" s="3">
        <f>+[7]Table.101_Annex.E1!D40</f>
        <v>2.4E-2</v>
      </c>
      <c r="F40" s="3">
        <f>+[7]Table.101_Annex.E1!E40</f>
        <v>3.0000000000000001E-3</v>
      </c>
      <c r="G40" s="3">
        <f>+[7]Table.101_Annex.E1!F40</f>
        <v>0.71299999999999997</v>
      </c>
      <c r="H40" s="3">
        <f>+[7]Table.101_Annex.E1!G40</f>
        <v>0.191</v>
      </c>
      <c r="I40" s="3">
        <f>+[7]Table.101_Annex.E1!H40</f>
        <v>4.1000000000000002E-2</v>
      </c>
      <c r="J40" s="3">
        <f>+[7]Table.101_Annex.E1!I40</f>
        <v>0</v>
      </c>
      <c r="K40" s="3">
        <f>+[7]Table.101_Annex.E1!J40</f>
        <v>1</v>
      </c>
      <c r="L40" s="82">
        <f>+[7]Table.101_Annex.E1!K40</f>
        <v>19939</v>
      </c>
    </row>
    <row r="41" spans="1:12">
      <c r="A41" s="87"/>
      <c r="B41" s="2" t="s">
        <v>280</v>
      </c>
      <c r="C41" s="3">
        <f>+[7]Table.101_Annex.E1!B41</f>
        <v>0</v>
      </c>
      <c r="D41" s="3">
        <f>+[7]Table.101_Annex.E1!C41</f>
        <v>2E-3</v>
      </c>
      <c r="E41" s="3">
        <f>+[7]Table.101_Annex.E1!D41</f>
        <v>5.8999999999999997E-2</v>
      </c>
      <c r="F41" s="3">
        <f>+[7]Table.101_Annex.E1!E41</f>
        <v>0</v>
      </c>
      <c r="G41" s="3">
        <f>+[7]Table.101_Annex.E1!F41</f>
        <v>0.53</v>
      </c>
      <c r="H41" s="3">
        <f>+[7]Table.101_Annex.E1!G41</f>
        <v>0.40600000000000003</v>
      </c>
      <c r="I41" s="3">
        <f>+[7]Table.101_Annex.E1!H41</f>
        <v>3.0000000000000001E-3</v>
      </c>
      <c r="J41" s="3">
        <f>+[7]Table.101_Annex.E1!I41</f>
        <v>0</v>
      </c>
      <c r="K41" s="3">
        <f>+[7]Table.101_Annex.E1!J41</f>
        <v>1</v>
      </c>
      <c r="L41" s="82">
        <f>+[7]Table.101_Annex.E1!K41</f>
        <v>4497</v>
      </c>
    </row>
    <row r="42" spans="1:12">
      <c r="A42" s="18"/>
      <c r="B42" s="2" t="s">
        <v>506</v>
      </c>
      <c r="C42" s="3">
        <f>+[7]Table.101_Annex.E1!B42</f>
        <v>0</v>
      </c>
      <c r="D42" s="3">
        <f>+[7]Table.101_Annex.E1!C42</f>
        <v>1.6E-2</v>
      </c>
      <c r="E42" s="3">
        <f>+[7]Table.101_Annex.E1!D42</f>
        <v>4.0000000000000001E-3</v>
      </c>
      <c r="F42" s="3">
        <f>+[7]Table.101_Annex.E1!E42</f>
        <v>1E-3</v>
      </c>
      <c r="G42" s="3">
        <f>+[7]Table.101_Annex.E1!F42</f>
        <v>0.54800000000000004</v>
      </c>
      <c r="H42" s="3">
        <f>+[7]Table.101_Annex.E1!G42</f>
        <v>0.42199999999999999</v>
      </c>
      <c r="I42" s="3">
        <f>+[7]Table.101_Annex.E1!H42</f>
        <v>8.0000000000000002E-3</v>
      </c>
      <c r="J42" s="3">
        <f>+[7]Table.101_Annex.E1!I42</f>
        <v>0</v>
      </c>
      <c r="K42" s="3">
        <f>+[7]Table.101_Annex.E1!J42</f>
        <v>1</v>
      </c>
      <c r="L42" s="82">
        <f>+[7]Table.101_Annex.E1!K42</f>
        <v>17691</v>
      </c>
    </row>
    <row r="43" spans="1:12">
      <c r="A43" s="87"/>
      <c r="B43" s="2" t="s">
        <v>507</v>
      </c>
      <c r="C43" s="3">
        <f>+[7]Table.101_Annex.E1!B43</f>
        <v>5.0999999999999997E-2</v>
      </c>
      <c r="D43" s="3">
        <f>+[7]Table.101_Annex.E1!C43</f>
        <v>2.3E-2</v>
      </c>
      <c r="E43" s="3">
        <f>+[7]Table.101_Annex.E1!D43</f>
        <v>0.04</v>
      </c>
      <c r="F43" s="3">
        <f>+[7]Table.101_Annex.E1!E43</f>
        <v>6.5000000000000002E-2</v>
      </c>
      <c r="G43" s="3">
        <f>+[7]Table.101_Annex.E1!F43</f>
        <v>0.70199999999999996</v>
      </c>
      <c r="H43" s="3">
        <f>+[7]Table.101_Annex.E1!G43</f>
        <v>0.1</v>
      </c>
      <c r="I43" s="3">
        <f>+[7]Table.101_Annex.E1!H43</f>
        <v>1.7999999999999999E-2</v>
      </c>
      <c r="J43" s="3">
        <f>+[7]Table.101_Annex.E1!I43</f>
        <v>0</v>
      </c>
      <c r="K43" s="3">
        <f>+[7]Table.101_Annex.E1!J43</f>
        <v>1</v>
      </c>
      <c r="L43" s="82">
        <f>+[7]Table.101_Annex.E1!K43</f>
        <v>21341</v>
      </c>
    </row>
    <row r="44" spans="1:12">
      <c r="A44" s="87"/>
      <c r="B44" s="2" t="s">
        <v>508</v>
      </c>
      <c r="C44" s="3">
        <f>+[7]Table.101_Annex.E1!B44</f>
        <v>0</v>
      </c>
      <c r="D44" s="3">
        <f>+[7]Table.101_Annex.E1!C44</f>
        <v>3.4000000000000002E-2</v>
      </c>
      <c r="E44" s="3">
        <f>+[7]Table.101_Annex.E1!D44</f>
        <v>3.9E-2</v>
      </c>
      <c r="F44" s="3">
        <f>+[7]Table.101_Annex.E1!E44</f>
        <v>1E-3</v>
      </c>
      <c r="G44" s="3">
        <f>+[7]Table.101_Annex.E1!F44</f>
        <v>0.81299999999999994</v>
      </c>
      <c r="H44" s="3">
        <f>+[7]Table.101_Annex.E1!G44</f>
        <v>0.105</v>
      </c>
      <c r="I44" s="3">
        <f>+[7]Table.101_Annex.E1!H44</f>
        <v>8.0000000000000002E-3</v>
      </c>
      <c r="J44" s="3">
        <f>+[7]Table.101_Annex.E1!I44</f>
        <v>0</v>
      </c>
      <c r="K44" s="3">
        <f>+[7]Table.101_Annex.E1!J44</f>
        <v>1</v>
      </c>
      <c r="L44" s="82">
        <f>+[7]Table.101_Annex.E1!K44</f>
        <v>7579</v>
      </c>
    </row>
    <row r="45" spans="1:12">
      <c r="A45" s="85"/>
      <c r="B45" s="2" t="s">
        <v>509</v>
      </c>
      <c r="C45" s="3">
        <f>+[7]Table.101_Annex.E1!B45</f>
        <v>0</v>
      </c>
      <c r="D45" s="3">
        <f>+[7]Table.101_Annex.E1!C45</f>
        <v>1.6E-2</v>
      </c>
      <c r="E45" s="3">
        <f>+[7]Table.101_Annex.E1!D45</f>
        <v>4.4999999999999998E-2</v>
      </c>
      <c r="F45" s="3">
        <f>+[7]Table.101_Annex.E1!E45</f>
        <v>1E-3</v>
      </c>
      <c r="G45" s="3">
        <f>+[7]Table.101_Annex.E1!F45</f>
        <v>0.80100000000000005</v>
      </c>
      <c r="H45" s="3">
        <f>+[7]Table.101_Annex.E1!G45</f>
        <v>0.114</v>
      </c>
      <c r="I45" s="3">
        <f>+[7]Table.101_Annex.E1!H45</f>
        <v>2.3E-2</v>
      </c>
      <c r="J45" s="3">
        <f>+[7]Table.101_Annex.E1!I45</f>
        <v>0</v>
      </c>
      <c r="K45" s="3">
        <f>+[7]Table.101_Annex.E1!J45</f>
        <v>1</v>
      </c>
      <c r="L45" s="82">
        <f>+[7]Table.101_Annex.E1!K45</f>
        <v>12438</v>
      </c>
    </row>
    <row r="46" spans="1:12" s="18" customFormat="1">
      <c r="B46" s="17" t="s">
        <v>53</v>
      </c>
      <c r="C46" s="22">
        <f>+[7]Table.101_Annex.E1!B46</f>
        <v>8.0000000000000002E-3</v>
      </c>
      <c r="D46" s="22">
        <f>+[7]Table.101_Annex.E1!C46</f>
        <v>1.6E-2</v>
      </c>
      <c r="E46" s="22">
        <f>+[7]Table.101_Annex.E1!D46</f>
        <v>3.4000000000000002E-2</v>
      </c>
      <c r="F46" s="22">
        <f>+[7]Table.101_Annex.E1!E46</f>
        <v>1.4999999999999999E-2</v>
      </c>
      <c r="G46" s="22">
        <f>+[7]Table.101_Annex.E1!F46</f>
        <v>0.61799999999999999</v>
      </c>
      <c r="H46" s="22">
        <f>+[7]Table.101_Annex.E1!G46</f>
        <v>0.28399999999999997</v>
      </c>
      <c r="I46" s="22">
        <f>+[7]Table.101_Annex.E1!H46</f>
        <v>2.5000000000000001E-2</v>
      </c>
      <c r="J46" s="22">
        <f>+[7]Table.101_Annex.E1!I46</f>
        <v>0</v>
      </c>
      <c r="K46" s="22">
        <f>+[7]Table.101_Annex.E1!J46</f>
        <v>1</v>
      </c>
      <c r="L46" s="33">
        <f>+[7]Table.101_Annex.E1!K46</f>
        <v>135463</v>
      </c>
    </row>
    <row r="47" spans="1:12" ht="12.45" customHeight="1">
      <c r="A47" s="16"/>
      <c r="B47" s="36" t="s">
        <v>510</v>
      </c>
      <c r="C47" s="37"/>
      <c r="D47" s="37"/>
      <c r="E47" s="37"/>
      <c r="F47" s="37"/>
      <c r="G47" s="37"/>
      <c r="H47" s="37"/>
      <c r="I47" s="37"/>
      <c r="J47" s="37"/>
      <c r="K47" s="37"/>
      <c r="L47" s="38"/>
    </row>
    <row r="48" spans="1:12">
      <c r="A48" s="16"/>
      <c r="B48" s="2" t="s">
        <v>511</v>
      </c>
      <c r="C48" s="3">
        <f>+[7]Table.101_Annex.E1!B48</f>
        <v>0.60099999999999998</v>
      </c>
      <c r="D48" s="3">
        <f>+[7]Table.101_Annex.E1!C48</f>
        <v>4.0000000000000001E-3</v>
      </c>
      <c r="E48" s="3">
        <f>+[7]Table.101_Annex.E1!D48</f>
        <v>0.01</v>
      </c>
      <c r="F48" s="3">
        <f>+[7]Table.101_Annex.E1!E48</f>
        <v>0.20899999999999999</v>
      </c>
      <c r="G48" s="3">
        <f>+[7]Table.101_Annex.E1!F48</f>
        <v>3.5000000000000003E-2</v>
      </c>
      <c r="H48" s="3">
        <f>+[7]Table.101_Annex.E1!G48</f>
        <v>0.129</v>
      </c>
      <c r="I48" s="3">
        <f>+[7]Table.101_Annex.E1!H48</f>
        <v>1.2E-2</v>
      </c>
      <c r="J48" s="3">
        <f>+[7]Table.101_Annex.E1!I48</f>
        <v>0</v>
      </c>
      <c r="K48" s="3">
        <f>+[7]Table.101_Annex.E1!J48</f>
        <v>1</v>
      </c>
      <c r="L48" s="82">
        <f>+[7]Table.101_Annex.E1!K48</f>
        <v>13585</v>
      </c>
    </row>
    <row r="49" spans="1:12">
      <c r="A49" s="87"/>
      <c r="B49" s="2" t="s">
        <v>512</v>
      </c>
      <c r="C49" s="3">
        <f>+[7]Table.101_Annex.E1!B49</f>
        <v>0.79200000000000004</v>
      </c>
      <c r="D49" s="3">
        <f>+[7]Table.101_Annex.E1!C49</f>
        <v>8.0000000000000002E-3</v>
      </c>
      <c r="E49" s="3">
        <f>+[7]Table.101_Annex.E1!D49</f>
        <v>3.0000000000000001E-3</v>
      </c>
      <c r="F49" s="3">
        <f>+[7]Table.101_Annex.E1!E49</f>
        <v>0.14799999999999999</v>
      </c>
      <c r="G49" s="3">
        <f>+[7]Table.101_Annex.E1!F49</f>
        <v>0</v>
      </c>
      <c r="H49" s="3">
        <f>+[7]Table.101_Annex.E1!G49</f>
        <v>4.3999999999999997E-2</v>
      </c>
      <c r="I49" s="3">
        <f>+[7]Table.101_Annex.E1!H49</f>
        <v>6.0000000000000001E-3</v>
      </c>
      <c r="J49" s="3">
        <f>+[7]Table.101_Annex.E1!I49</f>
        <v>0</v>
      </c>
      <c r="K49" s="3">
        <f>+[7]Table.101_Annex.E1!J49</f>
        <v>1</v>
      </c>
      <c r="L49" s="82">
        <f>+[7]Table.101_Annex.E1!K49</f>
        <v>10088</v>
      </c>
    </row>
    <row r="50" spans="1:12">
      <c r="A50" s="87"/>
      <c r="B50" s="2" t="s">
        <v>513</v>
      </c>
      <c r="C50" s="3">
        <f>+[7]Table.101_Annex.E1!B50</f>
        <v>0.66100000000000003</v>
      </c>
      <c r="D50" s="3">
        <f>+[7]Table.101_Annex.E1!C50</f>
        <v>8.0000000000000002E-3</v>
      </c>
      <c r="E50" s="3">
        <f>+[7]Table.101_Annex.E1!D50</f>
        <v>7.0000000000000001E-3</v>
      </c>
      <c r="F50" s="3">
        <f>+[7]Table.101_Annex.E1!E50</f>
        <v>0.30099999999999999</v>
      </c>
      <c r="G50" s="3">
        <f>+[7]Table.101_Annex.E1!F50</f>
        <v>6.0000000000000001E-3</v>
      </c>
      <c r="H50" s="3">
        <f>+[7]Table.101_Annex.E1!G50</f>
        <v>6.0000000000000001E-3</v>
      </c>
      <c r="I50" s="3">
        <f>+[7]Table.101_Annex.E1!H50</f>
        <v>1.0999999999999999E-2</v>
      </c>
      <c r="J50" s="3">
        <f>+[7]Table.101_Annex.E1!I50</f>
        <v>0</v>
      </c>
      <c r="K50" s="3">
        <f>+[7]Table.101_Annex.E1!J50</f>
        <v>1</v>
      </c>
      <c r="L50" s="82">
        <f>+[7]Table.101_Annex.E1!K50</f>
        <v>6247</v>
      </c>
    </row>
    <row r="51" spans="1:12">
      <c r="A51" s="85"/>
      <c r="B51" s="2" t="s">
        <v>514</v>
      </c>
      <c r="C51" s="3">
        <f>+[7]Table.101_Annex.E1!B51</f>
        <v>0.70599999999999996</v>
      </c>
      <c r="D51" s="3">
        <f>+[7]Table.101_Annex.E1!C51</f>
        <v>7.0000000000000001E-3</v>
      </c>
      <c r="E51" s="3">
        <f>+[7]Table.101_Annex.E1!D51</f>
        <v>2.1999999999999999E-2</v>
      </c>
      <c r="F51" s="3">
        <f>+[7]Table.101_Annex.E1!E51</f>
        <v>0.24399999999999999</v>
      </c>
      <c r="G51" s="3">
        <f>+[7]Table.101_Annex.E1!F51</f>
        <v>2E-3</v>
      </c>
      <c r="H51" s="3">
        <f>+[7]Table.101_Annex.E1!G51</f>
        <v>1.6E-2</v>
      </c>
      <c r="I51" s="3">
        <f>+[7]Table.101_Annex.E1!H51</f>
        <v>3.0000000000000001E-3</v>
      </c>
      <c r="J51" s="3">
        <f>+[7]Table.101_Annex.E1!I51</f>
        <v>0</v>
      </c>
      <c r="K51" s="3">
        <f>+[7]Table.101_Annex.E1!J51</f>
        <v>1</v>
      </c>
      <c r="L51" s="82">
        <f>+[7]Table.101_Annex.E1!K51</f>
        <v>10291</v>
      </c>
    </row>
    <row r="52" spans="1:12">
      <c r="A52" s="85"/>
      <c r="B52" s="2" t="s">
        <v>515</v>
      </c>
      <c r="C52" s="3">
        <f>+[7]Table.101_Annex.E1!B52</f>
        <v>0.747</v>
      </c>
      <c r="D52" s="3">
        <f>+[7]Table.101_Annex.E1!C52</f>
        <v>2E-3</v>
      </c>
      <c r="E52" s="3">
        <f>+[7]Table.101_Annex.E1!D52</f>
        <v>5.0000000000000001E-3</v>
      </c>
      <c r="F52" s="3">
        <f>+[7]Table.101_Annex.E1!E52</f>
        <v>0.23599999999999999</v>
      </c>
      <c r="G52" s="3">
        <f>+[7]Table.101_Annex.E1!F52</f>
        <v>0</v>
      </c>
      <c r="H52" s="3">
        <f>+[7]Table.101_Annex.E1!G52</f>
        <v>8.9999999999999993E-3</v>
      </c>
      <c r="I52" s="3">
        <f>+[7]Table.101_Annex.E1!H52</f>
        <v>0</v>
      </c>
      <c r="J52" s="3">
        <f>+[7]Table.101_Annex.E1!I52</f>
        <v>0</v>
      </c>
      <c r="K52" s="3">
        <f>+[7]Table.101_Annex.E1!J52</f>
        <v>1</v>
      </c>
      <c r="L52" s="82">
        <f>+[7]Table.101_Annex.E1!K52</f>
        <v>10566</v>
      </c>
    </row>
    <row r="53" spans="1:12">
      <c r="B53" s="2" t="s">
        <v>516</v>
      </c>
      <c r="C53" s="3">
        <f>+[7]Table.101_Annex.E1!B53</f>
        <v>0.50800000000000001</v>
      </c>
      <c r="D53" s="3">
        <f>+[7]Table.101_Annex.E1!C53</f>
        <v>7.0000000000000001E-3</v>
      </c>
      <c r="E53" s="3">
        <f>+[7]Table.101_Annex.E1!D53</f>
        <v>2.9000000000000001E-2</v>
      </c>
      <c r="F53" s="3">
        <f>+[7]Table.101_Annex.E1!E53</f>
        <v>0.443</v>
      </c>
      <c r="G53" s="3">
        <f>+[7]Table.101_Annex.E1!F53</f>
        <v>0</v>
      </c>
      <c r="H53" s="3">
        <f>+[7]Table.101_Annex.E1!G53</f>
        <v>6.0000000000000001E-3</v>
      </c>
      <c r="I53" s="3">
        <f>+[7]Table.101_Annex.E1!H53</f>
        <v>8.0000000000000002E-3</v>
      </c>
      <c r="J53" s="3">
        <f>+[7]Table.101_Annex.E1!I53</f>
        <v>0</v>
      </c>
      <c r="K53" s="3">
        <f>+[7]Table.101_Annex.E1!J53</f>
        <v>1</v>
      </c>
      <c r="L53" s="82">
        <f>+[7]Table.101_Annex.E1!K53</f>
        <v>10131</v>
      </c>
    </row>
    <row r="54" spans="1:12">
      <c r="A54" s="87"/>
      <c r="B54" s="2" t="s">
        <v>517</v>
      </c>
      <c r="C54" s="3">
        <f>+[7]Table.101_Annex.E1!B54</f>
        <v>0.76600000000000001</v>
      </c>
      <c r="D54" s="3">
        <f>+[7]Table.101_Annex.E1!C54</f>
        <v>6.0000000000000001E-3</v>
      </c>
      <c r="E54" s="3">
        <f>+[7]Table.101_Annex.E1!D54</f>
        <v>1.2E-2</v>
      </c>
      <c r="F54" s="3">
        <f>+[7]Table.101_Annex.E1!E54</f>
        <v>0.17799999999999999</v>
      </c>
      <c r="G54" s="3">
        <f>+[7]Table.101_Annex.E1!F54</f>
        <v>0</v>
      </c>
      <c r="H54" s="3">
        <f>+[7]Table.101_Annex.E1!G54</f>
        <v>0.02</v>
      </c>
      <c r="I54" s="3">
        <f>+[7]Table.101_Annex.E1!H54</f>
        <v>1.7999999999999999E-2</v>
      </c>
      <c r="J54" s="3">
        <f>+[7]Table.101_Annex.E1!I54</f>
        <v>0</v>
      </c>
      <c r="K54" s="3">
        <f>+[7]Table.101_Annex.E1!J54</f>
        <v>1</v>
      </c>
      <c r="L54" s="82">
        <f>+[7]Table.101_Annex.E1!K54</f>
        <v>10876</v>
      </c>
    </row>
    <row r="55" spans="1:12">
      <c r="A55" s="28"/>
      <c r="B55" s="2" t="s">
        <v>518</v>
      </c>
      <c r="C55" s="3">
        <f>+[7]Table.101_Annex.E1!B55</f>
        <v>0.78700000000000003</v>
      </c>
      <c r="D55" s="3">
        <f>+[7]Table.101_Annex.E1!C55</f>
        <v>3.0000000000000001E-3</v>
      </c>
      <c r="E55" s="3">
        <f>+[7]Table.101_Annex.E1!D55</f>
        <v>7.0000000000000001E-3</v>
      </c>
      <c r="F55" s="3">
        <f>+[7]Table.101_Annex.E1!E55</f>
        <v>0.157</v>
      </c>
      <c r="G55" s="3">
        <f>+[7]Table.101_Annex.E1!F55</f>
        <v>0</v>
      </c>
      <c r="H55" s="3">
        <f>+[7]Table.101_Annex.E1!G55</f>
        <v>4.2000000000000003E-2</v>
      </c>
      <c r="I55" s="3">
        <f>+[7]Table.101_Annex.E1!H55</f>
        <v>3.0000000000000001E-3</v>
      </c>
      <c r="J55" s="3">
        <f>+[7]Table.101_Annex.E1!I55</f>
        <v>0</v>
      </c>
      <c r="K55" s="3">
        <f>+[7]Table.101_Annex.E1!J55</f>
        <v>1</v>
      </c>
      <c r="L55" s="82">
        <f>+[7]Table.101_Annex.E1!K55</f>
        <v>8519</v>
      </c>
    </row>
    <row r="56" spans="1:12">
      <c r="B56" s="2" t="s">
        <v>519</v>
      </c>
      <c r="C56" s="3">
        <f>+[7]Table.101_Annex.E1!B56</f>
        <v>0.78400000000000003</v>
      </c>
      <c r="D56" s="3">
        <f>+[7]Table.101_Annex.E1!C56</f>
        <v>2E-3</v>
      </c>
      <c r="E56" s="3">
        <f>+[7]Table.101_Annex.E1!D56</f>
        <v>1E-3</v>
      </c>
      <c r="F56" s="3">
        <f>+[7]Table.101_Annex.E1!E56</f>
        <v>0.20799999999999999</v>
      </c>
      <c r="G56" s="3">
        <f>+[7]Table.101_Annex.E1!F56</f>
        <v>0</v>
      </c>
      <c r="H56" s="3">
        <f>+[7]Table.101_Annex.E1!G56</f>
        <v>2E-3</v>
      </c>
      <c r="I56" s="3">
        <f>+[7]Table.101_Annex.E1!H56</f>
        <v>2E-3</v>
      </c>
      <c r="J56" s="3">
        <f>+[7]Table.101_Annex.E1!I56</f>
        <v>0</v>
      </c>
      <c r="K56" s="3">
        <f>+[7]Table.101_Annex.E1!J56</f>
        <v>1</v>
      </c>
      <c r="L56" s="82">
        <f>+[7]Table.101_Annex.E1!K56</f>
        <v>7214</v>
      </c>
    </row>
    <row r="57" spans="1:12">
      <c r="B57" s="2" t="s">
        <v>520</v>
      </c>
      <c r="C57" s="3">
        <f>+[7]Table.101_Annex.E1!B57</f>
        <v>0.754</v>
      </c>
      <c r="D57" s="3">
        <f>+[7]Table.101_Annex.E1!C57</f>
        <v>5.0000000000000001E-3</v>
      </c>
      <c r="E57" s="3">
        <f>+[7]Table.101_Annex.E1!D57</f>
        <v>3.0000000000000001E-3</v>
      </c>
      <c r="F57" s="3">
        <f>+[7]Table.101_Annex.E1!E57</f>
        <v>0.218</v>
      </c>
      <c r="G57" s="3">
        <f>+[7]Table.101_Annex.E1!F57</f>
        <v>1E-3</v>
      </c>
      <c r="H57" s="3">
        <f>+[7]Table.101_Annex.E1!G57</f>
        <v>1.9E-2</v>
      </c>
      <c r="I57" s="3">
        <f>+[7]Table.101_Annex.E1!H57</f>
        <v>1E-3</v>
      </c>
      <c r="J57" s="3">
        <f>+[7]Table.101_Annex.E1!I57</f>
        <v>0</v>
      </c>
      <c r="K57" s="3">
        <f>+[7]Table.101_Annex.E1!J57</f>
        <v>1</v>
      </c>
      <c r="L57" s="82">
        <f>+[7]Table.101_Annex.E1!K57</f>
        <v>5490</v>
      </c>
    </row>
    <row r="58" spans="1:12" s="18" customFormat="1">
      <c r="B58" s="17" t="s">
        <v>53</v>
      </c>
      <c r="C58" s="22">
        <f>+[7]Table.101_Annex.E1!B58</f>
        <v>0.70299999999999996</v>
      </c>
      <c r="D58" s="22">
        <f>+[7]Table.101_Annex.E1!C58</f>
        <v>5.0000000000000001E-3</v>
      </c>
      <c r="E58" s="22">
        <f>+[7]Table.101_Annex.E1!D58</f>
        <v>1.0999999999999999E-2</v>
      </c>
      <c r="F58" s="22">
        <f>+[7]Table.101_Annex.E1!E58</f>
        <v>0.23300000000000001</v>
      </c>
      <c r="G58" s="22">
        <f>+[7]Table.101_Annex.E1!F58</f>
        <v>6.0000000000000001E-3</v>
      </c>
      <c r="H58" s="22">
        <f>+[7]Table.101_Annex.E1!G58</f>
        <v>3.5000000000000003E-2</v>
      </c>
      <c r="I58" s="22">
        <f>+[7]Table.101_Annex.E1!H58</f>
        <v>7.0000000000000001E-3</v>
      </c>
      <c r="J58" s="22">
        <f>+[7]Table.101_Annex.E1!I58</f>
        <v>0</v>
      </c>
      <c r="K58" s="22">
        <f>+[7]Table.101_Annex.E1!J58</f>
        <v>1</v>
      </c>
      <c r="L58" s="33">
        <f>+[7]Table.101_Annex.E1!K58</f>
        <v>93007</v>
      </c>
    </row>
    <row r="59" spans="1:12" ht="12.45" customHeight="1">
      <c r="A59" s="16"/>
      <c r="B59" s="36" t="s">
        <v>521</v>
      </c>
      <c r="C59" s="37"/>
      <c r="D59" s="37"/>
      <c r="E59" s="37"/>
      <c r="F59" s="37"/>
      <c r="G59" s="37"/>
      <c r="H59" s="37"/>
      <c r="I59" s="37"/>
      <c r="J59" s="37"/>
      <c r="K59" s="37"/>
      <c r="L59" s="38"/>
    </row>
    <row r="60" spans="1:12">
      <c r="A60" s="87"/>
      <c r="B60" s="2" t="s">
        <v>522</v>
      </c>
      <c r="C60" s="3">
        <f>+[7]Table.101_Annex.E1!B60</f>
        <v>0.96</v>
      </c>
      <c r="D60" s="3">
        <f>+[7]Table.101_Annex.E1!C60</f>
        <v>0.01</v>
      </c>
      <c r="E60" s="3">
        <f>+[7]Table.101_Annex.E1!D60</f>
        <v>1E-3</v>
      </c>
      <c r="F60" s="3">
        <f>+[7]Table.101_Annex.E1!E60</f>
        <v>2.5999999999999999E-2</v>
      </c>
      <c r="G60" s="3">
        <f>+[7]Table.101_Annex.E1!F60</f>
        <v>0</v>
      </c>
      <c r="H60" s="3">
        <f>+[7]Table.101_Annex.E1!G60</f>
        <v>2E-3</v>
      </c>
      <c r="I60" s="3">
        <f>+[7]Table.101_Annex.E1!H60</f>
        <v>1E-3</v>
      </c>
      <c r="J60" s="3">
        <f>+[7]Table.101_Annex.E1!I60</f>
        <v>0</v>
      </c>
      <c r="K60" s="3">
        <f>+[7]Table.101_Annex.E1!J60</f>
        <v>1</v>
      </c>
      <c r="L60" s="82">
        <f>+[7]Table.101_Annex.E1!K60</f>
        <v>7201</v>
      </c>
    </row>
    <row r="61" spans="1:12">
      <c r="A61" s="87"/>
      <c r="B61" s="2" t="s">
        <v>523</v>
      </c>
      <c r="C61" s="3">
        <f>+[7]Table.101_Annex.E1!B61</f>
        <v>0.93300000000000005</v>
      </c>
      <c r="D61" s="3">
        <f>+[7]Table.101_Annex.E1!C61</f>
        <v>7.0000000000000001E-3</v>
      </c>
      <c r="E61" s="3">
        <f>+[7]Table.101_Annex.E1!D61</f>
        <v>2E-3</v>
      </c>
      <c r="F61" s="3">
        <f>+[7]Table.101_Annex.E1!E61</f>
        <v>4.7E-2</v>
      </c>
      <c r="G61" s="3">
        <f>+[7]Table.101_Annex.E1!F61</f>
        <v>0</v>
      </c>
      <c r="H61" s="3">
        <f>+[7]Table.101_Annex.E1!G61</f>
        <v>1.0999999999999999E-2</v>
      </c>
      <c r="I61" s="3">
        <f>+[7]Table.101_Annex.E1!H61</f>
        <v>1E-3</v>
      </c>
      <c r="J61" s="3">
        <f>+[7]Table.101_Annex.E1!I61</f>
        <v>0</v>
      </c>
      <c r="K61" s="3">
        <f>+[7]Table.101_Annex.E1!J61</f>
        <v>1</v>
      </c>
      <c r="L61" s="82">
        <f>+[7]Table.101_Annex.E1!K61</f>
        <v>7805</v>
      </c>
    </row>
    <row r="62" spans="1:12">
      <c r="A62" s="87"/>
      <c r="B62" s="2" t="s">
        <v>524</v>
      </c>
      <c r="C62" s="3">
        <f>+[7]Table.101_Annex.E1!B62</f>
        <v>0.42499999999999999</v>
      </c>
      <c r="D62" s="3">
        <f>+[7]Table.101_Annex.E1!C62</f>
        <v>1.0999999999999999E-2</v>
      </c>
      <c r="E62" s="3">
        <f>+[7]Table.101_Annex.E1!D62</f>
        <v>0.13</v>
      </c>
      <c r="F62" s="3">
        <f>+[7]Table.101_Annex.E1!E62</f>
        <v>0.42899999999999999</v>
      </c>
      <c r="G62" s="3">
        <f>+[7]Table.101_Annex.E1!F62</f>
        <v>0</v>
      </c>
      <c r="H62" s="3">
        <f>+[7]Table.101_Annex.E1!G62</f>
        <v>5.0000000000000001E-3</v>
      </c>
      <c r="I62" s="3">
        <f>+[7]Table.101_Annex.E1!H62</f>
        <v>0</v>
      </c>
      <c r="J62" s="3">
        <f>+[7]Table.101_Annex.E1!I62</f>
        <v>0</v>
      </c>
      <c r="K62" s="3">
        <f>+[7]Table.101_Annex.E1!J62</f>
        <v>1</v>
      </c>
      <c r="L62" s="82">
        <f>+[7]Table.101_Annex.E1!K62</f>
        <v>5883</v>
      </c>
    </row>
    <row r="63" spans="1:12">
      <c r="B63" s="2" t="s">
        <v>525</v>
      </c>
      <c r="C63" s="3">
        <f>+[7]Table.101_Annex.E1!B63</f>
        <v>0.40100000000000002</v>
      </c>
      <c r="D63" s="3">
        <f>+[7]Table.101_Annex.E1!C63</f>
        <v>3.0000000000000001E-3</v>
      </c>
      <c r="E63" s="3">
        <f>+[7]Table.101_Annex.E1!D63</f>
        <v>7.0000000000000001E-3</v>
      </c>
      <c r="F63" s="3">
        <f>+[7]Table.101_Annex.E1!E63</f>
        <v>0.53600000000000003</v>
      </c>
      <c r="G63" s="3">
        <f>+[7]Table.101_Annex.E1!F63</f>
        <v>3.0000000000000001E-3</v>
      </c>
      <c r="H63" s="3">
        <f>+[7]Table.101_Annex.E1!G63</f>
        <v>3.4000000000000002E-2</v>
      </c>
      <c r="I63" s="3">
        <f>+[7]Table.101_Annex.E1!H63</f>
        <v>1.4999999999999999E-2</v>
      </c>
      <c r="J63" s="3">
        <f>+[7]Table.101_Annex.E1!I63</f>
        <v>0</v>
      </c>
      <c r="K63" s="3">
        <f>+[7]Table.101_Annex.E1!J63</f>
        <v>1</v>
      </c>
      <c r="L63" s="82">
        <f>+[7]Table.101_Annex.E1!K63</f>
        <v>8623</v>
      </c>
    </row>
    <row r="64" spans="1:12">
      <c r="B64" s="2" t="s">
        <v>526</v>
      </c>
      <c r="C64" s="3">
        <f>+[7]Table.101_Annex.E1!B64</f>
        <v>0.97299999999999998</v>
      </c>
      <c r="D64" s="3">
        <f>+[7]Table.101_Annex.E1!C64</f>
        <v>1E-3</v>
      </c>
      <c r="E64" s="3">
        <f>+[7]Table.101_Annex.E1!D64</f>
        <v>4.0000000000000001E-3</v>
      </c>
      <c r="F64" s="3">
        <f>+[7]Table.101_Annex.E1!E64</f>
        <v>2.1999999999999999E-2</v>
      </c>
      <c r="G64" s="3">
        <f>+[7]Table.101_Annex.E1!F64</f>
        <v>0</v>
      </c>
      <c r="H64" s="3">
        <f>+[7]Table.101_Annex.E1!G64</f>
        <v>0</v>
      </c>
      <c r="I64" s="3">
        <f>+[7]Table.101_Annex.E1!H64</f>
        <v>0</v>
      </c>
      <c r="J64" s="3">
        <f>+[7]Table.101_Annex.E1!I64</f>
        <v>0</v>
      </c>
      <c r="K64" s="3">
        <f>+[7]Table.101_Annex.E1!J64</f>
        <v>1</v>
      </c>
      <c r="L64" s="82">
        <f>+[7]Table.101_Annex.E1!K64</f>
        <v>5842</v>
      </c>
    </row>
    <row r="65" spans="1:12">
      <c r="A65" s="85"/>
      <c r="B65" s="2" t="s">
        <v>527</v>
      </c>
      <c r="C65" s="3">
        <f>+[7]Table.101_Annex.E1!B65</f>
        <v>0.89700000000000002</v>
      </c>
      <c r="D65" s="3">
        <f>+[7]Table.101_Annex.E1!C65</f>
        <v>0.02</v>
      </c>
      <c r="E65" s="3">
        <f>+[7]Table.101_Annex.E1!D65</f>
        <v>1.4E-2</v>
      </c>
      <c r="F65" s="3">
        <f>+[7]Table.101_Annex.E1!E65</f>
        <v>6.4000000000000001E-2</v>
      </c>
      <c r="G65" s="3">
        <f>+[7]Table.101_Annex.E1!F65</f>
        <v>0</v>
      </c>
      <c r="H65" s="3">
        <f>+[7]Table.101_Annex.E1!G65</f>
        <v>5.0000000000000001E-3</v>
      </c>
      <c r="I65" s="3">
        <f>+[7]Table.101_Annex.E1!H65</f>
        <v>0</v>
      </c>
      <c r="J65" s="3">
        <f>+[7]Table.101_Annex.E1!I65</f>
        <v>0</v>
      </c>
      <c r="K65" s="3">
        <f>+[7]Table.101_Annex.E1!J65</f>
        <v>1</v>
      </c>
      <c r="L65" s="82">
        <f>+[7]Table.101_Annex.E1!K65</f>
        <v>11224</v>
      </c>
    </row>
    <row r="66" spans="1:12">
      <c r="B66" s="2" t="s">
        <v>528</v>
      </c>
      <c r="C66" s="3">
        <f>+[7]Table.101_Annex.E1!B66</f>
        <v>0.83799999999999997</v>
      </c>
      <c r="D66" s="3">
        <f>+[7]Table.101_Annex.E1!C66</f>
        <v>8.0000000000000002E-3</v>
      </c>
      <c r="E66" s="3">
        <f>+[7]Table.101_Annex.E1!D66</f>
        <v>0</v>
      </c>
      <c r="F66" s="3">
        <f>+[7]Table.101_Annex.E1!E66</f>
        <v>0.13600000000000001</v>
      </c>
      <c r="G66" s="3">
        <f>+[7]Table.101_Annex.E1!F66</f>
        <v>0</v>
      </c>
      <c r="H66" s="3">
        <f>+[7]Table.101_Annex.E1!G66</f>
        <v>1.2999999999999999E-2</v>
      </c>
      <c r="I66" s="3">
        <f>+[7]Table.101_Annex.E1!H66</f>
        <v>5.0000000000000001E-3</v>
      </c>
      <c r="J66" s="3">
        <f>+[7]Table.101_Annex.E1!I66</f>
        <v>0</v>
      </c>
      <c r="K66" s="3">
        <f>+[7]Table.101_Annex.E1!J66</f>
        <v>1</v>
      </c>
      <c r="L66" s="82">
        <f>+[7]Table.101_Annex.E1!K66</f>
        <v>9182</v>
      </c>
    </row>
    <row r="67" spans="1:12">
      <c r="B67" s="2" t="s">
        <v>529</v>
      </c>
      <c r="C67" s="3">
        <f>+[7]Table.101_Annex.E1!B67</f>
        <v>0.69799999999999995</v>
      </c>
      <c r="D67" s="3">
        <f>+[7]Table.101_Annex.E1!C67</f>
        <v>2E-3</v>
      </c>
      <c r="E67" s="3">
        <f>+[7]Table.101_Annex.E1!D67</f>
        <v>1E-3</v>
      </c>
      <c r="F67" s="3">
        <f>+[7]Table.101_Annex.E1!E67</f>
        <v>0.12</v>
      </c>
      <c r="G67" s="3">
        <f>+[7]Table.101_Annex.E1!F67</f>
        <v>0</v>
      </c>
      <c r="H67" s="3">
        <f>+[7]Table.101_Annex.E1!G67</f>
        <v>1E-3</v>
      </c>
      <c r="I67" s="3">
        <f>+[7]Table.101_Annex.E1!H67</f>
        <v>0.17899999999999999</v>
      </c>
      <c r="J67" s="3">
        <f>+[7]Table.101_Annex.E1!I67</f>
        <v>0</v>
      </c>
      <c r="K67" s="3">
        <f>+[7]Table.101_Annex.E1!J67</f>
        <v>1</v>
      </c>
      <c r="L67" s="82">
        <f>+[7]Table.101_Annex.E1!K67</f>
        <v>8693</v>
      </c>
    </row>
    <row r="68" spans="1:12">
      <c r="A68" s="93"/>
      <c r="B68" s="2" t="s">
        <v>530</v>
      </c>
      <c r="C68" s="3">
        <f>+[7]Table.101_Annex.E1!B68</f>
        <v>0.93600000000000005</v>
      </c>
      <c r="D68" s="3">
        <f>+[7]Table.101_Annex.E1!C68</f>
        <v>2.1000000000000001E-2</v>
      </c>
      <c r="E68" s="3">
        <f>+[7]Table.101_Annex.E1!D68</f>
        <v>1E-3</v>
      </c>
      <c r="F68" s="3">
        <f>+[7]Table.101_Annex.E1!E68</f>
        <v>0.04</v>
      </c>
      <c r="G68" s="3">
        <f>+[7]Table.101_Annex.E1!F68</f>
        <v>0</v>
      </c>
      <c r="H68" s="3">
        <f>+[7]Table.101_Annex.E1!G68</f>
        <v>1E-3</v>
      </c>
      <c r="I68" s="3">
        <f>+[7]Table.101_Annex.E1!H68</f>
        <v>1E-3</v>
      </c>
      <c r="J68" s="3">
        <f>+[7]Table.101_Annex.E1!I68</f>
        <v>0</v>
      </c>
      <c r="K68" s="3">
        <f>+[7]Table.101_Annex.E1!J68</f>
        <v>1</v>
      </c>
      <c r="L68" s="82">
        <f>+[7]Table.101_Annex.E1!K68</f>
        <v>8055</v>
      </c>
    </row>
    <row r="69" spans="1:12">
      <c r="B69" s="2" t="s">
        <v>531</v>
      </c>
      <c r="C69" s="3">
        <f>+[7]Table.101_Annex.E1!B69</f>
        <v>0.94199999999999995</v>
      </c>
      <c r="D69" s="3">
        <f>+[7]Table.101_Annex.E1!C69</f>
        <v>0.01</v>
      </c>
      <c r="E69" s="3">
        <f>+[7]Table.101_Annex.E1!D69</f>
        <v>1E-3</v>
      </c>
      <c r="F69" s="3">
        <f>+[7]Table.101_Annex.E1!E69</f>
        <v>4.4999999999999998E-2</v>
      </c>
      <c r="G69" s="3">
        <f>+[7]Table.101_Annex.E1!F69</f>
        <v>0</v>
      </c>
      <c r="H69" s="3">
        <f>+[7]Table.101_Annex.E1!G69</f>
        <v>1E-3</v>
      </c>
      <c r="I69" s="3">
        <f>+[7]Table.101_Annex.E1!H69</f>
        <v>1E-3</v>
      </c>
      <c r="J69" s="3">
        <f>+[7]Table.101_Annex.E1!I69</f>
        <v>0</v>
      </c>
      <c r="K69" s="3">
        <f>+[7]Table.101_Annex.E1!J69</f>
        <v>1</v>
      </c>
      <c r="L69" s="82">
        <f>+[7]Table.101_Annex.E1!K69</f>
        <v>7411</v>
      </c>
    </row>
    <row r="70" spans="1:12">
      <c r="B70" s="2" t="s">
        <v>532</v>
      </c>
      <c r="C70" s="3">
        <f>+[7]Table.101_Annex.E1!B70</f>
        <v>0.82</v>
      </c>
      <c r="D70" s="3">
        <f>+[7]Table.101_Annex.E1!C70</f>
        <v>1.0999999999999999E-2</v>
      </c>
      <c r="E70" s="3">
        <f>+[7]Table.101_Annex.E1!D70</f>
        <v>1E-3</v>
      </c>
      <c r="F70" s="3">
        <f>+[7]Table.101_Annex.E1!E70</f>
        <v>0.14799999999999999</v>
      </c>
      <c r="G70" s="3">
        <f>+[7]Table.101_Annex.E1!F70</f>
        <v>1.0999999999999999E-2</v>
      </c>
      <c r="H70" s="3">
        <f>+[7]Table.101_Annex.E1!G70</f>
        <v>3.0000000000000001E-3</v>
      </c>
      <c r="I70" s="3">
        <f>+[7]Table.101_Annex.E1!H70</f>
        <v>5.0000000000000001E-3</v>
      </c>
      <c r="J70" s="3">
        <f>+[7]Table.101_Annex.E1!I70</f>
        <v>0</v>
      </c>
      <c r="K70" s="3">
        <f>+[7]Table.101_Annex.E1!J70</f>
        <v>1</v>
      </c>
      <c r="L70" s="82">
        <f>+[7]Table.101_Annex.E1!K70</f>
        <v>7872</v>
      </c>
    </row>
    <row r="71" spans="1:12">
      <c r="A71" s="28"/>
      <c r="B71" s="2" t="s">
        <v>281</v>
      </c>
      <c r="C71" s="3">
        <f>+[7]Table.101_Annex.E1!B71</f>
        <v>0.97299999999999998</v>
      </c>
      <c r="D71" s="3">
        <f>+[7]Table.101_Annex.E1!C71</f>
        <v>2E-3</v>
      </c>
      <c r="E71" s="3">
        <f>+[7]Table.101_Annex.E1!D71</f>
        <v>0</v>
      </c>
      <c r="F71" s="3">
        <f>+[7]Table.101_Annex.E1!E71</f>
        <v>2.5999999999999999E-2</v>
      </c>
      <c r="G71" s="3">
        <f>+[7]Table.101_Annex.E1!F71</f>
        <v>0</v>
      </c>
      <c r="H71" s="3">
        <f>+[7]Table.101_Annex.E1!G71</f>
        <v>0</v>
      </c>
      <c r="I71" s="3">
        <f>+[7]Table.101_Annex.E1!H71</f>
        <v>0</v>
      </c>
      <c r="J71" s="3">
        <f>+[7]Table.101_Annex.E1!I71</f>
        <v>0</v>
      </c>
      <c r="K71" s="3">
        <f>+[7]Table.101_Annex.E1!J71</f>
        <v>1</v>
      </c>
      <c r="L71" s="82">
        <f>+[7]Table.101_Annex.E1!K71</f>
        <v>5058</v>
      </c>
    </row>
    <row r="72" spans="1:12">
      <c r="B72" s="2" t="s">
        <v>533</v>
      </c>
      <c r="C72" s="3">
        <f>+[7]Table.101_Annex.E1!B72</f>
        <v>0.316</v>
      </c>
      <c r="D72" s="3">
        <f>+[7]Table.101_Annex.E1!C72</f>
        <v>2.5999999999999999E-2</v>
      </c>
      <c r="E72" s="3">
        <f>+[7]Table.101_Annex.E1!D72</f>
        <v>1.4999999999999999E-2</v>
      </c>
      <c r="F72" s="3">
        <f>+[7]Table.101_Annex.E1!E72</f>
        <v>0.622</v>
      </c>
      <c r="G72" s="3">
        <f>+[7]Table.101_Annex.E1!F72</f>
        <v>2E-3</v>
      </c>
      <c r="H72" s="3">
        <f>+[7]Table.101_Annex.E1!G72</f>
        <v>1.7000000000000001E-2</v>
      </c>
      <c r="I72" s="3">
        <f>+[7]Table.101_Annex.E1!H72</f>
        <v>3.0000000000000001E-3</v>
      </c>
      <c r="J72" s="3">
        <f>+[7]Table.101_Annex.E1!I72</f>
        <v>0</v>
      </c>
      <c r="K72" s="3">
        <f>+[7]Table.101_Annex.E1!J72</f>
        <v>1</v>
      </c>
      <c r="L72" s="82">
        <f>+[7]Table.101_Annex.E1!K72</f>
        <v>8296</v>
      </c>
    </row>
    <row r="73" spans="1:12" s="18" customFormat="1">
      <c r="B73" s="17" t="s">
        <v>53</v>
      </c>
      <c r="C73" s="22">
        <f>+[7]Table.101_Annex.E1!B73</f>
        <v>0.77300000000000002</v>
      </c>
      <c r="D73" s="22">
        <f>+[7]Table.101_Annex.E1!C73</f>
        <v>1.0999999999999999E-2</v>
      </c>
      <c r="E73" s="22">
        <f>+[7]Table.101_Annex.E1!D73</f>
        <v>1.2E-2</v>
      </c>
      <c r="F73" s="22">
        <f>+[7]Table.101_Annex.E1!E73</f>
        <v>0.17699999999999999</v>
      </c>
      <c r="G73" s="22">
        <f>+[7]Table.101_Annex.E1!F73</f>
        <v>1E-3</v>
      </c>
      <c r="H73" s="22">
        <f>+[7]Table.101_Annex.E1!G73</f>
        <v>8.0000000000000002E-3</v>
      </c>
      <c r="I73" s="22">
        <f>+[7]Table.101_Annex.E1!H73</f>
        <v>1.7999999999999999E-2</v>
      </c>
      <c r="J73" s="22">
        <f>+[7]Table.101_Annex.E1!I73</f>
        <v>0</v>
      </c>
      <c r="K73" s="22">
        <f>+[7]Table.101_Annex.E1!J73</f>
        <v>1</v>
      </c>
      <c r="L73" s="33">
        <f>+[7]Table.101_Annex.E1!K73</f>
        <v>101145</v>
      </c>
    </row>
    <row r="74" spans="1:12" ht="12.45" customHeight="1">
      <c r="A74" s="16"/>
      <c r="B74" s="36" t="s">
        <v>534</v>
      </c>
      <c r="C74" s="37"/>
      <c r="D74" s="37"/>
      <c r="E74" s="37"/>
      <c r="F74" s="37"/>
      <c r="G74" s="37"/>
      <c r="H74" s="37"/>
      <c r="I74" s="37"/>
      <c r="J74" s="37"/>
      <c r="K74" s="37"/>
      <c r="L74" s="38"/>
    </row>
    <row r="75" spans="1:12">
      <c r="B75" s="2" t="s">
        <v>535</v>
      </c>
      <c r="C75" s="3">
        <f>+[7]Table.101_Annex.E1!B75</f>
        <v>0.85299999999999998</v>
      </c>
      <c r="D75" s="3">
        <f>+[7]Table.101_Annex.E1!C75</f>
        <v>5.0000000000000001E-3</v>
      </c>
      <c r="E75" s="3">
        <f>+[7]Table.101_Annex.E1!D75</f>
        <v>1E-3</v>
      </c>
      <c r="F75" s="3">
        <f>+[7]Table.101_Annex.E1!E75</f>
        <v>0.115</v>
      </c>
      <c r="G75" s="3">
        <f>+[7]Table.101_Annex.E1!F75</f>
        <v>0</v>
      </c>
      <c r="H75" s="3">
        <f>+[7]Table.101_Annex.E1!G75</f>
        <v>1.2E-2</v>
      </c>
      <c r="I75" s="3">
        <f>+[7]Table.101_Annex.E1!H75</f>
        <v>1.4E-2</v>
      </c>
      <c r="J75" s="3">
        <f>+[7]Table.101_Annex.E1!I75</f>
        <v>0</v>
      </c>
      <c r="K75" s="3">
        <f>+[7]Table.101_Annex.E1!J75</f>
        <v>1</v>
      </c>
      <c r="L75" s="82">
        <f>+[7]Table.101_Annex.E1!K75</f>
        <v>6741</v>
      </c>
    </row>
    <row r="76" spans="1:12">
      <c r="B76" s="2" t="s">
        <v>536</v>
      </c>
      <c r="C76" s="3">
        <f>+[7]Table.101_Annex.E1!B76</f>
        <v>0.87</v>
      </c>
      <c r="D76" s="3">
        <f>+[7]Table.101_Annex.E1!C76</f>
        <v>7.0000000000000001E-3</v>
      </c>
      <c r="E76" s="3">
        <f>+[7]Table.101_Annex.E1!D76</f>
        <v>1.2E-2</v>
      </c>
      <c r="F76" s="3">
        <f>+[7]Table.101_Annex.E1!E76</f>
        <v>8.5999999999999993E-2</v>
      </c>
      <c r="G76" s="3">
        <f>+[7]Table.101_Annex.E1!F76</f>
        <v>0</v>
      </c>
      <c r="H76" s="3">
        <f>+[7]Table.101_Annex.E1!G76</f>
        <v>1.6E-2</v>
      </c>
      <c r="I76" s="3">
        <f>+[7]Table.101_Annex.E1!H76</f>
        <v>8.9999999999999993E-3</v>
      </c>
      <c r="J76" s="3">
        <f>+[7]Table.101_Annex.E1!I76</f>
        <v>0</v>
      </c>
      <c r="K76" s="3">
        <f>+[7]Table.101_Annex.E1!J76</f>
        <v>1</v>
      </c>
      <c r="L76" s="82">
        <f>+[7]Table.101_Annex.E1!K76</f>
        <v>5495</v>
      </c>
    </row>
    <row r="77" spans="1:12">
      <c r="A77" s="87"/>
      <c r="B77" s="2" t="s">
        <v>537</v>
      </c>
      <c r="C77" s="3">
        <f>+[7]Table.101_Annex.E1!B77</f>
        <v>0.67500000000000004</v>
      </c>
      <c r="D77" s="3">
        <f>+[7]Table.101_Annex.E1!C77</f>
        <v>1.0999999999999999E-2</v>
      </c>
      <c r="E77" s="3">
        <f>+[7]Table.101_Annex.E1!D77</f>
        <v>1.7000000000000001E-2</v>
      </c>
      <c r="F77" s="3">
        <f>+[7]Table.101_Annex.E1!E77</f>
        <v>0.22700000000000001</v>
      </c>
      <c r="G77" s="3">
        <f>+[7]Table.101_Annex.E1!F77</f>
        <v>4.0000000000000001E-3</v>
      </c>
      <c r="H77" s="3">
        <f>+[7]Table.101_Annex.E1!G77</f>
        <v>5.1999999999999998E-2</v>
      </c>
      <c r="I77" s="3">
        <f>+[7]Table.101_Annex.E1!H77</f>
        <v>1.2999999999999999E-2</v>
      </c>
      <c r="J77" s="3">
        <f>+[7]Table.101_Annex.E1!I77</f>
        <v>0</v>
      </c>
      <c r="K77" s="3">
        <f>+[7]Table.101_Annex.E1!J77</f>
        <v>1</v>
      </c>
      <c r="L77" s="82">
        <f>+[7]Table.101_Annex.E1!K77</f>
        <v>6329</v>
      </c>
    </row>
    <row r="78" spans="1:12">
      <c r="A78" s="87"/>
      <c r="B78" s="2" t="s">
        <v>538</v>
      </c>
      <c r="C78" s="3">
        <f>+[7]Table.101_Annex.E1!B78</f>
        <v>0.95</v>
      </c>
      <c r="D78" s="3">
        <f>+[7]Table.101_Annex.E1!C78</f>
        <v>2E-3</v>
      </c>
      <c r="E78" s="3">
        <f>+[7]Table.101_Annex.E1!D78</f>
        <v>0</v>
      </c>
      <c r="F78" s="3">
        <f>+[7]Table.101_Annex.E1!E78</f>
        <v>4.4999999999999998E-2</v>
      </c>
      <c r="G78" s="3">
        <f>+[7]Table.101_Annex.E1!F78</f>
        <v>0</v>
      </c>
      <c r="H78" s="3">
        <f>+[7]Table.101_Annex.E1!G78</f>
        <v>1E-3</v>
      </c>
      <c r="I78" s="3">
        <f>+[7]Table.101_Annex.E1!H78</f>
        <v>1E-3</v>
      </c>
      <c r="J78" s="3">
        <f>+[7]Table.101_Annex.E1!I78</f>
        <v>0</v>
      </c>
      <c r="K78" s="3">
        <f>+[7]Table.101_Annex.E1!J78</f>
        <v>1</v>
      </c>
      <c r="L78" s="82">
        <f>+[7]Table.101_Annex.E1!K78</f>
        <v>4403</v>
      </c>
    </row>
    <row r="79" spans="1:12">
      <c r="B79" s="2" t="s">
        <v>539</v>
      </c>
      <c r="C79" s="3">
        <f>+[7]Table.101_Annex.E1!B79</f>
        <v>0.77600000000000002</v>
      </c>
      <c r="D79" s="3">
        <f>+[7]Table.101_Annex.E1!C79</f>
        <v>4.1000000000000002E-2</v>
      </c>
      <c r="E79" s="3">
        <f>+[7]Table.101_Annex.E1!D79</f>
        <v>2.4E-2</v>
      </c>
      <c r="F79" s="3">
        <f>+[7]Table.101_Annex.E1!E79</f>
        <v>0.13300000000000001</v>
      </c>
      <c r="G79" s="3">
        <f>+[7]Table.101_Annex.E1!F79</f>
        <v>0</v>
      </c>
      <c r="H79" s="3">
        <f>+[7]Table.101_Annex.E1!G79</f>
        <v>2.3E-2</v>
      </c>
      <c r="I79" s="3">
        <f>+[7]Table.101_Annex.E1!H79</f>
        <v>3.0000000000000001E-3</v>
      </c>
      <c r="J79" s="3">
        <f>+[7]Table.101_Annex.E1!I79</f>
        <v>0</v>
      </c>
      <c r="K79" s="3">
        <f>+[7]Table.101_Annex.E1!J79</f>
        <v>1</v>
      </c>
      <c r="L79" s="82">
        <f>+[7]Table.101_Annex.E1!K79</f>
        <v>3923</v>
      </c>
    </row>
    <row r="80" spans="1:12">
      <c r="B80" s="2" t="s">
        <v>528</v>
      </c>
      <c r="C80" s="3">
        <f>+[7]Table.101_Annex.E1!B80</f>
        <v>0.442</v>
      </c>
      <c r="D80" s="3">
        <f>+[7]Table.101_Annex.E1!C80</f>
        <v>1E-3</v>
      </c>
      <c r="E80" s="3">
        <f>+[7]Table.101_Annex.E1!D80</f>
        <v>1E-3</v>
      </c>
      <c r="F80" s="3">
        <f>+[7]Table.101_Annex.E1!E80</f>
        <v>0.54600000000000004</v>
      </c>
      <c r="G80" s="3">
        <f>+[7]Table.101_Annex.E1!F80</f>
        <v>0</v>
      </c>
      <c r="H80" s="3">
        <f>+[7]Table.101_Annex.E1!G80</f>
        <v>8.0000000000000002E-3</v>
      </c>
      <c r="I80" s="3">
        <f>+[7]Table.101_Annex.E1!H80</f>
        <v>1E-3</v>
      </c>
      <c r="J80" s="3">
        <f>+[7]Table.101_Annex.E1!I80</f>
        <v>0</v>
      </c>
      <c r="K80" s="3">
        <f>+[7]Table.101_Annex.E1!J80</f>
        <v>1</v>
      </c>
      <c r="L80" s="82">
        <f>+[7]Table.101_Annex.E1!K80</f>
        <v>4821</v>
      </c>
    </row>
    <row r="81" spans="1:12">
      <c r="B81" s="2" t="s">
        <v>540</v>
      </c>
      <c r="C81" s="3">
        <f>+[7]Table.101_Annex.E1!B81</f>
        <v>0.90700000000000003</v>
      </c>
      <c r="D81" s="3">
        <f>+[7]Table.101_Annex.E1!C81</f>
        <v>4.2999999999999997E-2</v>
      </c>
      <c r="E81" s="3">
        <f>+[7]Table.101_Annex.E1!D81</f>
        <v>1E-3</v>
      </c>
      <c r="F81" s="3">
        <f>+[7]Table.101_Annex.E1!E81</f>
        <v>4.3999999999999997E-2</v>
      </c>
      <c r="G81" s="3">
        <f>+[7]Table.101_Annex.E1!F81</f>
        <v>0</v>
      </c>
      <c r="H81" s="3">
        <f>+[7]Table.101_Annex.E1!G81</f>
        <v>4.0000000000000001E-3</v>
      </c>
      <c r="I81" s="3">
        <f>+[7]Table.101_Annex.E1!H81</f>
        <v>1E-3</v>
      </c>
      <c r="J81" s="3">
        <f>+[7]Table.101_Annex.E1!I81</f>
        <v>0</v>
      </c>
      <c r="K81" s="3">
        <f>+[7]Table.101_Annex.E1!J81</f>
        <v>1</v>
      </c>
      <c r="L81" s="82">
        <f>+[7]Table.101_Annex.E1!K81</f>
        <v>4499</v>
      </c>
    </row>
    <row r="82" spans="1:12">
      <c r="B82" s="2" t="s">
        <v>541</v>
      </c>
      <c r="C82" s="3">
        <f>+[7]Table.101_Annex.E1!B82</f>
        <v>0.872</v>
      </c>
      <c r="D82" s="3">
        <f>+[7]Table.101_Annex.E1!C82</f>
        <v>1.4E-2</v>
      </c>
      <c r="E82" s="3">
        <f>+[7]Table.101_Annex.E1!D82</f>
        <v>4.0000000000000001E-3</v>
      </c>
      <c r="F82" s="3">
        <f>+[7]Table.101_Annex.E1!E82</f>
        <v>0.105</v>
      </c>
      <c r="G82" s="3">
        <f>+[7]Table.101_Annex.E1!F82</f>
        <v>0</v>
      </c>
      <c r="H82" s="3">
        <f>+[7]Table.101_Annex.E1!G82</f>
        <v>4.0000000000000001E-3</v>
      </c>
      <c r="I82" s="3">
        <f>+[7]Table.101_Annex.E1!H82</f>
        <v>1E-3</v>
      </c>
      <c r="J82" s="3">
        <f>+[7]Table.101_Annex.E1!I82</f>
        <v>0</v>
      </c>
      <c r="K82" s="3">
        <f>+[7]Table.101_Annex.E1!J82</f>
        <v>1</v>
      </c>
      <c r="L82" s="82">
        <f>+[7]Table.101_Annex.E1!K82</f>
        <v>6003</v>
      </c>
    </row>
    <row r="83" spans="1:12">
      <c r="B83" s="2" t="s">
        <v>306</v>
      </c>
      <c r="C83" s="3">
        <f>+[7]Table.101_Annex.E1!B83</f>
        <v>0.93300000000000005</v>
      </c>
      <c r="D83" s="3">
        <f>+[7]Table.101_Annex.E1!C83</f>
        <v>1E-3</v>
      </c>
      <c r="E83" s="3">
        <f>+[7]Table.101_Annex.E1!D83</f>
        <v>1E-3</v>
      </c>
      <c r="F83" s="3">
        <f>+[7]Table.101_Annex.E1!E83</f>
        <v>6.3E-2</v>
      </c>
      <c r="G83" s="3">
        <f>+[7]Table.101_Annex.E1!F83</f>
        <v>0</v>
      </c>
      <c r="H83" s="3">
        <f>+[7]Table.101_Annex.E1!G83</f>
        <v>1E-3</v>
      </c>
      <c r="I83" s="3">
        <f>+[7]Table.101_Annex.E1!H83</f>
        <v>1E-3</v>
      </c>
      <c r="J83" s="3">
        <f>+[7]Table.101_Annex.E1!I83</f>
        <v>0</v>
      </c>
      <c r="K83" s="3">
        <f>+[7]Table.101_Annex.E1!J83</f>
        <v>1</v>
      </c>
      <c r="L83" s="82">
        <f>+[7]Table.101_Annex.E1!K83</f>
        <v>5952</v>
      </c>
    </row>
    <row r="84" spans="1:12">
      <c r="B84" s="2" t="s">
        <v>542</v>
      </c>
      <c r="C84" s="3">
        <f>+[7]Table.101_Annex.E1!B84</f>
        <v>0.95399999999999996</v>
      </c>
      <c r="D84" s="3">
        <f>+[7]Table.101_Annex.E1!C84</f>
        <v>2E-3</v>
      </c>
      <c r="E84" s="3">
        <f>+[7]Table.101_Annex.E1!D84</f>
        <v>3.0000000000000001E-3</v>
      </c>
      <c r="F84" s="3">
        <f>+[7]Table.101_Annex.E1!E84</f>
        <v>2.5999999999999999E-2</v>
      </c>
      <c r="G84" s="3">
        <f>+[7]Table.101_Annex.E1!F84</f>
        <v>0</v>
      </c>
      <c r="H84" s="3">
        <f>+[7]Table.101_Annex.E1!G84</f>
        <v>0.01</v>
      </c>
      <c r="I84" s="3">
        <f>+[7]Table.101_Annex.E1!H84</f>
        <v>4.0000000000000001E-3</v>
      </c>
      <c r="J84" s="3">
        <f>+[7]Table.101_Annex.E1!I84</f>
        <v>0</v>
      </c>
      <c r="K84" s="3">
        <f>+[7]Table.101_Annex.E1!J84</f>
        <v>1</v>
      </c>
      <c r="L84" s="82">
        <f>+[7]Table.101_Annex.E1!K84</f>
        <v>4293</v>
      </c>
    </row>
    <row r="85" spans="1:12">
      <c r="B85" s="2" t="s">
        <v>519</v>
      </c>
      <c r="C85" s="3">
        <f>+[7]Table.101_Annex.E1!B85</f>
        <v>0.96699999999999997</v>
      </c>
      <c r="D85" s="3">
        <f>+[7]Table.101_Annex.E1!C85</f>
        <v>6.0000000000000001E-3</v>
      </c>
      <c r="E85" s="3">
        <f>+[7]Table.101_Annex.E1!D85</f>
        <v>8.0000000000000002E-3</v>
      </c>
      <c r="F85" s="3">
        <f>+[7]Table.101_Annex.E1!E85</f>
        <v>1.9E-2</v>
      </c>
      <c r="G85" s="3">
        <f>+[7]Table.101_Annex.E1!F85</f>
        <v>0</v>
      </c>
      <c r="H85" s="3">
        <f>+[7]Table.101_Annex.E1!G85</f>
        <v>0</v>
      </c>
      <c r="I85" s="3">
        <f>+[7]Table.101_Annex.E1!H85</f>
        <v>0</v>
      </c>
      <c r="J85" s="3">
        <f>+[7]Table.101_Annex.E1!I85</f>
        <v>0</v>
      </c>
      <c r="K85" s="3">
        <f>+[7]Table.101_Annex.E1!J85</f>
        <v>1</v>
      </c>
      <c r="L85" s="82">
        <f>+[7]Table.101_Annex.E1!K85</f>
        <v>4640</v>
      </c>
    </row>
    <row r="86" spans="1:12">
      <c r="B86" s="2" t="s">
        <v>543</v>
      </c>
      <c r="C86" s="3">
        <f>+[7]Table.101_Annex.E1!B86</f>
        <v>0.88200000000000001</v>
      </c>
      <c r="D86" s="3">
        <f>+[7]Table.101_Annex.E1!C86</f>
        <v>3.3000000000000002E-2</v>
      </c>
      <c r="E86" s="3">
        <f>+[7]Table.101_Annex.E1!D86</f>
        <v>4.0000000000000001E-3</v>
      </c>
      <c r="F86" s="3">
        <f>+[7]Table.101_Annex.E1!E86</f>
        <v>7.1999999999999995E-2</v>
      </c>
      <c r="G86" s="3">
        <f>+[7]Table.101_Annex.E1!F86</f>
        <v>0</v>
      </c>
      <c r="H86" s="3">
        <f>+[7]Table.101_Annex.E1!G86</f>
        <v>6.0000000000000001E-3</v>
      </c>
      <c r="I86" s="3">
        <f>+[7]Table.101_Annex.E1!H86</f>
        <v>4.0000000000000001E-3</v>
      </c>
      <c r="J86" s="3">
        <f>+[7]Table.101_Annex.E1!I86</f>
        <v>0</v>
      </c>
      <c r="K86" s="3">
        <f>+[7]Table.101_Annex.E1!J86</f>
        <v>1</v>
      </c>
      <c r="L86" s="82">
        <f>+[7]Table.101_Annex.E1!K86</f>
        <v>6104</v>
      </c>
    </row>
    <row r="87" spans="1:12">
      <c r="A87" s="28"/>
      <c r="B87" s="2" t="s">
        <v>544</v>
      </c>
      <c r="C87" s="3">
        <f>+[7]Table.101_Annex.E1!B87</f>
        <v>0.76100000000000001</v>
      </c>
      <c r="D87" s="3">
        <f>+[7]Table.101_Annex.E1!C87</f>
        <v>1E-3</v>
      </c>
      <c r="E87" s="3">
        <f>+[7]Table.101_Annex.E1!D87</f>
        <v>1.7000000000000001E-2</v>
      </c>
      <c r="F87" s="3">
        <f>+[7]Table.101_Annex.E1!E87</f>
        <v>0.219</v>
      </c>
      <c r="G87" s="3">
        <f>+[7]Table.101_Annex.E1!F87</f>
        <v>0</v>
      </c>
      <c r="H87" s="3">
        <f>+[7]Table.101_Annex.E1!G87</f>
        <v>0</v>
      </c>
      <c r="I87" s="3">
        <f>+[7]Table.101_Annex.E1!H87</f>
        <v>1E-3</v>
      </c>
      <c r="J87" s="3">
        <f>+[7]Table.101_Annex.E1!I87</f>
        <v>0</v>
      </c>
      <c r="K87" s="3">
        <f>+[7]Table.101_Annex.E1!J87</f>
        <v>1</v>
      </c>
      <c r="L87" s="82">
        <f>+[7]Table.101_Annex.E1!K87</f>
        <v>4325</v>
      </c>
    </row>
    <row r="88" spans="1:12">
      <c r="A88" s="87"/>
      <c r="B88" s="2" t="s">
        <v>545</v>
      </c>
      <c r="C88" s="3">
        <f>+[7]Table.101_Annex.E1!B88</f>
        <v>0.755</v>
      </c>
      <c r="D88" s="3">
        <f>+[7]Table.101_Annex.E1!C88</f>
        <v>0.01</v>
      </c>
      <c r="E88" s="3">
        <f>+[7]Table.101_Annex.E1!D88</f>
        <v>5.0000000000000001E-3</v>
      </c>
      <c r="F88" s="3">
        <f>+[7]Table.101_Annex.E1!E88</f>
        <v>0.221</v>
      </c>
      <c r="G88" s="3">
        <f>+[7]Table.101_Annex.E1!F88</f>
        <v>0</v>
      </c>
      <c r="H88" s="3">
        <f>+[7]Table.101_Annex.E1!G88</f>
        <v>3.0000000000000001E-3</v>
      </c>
      <c r="I88" s="3">
        <f>+[7]Table.101_Annex.E1!H88</f>
        <v>7.0000000000000001E-3</v>
      </c>
      <c r="J88" s="3">
        <f>+[7]Table.101_Annex.E1!I88</f>
        <v>0</v>
      </c>
      <c r="K88" s="3">
        <f>+[7]Table.101_Annex.E1!J88</f>
        <v>1</v>
      </c>
      <c r="L88" s="82">
        <f>+[7]Table.101_Annex.E1!K88</f>
        <v>6277</v>
      </c>
    </row>
    <row r="89" spans="1:12" s="18" customFormat="1">
      <c r="B89" s="17" t="s">
        <v>53</v>
      </c>
      <c r="C89" s="22">
        <f>+[7]Table.101_Annex.E1!B89</f>
        <v>0.82699999999999996</v>
      </c>
      <c r="D89" s="22">
        <f>+[7]Table.101_Annex.E1!C89</f>
        <v>1.2E-2</v>
      </c>
      <c r="E89" s="22">
        <f>+[7]Table.101_Annex.E1!D89</f>
        <v>7.0000000000000001E-3</v>
      </c>
      <c r="F89" s="22">
        <f>+[7]Table.101_Annex.E1!E89</f>
        <v>0.13800000000000001</v>
      </c>
      <c r="G89" s="22">
        <f>+[7]Table.101_Annex.E1!F89</f>
        <v>0</v>
      </c>
      <c r="H89" s="22">
        <f>+[7]Table.101_Annex.E1!G89</f>
        <v>1.0999999999999999E-2</v>
      </c>
      <c r="I89" s="22">
        <f>+[7]Table.101_Annex.E1!H89</f>
        <v>5.0000000000000001E-3</v>
      </c>
      <c r="J89" s="22">
        <f>+[7]Table.101_Annex.E1!I89</f>
        <v>0</v>
      </c>
      <c r="K89" s="22">
        <f>+[7]Table.101_Annex.E1!J89</f>
        <v>1</v>
      </c>
      <c r="L89" s="33">
        <f>+[7]Table.101_Annex.E1!K89</f>
        <v>73805</v>
      </c>
    </row>
    <row r="90" spans="1:12" ht="12.45" customHeight="1">
      <c r="A90" s="16"/>
      <c r="B90" s="36" t="s">
        <v>546</v>
      </c>
      <c r="C90" s="37"/>
      <c r="D90" s="37"/>
      <c r="E90" s="37"/>
      <c r="F90" s="37"/>
      <c r="G90" s="37"/>
      <c r="H90" s="37"/>
      <c r="I90" s="37"/>
      <c r="J90" s="37"/>
      <c r="K90" s="37"/>
      <c r="L90" s="38"/>
    </row>
    <row r="91" spans="1:12">
      <c r="B91" s="2" t="s">
        <v>547</v>
      </c>
      <c r="C91" s="3">
        <f>+[7]Table.101_Annex.E1!B91</f>
        <v>0.88300000000000001</v>
      </c>
      <c r="D91" s="3">
        <f>+[7]Table.101_Annex.E1!C91</f>
        <v>1.9E-2</v>
      </c>
      <c r="E91" s="3">
        <f>+[7]Table.101_Annex.E1!D91</f>
        <v>0</v>
      </c>
      <c r="F91" s="3">
        <f>+[7]Table.101_Annex.E1!E91</f>
        <v>9.2999999999999999E-2</v>
      </c>
      <c r="G91" s="3">
        <f>+[7]Table.101_Annex.E1!F91</f>
        <v>0</v>
      </c>
      <c r="H91" s="3">
        <f>+[7]Table.101_Annex.E1!G91</f>
        <v>4.0000000000000001E-3</v>
      </c>
      <c r="I91" s="3">
        <f>+[7]Table.101_Annex.E1!H91</f>
        <v>1E-3</v>
      </c>
      <c r="J91" s="3">
        <f>+[7]Table.101_Annex.E1!I91</f>
        <v>0</v>
      </c>
      <c r="K91" s="3">
        <f>+[7]Table.101_Annex.E1!J91</f>
        <v>1</v>
      </c>
      <c r="L91" s="82">
        <f>+[7]Table.101_Annex.E1!K91</f>
        <v>3743</v>
      </c>
    </row>
    <row r="92" spans="1:12">
      <c r="B92" s="2" t="s">
        <v>284</v>
      </c>
      <c r="C92" s="3">
        <f>+[7]Table.101_Annex.E1!B92</f>
        <v>0.498</v>
      </c>
      <c r="D92" s="3">
        <f>+[7]Table.101_Annex.E1!C92</f>
        <v>8.0000000000000002E-3</v>
      </c>
      <c r="E92" s="3">
        <f>+[7]Table.101_Annex.E1!D92</f>
        <v>1E-3</v>
      </c>
      <c r="F92" s="3">
        <f>+[7]Table.101_Annex.E1!E92</f>
        <v>0.42099999999999999</v>
      </c>
      <c r="G92" s="3">
        <f>+[7]Table.101_Annex.E1!F92</f>
        <v>1E-3</v>
      </c>
      <c r="H92" s="3">
        <f>+[7]Table.101_Annex.E1!G92</f>
        <v>7.0000000000000007E-2</v>
      </c>
      <c r="I92" s="3">
        <f>+[7]Table.101_Annex.E1!H92</f>
        <v>2E-3</v>
      </c>
      <c r="J92" s="3">
        <f>+[7]Table.101_Annex.E1!I92</f>
        <v>0</v>
      </c>
      <c r="K92" s="3">
        <f>+[7]Table.101_Annex.E1!J92</f>
        <v>1</v>
      </c>
      <c r="L92" s="82">
        <f>+[7]Table.101_Annex.E1!K92</f>
        <v>7437</v>
      </c>
    </row>
    <row r="93" spans="1:12">
      <c r="B93" s="2" t="s">
        <v>548</v>
      </c>
      <c r="C93" s="3">
        <f>+[7]Table.101_Annex.E1!B93</f>
        <v>0.83099999999999996</v>
      </c>
      <c r="D93" s="3">
        <f>+[7]Table.101_Annex.E1!C93</f>
        <v>1.4999999999999999E-2</v>
      </c>
      <c r="E93" s="3">
        <f>+[7]Table.101_Annex.E1!D93</f>
        <v>0</v>
      </c>
      <c r="F93" s="3">
        <f>+[7]Table.101_Annex.E1!E93</f>
        <v>0.153</v>
      </c>
      <c r="G93" s="3">
        <f>+[7]Table.101_Annex.E1!F93</f>
        <v>0</v>
      </c>
      <c r="H93" s="3">
        <f>+[7]Table.101_Annex.E1!G93</f>
        <v>1E-3</v>
      </c>
      <c r="I93" s="3">
        <f>+[7]Table.101_Annex.E1!H93</f>
        <v>0</v>
      </c>
      <c r="J93" s="3">
        <f>+[7]Table.101_Annex.E1!I93</f>
        <v>0</v>
      </c>
      <c r="K93" s="3">
        <f>+[7]Table.101_Annex.E1!J93</f>
        <v>1</v>
      </c>
      <c r="L93" s="82">
        <f>+[7]Table.101_Annex.E1!K93</f>
        <v>4452</v>
      </c>
    </row>
    <row r="94" spans="1:12">
      <c r="A94" s="87"/>
      <c r="B94" s="2" t="s">
        <v>515</v>
      </c>
      <c r="C94" s="3">
        <f>+[7]Table.101_Annex.E1!B94</f>
        <v>0.91100000000000003</v>
      </c>
      <c r="D94" s="3">
        <f>+[7]Table.101_Annex.E1!C94</f>
        <v>1E-3</v>
      </c>
      <c r="E94" s="3">
        <f>+[7]Table.101_Annex.E1!D94</f>
        <v>0</v>
      </c>
      <c r="F94" s="3">
        <f>+[7]Table.101_Annex.E1!E94</f>
        <v>8.5999999999999993E-2</v>
      </c>
      <c r="G94" s="3">
        <f>+[7]Table.101_Annex.E1!F94</f>
        <v>0</v>
      </c>
      <c r="H94" s="3">
        <f>+[7]Table.101_Annex.E1!G94</f>
        <v>1E-3</v>
      </c>
      <c r="I94" s="3">
        <f>+[7]Table.101_Annex.E1!H94</f>
        <v>1E-3</v>
      </c>
      <c r="J94" s="3">
        <f>+[7]Table.101_Annex.E1!I94</f>
        <v>0</v>
      </c>
      <c r="K94" s="3">
        <f>+[7]Table.101_Annex.E1!J94</f>
        <v>1</v>
      </c>
      <c r="L94" s="82">
        <f>+[7]Table.101_Annex.E1!K94</f>
        <v>6647</v>
      </c>
    </row>
    <row r="95" spans="1:12">
      <c r="A95" s="87"/>
      <c r="B95" s="2" t="s">
        <v>549</v>
      </c>
      <c r="C95" s="3">
        <f>+[7]Table.101_Annex.E1!B95</f>
        <v>0.92</v>
      </c>
      <c r="D95" s="3">
        <f>+[7]Table.101_Annex.E1!C95</f>
        <v>1.0999999999999999E-2</v>
      </c>
      <c r="E95" s="3">
        <f>+[7]Table.101_Annex.E1!D95</f>
        <v>1E-3</v>
      </c>
      <c r="F95" s="3">
        <f>+[7]Table.101_Annex.E1!E95</f>
        <v>6.6000000000000003E-2</v>
      </c>
      <c r="G95" s="3">
        <f>+[7]Table.101_Annex.E1!F95</f>
        <v>0</v>
      </c>
      <c r="H95" s="3">
        <f>+[7]Table.101_Annex.E1!G95</f>
        <v>1E-3</v>
      </c>
      <c r="I95" s="3">
        <f>+[7]Table.101_Annex.E1!H95</f>
        <v>1E-3</v>
      </c>
      <c r="J95" s="3">
        <f>+[7]Table.101_Annex.E1!I95</f>
        <v>0</v>
      </c>
      <c r="K95" s="3">
        <f>+[7]Table.101_Annex.E1!J95</f>
        <v>1</v>
      </c>
      <c r="L95" s="82">
        <f>+[7]Table.101_Annex.E1!K95</f>
        <v>8551</v>
      </c>
    </row>
    <row r="96" spans="1:12">
      <c r="B96" s="2" t="s">
        <v>550</v>
      </c>
      <c r="C96" s="3">
        <f>+[7]Table.101_Annex.E1!B96</f>
        <v>0.91200000000000003</v>
      </c>
      <c r="D96" s="3">
        <f>+[7]Table.101_Annex.E1!C96</f>
        <v>2.7E-2</v>
      </c>
      <c r="E96" s="3">
        <f>+[7]Table.101_Annex.E1!D96</f>
        <v>7.0000000000000001E-3</v>
      </c>
      <c r="F96" s="3">
        <f>+[7]Table.101_Annex.E1!E96</f>
        <v>4.5999999999999999E-2</v>
      </c>
      <c r="G96" s="3">
        <f>+[7]Table.101_Annex.E1!F96</f>
        <v>0</v>
      </c>
      <c r="H96" s="3">
        <f>+[7]Table.101_Annex.E1!G96</f>
        <v>7.0000000000000001E-3</v>
      </c>
      <c r="I96" s="3">
        <f>+[7]Table.101_Annex.E1!H96</f>
        <v>1E-3</v>
      </c>
      <c r="J96" s="3">
        <f>+[7]Table.101_Annex.E1!I96</f>
        <v>0</v>
      </c>
      <c r="K96" s="3">
        <f>+[7]Table.101_Annex.E1!J96</f>
        <v>1</v>
      </c>
      <c r="L96" s="82">
        <f>+[7]Table.101_Annex.E1!K96</f>
        <v>6906</v>
      </c>
    </row>
    <row r="97" spans="1:12">
      <c r="B97" s="2" t="s">
        <v>551</v>
      </c>
      <c r="C97" s="3">
        <f>+[7]Table.101_Annex.E1!B97</f>
        <v>0.72599999999999998</v>
      </c>
      <c r="D97" s="3">
        <f>+[7]Table.101_Annex.E1!C97</f>
        <v>1.0999999999999999E-2</v>
      </c>
      <c r="E97" s="3">
        <f>+[7]Table.101_Annex.E1!D97</f>
        <v>0.03</v>
      </c>
      <c r="F97" s="3">
        <f>+[7]Table.101_Annex.E1!E97</f>
        <v>0.16800000000000001</v>
      </c>
      <c r="G97" s="3">
        <f>+[7]Table.101_Annex.E1!F97</f>
        <v>1.2999999999999999E-2</v>
      </c>
      <c r="H97" s="3">
        <f>+[7]Table.101_Annex.E1!G97</f>
        <v>4.4999999999999998E-2</v>
      </c>
      <c r="I97" s="3">
        <f>+[7]Table.101_Annex.E1!H97</f>
        <v>6.0000000000000001E-3</v>
      </c>
      <c r="J97" s="3">
        <f>+[7]Table.101_Annex.E1!I97</f>
        <v>0</v>
      </c>
      <c r="K97" s="3">
        <f>+[7]Table.101_Annex.E1!J97</f>
        <v>1</v>
      </c>
      <c r="L97" s="82">
        <f>+[7]Table.101_Annex.E1!K97</f>
        <v>9375</v>
      </c>
    </row>
    <row r="98" spans="1:12">
      <c r="B98" s="2" t="s">
        <v>552</v>
      </c>
      <c r="C98" s="3">
        <f>+[7]Table.101_Annex.E1!B98</f>
        <v>0.84399999999999997</v>
      </c>
      <c r="D98" s="3">
        <f>+[7]Table.101_Annex.E1!C98</f>
        <v>1.7000000000000001E-2</v>
      </c>
      <c r="E98" s="3">
        <f>+[7]Table.101_Annex.E1!D98</f>
        <v>1E-3</v>
      </c>
      <c r="F98" s="3">
        <f>+[7]Table.101_Annex.E1!E98</f>
        <v>0.109</v>
      </c>
      <c r="G98" s="3">
        <f>+[7]Table.101_Annex.E1!F98</f>
        <v>1E-3</v>
      </c>
      <c r="H98" s="3">
        <f>+[7]Table.101_Annex.E1!G98</f>
        <v>2.7E-2</v>
      </c>
      <c r="I98" s="3">
        <f>+[7]Table.101_Annex.E1!H98</f>
        <v>1E-3</v>
      </c>
      <c r="J98" s="3">
        <f>+[7]Table.101_Annex.E1!I98</f>
        <v>0</v>
      </c>
      <c r="K98" s="3">
        <f>+[7]Table.101_Annex.E1!J98</f>
        <v>1</v>
      </c>
      <c r="L98" s="82">
        <f>+[7]Table.101_Annex.E1!K98</f>
        <v>6992</v>
      </c>
    </row>
    <row r="99" spans="1:12">
      <c r="B99" s="2" t="s">
        <v>306</v>
      </c>
      <c r="C99" s="3">
        <f>+[7]Table.101_Annex.E1!B99</f>
        <v>0.70599999999999996</v>
      </c>
      <c r="D99" s="3">
        <f>+[7]Table.101_Annex.E1!C99</f>
        <v>5.3999999999999999E-2</v>
      </c>
      <c r="E99" s="3">
        <f>+[7]Table.101_Annex.E1!D99</f>
        <v>6.2E-2</v>
      </c>
      <c r="F99" s="3">
        <f>+[7]Table.101_Annex.E1!E99</f>
        <v>9.7000000000000003E-2</v>
      </c>
      <c r="G99" s="3">
        <f>+[7]Table.101_Annex.E1!F99</f>
        <v>0.05</v>
      </c>
      <c r="H99" s="3">
        <f>+[7]Table.101_Annex.E1!G99</f>
        <v>2.8000000000000001E-2</v>
      </c>
      <c r="I99" s="3">
        <f>+[7]Table.101_Annex.E1!H99</f>
        <v>2E-3</v>
      </c>
      <c r="J99" s="3">
        <f>+[7]Table.101_Annex.E1!I99</f>
        <v>0</v>
      </c>
      <c r="K99" s="3">
        <f>+[7]Table.101_Annex.E1!J99</f>
        <v>1</v>
      </c>
      <c r="L99" s="82">
        <f>+[7]Table.101_Annex.E1!K99</f>
        <v>5542</v>
      </c>
    </row>
    <row r="100" spans="1:12">
      <c r="B100" s="2" t="s">
        <v>553</v>
      </c>
      <c r="C100" s="3">
        <f>+[7]Table.101_Annex.E1!B100</f>
        <v>0.87</v>
      </c>
      <c r="D100" s="3">
        <f>+[7]Table.101_Annex.E1!C100</f>
        <v>2.1999999999999999E-2</v>
      </c>
      <c r="E100" s="3">
        <f>+[7]Table.101_Annex.E1!D100</f>
        <v>8.0000000000000002E-3</v>
      </c>
      <c r="F100" s="3">
        <f>+[7]Table.101_Annex.E1!E100</f>
        <v>8.4000000000000005E-2</v>
      </c>
      <c r="G100" s="3">
        <f>+[7]Table.101_Annex.E1!F100</f>
        <v>0</v>
      </c>
      <c r="H100" s="3">
        <f>+[7]Table.101_Annex.E1!G100</f>
        <v>8.9999999999999993E-3</v>
      </c>
      <c r="I100" s="3">
        <f>+[7]Table.101_Annex.E1!H100</f>
        <v>7.0000000000000001E-3</v>
      </c>
      <c r="J100" s="3">
        <f>+[7]Table.101_Annex.E1!I100</f>
        <v>0</v>
      </c>
      <c r="K100" s="3">
        <f>+[7]Table.101_Annex.E1!J100</f>
        <v>1</v>
      </c>
      <c r="L100" s="82">
        <f>+[7]Table.101_Annex.E1!K100</f>
        <v>6494</v>
      </c>
    </row>
    <row r="101" spans="1:12">
      <c r="B101" s="2" t="s">
        <v>554</v>
      </c>
      <c r="C101" s="3">
        <f>+[7]Table.101_Annex.E1!B101</f>
        <v>0.96099999999999997</v>
      </c>
      <c r="D101" s="3">
        <f>+[7]Table.101_Annex.E1!C101</f>
        <v>3.0000000000000001E-3</v>
      </c>
      <c r="E101" s="3">
        <f>+[7]Table.101_Annex.E1!D101</f>
        <v>1.0999999999999999E-2</v>
      </c>
      <c r="F101" s="3">
        <f>+[7]Table.101_Annex.E1!E101</f>
        <v>2.1000000000000001E-2</v>
      </c>
      <c r="G101" s="3">
        <f>+[7]Table.101_Annex.E1!F101</f>
        <v>0</v>
      </c>
      <c r="H101" s="3">
        <f>+[7]Table.101_Annex.E1!G101</f>
        <v>3.0000000000000001E-3</v>
      </c>
      <c r="I101" s="3">
        <f>+[7]Table.101_Annex.E1!H101</f>
        <v>2E-3</v>
      </c>
      <c r="J101" s="3">
        <f>+[7]Table.101_Annex.E1!I101</f>
        <v>0</v>
      </c>
      <c r="K101" s="3">
        <f>+[7]Table.101_Annex.E1!J101</f>
        <v>1</v>
      </c>
      <c r="L101" s="82">
        <f>+[7]Table.101_Annex.E1!K101</f>
        <v>7934</v>
      </c>
    </row>
    <row r="102" spans="1:12">
      <c r="B102" s="2" t="s">
        <v>555</v>
      </c>
      <c r="C102" s="3">
        <f>+[7]Table.101_Annex.E1!B102</f>
        <v>0.79900000000000004</v>
      </c>
      <c r="D102" s="3">
        <f>+[7]Table.101_Annex.E1!C102</f>
        <v>4.3999999999999997E-2</v>
      </c>
      <c r="E102" s="3">
        <f>+[7]Table.101_Annex.E1!D102</f>
        <v>2E-3</v>
      </c>
      <c r="F102" s="3">
        <f>+[7]Table.101_Annex.E1!E102</f>
        <v>0.13500000000000001</v>
      </c>
      <c r="G102" s="3">
        <f>+[7]Table.101_Annex.E1!F102</f>
        <v>0</v>
      </c>
      <c r="H102" s="3">
        <f>+[7]Table.101_Annex.E1!G102</f>
        <v>1.4E-2</v>
      </c>
      <c r="I102" s="3">
        <f>+[7]Table.101_Annex.E1!H102</f>
        <v>5.0000000000000001E-3</v>
      </c>
      <c r="J102" s="3">
        <f>+[7]Table.101_Annex.E1!I102</f>
        <v>0</v>
      </c>
      <c r="K102" s="3">
        <f>+[7]Table.101_Annex.E1!J102</f>
        <v>1</v>
      </c>
      <c r="L102" s="82">
        <f>+[7]Table.101_Annex.E1!K102</f>
        <v>6036</v>
      </c>
    </row>
    <row r="103" spans="1:12">
      <c r="B103" s="2" t="s">
        <v>556</v>
      </c>
      <c r="C103" s="3">
        <f>+[7]Table.101_Annex.E1!B103</f>
        <v>0.91400000000000003</v>
      </c>
      <c r="D103" s="3">
        <f>+[7]Table.101_Annex.E1!C103</f>
        <v>4.0000000000000001E-3</v>
      </c>
      <c r="E103" s="3">
        <f>+[7]Table.101_Annex.E1!D103</f>
        <v>1E-3</v>
      </c>
      <c r="F103" s="3">
        <f>+[7]Table.101_Annex.E1!E103</f>
        <v>7.4999999999999997E-2</v>
      </c>
      <c r="G103" s="3">
        <f>+[7]Table.101_Annex.E1!F103</f>
        <v>0</v>
      </c>
      <c r="H103" s="3">
        <f>+[7]Table.101_Annex.E1!G103</f>
        <v>6.0000000000000001E-3</v>
      </c>
      <c r="I103" s="3">
        <f>+[7]Table.101_Annex.E1!H103</f>
        <v>0</v>
      </c>
      <c r="J103" s="3">
        <f>+[7]Table.101_Annex.E1!I103</f>
        <v>0</v>
      </c>
      <c r="K103" s="3">
        <f>+[7]Table.101_Annex.E1!J103</f>
        <v>1</v>
      </c>
      <c r="L103" s="82">
        <f>+[7]Table.101_Annex.E1!K103</f>
        <v>6051</v>
      </c>
    </row>
    <row r="104" spans="1:12">
      <c r="B104" s="2" t="s">
        <v>557</v>
      </c>
      <c r="C104" s="3">
        <f>+[7]Table.101_Annex.E1!B104</f>
        <v>0.77200000000000002</v>
      </c>
      <c r="D104" s="3">
        <f>+[7]Table.101_Annex.E1!C104</f>
        <v>4.0000000000000001E-3</v>
      </c>
      <c r="E104" s="3">
        <f>+[7]Table.101_Annex.E1!D104</f>
        <v>6.0000000000000001E-3</v>
      </c>
      <c r="F104" s="3">
        <f>+[7]Table.101_Annex.E1!E104</f>
        <v>6.5000000000000002E-2</v>
      </c>
      <c r="G104" s="3">
        <f>+[7]Table.101_Annex.E1!F104</f>
        <v>1.9E-2</v>
      </c>
      <c r="H104" s="3">
        <f>+[7]Table.101_Annex.E1!G104</f>
        <v>0.114</v>
      </c>
      <c r="I104" s="3">
        <f>+[7]Table.101_Annex.E1!H104</f>
        <v>2.1000000000000001E-2</v>
      </c>
      <c r="J104" s="3">
        <f>+[7]Table.101_Annex.E1!I104</f>
        <v>0</v>
      </c>
      <c r="K104" s="3">
        <f>+[7]Table.101_Annex.E1!J104</f>
        <v>1</v>
      </c>
      <c r="L104" s="82">
        <f>+[7]Table.101_Annex.E1!K104</f>
        <v>9877</v>
      </c>
    </row>
    <row r="105" spans="1:12" s="18" customFormat="1">
      <c r="B105" s="17" t="s">
        <v>53</v>
      </c>
      <c r="C105" s="22">
        <f>+[7]Table.101_Annex.E1!B105</f>
        <v>0.82</v>
      </c>
      <c r="D105" s="22">
        <f>+[7]Table.101_Annex.E1!C105</f>
        <v>1.6E-2</v>
      </c>
      <c r="E105" s="22">
        <f>+[7]Table.101_Annex.E1!D105</f>
        <v>0.01</v>
      </c>
      <c r="F105" s="22">
        <f>+[7]Table.101_Annex.E1!E105</f>
        <v>0.11600000000000001</v>
      </c>
      <c r="G105" s="22">
        <f>+[7]Table.101_Annex.E1!F105</f>
        <v>6.0000000000000001E-3</v>
      </c>
      <c r="H105" s="22">
        <f>+[7]Table.101_Annex.E1!G105</f>
        <v>2.8000000000000001E-2</v>
      </c>
      <c r="I105" s="22">
        <f>+[7]Table.101_Annex.E1!H105</f>
        <v>4.0000000000000001E-3</v>
      </c>
      <c r="J105" s="22">
        <f>+[7]Table.101_Annex.E1!I105</f>
        <v>0</v>
      </c>
      <c r="K105" s="22">
        <f>+[7]Table.101_Annex.E1!J105</f>
        <v>1</v>
      </c>
      <c r="L105" s="33">
        <f>+[7]Table.101_Annex.E1!K105</f>
        <v>96037</v>
      </c>
    </row>
    <row r="106" spans="1:12" ht="12.45" customHeight="1">
      <c r="A106" s="16"/>
      <c r="B106" s="36" t="s">
        <v>558</v>
      </c>
      <c r="C106" s="37"/>
      <c r="D106" s="37"/>
      <c r="E106" s="37"/>
      <c r="F106" s="37"/>
      <c r="G106" s="37"/>
      <c r="H106" s="37"/>
      <c r="I106" s="37"/>
      <c r="J106" s="37"/>
      <c r="K106" s="37"/>
      <c r="L106" s="38"/>
    </row>
    <row r="107" spans="1:12">
      <c r="B107" s="2" t="s">
        <v>559</v>
      </c>
      <c r="C107" s="3">
        <f>+[7]Table.101_Annex.E1!B107</f>
        <v>0.58399999999999996</v>
      </c>
      <c r="D107" s="3">
        <f>+[7]Table.101_Annex.E1!C107</f>
        <v>0</v>
      </c>
      <c r="E107" s="3">
        <f>+[7]Table.101_Annex.E1!D107</f>
        <v>1.2E-2</v>
      </c>
      <c r="F107" s="3">
        <f>+[7]Table.101_Annex.E1!E107</f>
        <v>0.38600000000000001</v>
      </c>
      <c r="G107" s="3">
        <f>+[7]Table.101_Annex.E1!F107</f>
        <v>0</v>
      </c>
      <c r="H107" s="3">
        <f>+[7]Table.101_Annex.E1!G107</f>
        <v>1.7000000000000001E-2</v>
      </c>
      <c r="I107" s="3">
        <f>+[7]Table.101_Annex.E1!H107</f>
        <v>1E-3</v>
      </c>
      <c r="J107" s="3">
        <f>+[7]Table.101_Annex.E1!I107</f>
        <v>0</v>
      </c>
      <c r="K107" s="3">
        <f>+[7]Table.101_Annex.E1!J107</f>
        <v>1</v>
      </c>
      <c r="L107" s="82">
        <f>+[7]Table.101_Annex.E1!K107</f>
        <v>6817</v>
      </c>
    </row>
    <row r="108" spans="1:12">
      <c r="B108" s="2" t="s">
        <v>560</v>
      </c>
      <c r="C108" s="3">
        <f>+[7]Table.101_Annex.E1!B108</f>
        <v>0.78300000000000003</v>
      </c>
      <c r="D108" s="3">
        <f>+[7]Table.101_Annex.E1!C108</f>
        <v>1.2999999999999999E-2</v>
      </c>
      <c r="E108" s="3">
        <f>+[7]Table.101_Annex.E1!D108</f>
        <v>1.7999999999999999E-2</v>
      </c>
      <c r="F108" s="3">
        <f>+[7]Table.101_Annex.E1!E108</f>
        <v>0.185</v>
      </c>
      <c r="G108" s="3">
        <f>+[7]Table.101_Annex.E1!F108</f>
        <v>0</v>
      </c>
      <c r="H108" s="3">
        <f>+[7]Table.101_Annex.E1!G108</f>
        <v>0</v>
      </c>
      <c r="I108" s="3">
        <f>+[7]Table.101_Annex.E1!H108</f>
        <v>1E-3</v>
      </c>
      <c r="J108" s="3">
        <f>+[7]Table.101_Annex.E1!I108</f>
        <v>0</v>
      </c>
      <c r="K108" s="3">
        <f>+[7]Table.101_Annex.E1!J108</f>
        <v>1</v>
      </c>
      <c r="L108" s="82">
        <f>+[7]Table.101_Annex.E1!K108</f>
        <v>6853</v>
      </c>
    </row>
    <row r="109" spans="1:12">
      <c r="B109" s="2" t="s">
        <v>561</v>
      </c>
      <c r="C109" s="3">
        <f>+[7]Table.101_Annex.E1!B109</f>
        <v>0.64</v>
      </c>
      <c r="D109" s="3">
        <f>+[7]Table.101_Annex.E1!C109</f>
        <v>1E-3</v>
      </c>
      <c r="E109" s="3">
        <f>+[7]Table.101_Annex.E1!D109</f>
        <v>8.0000000000000002E-3</v>
      </c>
      <c r="F109" s="3">
        <f>+[7]Table.101_Annex.E1!E109</f>
        <v>0.16400000000000001</v>
      </c>
      <c r="G109" s="3">
        <f>+[7]Table.101_Annex.E1!F109</f>
        <v>1.0999999999999999E-2</v>
      </c>
      <c r="H109" s="3">
        <f>+[7]Table.101_Annex.E1!G109</f>
        <v>1.7000000000000001E-2</v>
      </c>
      <c r="I109" s="3">
        <f>+[7]Table.101_Annex.E1!H109</f>
        <v>0.159</v>
      </c>
      <c r="J109" s="3">
        <f>+[7]Table.101_Annex.E1!I109</f>
        <v>0</v>
      </c>
      <c r="K109" s="3">
        <f>+[7]Table.101_Annex.E1!J109</f>
        <v>1</v>
      </c>
      <c r="L109" s="82">
        <f>+[7]Table.101_Annex.E1!K109</f>
        <v>9098</v>
      </c>
    </row>
    <row r="110" spans="1:12">
      <c r="B110" s="2" t="s">
        <v>562</v>
      </c>
      <c r="C110" s="3">
        <f>+[7]Table.101_Annex.E1!B110</f>
        <v>0.755</v>
      </c>
      <c r="D110" s="3">
        <f>+[7]Table.101_Annex.E1!C110</f>
        <v>0</v>
      </c>
      <c r="E110" s="3">
        <f>+[7]Table.101_Annex.E1!D110</f>
        <v>0</v>
      </c>
      <c r="F110" s="3">
        <f>+[7]Table.101_Annex.E1!E110</f>
        <v>0.23300000000000001</v>
      </c>
      <c r="G110" s="3">
        <f>+[7]Table.101_Annex.E1!F110</f>
        <v>0</v>
      </c>
      <c r="H110" s="3">
        <f>+[7]Table.101_Annex.E1!G110</f>
        <v>8.9999999999999993E-3</v>
      </c>
      <c r="I110" s="3">
        <f>+[7]Table.101_Annex.E1!H110</f>
        <v>3.0000000000000001E-3</v>
      </c>
      <c r="J110" s="3">
        <f>+[7]Table.101_Annex.E1!I110</f>
        <v>0</v>
      </c>
      <c r="K110" s="3">
        <f>+[7]Table.101_Annex.E1!J110</f>
        <v>1</v>
      </c>
      <c r="L110" s="82">
        <f>+[7]Table.101_Annex.E1!K110</f>
        <v>4461</v>
      </c>
    </row>
    <row r="111" spans="1:12">
      <c r="B111" s="2" t="s">
        <v>563</v>
      </c>
      <c r="C111" s="3">
        <f>+[7]Table.101_Annex.E1!B111</f>
        <v>0.67500000000000004</v>
      </c>
      <c r="D111" s="3">
        <f>+[7]Table.101_Annex.E1!C111</f>
        <v>6.0000000000000001E-3</v>
      </c>
      <c r="E111" s="3">
        <f>+[7]Table.101_Annex.E1!D111</f>
        <v>4.0000000000000001E-3</v>
      </c>
      <c r="F111" s="3">
        <f>+[7]Table.101_Annex.E1!E111</f>
        <v>0.26200000000000001</v>
      </c>
      <c r="G111" s="3">
        <f>+[7]Table.101_Annex.E1!F111</f>
        <v>1E-3</v>
      </c>
      <c r="H111" s="3">
        <f>+[7]Table.101_Annex.E1!G111</f>
        <v>3.5999999999999997E-2</v>
      </c>
      <c r="I111" s="3">
        <f>+[7]Table.101_Annex.E1!H111</f>
        <v>1.6E-2</v>
      </c>
      <c r="J111" s="3">
        <f>+[7]Table.101_Annex.E1!I111</f>
        <v>0</v>
      </c>
      <c r="K111" s="3">
        <f>+[7]Table.101_Annex.E1!J111</f>
        <v>1</v>
      </c>
      <c r="L111" s="82">
        <f>+[7]Table.101_Annex.E1!K111</f>
        <v>5963</v>
      </c>
    </row>
    <row r="112" spans="1:12">
      <c r="B112" s="2" t="s">
        <v>564</v>
      </c>
      <c r="C112" s="3">
        <f>+[7]Table.101_Annex.E1!B112</f>
        <v>0.91600000000000004</v>
      </c>
      <c r="D112" s="3">
        <f>+[7]Table.101_Annex.E1!C112</f>
        <v>0</v>
      </c>
      <c r="E112" s="3">
        <f>+[7]Table.101_Annex.E1!D112</f>
        <v>1E-3</v>
      </c>
      <c r="F112" s="3">
        <f>+[7]Table.101_Annex.E1!E112</f>
        <v>7.4999999999999997E-2</v>
      </c>
      <c r="G112" s="3">
        <f>+[7]Table.101_Annex.E1!F112</f>
        <v>1E-3</v>
      </c>
      <c r="H112" s="3">
        <f>+[7]Table.101_Annex.E1!G112</f>
        <v>4.0000000000000001E-3</v>
      </c>
      <c r="I112" s="3">
        <f>+[7]Table.101_Annex.E1!H112</f>
        <v>2E-3</v>
      </c>
      <c r="J112" s="3">
        <f>+[7]Table.101_Annex.E1!I112</f>
        <v>0</v>
      </c>
      <c r="K112" s="3">
        <f>+[7]Table.101_Annex.E1!J112</f>
        <v>1</v>
      </c>
      <c r="L112" s="82">
        <f>+[7]Table.101_Annex.E1!K112</f>
        <v>3743</v>
      </c>
    </row>
    <row r="113" spans="1:12">
      <c r="B113" s="2" t="s">
        <v>525</v>
      </c>
      <c r="C113" s="3">
        <f>+[7]Table.101_Annex.E1!B113</f>
        <v>0.89900000000000002</v>
      </c>
      <c r="D113" s="3">
        <f>+[7]Table.101_Annex.E1!C113</f>
        <v>1E-3</v>
      </c>
      <c r="E113" s="3">
        <f>+[7]Table.101_Annex.E1!D113</f>
        <v>0</v>
      </c>
      <c r="F113" s="3">
        <f>+[7]Table.101_Annex.E1!E113</f>
        <v>8.7999999999999995E-2</v>
      </c>
      <c r="G113" s="3">
        <f>+[7]Table.101_Annex.E1!F113</f>
        <v>0</v>
      </c>
      <c r="H113" s="3">
        <f>+[7]Table.101_Annex.E1!G113</f>
        <v>0.01</v>
      </c>
      <c r="I113" s="3">
        <f>+[7]Table.101_Annex.E1!H113</f>
        <v>2E-3</v>
      </c>
      <c r="J113" s="3">
        <f>+[7]Table.101_Annex.E1!I113</f>
        <v>0</v>
      </c>
      <c r="K113" s="3">
        <f>+[7]Table.101_Annex.E1!J113</f>
        <v>1</v>
      </c>
      <c r="L113" s="82">
        <f>+[7]Table.101_Annex.E1!K113</f>
        <v>5513</v>
      </c>
    </row>
    <row r="114" spans="1:12">
      <c r="B114" s="2" t="s">
        <v>565</v>
      </c>
      <c r="C114" s="3">
        <f>+[7]Table.101_Annex.E1!B114</f>
        <v>0.745</v>
      </c>
      <c r="D114" s="3">
        <f>+[7]Table.101_Annex.E1!C114</f>
        <v>0.01</v>
      </c>
      <c r="E114" s="3">
        <f>+[7]Table.101_Annex.E1!D114</f>
        <v>1E-3</v>
      </c>
      <c r="F114" s="3">
        <f>+[7]Table.101_Annex.E1!E114</f>
        <v>0.22800000000000001</v>
      </c>
      <c r="G114" s="3">
        <f>+[7]Table.101_Annex.E1!F114</f>
        <v>0</v>
      </c>
      <c r="H114" s="3">
        <f>+[7]Table.101_Annex.E1!G114</f>
        <v>1.4E-2</v>
      </c>
      <c r="I114" s="3">
        <f>+[7]Table.101_Annex.E1!H114</f>
        <v>1E-3</v>
      </c>
      <c r="J114" s="3">
        <f>+[7]Table.101_Annex.E1!I114</f>
        <v>0</v>
      </c>
      <c r="K114" s="3">
        <f>+[7]Table.101_Annex.E1!J114</f>
        <v>1</v>
      </c>
      <c r="L114" s="82">
        <f>+[7]Table.101_Annex.E1!K114</f>
        <v>3534</v>
      </c>
    </row>
    <row r="115" spans="1:12">
      <c r="B115" s="2" t="s">
        <v>566</v>
      </c>
      <c r="C115" s="3">
        <f>+[7]Table.101_Annex.E1!B115</f>
        <v>0.68700000000000006</v>
      </c>
      <c r="D115" s="3">
        <f>+[7]Table.101_Annex.E1!C115</f>
        <v>1E-3</v>
      </c>
      <c r="E115" s="3">
        <f>+[7]Table.101_Annex.E1!D115</f>
        <v>6.0000000000000001E-3</v>
      </c>
      <c r="F115" s="3">
        <f>+[7]Table.101_Annex.E1!E115</f>
        <v>0.29399999999999998</v>
      </c>
      <c r="G115" s="3">
        <f>+[7]Table.101_Annex.E1!F115</f>
        <v>0</v>
      </c>
      <c r="H115" s="3">
        <f>+[7]Table.101_Annex.E1!G115</f>
        <v>8.9999999999999993E-3</v>
      </c>
      <c r="I115" s="3">
        <f>+[7]Table.101_Annex.E1!H115</f>
        <v>2E-3</v>
      </c>
      <c r="J115" s="3">
        <f>+[7]Table.101_Annex.E1!I115</f>
        <v>0</v>
      </c>
      <c r="K115" s="3">
        <f>+[7]Table.101_Annex.E1!J115</f>
        <v>1</v>
      </c>
      <c r="L115" s="82">
        <f>+[7]Table.101_Annex.E1!K115</f>
        <v>6600</v>
      </c>
    </row>
    <row r="116" spans="1:12">
      <c r="B116" s="2" t="s">
        <v>551</v>
      </c>
      <c r="C116" s="3">
        <f>+[7]Table.101_Annex.E1!B116</f>
        <v>0.94699999999999995</v>
      </c>
      <c r="D116" s="3">
        <f>+[7]Table.101_Annex.E1!C116</f>
        <v>1E-3</v>
      </c>
      <c r="E116" s="3">
        <f>+[7]Table.101_Annex.E1!D116</f>
        <v>1.0999999999999999E-2</v>
      </c>
      <c r="F116" s="3">
        <f>+[7]Table.101_Annex.E1!E116</f>
        <v>3.5999999999999997E-2</v>
      </c>
      <c r="G116" s="3">
        <f>+[7]Table.101_Annex.E1!F116</f>
        <v>0</v>
      </c>
      <c r="H116" s="3">
        <f>+[7]Table.101_Annex.E1!G116</f>
        <v>5.0000000000000001E-3</v>
      </c>
      <c r="I116" s="3">
        <f>+[7]Table.101_Annex.E1!H116</f>
        <v>0</v>
      </c>
      <c r="J116" s="3">
        <f>+[7]Table.101_Annex.E1!I116</f>
        <v>0</v>
      </c>
      <c r="K116" s="3">
        <f>+[7]Table.101_Annex.E1!J116</f>
        <v>1</v>
      </c>
      <c r="L116" s="82">
        <f>+[7]Table.101_Annex.E1!K116</f>
        <v>3284</v>
      </c>
    </row>
    <row r="117" spans="1:12">
      <c r="B117" s="2" t="s">
        <v>567</v>
      </c>
      <c r="C117" s="3">
        <f>+[7]Table.101_Annex.E1!B117</f>
        <v>0.55600000000000005</v>
      </c>
      <c r="D117" s="3">
        <f>+[7]Table.101_Annex.E1!C117</f>
        <v>8.9999999999999993E-3</v>
      </c>
      <c r="E117" s="3">
        <f>+[7]Table.101_Annex.E1!D117</f>
        <v>3.0000000000000001E-3</v>
      </c>
      <c r="F117" s="3">
        <f>+[7]Table.101_Annex.E1!E117</f>
        <v>0.41099999999999998</v>
      </c>
      <c r="G117" s="3">
        <f>+[7]Table.101_Annex.E1!F117</f>
        <v>0</v>
      </c>
      <c r="H117" s="3">
        <f>+[7]Table.101_Annex.E1!G117</f>
        <v>0.01</v>
      </c>
      <c r="I117" s="3">
        <f>+[7]Table.101_Annex.E1!H117</f>
        <v>1.0999999999999999E-2</v>
      </c>
      <c r="J117" s="3">
        <f>+[7]Table.101_Annex.E1!I117</f>
        <v>0</v>
      </c>
      <c r="K117" s="3">
        <f>+[7]Table.101_Annex.E1!J117</f>
        <v>1</v>
      </c>
      <c r="L117" s="82">
        <f>+[7]Table.101_Annex.E1!K117</f>
        <v>5250</v>
      </c>
    </row>
    <row r="118" spans="1:12">
      <c r="B118" s="2" t="s">
        <v>568</v>
      </c>
      <c r="C118" s="3">
        <f>+[7]Table.101_Annex.E1!B118</f>
        <v>0.748</v>
      </c>
      <c r="D118" s="3">
        <f>+[7]Table.101_Annex.E1!C118</f>
        <v>4.0000000000000001E-3</v>
      </c>
      <c r="E118" s="3">
        <f>+[7]Table.101_Annex.E1!D118</f>
        <v>1.6E-2</v>
      </c>
      <c r="F118" s="3">
        <f>+[7]Table.101_Annex.E1!E118</f>
        <v>0.22</v>
      </c>
      <c r="G118" s="3">
        <f>+[7]Table.101_Annex.E1!F118</f>
        <v>0</v>
      </c>
      <c r="H118" s="3">
        <f>+[7]Table.101_Annex.E1!G118</f>
        <v>7.0000000000000001E-3</v>
      </c>
      <c r="I118" s="3">
        <f>+[7]Table.101_Annex.E1!H118</f>
        <v>5.0000000000000001E-3</v>
      </c>
      <c r="J118" s="3">
        <f>+[7]Table.101_Annex.E1!I118</f>
        <v>0</v>
      </c>
      <c r="K118" s="3">
        <f>+[7]Table.101_Annex.E1!J118</f>
        <v>1</v>
      </c>
      <c r="L118" s="82">
        <f>+[7]Table.101_Annex.E1!K118</f>
        <v>5317</v>
      </c>
    </row>
    <row r="119" spans="1:12">
      <c r="B119" s="2" t="s">
        <v>569</v>
      </c>
      <c r="C119" s="3">
        <f>+[7]Table.101_Annex.E1!B119</f>
        <v>0.78300000000000003</v>
      </c>
      <c r="D119" s="3">
        <f>+[7]Table.101_Annex.E1!C119</f>
        <v>0</v>
      </c>
      <c r="E119" s="3">
        <f>+[7]Table.101_Annex.E1!D119</f>
        <v>8.0000000000000002E-3</v>
      </c>
      <c r="F119" s="3">
        <f>+[7]Table.101_Annex.E1!E119</f>
        <v>0.20200000000000001</v>
      </c>
      <c r="G119" s="3">
        <f>+[7]Table.101_Annex.E1!F119</f>
        <v>0</v>
      </c>
      <c r="H119" s="3">
        <f>+[7]Table.101_Annex.E1!G119</f>
        <v>1E-3</v>
      </c>
      <c r="I119" s="3">
        <f>+[7]Table.101_Annex.E1!H119</f>
        <v>6.0000000000000001E-3</v>
      </c>
      <c r="J119" s="3">
        <f>+[7]Table.101_Annex.E1!I119</f>
        <v>0</v>
      </c>
      <c r="K119" s="3">
        <f>+[7]Table.101_Annex.E1!J119</f>
        <v>1</v>
      </c>
      <c r="L119" s="82">
        <f>+[7]Table.101_Annex.E1!K119</f>
        <v>5115</v>
      </c>
    </row>
    <row r="120" spans="1:12">
      <c r="B120" s="2" t="s">
        <v>570</v>
      </c>
      <c r="C120" s="3">
        <f>+[7]Table.101_Annex.E1!B120</f>
        <v>0.66800000000000004</v>
      </c>
      <c r="D120" s="3">
        <f>+[7]Table.101_Annex.E1!C120</f>
        <v>1E-3</v>
      </c>
      <c r="E120" s="3">
        <f>+[7]Table.101_Annex.E1!D120</f>
        <v>5.0000000000000001E-3</v>
      </c>
      <c r="F120" s="3">
        <f>+[7]Table.101_Annex.E1!E120</f>
        <v>0.307</v>
      </c>
      <c r="G120" s="3">
        <f>+[7]Table.101_Annex.E1!F120</f>
        <v>0</v>
      </c>
      <c r="H120" s="3">
        <f>+[7]Table.101_Annex.E1!G120</f>
        <v>1.7999999999999999E-2</v>
      </c>
      <c r="I120" s="3">
        <f>+[7]Table.101_Annex.E1!H120</f>
        <v>1E-3</v>
      </c>
      <c r="J120" s="3">
        <f>+[7]Table.101_Annex.E1!I120</f>
        <v>0</v>
      </c>
      <c r="K120" s="3">
        <f>+[7]Table.101_Annex.E1!J120</f>
        <v>1</v>
      </c>
      <c r="L120" s="82">
        <f>+[7]Table.101_Annex.E1!K120</f>
        <v>3571</v>
      </c>
    </row>
    <row r="121" spans="1:12">
      <c r="B121" s="2" t="s">
        <v>571</v>
      </c>
      <c r="C121" s="3">
        <f>+[7]Table.101_Annex.E1!B121</f>
        <v>0.55600000000000005</v>
      </c>
      <c r="D121" s="3">
        <f>+[7]Table.101_Annex.E1!C121</f>
        <v>2E-3</v>
      </c>
      <c r="E121" s="3">
        <f>+[7]Table.101_Annex.E1!D121</f>
        <v>1.7000000000000001E-2</v>
      </c>
      <c r="F121" s="3">
        <f>+[7]Table.101_Annex.E1!E121</f>
        <v>0.33300000000000002</v>
      </c>
      <c r="G121" s="3">
        <f>+[7]Table.101_Annex.E1!F121</f>
        <v>0</v>
      </c>
      <c r="H121" s="3">
        <f>+[7]Table.101_Annex.E1!G121</f>
        <v>7.3999999999999996E-2</v>
      </c>
      <c r="I121" s="3">
        <f>+[7]Table.101_Annex.E1!H121</f>
        <v>1.7999999999999999E-2</v>
      </c>
      <c r="J121" s="3">
        <f>+[7]Table.101_Annex.E1!I121</f>
        <v>0</v>
      </c>
      <c r="K121" s="3">
        <f>+[7]Table.101_Annex.E1!J121</f>
        <v>1</v>
      </c>
      <c r="L121" s="82">
        <f>+[7]Table.101_Annex.E1!K121</f>
        <v>4545</v>
      </c>
    </row>
    <row r="122" spans="1:12">
      <c r="B122" s="2" t="s">
        <v>572</v>
      </c>
      <c r="C122" s="3">
        <f>+[7]Table.101_Annex.E1!B122</f>
        <v>0.73</v>
      </c>
      <c r="D122" s="3">
        <f>+[7]Table.101_Annex.E1!C122</f>
        <v>8.0000000000000002E-3</v>
      </c>
      <c r="E122" s="3">
        <f>+[7]Table.101_Annex.E1!D122</f>
        <v>0</v>
      </c>
      <c r="F122" s="3">
        <f>+[7]Table.101_Annex.E1!E122</f>
        <v>0.245</v>
      </c>
      <c r="G122" s="3">
        <f>+[7]Table.101_Annex.E1!F122</f>
        <v>0</v>
      </c>
      <c r="H122" s="3">
        <f>+[7]Table.101_Annex.E1!G122</f>
        <v>1.4999999999999999E-2</v>
      </c>
      <c r="I122" s="3">
        <f>+[7]Table.101_Annex.E1!H122</f>
        <v>3.0000000000000001E-3</v>
      </c>
      <c r="J122" s="3">
        <f>+[7]Table.101_Annex.E1!I122</f>
        <v>0</v>
      </c>
      <c r="K122" s="3">
        <f>+[7]Table.101_Annex.E1!J122</f>
        <v>1</v>
      </c>
      <c r="L122" s="82">
        <f>+[7]Table.101_Annex.E1!K122</f>
        <v>6093</v>
      </c>
    </row>
    <row r="123" spans="1:12">
      <c r="B123" s="2" t="s">
        <v>573</v>
      </c>
      <c r="C123" s="3">
        <f>+[7]Table.101_Annex.E1!B123</f>
        <v>0.35799999999999998</v>
      </c>
      <c r="D123" s="3">
        <f>+[7]Table.101_Annex.E1!C123</f>
        <v>0</v>
      </c>
      <c r="E123" s="3">
        <f>+[7]Table.101_Annex.E1!D123</f>
        <v>0</v>
      </c>
      <c r="F123" s="3">
        <f>+[7]Table.101_Annex.E1!E123</f>
        <v>0.63600000000000001</v>
      </c>
      <c r="G123" s="3">
        <f>+[7]Table.101_Annex.E1!F123</f>
        <v>0</v>
      </c>
      <c r="H123" s="3">
        <f>+[7]Table.101_Annex.E1!G123</f>
        <v>5.0000000000000001E-3</v>
      </c>
      <c r="I123" s="3">
        <f>+[7]Table.101_Annex.E1!H123</f>
        <v>0</v>
      </c>
      <c r="J123" s="3">
        <f>+[7]Table.101_Annex.E1!I123</f>
        <v>0</v>
      </c>
      <c r="K123" s="3">
        <f>+[7]Table.101_Annex.E1!J123</f>
        <v>1</v>
      </c>
      <c r="L123" s="82">
        <f>+[7]Table.101_Annex.E1!K123</f>
        <v>6295</v>
      </c>
    </row>
    <row r="124" spans="1:12" s="18" customFormat="1">
      <c r="B124" s="17" t="s">
        <v>53</v>
      </c>
      <c r="C124" s="22">
        <f>+[7]Table.101_Annex.E1!B124</f>
        <v>0.69199999999999995</v>
      </c>
      <c r="D124" s="22">
        <f>+[7]Table.101_Annex.E1!C124</f>
        <v>4.0000000000000001E-3</v>
      </c>
      <c r="E124" s="22">
        <f>+[7]Table.101_Annex.E1!D124</f>
        <v>7.0000000000000001E-3</v>
      </c>
      <c r="F124" s="22">
        <f>+[7]Table.101_Annex.E1!E124</f>
        <v>0.26200000000000001</v>
      </c>
      <c r="G124" s="22">
        <f>+[7]Table.101_Annex.E1!F124</f>
        <v>1E-3</v>
      </c>
      <c r="H124" s="22">
        <f>+[7]Table.101_Annex.E1!G124</f>
        <v>1.4999999999999999E-2</v>
      </c>
      <c r="I124" s="22">
        <f>+[7]Table.101_Annex.E1!H124</f>
        <v>0.02</v>
      </c>
      <c r="J124" s="22">
        <f>+[7]Table.101_Annex.E1!I124</f>
        <v>0</v>
      </c>
      <c r="K124" s="22">
        <f>+[7]Table.101_Annex.E1!J124</f>
        <v>1</v>
      </c>
      <c r="L124" s="33">
        <f>+[7]Table.101_Annex.E1!K124</f>
        <v>92052</v>
      </c>
    </row>
    <row r="125" spans="1:12" ht="12.45" customHeight="1">
      <c r="A125" s="16"/>
      <c r="B125" s="36" t="s">
        <v>574</v>
      </c>
      <c r="C125" s="37"/>
      <c r="D125" s="37"/>
      <c r="E125" s="37"/>
      <c r="F125" s="37"/>
      <c r="G125" s="37"/>
      <c r="H125" s="37"/>
      <c r="I125" s="37"/>
      <c r="J125" s="37"/>
      <c r="K125" s="37"/>
      <c r="L125" s="38"/>
    </row>
    <row r="126" spans="1:12">
      <c r="B126" s="2" t="s">
        <v>575</v>
      </c>
      <c r="C126" s="3">
        <f>+[7]Table.101_Annex.E1!B126</f>
        <v>0.50900000000000001</v>
      </c>
      <c r="D126" s="3">
        <f>+[7]Table.101_Annex.E1!C126</f>
        <v>1.6E-2</v>
      </c>
      <c r="E126" s="3">
        <f>+[7]Table.101_Annex.E1!D126</f>
        <v>2.5999999999999999E-2</v>
      </c>
      <c r="F126" s="3">
        <f>+[7]Table.101_Annex.E1!E126</f>
        <v>0.41699999999999998</v>
      </c>
      <c r="G126" s="3">
        <f>+[7]Table.101_Annex.E1!F126</f>
        <v>0</v>
      </c>
      <c r="H126" s="3">
        <f>+[7]Table.101_Annex.E1!G126</f>
        <v>2.8000000000000001E-2</v>
      </c>
      <c r="I126" s="3">
        <f>+[7]Table.101_Annex.E1!H126</f>
        <v>5.0000000000000001E-3</v>
      </c>
      <c r="J126" s="3">
        <f>+[7]Table.101_Annex.E1!I126</f>
        <v>0</v>
      </c>
      <c r="K126" s="3">
        <f>+[7]Table.101_Annex.E1!J126</f>
        <v>1</v>
      </c>
      <c r="L126" s="82">
        <f>+[7]Table.101_Annex.E1!K126</f>
        <v>8444</v>
      </c>
    </row>
    <row r="127" spans="1:12">
      <c r="B127" s="2" t="s">
        <v>576</v>
      </c>
      <c r="C127" s="3">
        <f>+[7]Table.101_Annex.E1!B127</f>
        <v>0.57499999999999996</v>
      </c>
      <c r="D127" s="3">
        <f>+[7]Table.101_Annex.E1!C127</f>
        <v>1E-3</v>
      </c>
      <c r="E127" s="3">
        <f>+[7]Table.101_Annex.E1!D127</f>
        <v>1.2999999999999999E-2</v>
      </c>
      <c r="F127" s="3">
        <f>+[7]Table.101_Annex.E1!E127</f>
        <v>0.377</v>
      </c>
      <c r="G127" s="3">
        <f>+[7]Table.101_Annex.E1!F127</f>
        <v>0</v>
      </c>
      <c r="H127" s="3">
        <f>+[7]Table.101_Annex.E1!G127</f>
        <v>3.2000000000000001E-2</v>
      </c>
      <c r="I127" s="3">
        <f>+[7]Table.101_Annex.E1!H127</f>
        <v>1E-3</v>
      </c>
      <c r="J127" s="3">
        <f>+[7]Table.101_Annex.E1!I127</f>
        <v>0</v>
      </c>
      <c r="K127" s="3">
        <f>+[7]Table.101_Annex.E1!J127</f>
        <v>1</v>
      </c>
      <c r="L127" s="82">
        <f>+[7]Table.101_Annex.E1!K127</f>
        <v>10607</v>
      </c>
    </row>
    <row r="128" spans="1:12">
      <c r="B128" s="2" t="s">
        <v>577</v>
      </c>
      <c r="C128" s="3">
        <f>+[7]Table.101_Annex.E1!B128</f>
        <v>0.55100000000000005</v>
      </c>
      <c r="D128" s="3">
        <f>+[7]Table.101_Annex.E1!C128</f>
        <v>4.0000000000000001E-3</v>
      </c>
      <c r="E128" s="3">
        <f>+[7]Table.101_Annex.E1!D128</f>
        <v>1.2E-2</v>
      </c>
      <c r="F128" s="3">
        <f>+[7]Table.101_Annex.E1!E128</f>
        <v>0.374</v>
      </c>
      <c r="G128" s="3">
        <f>+[7]Table.101_Annex.E1!F128</f>
        <v>0</v>
      </c>
      <c r="H128" s="3">
        <f>+[7]Table.101_Annex.E1!G128</f>
        <v>5.5E-2</v>
      </c>
      <c r="I128" s="3">
        <f>+[7]Table.101_Annex.E1!H128</f>
        <v>3.0000000000000001E-3</v>
      </c>
      <c r="J128" s="3">
        <f>+[7]Table.101_Annex.E1!I128</f>
        <v>0</v>
      </c>
      <c r="K128" s="3">
        <f>+[7]Table.101_Annex.E1!J128</f>
        <v>1</v>
      </c>
      <c r="L128" s="82">
        <f>+[7]Table.101_Annex.E1!K128</f>
        <v>6803</v>
      </c>
    </row>
    <row r="129" spans="1:12">
      <c r="B129" s="2" t="s">
        <v>549</v>
      </c>
      <c r="C129" s="3">
        <f>+[7]Table.101_Annex.E1!B129</f>
        <v>0.77200000000000002</v>
      </c>
      <c r="D129" s="3">
        <f>+[7]Table.101_Annex.E1!C129</f>
        <v>4.0000000000000001E-3</v>
      </c>
      <c r="E129" s="3">
        <f>+[7]Table.101_Annex.E1!D129</f>
        <v>7.0000000000000001E-3</v>
      </c>
      <c r="F129" s="3">
        <f>+[7]Table.101_Annex.E1!E129</f>
        <v>0.192</v>
      </c>
      <c r="G129" s="3">
        <f>+[7]Table.101_Annex.E1!F129</f>
        <v>0</v>
      </c>
      <c r="H129" s="3">
        <f>+[7]Table.101_Annex.E1!G129</f>
        <v>1.7999999999999999E-2</v>
      </c>
      <c r="I129" s="3">
        <f>+[7]Table.101_Annex.E1!H129</f>
        <v>7.0000000000000001E-3</v>
      </c>
      <c r="J129" s="3">
        <f>+[7]Table.101_Annex.E1!I129</f>
        <v>0</v>
      </c>
      <c r="K129" s="3">
        <f>+[7]Table.101_Annex.E1!J129</f>
        <v>1</v>
      </c>
      <c r="L129" s="82">
        <f>+[7]Table.101_Annex.E1!K129</f>
        <v>13073</v>
      </c>
    </row>
    <row r="130" spans="1:12">
      <c r="B130" s="2" t="s">
        <v>578</v>
      </c>
      <c r="C130" s="3">
        <f>+[7]Table.101_Annex.E1!B130</f>
        <v>0.29399999999999998</v>
      </c>
      <c r="D130" s="3">
        <f>+[7]Table.101_Annex.E1!C130</f>
        <v>4.0000000000000001E-3</v>
      </c>
      <c r="E130" s="3">
        <f>+[7]Table.101_Annex.E1!D130</f>
        <v>4.9000000000000002E-2</v>
      </c>
      <c r="F130" s="3">
        <f>+[7]Table.101_Annex.E1!E130</f>
        <v>0.64100000000000001</v>
      </c>
      <c r="G130" s="3">
        <f>+[7]Table.101_Annex.E1!F130</f>
        <v>0</v>
      </c>
      <c r="H130" s="3">
        <f>+[7]Table.101_Annex.E1!G130</f>
        <v>1.2E-2</v>
      </c>
      <c r="I130" s="3">
        <f>+[7]Table.101_Annex.E1!H130</f>
        <v>1E-3</v>
      </c>
      <c r="J130" s="3">
        <f>+[7]Table.101_Annex.E1!I130</f>
        <v>0</v>
      </c>
      <c r="K130" s="3">
        <f>+[7]Table.101_Annex.E1!J130</f>
        <v>1</v>
      </c>
      <c r="L130" s="82">
        <f>+[7]Table.101_Annex.E1!K130</f>
        <v>6994</v>
      </c>
    </row>
    <row r="131" spans="1:12">
      <c r="B131" s="2" t="s">
        <v>579</v>
      </c>
      <c r="C131" s="3">
        <f>+[7]Table.101_Annex.E1!B131</f>
        <v>0.72299999999999998</v>
      </c>
      <c r="D131" s="3">
        <f>+[7]Table.101_Annex.E1!C131</f>
        <v>1.6E-2</v>
      </c>
      <c r="E131" s="3">
        <f>+[7]Table.101_Annex.E1!D131</f>
        <v>1.9E-2</v>
      </c>
      <c r="F131" s="3">
        <f>+[7]Table.101_Annex.E1!E131</f>
        <v>0.21</v>
      </c>
      <c r="G131" s="3">
        <f>+[7]Table.101_Annex.E1!F131</f>
        <v>0</v>
      </c>
      <c r="H131" s="3">
        <f>+[7]Table.101_Annex.E1!G131</f>
        <v>2.5999999999999999E-2</v>
      </c>
      <c r="I131" s="3">
        <f>+[7]Table.101_Annex.E1!H131</f>
        <v>6.0000000000000001E-3</v>
      </c>
      <c r="J131" s="3">
        <f>+[7]Table.101_Annex.E1!I131</f>
        <v>0</v>
      </c>
      <c r="K131" s="3">
        <f>+[7]Table.101_Annex.E1!J131</f>
        <v>1</v>
      </c>
      <c r="L131" s="82">
        <f>+[7]Table.101_Annex.E1!K131</f>
        <v>11791</v>
      </c>
    </row>
    <row r="132" spans="1:12">
      <c r="B132" s="2" t="s">
        <v>580</v>
      </c>
      <c r="C132" s="3">
        <f>+[7]Table.101_Annex.E1!B132</f>
        <v>0.378</v>
      </c>
      <c r="D132" s="3">
        <f>+[7]Table.101_Annex.E1!C132</f>
        <v>3.0000000000000001E-3</v>
      </c>
      <c r="E132" s="3">
        <f>+[7]Table.101_Annex.E1!D132</f>
        <v>2.8000000000000001E-2</v>
      </c>
      <c r="F132" s="3">
        <f>+[7]Table.101_Annex.E1!E132</f>
        <v>0.51300000000000001</v>
      </c>
      <c r="G132" s="3">
        <f>+[7]Table.101_Annex.E1!F132</f>
        <v>0</v>
      </c>
      <c r="H132" s="3">
        <f>+[7]Table.101_Annex.E1!G132</f>
        <v>7.2999999999999995E-2</v>
      </c>
      <c r="I132" s="3">
        <f>+[7]Table.101_Annex.E1!H132</f>
        <v>5.0000000000000001E-3</v>
      </c>
      <c r="J132" s="3">
        <f>+[7]Table.101_Annex.E1!I132</f>
        <v>0</v>
      </c>
      <c r="K132" s="3">
        <f>+[7]Table.101_Annex.E1!J132</f>
        <v>1</v>
      </c>
      <c r="L132" s="82">
        <f>+[7]Table.101_Annex.E1!K132</f>
        <v>6744</v>
      </c>
    </row>
    <row r="133" spans="1:12">
      <c r="B133" s="2" t="s">
        <v>581</v>
      </c>
      <c r="C133" s="3">
        <f>+[7]Table.101_Annex.E1!B133</f>
        <v>0.80400000000000005</v>
      </c>
      <c r="D133" s="3">
        <f>+[7]Table.101_Annex.E1!C133</f>
        <v>8.0000000000000002E-3</v>
      </c>
      <c r="E133" s="3">
        <f>+[7]Table.101_Annex.E1!D133</f>
        <v>1.0999999999999999E-2</v>
      </c>
      <c r="F133" s="3">
        <f>+[7]Table.101_Annex.E1!E133</f>
        <v>0.16300000000000001</v>
      </c>
      <c r="G133" s="3">
        <f>+[7]Table.101_Annex.E1!F133</f>
        <v>2E-3</v>
      </c>
      <c r="H133" s="3">
        <f>+[7]Table.101_Annex.E1!G133</f>
        <v>8.0000000000000002E-3</v>
      </c>
      <c r="I133" s="3">
        <f>+[7]Table.101_Annex.E1!H133</f>
        <v>4.0000000000000001E-3</v>
      </c>
      <c r="J133" s="3">
        <f>+[7]Table.101_Annex.E1!I133</f>
        <v>0</v>
      </c>
      <c r="K133" s="3">
        <f>+[7]Table.101_Annex.E1!J133</f>
        <v>1</v>
      </c>
      <c r="L133" s="82">
        <f>+[7]Table.101_Annex.E1!K133</f>
        <v>9588</v>
      </c>
    </row>
    <row r="134" spans="1:12">
      <c r="B134" s="2" t="s">
        <v>286</v>
      </c>
      <c r="C134" s="3">
        <f>+[7]Table.101_Annex.E1!B134</f>
        <v>0.622</v>
      </c>
      <c r="D134" s="3">
        <f>+[7]Table.101_Annex.E1!C134</f>
        <v>4.0000000000000001E-3</v>
      </c>
      <c r="E134" s="3">
        <f>+[7]Table.101_Annex.E1!D134</f>
        <v>5.8999999999999997E-2</v>
      </c>
      <c r="F134" s="3">
        <f>+[7]Table.101_Annex.E1!E134</f>
        <v>0.25700000000000001</v>
      </c>
      <c r="G134" s="3">
        <f>+[7]Table.101_Annex.E1!F134</f>
        <v>2E-3</v>
      </c>
      <c r="H134" s="3">
        <f>+[7]Table.101_Annex.E1!G134</f>
        <v>5.2999999999999999E-2</v>
      </c>
      <c r="I134" s="3">
        <f>+[7]Table.101_Annex.E1!H134</f>
        <v>3.0000000000000001E-3</v>
      </c>
      <c r="J134" s="3">
        <f>+[7]Table.101_Annex.E1!I134</f>
        <v>0</v>
      </c>
      <c r="K134" s="3">
        <f>+[7]Table.101_Annex.E1!J134</f>
        <v>1</v>
      </c>
      <c r="L134" s="82">
        <f>+[7]Table.101_Annex.E1!K134</f>
        <v>20464</v>
      </c>
    </row>
    <row r="135" spans="1:12" s="18" customFormat="1">
      <c r="B135" s="17" t="s">
        <v>53</v>
      </c>
      <c r="C135" s="22">
        <f>+[7]Table.101_Annex.E1!B135</f>
        <v>0.61199999999999999</v>
      </c>
      <c r="D135" s="22">
        <f>+[7]Table.101_Annex.E1!C135</f>
        <v>7.0000000000000001E-3</v>
      </c>
      <c r="E135" s="22">
        <f>+[7]Table.101_Annex.E1!D135</f>
        <v>2.8000000000000001E-2</v>
      </c>
      <c r="F135" s="22">
        <f>+[7]Table.101_Annex.E1!E135</f>
        <v>0.316</v>
      </c>
      <c r="G135" s="22">
        <f>+[7]Table.101_Annex.E1!F135</f>
        <v>1E-3</v>
      </c>
      <c r="H135" s="22">
        <f>+[7]Table.101_Annex.E1!G135</f>
        <v>3.4000000000000002E-2</v>
      </c>
      <c r="I135" s="22">
        <f>+[7]Table.101_Annex.E1!H135</f>
        <v>4.0000000000000001E-3</v>
      </c>
      <c r="J135" s="22">
        <f>+[7]Table.101_Annex.E1!I135</f>
        <v>0</v>
      </c>
      <c r="K135" s="22">
        <f>+[7]Table.101_Annex.E1!J135</f>
        <v>1</v>
      </c>
      <c r="L135" s="33">
        <f>+[7]Table.101_Annex.E1!K135</f>
        <v>94508</v>
      </c>
    </row>
    <row r="136" spans="1:12" ht="12.45" customHeight="1">
      <c r="A136" s="16"/>
      <c r="B136" s="36" t="s">
        <v>582</v>
      </c>
      <c r="C136" s="37"/>
      <c r="D136" s="37"/>
      <c r="E136" s="37"/>
      <c r="F136" s="37"/>
      <c r="G136" s="37"/>
      <c r="H136" s="37"/>
      <c r="I136" s="37"/>
      <c r="J136" s="37"/>
      <c r="K136" s="37"/>
      <c r="L136" s="38"/>
    </row>
    <row r="137" spans="1:12">
      <c r="B137" s="2" t="s">
        <v>583</v>
      </c>
      <c r="C137" s="3">
        <f>+[7]Table.101_Annex.E1!B137</f>
        <v>0.78500000000000003</v>
      </c>
      <c r="D137" s="3">
        <f>+[7]Table.101_Annex.E1!C137</f>
        <v>2.8000000000000001E-2</v>
      </c>
      <c r="E137" s="3">
        <f>+[7]Table.101_Annex.E1!D137</f>
        <v>5.0000000000000001E-3</v>
      </c>
      <c r="F137" s="3">
        <f>+[7]Table.101_Annex.E1!E137</f>
        <v>0.13200000000000001</v>
      </c>
      <c r="G137" s="3">
        <f>+[7]Table.101_Annex.E1!F137</f>
        <v>0</v>
      </c>
      <c r="H137" s="3">
        <f>+[7]Table.101_Annex.E1!G137</f>
        <v>4.7E-2</v>
      </c>
      <c r="I137" s="3">
        <f>+[7]Table.101_Annex.E1!H137</f>
        <v>3.0000000000000001E-3</v>
      </c>
      <c r="J137" s="3">
        <f>+[7]Table.101_Annex.E1!I137</f>
        <v>0</v>
      </c>
      <c r="K137" s="3">
        <f>+[7]Table.101_Annex.E1!J137</f>
        <v>1</v>
      </c>
      <c r="L137" s="82">
        <f>+[7]Table.101_Annex.E1!K137</f>
        <v>8956</v>
      </c>
    </row>
    <row r="138" spans="1:12">
      <c r="B138" s="2" t="s">
        <v>584</v>
      </c>
      <c r="C138" s="3">
        <f>+[7]Table.101_Annex.E1!B138</f>
        <v>0.65500000000000003</v>
      </c>
      <c r="D138" s="3">
        <f>+[7]Table.101_Annex.E1!C138</f>
        <v>1E-3</v>
      </c>
      <c r="E138" s="3">
        <f>+[7]Table.101_Annex.E1!D138</f>
        <v>4.0000000000000001E-3</v>
      </c>
      <c r="F138" s="3">
        <f>+[7]Table.101_Annex.E1!E138</f>
        <v>0.313</v>
      </c>
      <c r="G138" s="3">
        <f>+[7]Table.101_Annex.E1!F138</f>
        <v>0</v>
      </c>
      <c r="H138" s="3">
        <f>+[7]Table.101_Annex.E1!G138</f>
        <v>2.3E-2</v>
      </c>
      <c r="I138" s="3">
        <f>+[7]Table.101_Annex.E1!H138</f>
        <v>4.0000000000000001E-3</v>
      </c>
      <c r="J138" s="3">
        <f>+[7]Table.101_Annex.E1!I138</f>
        <v>0</v>
      </c>
      <c r="K138" s="3">
        <f>+[7]Table.101_Annex.E1!J138</f>
        <v>1</v>
      </c>
      <c r="L138" s="82">
        <f>+[7]Table.101_Annex.E1!K138</f>
        <v>7641</v>
      </c>
    </row>
    <row r="139" spans="1:12">
      <c r="B139" s="2" t="s">
        <v>585</v>
      </c>
      <c r="C139" s="3">
        <f>+[7]Table.101_Annex.E1!B139</f>
        <v>0.94599999999999995</v>
      </c>
      <c r="D139" s="3">
        <f>+[7]Table.101_Annex.E1!C139</f>
        <v>4.0000000000000001E-3</v>
      </c>
      <c r="E139" s="3">
        <f>+[7]Table.101_Annex.E1!D139</f>
        <v>0</v>
      </c>
      <c r="F139" s="3">
        <f>+[7]Table.101_Annex.E1!E139</f>
        <v>3.9E-2</v>
      </c>
      <c r="G139" s="3">
        <f>+[7]Table.101_Annex.E1!F139</f>
        <v>0</v>
      </c>
      <c r="H139" s="3">
        <f>+[7]Table.101_Annex.E1!G139</f>
        <v>3.0000000000000001E-3</v>
      </c>
      <c r="I139" s="3">
        <f>+[7]Table.101_Annex.E1!H139</f>
        <v>8.0000000000000002E-3</v>
      </c>
      <c r="J139" s="3">
        <f>+[7]Table.101_Annex.E1!I139</f>
        <v>0</v>
      </c>
      <c r="K139" s="3">
        <f>+[7]Table.101_Annex.E1!J139</f>
        <v>1</v>
      </c>
      <c r="L139" s="82">
        <f>+[7]Table.101_Annex.E1!K139</f>
        <v>5274</v>
      </c>
    </row>
    <row r="140" spans="1:12">
      <c r="B140" s="2" t="s">
        <v>586</v>
      </c>
      <c r="C140" s="3">
        <f>+[7]Table.101_Annex.E1!B140</f>
        <v>0.69299999999999995</v>
      </c>
      <c r="D140" s="3">
        <f>+[7]Table.101_Annex.E1!C140</f>
        <v>6.0000000000000001E-3</v>
      </c>
      <c r="E140" s="3">
        <f>+[7]Table.101_Annex.E1!D140</f>
        <v>4.2000000000000003E-2</v>
      </c>
      <c r="F140" s="3">
        <f>+[7]Table.101_Annex.E1!E140</f>
        <v>0.246</v>
      </c>
      <c r="G140" s="3">
        <f>+[7]Table.101_Annex.E1!F140</f>
        <v>0</v>
      </c>
      <c r="H140" s="3">
        <f>+[7]Table.101_Annex.E1!G140</f>
        <v>8.9999999999999993E-3</v>
      </c>
      <c r="I140" s="3">
        <f>+[7]Table.101_Annex.E1!H140</f>
        <v>5.0000000000000001E-3</v>
      </c>
      <c r="J140" s="3">
        <f>+[7]Table.101_Annex.E1!I140</f>
        <v>0</v>
      </c>
      <c r="K140" s="3">
        <f>+[7]Table.101_Annex.E1!J140</f>
        <v>1</v>
      </c>
      <c r="L140" s="82">
        <f>+[7]Table.101_Annex.E1!K140</f>
        <v>6709</v>
      </c>
    </row>
    <row r="141" spans="1:12">
      <c r="B141" s="2" t="s">
        <v>287</v>
      </c>
      <c r="C141" s="3">
        <f>+[7]Table.101_Annex.E1!B141</f>
        <v>0.73199999999999998</v>
      </c>
      <c r="D141" s="3">
        <f>+[7]Table.101_Annex.E1!C141</f>
        <v>1.6E-2</v>
      </c>
      <c r="E141" s="3">
        <f>+[7]Table.101_Annex.E1!D141</f>
        <v>3.6999999999999998E-2</v>
      </c>
      <c r="F141" s="3">
        <f>+[7]Table.101_Annex.E1!E141</f>
        <v>0.191</v>
      </c>
      <c r="G141" s="3">
        <f>+[7]Table.101_Annex.E1!F141</f>
        <v>0</v>
      </c>
      <c r="H141" s="3">
        <f>+[7]Table.101_Annex.E1!G141</f>
        <v>1.9E-2</v>
      </c>
      <c r="I141" s="3">
        <f>+[7]Table.101_Annex.E1!H141</f>
        <v>3.0000000000000001E-3</v>
      </c>
      <c r="J141" s="3">
        <f>+[7]Table.101_Annex.E1!I141</f>
        <v>0</v>
      </c>
      <c r="K141" s="3">
        <f>+[7]Table.101_Annex.E1!J141</f>
        <v>1</v>
      </c>
      <c r="L141" s="82">
        <f>+[7]Table.101_Annex.E1!K141</f>
        <v>7413</v>
      </c>
    </row>
    <row r="142" spans="1:12">
      <c r="B142" s="2" t="s">
        <v>587</v>
      </c>
      <c r="C142" s="3">
        <f>+[7]Table.101_Annex.E1!B142</f>
        <v>0.92200000000000004</v>
      </c>
      <c r="D142" s="3">
        <f>+[7]Table.101_Annex.E1!C142</f>
        <v>4.0000000000000001E-3</v>
      </c>
      <c r="E142" s="3">
        <f>+[7]Table.101_Annex.E1!D142</f>
        <v>3.0000000000000001E-3</v>
      </c>
      <c r="F142" s="3">
        <f>+[7]Table.101_Annex.E1!E142</f>
        <v>5.6000000000000001E-2</v>
      </c>
      <c r="G142" s="3">
        <f>+[7]Table.101_Annex.E1!F142</f>
        <v>0</v>
      </c>
      <c r="H142" s="3">
        <f>+[7]Table.101_Annex.E1!G142</f>
        <v>7.0000000000000001E-3</v>
      </c>
      <c r="I142" s="3">
        <f>+[7]Table.101_Annex.E1!H142</f>
        <v>8.0000000000000002E-3</v>
      </c>
      <c r="J142" s="3">
        <f>+[7]Table.101_Annex.E1!I142</f>
        <v>0</v>
      </c>
      <c r="K142" s="3">
        <f>+[7]Table.101_Annex.E1!J142</f>
        <v>1</v>
      </c>
      <c r="L142" s="82">
        <f>+[7]Table.101_Annex.E1!K142</f>
        <v>5465</v>
      </c>
    </row>
    <row r="143" spans="1:12">
      <c r="B143" s="2" t="s">
        <v>588</v>
      </c>
      <c r="C143" s="3">
        <f>+[7]Table.101_Annex.E1!B143</f>
        <v>0.82499999999999996</v>
      </c>
      <c r="D143" s="3">
        <f>+[7]Table.101_Annex.E1!C143</f>
        <v>1E-3</v>
      </c>
      <c r="E143" s="3">
        <f>+[7]Table.101_Annex.E1!D143</f>
        <v>2E-3</v>
      </c>
      <c r="F143" s="3">
        <f>+[7]Table.101_Annex.E1!E143</f>
        <v>0.16300000000000001</v>
      </c>
      <c r="G143" s="3">
        <f>+[7]Table.101_Annex.E1!F143</f>
        <v>0</v>
      </c>
      <c r="H143" s="3">
        <f>+[7]Table.101_Annex.E1!G143</f>
        <v>2E-3</v>
      </c>
      <c r="I143" s="3">
        <f>+[7]Table.101_Annex.E1!H143</f>
        <v>6.0000000000000001E-3</v>
      </c>
      <c r="J143" s="3">
        <f>+[7]Table.101_Annex.E1!I143</f>
        <v>0</v>
      </c>
      <c r="K143" s="3">
        <f>+[7]Table.101_Annex.E1!J143</f>
        <v>1</v>
      </c>
      <c r="L143" s="82">
        <f>+[7]Table.101_Annex.E1!K143</f>
        <v>4332</v>
      </c>
    </row>
    <row r="144" spans="1:12">
      <c r="B144" s="2" t="s">
        <v>589</v>
      </c>
      <c r="C144" s="3">
        <f>+[7]Table.101_Annex.E1!B144</f>
        <v>0.21099999999999999</v>
      </c>
      <c r="D144" s="3">
        <f>+[7]Table.101_Annex.E1!C144</f>
        <v>1E-3</v>
      </c>
      <c r="E144" s="3">
        <f>+[7]Table.101_Annex.E1!D144</f>
        <v>1.4E-2</v>
      </c>
      <c r="F144" s="3">
        <f>+[7]Table.101_Annex.E1!E144</f>
        <v>9.2999999999999999E-2</v>
      </c>
      <c r="G144" s="3">
        <f>+[7]Table.101_Annex.E1!F144</f>
        <v>7.0000000000000001E-3</v>
      </c>
      <c r="H144" s="3">
        <f>+[7]Table.101_Annex.E1!G144</f>
        <v>0.66900000000000004</v>
      </c>
      <c r="I144" s="3">
        <f>+[7]Table.101_Annex.E1!H144</f>
        <v>6.0000000000000001E-3</v>
      </c>
      <c r="J144" s="3">
        <f>+[7]Table.101_Annex.E1!I144</f>
        <v>0</v>
      </c>
      <c r="K144" s="3">
        <f>+[7]Table.101_Annex.E1!J144</f>
        <v>1</v>
      </c>
      <c r="L144" s="82">
        <f>+[7]Table.101_Annex.E1!K144</f>
        <v>16424</v>
      </c>
    </row>
    <row r="145" spans="1:12">
      <c r="B145" s="2" t="s">
        <v>590</v>
      </c>
      <c r="C145" s="3">
        <f>+[7]Table.101_Annex.E1!B145</f>
        <v>0.67400000000000004</v>
      </c>
      <c r="D145" s="3">
        <f>+[7]Table.101_Annex.E1!C145</f>
        <v>2.4E-2</v>
      </c>
      <c r="E145" s="3">
        <f>+[7]Table.101_Annex.E1!D145</f>
        <v>1.2E-2</v>
      </c>
      <c r="F145" s="3">
        <f>+[7]Table.101_Annex.E1!E145</f>
        <v>0.26600000000000001</v>
      </c>
      <c r="G145" s="3">
        <f>+[7]Table.101_Annex.E1!F145</f>
        <v>0</v>
      </c>
      <c r="H145" s="3">
        <f>+[7]Table.101_Annex.E1!G145</f>
        <v>1.4E-2</v>
      </c>
      <c r="I145" s="3">
        <f>+[7]Table.101_Annex.E1!H145</f>
        <v>8.9999999999999993E-3</v>
      </c>
      <c r="J145" s="3">
        <f>+[7]Table.101_Annex.E1!I145</f>
        <v>0</v>
      </c>
      <c r="K145" s="3">
        <f>+[7]Table.101_Annex.E1!J145</f>
        <v>1</v>
      </c>
      <c r="L145" s="82">
        <f>+[7]Table.101_Annex.E1!K145</f>
        <v>7212</v>
      </c>
    </row>
    <row r="146" spans="1:12">
      <c r="B146" s="2" t="s">
        <v>591</v>
      </c>
      <c r="C146" s="3">
        <f>+[7]Table.101_Annex.E1!B146</f>
        <v>0.89600000000000002</v>
      </c>
      <c r="D146" s="3">
        <f>+[7]Table.101_Annex.E1!C146</f>
        <v>1.4999999999999999E-2</v>
      </c>
      <c r="E146" s="3">
        <f>+[7]Table.101_Annex.E1!D146</f>
        <v>5.0000000000000001E-3</v>
      </c>
      <c r="F146" s="3">
        <f>+[7]Table.101_Annex.E1!E146</f>
        <v>7.4999999999999997E-2</v>
      </c>
      <c r="G146" s="3">
        <f>+[7]Table.101_Annex.E1!F146</f>
        <v>0</v>
      </c>
      <c r="H146" s="3">
        <f>+[7]Table.101_Annex.E1!G146</f>
        <v>2E-3</v>
      </c>
      <c r="I146" s="3">
        <f>+[7]Table.101_Annex.E1!H146</f>
        <v>7.0000000000000001E-3</v>
      </c>
      <c r="J146" s="3">
        <f>+[7]Table.101_Annex.E1!I146</f>
        <v>0</v>
      </c>
      <c r="K146" s="3">
        <f>+[7]Table.101_Annex.E1!J146</f>
        <v>1</v>
      </c>
      <c r="L146" s="82">
        <f>+[7]Table.101_Annex.E1!K146</f>
        <v>8012</v>
      </c>
    </row>
    <row r="147" spans="1:12">
      <c r="B147" s="2" t="s">
        <v>592</v>
      </c>
      <c r="C147" s="3">
        <f>+[7]Table.101_Annex.E1!B147</f>
        <v>0.9</v>
      </c>
      <c r="D147" s="3">
        <f>+[7]Table.101_Annex.E1!C147</f>
        <v>1.4E-2</v>
      </c>
      <c r="E147" s="3">
        <f>+[7]Table.101_Annex.E1!D147</f>
        <v>3.0000000000000001E-3</v>
      </c>
      <c r="F147" s="3">
        <f>+[7]Table.101_Annex.E1!E147</f>
        <v>7.6999999999999999E-2</v>
      </c>
      <c r="G147" s="3">
        <f>+[7]Table.101_Annex.E1!F147</f>
        <v>0</v>
      </c>
      <c r="H147" s="3">
        <f>+[7]Table.101_Annex.E1!G147</f>
        <v>1E-3</v>
      </c>
      <c r="I147" s="3">
        <f>+[7]Table.101_Annex.E1!H147</f>
        <v>5.0000000000000001E-3</v>
      </c>
      <c r="J147" s="3">
        <f>+[7]Table.101_Annex.E1!I147</f>
        <v>0</v>
      </c>
      <c r="K147" s="3">
        <f>+[7]Table.101_Annex.E1!J147</f>
        <v>1</v>
      </c>
      <c r="L147" s="82">
        <f>+[7]Table.101_Annex.E1!K147</f>
        <v>4772</v>
      </c>
    </row>
    <row r="148" spans="1:12">
      <c r="B148" s="2" t="s">
        <v>593</v>
      </c>
      <c r="C148" s="3">
        <f>+[7]Table.101_Annex.E1!B148</f>
        <v>0.67700000000000005</v>
      </c>
      <c r="D148" s="3">
        <f>+[7]Table.101_Annex.E1!C148</f>
        <v>2.5999999999999999E-2</v>
      </c>
      <c r="E148" s="3">
        <f>+[7]Table.101_Annex.E1!D148</f>
        <v>0.02</v>
      </c>
      <c r="F148" s="3">
        <f>+[7]Table.101_Annex.E1!E148</f>
        <v>9.5000000000000001E-2</v>
      </c>
      <c r="G148" s="3">
        <f>+[7]Table.101_Annex.E1!F148</f>
        <v>4.8000000000000001E-2</v>
      </c>
      <c r="H148" s="3">
        <f>+[7]Table.101_Annex.E1!G148</f>
        <v>0.127</v>
      </c>
      <c r="I148" s="3">
        <f>+[7]Table.101_Annex.E1!H148</f>
        <v>7.0000000000000001E-3</v>
      </c>
      <c r="J148" s="3">
        <f>+[7]Table.101_Annex.E1!I148</f>
        <v>0</v>
      </c>
      <c r="K148" s="3">
        <f>+[7]Table.101_Annex.E1!J148</f>
        <v>1</v>
      </c>
      <c r="L148" s="82">
        <f>+[7]Table.101_Annex.E1!K148</f>
        <v>11031</v>
      </c>
    </row>
    <row r="149" spans="1:12" s="18" customFormat="1">
      <c r="B149" s="17" t="s">
        <v>53</v>
      </c>
      <c r="C149" s="22">
        <f>+[7]Table.101_Annex.E1!B149</f>
        <v>0.67500000000000004</v>
      </c>
      <c r="D149" s="22">
        <f>+[7]Table.101_Annex.E1!C149</f>
        <v>1.2E-2</v>
      </c>
      <c r="E149" s="22">
        <f>+[7]Table.101_Annex.E1!D149</f>
        <v>1.2999999999999999E-2</v>
      </c>
      <c r="F149" s="22">
        <f>+[7]Table.101_Annex.E1!E149</f>
        <v>0.14299999999999999</v>
      </c>
      <c r="G149" s="22">
        <f>+[7]Table.101_Annex.E1!F149</f>
        <v>7.0000000000000001E-3</v>
      </c>
      <c r="H149" s="22">
        <f>+[7]Table.101_Annex.E1!G149</f>
        <v>0.14299999999999999</v>
      </c>
      <c r="I149" s="22">
        <f>+[7]Table.101_Annex.E1!H149</f>
        <v>6.0000000000000001E-3</v>
      </c>
      <c r="J149" s="22">
        <f>+[7]Table.101_Annex.E1!I149</f>
        <v>0</v>
      </c>
      <c r="K149" s="22">
        <f>+[7]Table.101_Annex.E1!J149</f>
        <v>1</v>
      </c>
      <c r="L149" s="33">
        <f>+[7]Table.101_Annex.E1!K149</f>
        <v>93241</v>
      </c>
    </row>
    <row r="150" spans="1:12" ht="12.45" customHeight="1">
      <c r="A150" s="16"/>
      <c r="B150" s="36" t="s">
        <v>594</v>
      </c>
      <c r="C150" s="37"/>
      <c r="D150" s="37"/>
      <c r="E150" s="37"/>
      <c r="F150" s="37"/>
      <c r="G150" s="37"/>
      <c r="H150" s="37"/>
      <c r="I150" s="37"/>
      <c r="J150" s="37"/>
      <c r="K150" s="37"/>
      <c r="L150" s="38"/>
    </row>
    <row r="151" spans="1:12">
      <c r="B151" s="2" t="s">
        <v>595</v>
      </c>
      <c r="C151" s="3">
        <f>+[7]Table.101_Annex.E1!B151</f>
        <v>0.70299999999999996</v>
      </c>
      <c r="D151" s="3">
        <f>+[7]Table.101_Annex.E1!C151</f>
        <v>1.2E-2</v>
      </c>
      <c r="E151" s="3">
        <f>+[7]Table.101_Annex.E1!D151</f>
        <v>3.0000000000000001E-3</v>
      </c>
      <c r="F151" s="3">
        <f>+[7]Table.101_Annex.E1!E151</f>
        <v>0.253</v>
      </c>
      <c r="G151" s="3">
        <f>+[7]Table.101_Annex.E1!F151</f>
        <v>7.0000000000000001E-3</v>
      </c>
      <c r="H151" s="3">
        <f>+[7]Table.101_Annex.E1!G151</f>
        <v>1.4999999999999999E-2</v>
      </c>
      <c r="I151" s="3">
        <f>+[7]Table.101_Annex.E1!H151</f>
        <v>6.0000000000000001E-3</v>
      </c>
      <c r="J151" s="3">
        <f>+[7]Table.101_Annex.E1!I151</f>
        <v>0</v>
      </c>
      <c r="K151" s="3">
        <f>+[7]Table.101_Annex.E1!J151</f>
        <v>1</v>
      </c>
      <c r="L151" s="82">
        <f>+[7]Table.101_Annex.E1!K151</f>
        <v>9537</v>
      </c>
    </row>
    <row r="152" spans="1:12">
      <c r="B152" s="2" t="s">
        <v>548</v>
      </c>
      <c r="C152" s="3">
        <f>+[7]Table.101_Annex.E1!B152</f>
        <v>0.69699999999999995</v>
      </c>
      <c r="D152" s="3">
        <f>+[7]Table.101_Annex.E1!C152</f>
        <v>3.0000000000000001E-3</v>
      </c>
      <c r="E152" s="3">
        <f>+[7]Table.101_Annex.E1!D152</f>
        <v>2E-3</v>
      </c>
      <c r="F152" s="3">
        <f>+[7]Table.101_Annex.E1!E152</f>
        <v>0.26300000000000001</v>
      </c>
      <c r="G152" s="3">
        <f>+[7]Table.101_Annex.E1!F152</f>
        <v>0</v>
      </c>
      <c r="H152" s="3">
        <f>+[7]Table.101_Annex.E1!G152</f>
        <v>0.03</v>
      </c>
      <c r="I152" s="3">
        <f>+[7]Table.101_Annex.E1!H152</f>
        <v>5.0000000000000001E-3</v>
      </c>
      <c r="J152" s="3">
        <f>+[7]Table.101_Annex.E1!I152</f>
        <v>0</v>
      </c>
      <c r="K152" s="3">
        <f>+[7]Table.101_Annex.E1!J152</f>
        <v>1</v>
      </c>
      <c r="L152" s="82">
        <f>+[7]Table.101_Annex.E1!K152</f>
        <v>5317</v>
      </c>
    </row>
    <row r="153" spans="1:12">
      <c r="B153" s="2" t="s">
        <v>596</v>
      </c>
      <c r="C153" s="3">
        <f>+[7]Table.101_Annex.E1!B153</f>
        <v>0.58499999999999996</v>
      </c>
      <c r="D153" s="3">
        <f>+[7]Table.101_Annex.E1!C153</f>
        <v>1E-3</v>
      </c>
      <c r="E153" s="3">
        <f>+[7]Table.101_Annex.E1!D153</f>
        <v>3.0000000000000001E-3</v>
      </c>
      <c r="F153" s="3">
        <f>+[7]Table.101_Annex.E1!E153</f>
        <v>0.4</v>
      </c>
      <c r="G153" s="3">
        <f>+[7]Table.101_Annex.E1!F153</f>
        <v>0</v>
      </c>
      <c r="H153" s="3">
        <f>+[7]Table.101_Annex.E1!G153</f>
        <v>0.01</v>
      </c>
      <c r="I153" s="3">
        <f>+[7]Table.101_Annex.E1!H153</f>
        <v>0</v>
      </c>
      <c r="J153" s="3">
        <f>+[7]Table.101_Annex.E1!I153</f>
        <v>0</v>
      </c>
      <c r="K153" s="3">
        <f>+[7]Table.101_Annex.E1!J153</f>
        <v>1</v>
      </c>
      <c r="L153" s="82">
        <f>+[7]Table.101_Annex.E1!K153</f>
        <v>6587</v>
      </c>
    </row>
    <row r="154" spans="1:12">
      <c r="B154" s="2" t="s">
        <v>597</v>
      </c>
      <c r="C154" s="3">
        <f>+[7]Table.101_Annex.E1!B154</f>
        <v>0.58399999999999996</v>
      </c>
      <c r="D154" s="3">
        <f>+[7]Table.101_Annex.E1!C154</f>
        <v>7.0000000000000001E-3</v>
      </c>
      <c r="E154" s="3">
        <f>+[7]Table.101_Annex.E1!D154</f>
        <v>8.9999999999999993E-3</v>
      </c>
      <c r="F154" s="3">
        <f>+[7]Table.101_Annex.E1!E154</f>
        <v>0.36899999999999999</v>
      </c>
      <c r="G154" s="3">
        <f>+[7]Table.101_Annex.E1!F154</f>
        <v>0</v>
      </c>
      <c r="H154" s="3">
        <f>+[7]Table.101_Annex.E1!G154</f>
        <v>3.1E-2</v>
      </c>
      <c r="I154" s="3">
        <f>+[7]Table.101_Annex.E1!H154</f>
        <v>0</v>
      </c>
      <c r="J154" s="3">
        <f>+[7]Table.101_Annex.E1!I154</f>
        <v>0</v>
      </c>
      <c r="K154" s="3">
        <f>+[7]Table.101_Annex.E1!J154</f>
        <v>1</v>
      </c>
      <c r="L154" s="82">
        <f>+[7]Table.101_Annex.E1!K154</f>
        <v>4574</v>
      </c>
    </row>
    <row r="155" spans="1:12">
      <c r="B155" s="2" t="s">
        <v>598</v>
      </c>
      <c r="C155" s="3">
        <f>+[7]Table.101_Annex.E1!B155</f>
        <v>0.72199999999999998</v>
      </c>
      <c r="D155" s="3">
        <f>+[7]Table.101_Annex.E1!C155</f>
        <v>3.0000000000000001E-3</v>
      </c>
      <c r="E155" s="3">
        <f>+[7]Table.101_Annex.E1!D155</f>
        <v>7.0000000000000001E-3</v>
      </c>
      <c r="F155" s="3">
        <f>+[7]Table.101_Annex.E1!E155</f>
        <v>0.22500000000000001</v>
      </c>
      <c r="G155" s="3">
        <f>+[7]Table.101_Annex.E1!F155</f>
        <v>0</v>
      </c>
      <c r="H155" s="3">
        <f>+[7]Table.101_Annex.E1!G155</f>
        <v>3.2000000000000001E-2</v>
      </c>
      <c r="I155" s="3">
        <f>+[7]Table.101_Annex.E1!H155</f>
        <v>1.0999999999999999E-2</v>
      </c>
      <c r="J155" s="3">
        <f>+[7]Table.101_Annex.E1!I155</f>
        <v>0</v>
      </c>
      <c r="K155" s="3">
        <f>+[7]Table.101_Annex.E1!J155</f>
        <v>1</v>
      </c>
      <c r="L155" s="82">
        <f>+[7]Table.101_Annex.E1!K155</f>
        <v>11759</v>
      </c>
    </row>
    <row r="156" spans="1:12">
      <c r="B156" s="2" t="s">
        <v>599</v>
      </c>
      <c r="C156" s="3">
        <f>+[7]Table.101_Annex.E1!B156</f>
        <v>0.748</v>
      </c>
      <c r="D156" s="3">
        <f>+[7]Table.101_Annex.E1!C156</f>
        <v>0.03</v>
      </c>
      <c r="E156" s="3">
        <f>+[7]Table.101_Annex.E1!D156</f>
        <v>1.0999999999999999E-2</v>
      </c>
      <c r="F156" s="3">
        <f>+[7]Table.101_Annex.E1!E156</f>
        <v>0.19</v>
      </c>
      <c r="G156" s="3">
        <f>+[7]Table.101_Annex.E1!F156</f>
        <v>1E-3</v>
      </c>
      <c r="H156" s="3">
        <f>+[7]Table.101_Annex.E1!G156</f>
        <v>1.7000000000000001E-2</v>
      </c>
      <c r="I156" s="3">
        <f>+[7]Table.101_Annex.E1!H156</f>
        <v>4.0000000000000001E-3</v>
      </c>
      <c r="J156" s="3">
        <f>+[7]Table.101_Annex.E1!I156</f>
        <v>0</v>
      </c>
      <c r="K156" s="3">
        <f>+[7]Table.101_Annex.E1!J156</f>
        <v>1</v>
      </c>
      <c r="L156" s="82">
        <f>+[7]Table.101_Annex.E1!K156</f>
        <v>10901</v>
      </c>
    </row>
    <row r="157" spans="1:12">
      <c r="B157" s="2" t="s">
        <v>600</v>
      </c>
      <c r="C157" s="3">
        <f>+[7]Table.101_Annex.E1!B157</f>
        <v>0.66600000000000004</v>
      </c>
      <c r="D157" s="3">
        <f>+[7]Table.101_Annex.E1!C157</f>
        <v>1.0999999999999999E-2</v>
      </c>
      <c r="E157" s="3">
        <f>+[7]Table.101_Annex.E1!D157</f>
        <v>2.1000000000000001E-2</v>
      </c>
      <c r="F157" s="3">
        <f>+[7]Table.101_Annex.E1!E157</f>
        <v>0.25600000000000001</v>
      </c>
      <c r="G157" s="3">
        <f>+[7]Table.101_Annex.E1!F157</f>
        <v>0</v>
      </c>
      <c r="H157" s="3">
        <f>+[7]Table.101_Annex.E1!G157</f>
        <v>4.4999999999999998E-2</v>
      </c>
      <c r="I157" s="3">
        <f>+[7]Table.101_Annex.E1!H157</f>
        <v>0</v>
      </c>
      <c r="J157" s="3">
        <f>+[7]Table.101_Annex.E1!I157</f>
        <v>0</v>
      </c>
      <c r="K157" s="3">
        <f>+[7]Table.101_Annex.E1!J157</f>
        <v>1</v>
      </c>
      <c r="L157" s="82">
        <f>+[7]Table.101_Annex.E1!K157</f>
        <v>4291</v>
      </c>
    </row>
    <row r="158" spans="1:12">
      <c r="B158" s="2" t="s">
        <v>601</v>
      </c>
      <c r="C158" s="3">
        <f>+[7]Table.101_Annex.E1!B158</f>
        <v>0.745</v>
      </c>
      <c r="D158" s="3">
        <f>+[7]Table.101_Annex.E1!C158</f>
        <v>1.4E-2</v>
      </c>
      <c r="E158" s="3">
        <f>+[7]Table.101_Annex.E1!D158</f>
        <v>0.01</v>
      </c>
      <c r="F158" s="3">
        <f>+[7]Table.101_Annex.E1!E158</f>
        <v>0.20899999999999999</v>
      </c>
      <c r="G158" s="3">
        <f>+[7]Table.101_Annex.E1!F158</f>
        <v>0</v>
      </c>
      <c r="H158" s="3">
        <f>+[7]Table.101_Annex.E1!G158</f>
        <v>1.7999999999999999E-2</v>
      </c>
      <c r="I158" s="3">
        <f>+[7]Table.101_Annex.E1!H158</f>
        <v>5.0000000000000001E-3</v>
      </c>
      <c r="J158" s="3">
        <f>+[7]Table.101_Annex.E1!I158</f>
        <v>0</v>
      </c>
      <c r="K158" s="3">
        <f>+[7]Table.101_Annex.E1!J158</f>
        <v>1</v>
      </c>
      <c r="L158" s="82">
        <f>+[7]Table.101_Annex.E1!K158</f>
        <v>11594</v>
      </c>
    </row>
    <row r="159" spans="1:12">
      <c r="B159" s="2" t="s">
        <v>602</v>
      </c>
      <c r="C159" s="3">
        <f>+[7]Table.101_Annex.E1!B159</f>
        <v>0.749</v>
      </c>
      <c r="D159" s="3">
        <f>+[7]Table.101_Annex.E1!C159</f>
        <v>1.2999999999999999E-2</v>
      </c>
      <c r="E159" s="3">
        <f>+[7]Table.101_Annex.E1!D159</f>
        <v>3.4000000000000002E-2</v>
      </c>
      <c r="F159" s="3">
        <f>+[7]Table.101_Annex.E1!E159</f>
        <v>0.18099999999999999</v>
      </c>
      <c r="G159" s="3">
        <f>+[7]Table.101_Annex.E1!F159</f>
        <v>0</v>
      </c>
      <c r="H159" s="3">
        <f>+[7]Table.101_Annex.E1!G159</f>
        <v>1.6E-2</v>
      </c>
      <c r="I159" s="3">
        <f>+[7]Table.101_Annex.E1!H159</f>
        <v>6.0000000000000001E-3</v>
      </c>
      <c r="J159" s="3">
        <f>+[7]Table.101_Annex.E1!I159</f>
        <v>0</v>
      </c>
      <c r="K159" s="3">
        <f>+[7]Table.101_Annex.E1!J159</f>
        <v>1</v>
      </c>
      <c r="L159" s="82">
        <f>+[7]Table.101_Annex.E1!K159</f>
        <v>7362</v>
      </c>
    </row>
    <row r="160" spans="1:12">
      <c r="B160" s="2" t="s">
        <v>603</v>
      </c>
      <c r="C160" s="3">
        <f>+[7]Table.101_Annex.E1!B160</f>
        <v>0.73499999999999999</v>
      </c>
      <c r="D160" s="3">
        <f>+[7]Table.101_Annex.E1!C160</f>
        <v>8.9999999999999993E-3</v>
      </c>
      <c r="E160" s="3">
        <f>+[7]Table.101_Annex.E1!D160</f>
        <v>2E-3</v>
      </c>
      <c r="F160" s="3">
        <f>+[7]Table.101_Annex.E1!E160</f>
        <v>0.22</v>
      </c>
      <c r="G160" s="3">
        <f>+[7]Table.101_Annex.E1!F160</f>
        <v>5.0000000000000001E-3</v>
      </c>
      <c r="H160" s="3">
        <f>+[7]Table.101_Annex.E1!G160</f>
        <v>2.3E-2</v>
      </c>
      <c r="I160" s="3">
        <f>+[7]Table.101_Annex.E1!H160</f>
        <v>6.0000000000000001E-3</v>
      </c>
      <c r="J160" s="3">
        <f>+[7]Table.101_Annex.E1!I160</f>
        <v>0</v>
      </c>
      <c r="K160" s="3">
        <f>+[7]Table.101_Annex.E1!J160</f>
        <v>1</v>
      </c>
      <c r="L160" s="82">
        <f>+[7]Table.101_Annex.E1!K160</f>
        <v>15597</v>
      </c>
    </row>
    <row r="161" spans="1:12">
      <c r="B161" s="2" t="s">
        <v>604</v>
      </c>
      <c r="C161" s="3">
        <f>+[7]Table.101_Annex.E1!B161</f>
        <v>0.78</v>
      </c>
      <c r="D161" s="3">
        <f>+[7]Table.101_Annex.E1!C161</f>
        <v>4.0000000000000001E-3</v>
      </c>
      <c r="E161" s="3">
        <f>+[7]Table.101_Annex.E1!D161</f>
        <v>3.0000000000000001E-3</v>
      </c>
      <c r="F161" s="3">
        <f>+[7]Table.101_Annex.E1!E161</f>
        <v>0.187</v>
      </c>
      <c r="G161" s="3">
        <f>+[7]Table.101_Annex.E1!F161</f>
        <v>0</v>
      </c>
      <c r="H161" s="3">
        <f>+[7]Table.101_Annex.E1!G161</f>
        <v>2.4E-2</v>
      </c>
      <c r="I161" s="3">
        <f>+[7]Table.101_Annex.E1!H161</f>
        <v>2E-3</v>
      </c>
      <c r="J161" s="3">
        <f>+[7]Table.101_Annex.E1!I161</f>
        <v>0</v>
      </c>
      <c r="K161" s="3">
        <f>+[7]Table.101_Annex.E1!J161</f>
        <v>1</v>
      </c>
      <c r="L161" s="82">
        <f>+[7]Table.101_Annex.E1!K161</f>
        <v>10216</v>
      </c>
    </row>
    <row r="162" spans="1:12">
      <c r="B162" s="2" t="s">
        <v>605</v>
      </c>
      <c r="C162" s="3">
        <f>+[7]Table.101_Annex.E1!B162</f>
        <v>0.63200000000000001</v>
      </c>
      <c r="D162" s="3">
        <f>+[7]Table.101_Annex.E1!C162</f>
        <v>1.4999999999999999E-2</v>
      </c>
      <c r="E162" s="3">
        <f>+[7]Table.101_Annex.E1!D162</f>
        <v>3.5000000000000003E-2</v>
      </c>
      <c r="F162" s="3">
        <f>+[7]Table.101_Annex.E1!E162</f>
        <v>0.129</v>
      </c>
      <c r="G162" s="3">
        <f>+[7]Table.101_Annex.E1!F162</f>
        <v>0.14399999999999999</v>
      </c>
      <c r="H162" s="3">
        <f>+[7]Table.101_Annex.E1!G162</f>
        <v>3.1E-2</v>
      </c>
      <c r="I162" s="3">
        <f>+[7]Table.101_Annex.E1!H162</f>
        <v>1.4E-2</v>
      </c>
      <c r="J162" s="3">
        <f>+[7]Table.101_Annex.E1!I162</f>
        <v>0</v>
      </c>
      <c r="K162" s="3">
        <f>+[7]Table.101_Annex.E1!J162</f>
        <v>1</v>
      </c>
      <c r="L162" s="82">
        <f>+[7]Table.101_Annex.E1!K162</f>
        <v>18643</v>
      </c>
    </row>
    <row r="163" spans="1:12" s="18" customFormat="1">
      <c r="B163" s="17" t="s">
        <v>53</v>
      </c>
      <c r="C163" s="22">
        <f>+[7]Table.101_Annex.E1!B163</f>
        <v>0.70299999999999996</v>
      </c>
      <c r="D163" s="22">
        <f>+[7]Table.101_Annex.E1!C163</f>
        <v>1.0999999999999999E-2</v>
      </c>
      <c r="E163" s="22">
        <f>+[7]Table.101_Annex.E1!D163</f>
        <v>1.2999999999999999E-2</v>
      </c>
      <c r="F163" s="22">
        <f>+[7]Table.101_Annex.E1!E163</f>
        <v>0.219</v>
      </c>
      <c r="G163" s="22">
        <f>+[7]Table.101_Annex.E1!F163</f>
        <v>2.4E-2</v>
      </c>
      <c r="H163" s="22">
        <f>+[7]Table.101_Annex.E1!G163</f>
        <v>2.4E-2</v>
      </c>
      <c r="I163" s="22">
        <f>+[7]Table.101_Annex.E1!H163</f>
        <v>6.0000000000000001E-3</v>
      </c>
      <c r="J163" s="22">
        <f>+[7]Table.101_Annex.E1!I163</f>
        <v>0</v>
      </c>
      <c r="K163" s="22">
        <f>+[7]Table.101_Annex.E1!J163</f>
        <v>1</v>
      </c>
      <c r="L163" s="33">
        <f>+[7]Table.101_Annex.E1!K163</f>
        <v>116378</v>
      </c>
    </row>
    <row r="164" spans="1:12" ht="12.45" customHeight="1">
      <c r="A164" s="16"/>
      <c r="B164" s="36" t="s">
        <v>606</v>
      </c>
      <c r="C164" s="37"/>
      <c r="D164" s="37"/>
      <c r="E164" s="37"/>
      <c r="F164" s="37"/>
      <c r="G164" s="37"/>
      <c r="H164" s="37"/>
      <c r="I164" s="37"/>
      <c r="J164" s="37"/>
      <c r="K164" s="37"/>
      <c r="L164" s="38"/>
    </row>
    <row r="165" spans="1:12">
      <c r="B165" s="2" t="s">
        <v>607</v>
      </c>
      <c r="C165" s="3">
        <f>+[7]Table.101_Annex.E1!B165</f>
        <v>0.40600000000000003</v>
      </c>
      <c r="D165" s="3">
        <f>+[7]Table.101_Annex.E1!C165</f>
        <v>1.6E-2</v>
      </c>
      <c r="E165" s="3">
        <f>+[7]Table.101_Annex.E1!D165</f>
        <v>3.1E-2</v>
      </c>
      <c r="F165" s="3">
        <f>+[7]Table.101_Annex.E1!E165</f>
        <v>0.34300000000000003</v>
      </c>
      <c r="G165" s="3">
        <f>+[7]Table.101_Annex.E1!F165</f>
        <v>1.4E-2</v>
      </c>
      <c r="H165" s="3">
        <f>+[7]Table.101_Annex.E1!G165</f>
        <v>0.186</v>
      </c>
      <c r="I165" s="3">
        <f>+[7]Table.101_Annex.E1!H165</f>
        <v>5.0000000000000001E-3</v>
      </c>
      <c r="J165" s="3">
        <f>+[7]Table.101_Annex.E1!I165</f>
        <v>0</v>
      </c>
      <c r="K165" s="3">
        <f>+[7]Table.101_Annex.E1!J165</f>
        <v>1</v>
      </c>
      <c r="L165" s="82">
        <f>+[7]Table.101_Annex.E1!K165</f>
        <v>10294</v>
      </c>
    </row>
    <row r="166" spans="1:12">
      <c r="B166" s="2" t="s">
        <v>608</v>
      </c>
      <c r="C166" s="3">
        <f>+[7]Table.101_Annex.E1!B166</f>
        <v>0.53800000000000003</v>
      </c>
      <c r="D166" s="3">
        <f>+[7]Table.101_Annex.E1!C166</f>
        <v>2E-3</v>
      </c>
      <c r="E166" s="3">
        <f>+[7]Table.101_Annex.E1!D166</f>
        <v>7.0000000000000001E-3</v>
      </c>
      <c r="F166" s="3">
        <f>+[7]Table.101_Annex.E1!E166</f>
        <v>0.43099999999999999</v>
      </c>
      <c r="G166" s="3">
        <f>+[7]Table.101_Annex.E1!F166</f>
        <v>0</v>
      </c>
      <c r="H166" s="3">
        <f>+[7]Table.101_Annex.E1!G166</f>
        <v>1.4999999999999999E-2</v>
      </c>
      <c r="I166" s="3">
        <f>+[7]Table.101_Annex.E1!H166</f>
        <v>6.0000000000000001E-3</v>
      </c>
      <c r="J166" s="3">
        <f>+[7]Table.101_Annex.E1!I166</f>
        <v>0</v>
      </c>
      <c r="K166" s="3">
        <f>+[7]Table.101_Annex.E1!J166</f>
        <v>1</v>
      </c>
      <c r="L166" s="82">
        <f>+[7]Table.101_Annex.E1!K166</f>
        <v>5248</v>
      </c>
    </row>
    <row r="167" spans="1:12">
      <c r="B167" s="2" t="s">
        <v>609</v>
      </c>
      <c r="C167" s="3">
        <f>+[7]Table.101_Annex.E1!B167</f>
        <v>0.78900000000000003</v>
      </c>
      <c r="D167" s="3">
        <f>+[7]Table.101_Annex.E1!C167</f>
        <v>8.0000000000000002E-3</v>
      </c>
      <c r="E167" s="3">
        <f>+[7]Table.101_Annex.E1!D167</f>
        <v>1.2E-2</v>
      </c>
      <c r="F167" s="3">
        <f>+[7]Table.101_Annex.E1!E167</f>
        <v>0.16600000000000001</v>
      </c>
      <c r="G167" s="3">
        <f>+[7]Table.101_Annex.E1!F167</f>
        <v>0</v>
      </c>
      <c r="H167" s="3">
        <f>+[7]Table.101_Annex.E1!G167</f>
        <v>1.2E-2</v>
      </c>
      <c r="I167" s="3">
        <f>+[7]Table.101_Annex.E1!H167</f>
        <v>1.2999999999999999E-2</v>
      </c>
      <c r="J167" s="3">
        <f>+[7]Table.101_Annex.E1!I167</f>
        <v>0</v>
      </c>
      <c r="K167" s="3">
        <f>+[7]Table.101_Annex.E1!J167</f>
        <v>1</v>
      </c>
      <c r="L167" s="82">
        <f>+[7]Table.101_Annex.E1!K167</f>
        <v>5931</v>
      </c>
    </row>
    <row r="168" spans="1:12">
      <c r="B168" s="2" t="s">
        <v>610</v>
      </c>
      <c r="C168" s="3">
        <f>+[7]Table.101_Annex.E1!B168</f>
        <v>0.65300000000000002</v>
      </c>
      <c r="D168" s="3">
        <f>+[7]Table.101_Annex.E1!C168</f>
        <v>2.5000000000000001E-2</v>
      </c>
      <c r="E168" s="3">
        <f>+[7]Table.101_Annex.E1!D168</f>
        <v>8.9999999999999993E-3</v>
      </c>
      <c r="F168" s="3">
        <f>+[7]Table.101_Annex.E1!E168</f>
        <v>0.30499999999999999</v>
      </c>
      <c r="G168" s="3">
        <f>+[7]Table.101_Annex.E1!F168</f>
        <v>0</v>
      </c>
      <c r="H168" s="3">
        <f>+[7]Table.101_Annex.E1!G168</f>
        <v>5.0000000000000001E-3</v>
      </c>
      <c r="I168" s="3">
        <f>+[7]Table.101_Annex.E1!H168</f>
        <v>3.0000000000000001E-3</v>
      </c>
      <c r="J168" s="3">
        <f>+[7]Table.101_Annex.E1!I168</f>
        <v>0</v>
      </c>
      <c r="K168" s="3">
        <f>+[7]Table.101_Annex.E1!J168</f>
        <v>1</v>
      </c>
      <c r="L168" s="82">
        <f>+[7]Table.101_Annex.E1!K168</f>
        <v>6802</v>
      </c>
    </row>
    <row r="169" spans="1:12">
      <c r="B169" s="2" t="s">
        <v>611</v>
      </c>
      <c r="C169" s="3">
        <f>+[7]Table.101_Annex.E1!B169</f>
        <v>0.71499999999999997</v>
      </c>
      <c r="D169" s="3">
        <f>+[7]Table.101_Annex.E1!C169</f>
        <v>1.7000000000000001E-2</v>
      </c>
      <c r="E169" s="3">
        <f>+[7]Table.101_Annex.E1!D169</f>
        <v>8.9999999999999993E-3</v>
      </c>
      <c r="F169" s="3">
        <f>+[7]Table.101_Annex.E1!E169</f>
        <v>0.23799999999999999</v>
      </c>
      <c r="G169" s="3">
        <f>+[7]Table.101_Annex.E1!F169</f>
        <v>0</v>
      </c>
      <c r="H169" s="3">
        <f>+[7]Table.101_Annex.E1!G169</f>
        <v>1.4999999999999999E-2</v>
      </c>
      <c r="I169" s="3">
        <f>+[7]Table.101_Annex.E1!H169</f>
        <v>6.0000000000000001E-3</v>
      </c>
      <c r="J169" s="3">
        <f>+[7]Table.101_Annex.E1!I169</f>
        <v>0</v>
      </c>
      <c r="K169" s="3">
        <f>+[7]Table.101_Annex.E1!J169</f>
        <v>1</v>
      </c>
      <c r="L169" s="82">
        <f>+[7]Table.101_Annex.E1!K169</f>
        <v>5823</v>
      </c>
    </row>
    <row r="170" spans="1:12">
      <c r="B170" s="2" t="s">
        <v>612</v>
      </c>
      <c r="C170" s="3">
        <f>+[7]Table.101_Annex.E1!B170</f>
        <v>0.505</v>
      </c>
      <c r="D170" s="3">
        <f>+[7]Table.101_Annex.E1!C170</f>
        <v>2.1000000000000001E-2</v>
      </c>
      <c r="E170" s="3">
        <f>+[7]Table.101_Annex.E1!D170</f>
        <v>2.4E-2</v>
      </c>
      <c r="F170" s="3">
        <f>+[7]Table.101_Annex.E1!E170</f>
        <v>0.42199999999999999</v>
      </c>
      <c r="G170" s="3">
        <f>+[7]Table.101_Annex.E1!F170</f>
        <v>0</v>
      </c>
      <c r="H170" s="3">
        <f>+[7]Table.101_Annex.E1!G170</f>
        <v>2.3E-2</v>
      </c>
      <c r="I170" s="3">
        <f>+[7]Table.101_Annex.E1!H170</f>
        <v>5.0000000000000001E-3</v>
      </c>
      <c r="J170" s="3">
        <f>+[7]Table.101_Annex.E1!I170</f>
        <v>0</v>
      </c>
      <c r="K170" s="3">
        <f>+[7]Table.101_Annex.E1!J170</f>
        <v>1</v>
      </c>
      <c r="L170" s="82">
        <f>+[7]Table.101_Annex.E1!K170</f>
        <v>5755</v>
      </c>
    </row>
    <row r="171" spans="1:12">
      <c r="B171" s="2" t="s">
        <v>613</v>
      </c>
      <c r="C171" s="3">
        <f>+[7]Table.101_Annex.E1!B171</f>
        <v>0.68300000000000005</v>
      </c>
      <c r="D171" s="3">
        <f>+[7]Table.101_Annex.E1!C171</f>
        <v>7.0000000000000001E-3</v>
      </c>
      <c r="E171" s="3">
        <f>+[7]Table.101_Annex.E1!D171</f>
        <v>2E-3</v>
      </c>
      <c r="F171" s="3">
        <f>+[7]Table.101_Annex.E1!E171</f>
        <v>0.28599999999999998</v>
      </c>
      <c r="G171" s="3">
        <f>+[7]Table.101_Annex.E1!F171</f>
        <v>0</v>
      </c>
      <c r="H171" s="3">
        <f>+[7]Table.101_Annex.E1!G171</f>
        <v>1.6E-2</v>
      </c>
      <c r="I171" s="3">
        <f>+[7]Table.101_Annex.E1!H171</f>
        <v>6.0000000000000001E-3</v>
      </c>
      <c r="J171" s="3">
        <f>+[7]Table.101_Annex.E1!I171</f>
        <v>0</v>
      </c>
      <c r="K171" s="3">
        <f>+[7]Table.101_Annex.E1!J171</f>
        <v>1</v>
      </c>
      <c r="L171" s="82">
        <f>+[7]Table.101_Annex.E1!K171</f>
        <v>7046</v>
      </c>
    </row>
    <row r="172" spans="1:12">
      <c r="B172" s="2" t="s">
        <v>614</v>
      </c>
      <c r="C172" s="3">
        <f>+[7]Table.101_Annex.E1!B172</f>
        <v>0.38300000000000001</v>
      </c>
      <c r="D172" s="3">
        <f>+[7]Table.101_Annex.E1!C172</f>
        <v>1.0999999999999999E-2</v>
      </c>
      <c r="E172" s="3">
        <f>+[7]Table.101_Annex.E1!D172</f>
        <v>7.0000000000000001E-3</v>
      </c>
      <c r="F172" s="3">
        <f>+[7]Table.101_Annex.E1!E172</f>
        <v>0.58799999999999997</v>
      </c>
      <c r="G172" s="3">
        <f>+[7]Table.101_Annex.E1!F172</f>
        <v>0</v>
      </c>
      <c r="H172" s="3">
        <f>+[7]Table.101_Annex.E1!G172</f>
        <v>0.01</v>
      </c>
      <c r="I172" s="3">
        <f>+[7]Table.101_Annex.E1!H172</f>
        <v>1E-3</v>
      </c>
      <c r="J172" s="3">
        <f>+[7]Table.101_Annex.E1!I172</f>
        <v>0</v>
      </c>
      <c r="K172" s="3">
        <f>+[7]Table.101_Annex.E1!J172</f>
        <v>1</v>
      </c>
      <c r="L172" s="82">
        <f>+[7]Table.101_Annex.E1!K172</f>
        <v>6010</v>
      </c>
    </row>
    <row r="173" spans="1:12">
      <c r="B173" s="2" t="s">
        <v>615</v>
      </c>
      <c r="C173" s="3">
        <f>+[7]Table.101_Annex.E1!B173</f>
        <v>0.77700000000000002</v>
      </c>
      <c r="D173" s="3">
        <f>+[7]Table.101_Annex.E1!C173</f>
        <v>3.0000000000000001E-3</v>
      </c>
      <c r="E173" s="3">
        <f>+[7]Table.101_Annex.E1!D173</f>
        <v>3.6999999999999998E-2</v>
      </c>
      <c r="F173" s="3">
        <f>+[7]Table.101_Annex.E1!E173</f>
        <v>0.17</v>
      </c>
      <c r="G173" s="3">
        <f>+[7]Table.101_Annex.E1!F173</f>
        <v>2E-3</v>
      </c>
      <c r="H173" s="3">
        <f>+[7]Table.101_Annex.E1!G173</f>
        <v>5.0000000000000001E-3</v>
      </c>
      <c r="I173" s="3">
        <f>+[7]Table.101_Annex.E1!H173</f>
        <v>7.0000000000000001E-3</v>
      </c>
      <c r="J173" s="3">
        <f>+[7]Table.101_Annex.E1!I173</f>
        <v>0</v>
      </c>
      <c r="K173" s="3">
        <f>+[7]Table.101_Annex.E1!J173</f>
        <v>1</v>
      </c>
      <c r="L173" s="82">
        <f>+[7]Table.101_Annex.E1!K173</f>
        <v>10349</v>
      </c>
    </row>
    <row r="174" spans="1:12">
      <c r="B174" s="2" t="s">
        <v>616</v>
      </c>
      <c r="C174" s="3">
        <f>+[7]Table.101_Annex.E1!B174</f>
        <v>0.65100000000000002</v>
      </c>
      <c r="D174" s="3">
        <f>+[7]Table.101_Annex.E1!C174</f>
        <v>4.4999999999999998E-2</v>
      </c>
      <c r="E174" s="3">
        <f>+[7]Table.101_Annex.E1!D174</f>
        <v>1.2E-2</v>
      </c>
      <c r="F174" s="3">
        <f>+[7]Table.101_Annex.E1!E174</f>
        <v>0.26700000000000002</v>
      </c>
      <c r="G174" s="3">
        <f>+[7]Table.101_Annex.E1!F174</f>
        <v>0</v>
      </c>
      <c r="H174" s="3">
        <f>+[7]Table.101_Annex.E1!G174</f>
        <v>1.0999999999999999E-2</v>
      </c>
      <c r="I174" s="3">
        <f>+[7]Table.101_Annex.E1!H174</f>
        <v>1.4E-2</v>
      </c>
      <c r="J174" s="3">
        <f>+[7]Table.101_Annex.E1!I174</f>
        <v>0</v>
      </c>
      <c r="K174" s="3">
        <f>+[7]Table.101_Annex.E1!J174</f>
        <v>1</v>
      </c>
      <c r="L174" s="82">
        <f>+[7]Table.101_Annex.E1!K174</f>
        <v>8285</v>
      </c>
    </row>
    <row r="175" spans="1:12">
      <c r="B175" s="2" t="s">
        <v>617</v>
      </c>
      <c r="C175" s="3">
        <f>+[7]Table.101_Annex.E1!B175</f>
        <v>0.373</v>
      </c>
      <c r="D175" s="3">
        <f>+[7]Table.101_Annex.E1!C175</f>
        <v>1.2E-2</v>
      </c>
      <c r="E175" s="3">
        <f>+[7]Table.101_Annex.E1!D175</f>
        <v>0</v>
      </c>
      <c r="F175" s="3">
        <f>+[7]Table.101_Annex.E1!E175</f>
        <v>0.58199999999999996</v>
      </c>
      <c r="G175" s="3">
        <f>+[7]Table.101_Annex.E1!F175</f>
        <v>0</v>
      </c>
      <c r="H175" s="3">
        <f>+[7]Table.101_Annex.E1!G175</f>
        <v>1.7000000000000001E-2</v>
      </c>
      <c r="I175" s="3">
        <f>+[7]Table.101_Annex.E1!H175</f>
        <v>1.4999999999999999E-2</v>
      </c>
      <c r="J175" s="3">
        <f>+[7]Table.101_Annex.E1!I175</f>
        <v>0</v>
      </c>
      <c r="K175" s="3">
        <f>+[7]Table.101_Annex.E1!J175</f>
        <v>1</v>
      </c>
      <c r="L175" s="82">
        <f>+[7]Table.101_Annex.E1!K175</f>
        <v>4707</v>
      </c>
    </row>
    <row r="176" spans="1:12">
      <c r="B176" s="2" t="s">
        <v>618</v>
      </c>
      <c r="C176" s="3">
        <f>+[7]Table.101_Annex.E1!B176</f>
        <v>0.39800000000000002</v>
      </c>
      <c r="D176" s="3">
        <f>+[7]Table.101_Annex.E1!C176</f>
        <v>6.0000000000000001E-3</v>
      </c>
      <c r="E176" s="3">
        <f>+[7]Table.101_Annex.E1!D176</f>
        <v>6.0000000000000001E-3</v>
      </c>
      <c r="F176" s="3">
        <f>+[7]Table.101_Annex.E1!E176</f>
        <v>0.26400000000000001</v>
      </c>
      <c r="G176" s="3">
        <f>+[7]Table.101_Annex.E1!F176</f>
        <v>0</v>
      </c>
      <c r="H176" s="3">
        <f>+[7]Table.101_Annex.E1!G176</f>
        <v>3.6999999999999998E-2</v>
      </c>
      <c r="I176" s="3">
        <f>+[7]Table.101_Annex.E1!H176</f>
        <v>0.28899999999999998</v>
      </c>
      <c r="J176" s="3">
        <f>+[7]Table.101_Annex.E1!I176</f>
        <v>0</v>
      </c>
      <c r="K176" s="3">
        <f>+[7]Table.101_Annex.E1!J176</f>
        <v>1</v>
      </c>
      <c r="L176" s="82">
        <f>+[7]Table.101_Annex.E1!K176</f>
        <v>8399</v>
      </c>
    </row>
    <row r="177" spans="1:12">
      <c r="B177" s="2" t="s">
        <v>619</v>
      </c>
      <c r="C177" s="3">
        <f>+[7]Table.101_Annex.E1!B177</f>
        <v>0.46500000000000002</v>
      </c>
      <c r="D177" s="3">
        <f>+[7]Table.101_Annex.E1!C177</f>
        <v>6.0000000000000001E-3</v>
      </c>
      <c r="E177" s="3">
        <f>+[7]Table.101_Annex.E1!D177</f>
        <v>7.0000000000000001E-3</v>
      </c>
      <c r="F177" s="3">
        <f>+[7]Table.101_Annex.E1!E177</f>
        <v>0.47199999999999998</v>
      </c>
      <c r="G177" s="3">
        <f>+[7]Table.101_Annex.E1!F177</f>
        <v>0</v>
      </c>
      <c r="H177" s="3">
        <f>+[7]Table.101_Annex.E1!G177</f>
        <v>4.2999999999999997E-2</v>
      </c>
      <c r="I177" s="3">
        <f>+[7]Table.101_Annex.E1!H177</f>
        <v>6.0000000000000001E-3</v>
      </c>
      <c r="J177" s="3">
        <f>+[7]Table.101_Annex.E1!I177</f>
        <v>0</v>
      </c>
      <c r="K177" s="3">
        <f>+[7]Table.101_Annex.E1!J177</f>
        <v>1</v>
      </c>
      <c r="L177" s="82">
        <f>+[7]Table.101_Annex.E1!K177</f>
        <v>6795</v>
      </c>
    </row>
    <row r="178" spans="1:12" s="18" customFormat="1">
      <c r="B178" s="17" t="s">
        <v>53</v>
      </c>
      <c r="C178" s="22">
        <f>+[7]Table.101_Annex.E1!B178</f>
        <v>0.56899999999999995</v>
      </c>
      <c r="D178" s="22">
        <f>+[7]Table.101_Annex.E1!C178</f>
        <v>1.4E-2</v>
      </c>
      <c r="E178" s="22">
        <f>+[7]Table.101_Annex.E1!D178</f>
        <v>1.4E-2</v>
      </c>
      <c r="F178" s="22">
        <f>+[7]Table.101_Annex.E1!E178</f>
        <v>0.33200000000000002</v>
      </c>
      <c r="G178" s="22">
        <f>+[7]Table.101_Annex.E1!F178</f>
        <v>2E-3</v>
      </c>
      <c r="H178" s="22">
        <f>+[7]Table.101_Annex.E1!G178</f>
        <v>3.5999999999999997E-2</v>
      </c>
      <c r="I178" s="22">
        <f>+[7]Table.101_Annex.E1!H178</f>
        <v>3.3000000000000002E-2</v>
      </c>
      <c r="J178" s="22">
        <f>+[7]Table.101_Annex.E1!I178</f>
        <v>0</v>
      </c>
      <c r="K178" s="22">
        <f>+[7]Table.101_Annex.E1!J178</f>
        <v>1</v>
      </c>
      <c r="L178" s="33">
        <f>+[7]Table.101_Annex.E1!K178</f>
        <v>91444</v>
      </c>
    </row>
    <row r="179" spans="1:12" ht="12.45" customHeight="1">
      <c r="A179" s="16"/>
      <c r="B179" s="36" t="s">
        <v>620</v>
      </c>
      <c r="C179" s="37"/>
      <c r="D179" s="37"/>
      <c r="E179" s="37"/>
      <c r="F179" s="37"/>
      <c r="G179" s="37"/>
      <c r="H179" s="37"/>
      <c r="I179" s="37"/>
      <c r="J179" s="37"/>
      <c r="K179" s="37"/>
      <c r="L179" s="38"/>
    </row>
    <row r="180" spans="1:12">
      <c r="B180" s="2" t="s">
        <v>621</v>
      </c>
      <c r="C180" s="3">
        <f>+[7]Table.101_Annex.E1!B180</f>
        <v>0.90700000000000003</v>
      </c>
      <c r="D180" s="3">
        <f>+[7]Table.101_Annex.E1!C180</f>
        <v>1E-3</v>
      </c>
      <c r="E180" s="3">
        <f>+[7]Table.101_Annex.E1!D180</f>
        <v>1E-3</v>
      </c>
      <c r="F180" s="3">
        <f>+[7]Table.101_Annex.E1!E180</f>
        <v>8.6999999999999994E-2</v>
      </c>
      <c r="G180" s="3">
        <f>+[7]Table.101_Annex.E1!F180</f>
        <v>0</v>
      </c>
      <c r="H180" s="3">
        <f>+[7]Table.101_Annex.E1!G180</f>
        <v>1E-3</v>
      </c>
      <c r="I180" s="3">
        <f>+[7]Table.101_Annex.E1!H180</f>
        <v>3.0000000000000001E-3</v>
      </c>
      <c r="J180" s="3">
        <f>+[7]Table.101_Annex.E1!I180</f>
        <v>0</v>
      </c>
      <c r="K180" s="3">
        <f>+[7]Table.101_Annex.E1!J180</f>
        <v>1</v>
      </c>
      <c r="L180" s="82">
        <f>+[7]Table.101_Annex.E1!K180</f>
        <v>5875</v>
      </c>
    </row>
    <row r="181" spans="1:12">
      <c r="B181" s="2" t="s">
        <v>622</v>
      </c>
      <c r="C181" s="3">
        <f>+[7]Table.101_Annex.E1!B181</f>
        <v>0.92100000000000004</v>
      </c>
      <c r="D181" s="3">
        <f>+[7]Table.101_Annex.E1!C181</f>
        <v>2E-3</v>
      </c>
      <c r="E181" s="3">
        <f>+[7]Table.101_Annex.E1!D181</f>
        <v>3.0000000000000001E-3</v>
      </c>
      <c r="F181" s="3">
        <f>+[7]Table.101_Annex.E1!E181</f>
        <v>6.4000000000000001E-2</v>
      </c>
      <c r="G181" s="3">
        <f>+[7]Table.101_Annex.E1!F181</f>
        <v>0</v>
      </c>
      <c r="H181" s="3">
        <f>+[7]Table.101_Annex.E1!G181</f>
        <v>2E-3</v>
      </c>
      <c r="I181" s="3">
        <f>+[7]Table.101_Annex.E1!H181</f>
        <v>7.0000000000000001E-3</v>
      </c>
      <c r="J181" s="3">
        <f>+[7]Table.101_Annex.E1!I181</f>
        <v>0</v>
      </c>
      <c r="K181" s="3">
        <f>+[7]Table.101_Annex.E1!J181</f>
        <v>1</v>
      </c>
      <c r="L181" s="82">
        <f>+[7]Table.101_Annex.E1!K181</f>
        <v>6683</v>
      </c>
    </row>
    <row r="182" spans="1:12">
      <c r="B182" s="2" t="s">
        <v>623</v>
      </c>
      <c r="C182" s="3">
        <f>+[7]Table.101_Annex.E1!B182</f>
        <v>0.85599999999999998</v>
      </c>
      <c r="D182" s="3">
        <f>+[7]Table.101_Annex.E1!C182</f>
        <v>2.7E-2</v>
      </c>
      <c r="E182" s="3">
        <f>+[7]Table.101_Annex.E1!D182</f>
        <v>5.5E-2</v>
      </c>
      <c r="F182" s="3">
        <f>+[7]Table.101_Annex.E1!E182</f>
        <v>5.0999999999999997E-2</v>
      </c>
      <c r="G182" s="3">
        <f>+[7]Table.101_Annex.E1!F182</f>
        <v>0</v>
      </c>
      <c r="H182" s="3">
        <f>+[7]Table.101_Annex.E1!G182</f>
        <v>8.9999999999999993E-3</v>
      </c>
      <c r="I182" s="3">
        <f>+[7]Table.101_Annex.E1!H182</f>
        <v>3.0000000000000001E-3</v>
      </c>
      <c r="J182" s="3">
        <f>+[7]Table.101_Annex.E1!I182</f>
        <v>0</v>
      </c>
      <c r="K182" s="3">
        <f>+[7]Table.101_Annex.E1!J182</f>
        <v>1</v>
      </c>
      <c r="L182" s="82">
        <f>+[7]Table.101_Annex.E1!K182</f>
        <v>5841</v>
      </c>
    </row>
    <row r="183" spans="1:12">
      <c r="B183" s="2" t="s">
        <v>624</v>
      </c>
      <c r="C183" s="3">
        <f>+[7]Table.101_Annex.E1!B183</f>
        <v>0.93700000000000006</v>
      </c>
      <c r="D183" s="3">
        <f>+[7]Table.101_Annex.E1!C183</f>
        <v>5.0000000000000001E-3</v>
      </c>
      <c r="E183" s="3">
        <f>+[7]Table.101_Annex.E1!D183</f>
        <v>1.4E-2</v>
      </c>
      <c r="F183" s="3">
        <f>+[7]Table.101_Annex.E1!E183</f>
        <v>4.2999999999999997E-2</v>
      </c>
      <c r="G183" s="3">
        <f>+[7]Table.101_Annex.E1!F183</f>
        <v>0</v>
      </c>
      <c r="H183" s="3">
        <f>+[7]Table.101_Annex.E1!G183</f>
        <v>0</v>
      </c>
      <c r="I183" s="3">
        <f>+[7]Table.101_Annex.E1!H183</f>
        <v>1E-3</v>
      </c>
      <c r="J183" s="3">
        <f>+[7]Table.101_Annex.E1!I183</f>
        <v>0</v>
      </c>
      <c r="K183" s="3">
        <f>+[7]Table.101_Annex.E1!J183</f>
        <v>1</v>
      </c>
      <c r="L183" s="82">
        <f>+[7]Table.101_Annex.E1!K183</f>
        <v>8153</v>
      </c>
    </row>
    <row r="184" spans="1:12">
      <c r="B184" s="2" t="s">
        <v>625</v>
      </c>
      <c r="C184" s="3">
        <f>+[7]Table.101_Annex.E1!B184</f>
        <v>0.83</v>
      </c>
      <c r="D184" s="3">
        <f>+[7]Table.101_Annex.E1!C184</f>
        <v>1E-3</v>
      </c>
      <c r="E184" s="3">
        <f>+[7]Table.101_Annex.E1!D184</f>
        <v>1.2999999999999999E-2</v>
      </c>
      <c r="F184" s="3">
        <f>+[7]Table.101_Annex.E1!E184</f>
        <v>0.12</v>
      </c>
      <c r="G184" s="3">
        <f>+[7]Table.101_Annex.E1!F184</f>
        <v>0</v>
      </c>
      <c r="H184" s="3">
        <f>+[7]Table.101_Annex.E1!G184</f>
        <v>3.4000000000000002E-2</v>
      </c>
      <c r="I184" s="3">
        <f>+[7]Table.101_Annex.E1!H184</f>
        <v>1E-3</v>
      </c>
      <c r="J184" s="3">
        <f>+[7]Table.101_Annex.E1!I184</f>
        <v>0</v>
      </c>
      <c r="K184" s="3">
        <f>+[7]Table.101_Annex.E1!J184</f>
        <v>1</v>
      </c>
      <c r="L184" s="82">
        <f>+[7]Table.101_Annex.E1!K184</f>
        <v>4703</v>
      </c>
    </row>
    <row r="185" spans="1:12">
      <c r="B185" s="2" t="s">
        <v>552</v>
      </c>
      <c r="C185" s="3">
        <f>+[7]Table.101_Annex.E1!B185</f>
        <v>0.73799999999999999</v>
      </c>
      <c r="D185" s="3">
        <f>+[7]Table.101_Annex.E1!C185</f>
        <v>1E-3</v>
      </c>
      <c r="E185" s="3">
        <f>+[7]Table.101_Annex.E1!D185</f>
        <v>2.1000000000000001E-2</v>
      </c>
      <c r="F185" s="3">
        <f>+[7]Table.101_Annex.E1!E185</f>
        <v>0.23400000000000001</v>
      </c>
      <c r="G185" s="3">
        <f>+[7]Table.101_Annex.E1!F185</f>
        <v>0</v>
      </c>
      <c r="H185" s="3">
        <f>+[7]Table.101_Annex.E1!G185</f>
        <v>1E-3</v>
      </c>
      <c r="I185" s="3">
        <f>+[7]Table.101_Annex.E1!H185</f>
        <v>5.0000000000000001E-3</v>
      </c>
      <c r="J185" s="3">
        <f>+[7]Table.101_Annex.E1!I185</f>
        <v>0</v>
      </c>
      <c r="K185" s="3">
        <f>+[7]Table.101_Annex.E1!J185</f>
        <v>1</v>
      </c>
      <c r="L185" s="82">
        <f>+[7]Table.101_Annex.E1!K185</f>
        <v>9144</v>
      </c>
    </row>
    <row r="186" spans="1:12">
      <c r="B186" s="2" t="s">
        <v>626</v>
      </c>
      <c r="C186" s="3">
        <f>+[7]Table.101_Annex.E1!B186</f>
        <v>0.67400000000000004</v>
      </c>
      <c r="D186" s="3">
        <f>+[7]Table.101_Annex.E1!C186</f>
        <v>0</v>
      </c>
      <c r="E186" s="3">
        <f>+[7]Table.101_Annex.E1!D186</f>
        <v>2E-3</v>
      </c>
      <c r="F186" s="3">
        <f>+[7]Table.101_Annex.E1!E186</f>
        <v>0.32</v>
      </c>
      <c r="G186" s="3">
        <f>+[7]Table.101_Annex.E1!F186</f>
        <v>0</v>
      </c>
      <c r="H186" s="3">
        <f>+[7]Table.101_Annex.E1!G186</f>
        <v>3.0000000000000001E-3</v>
      </c>
      <c r="I186" s="3">
        <f>+[7]Table.101_Annex.E1!H186</f>
        <v>1E-3</v>
      </c>
      <c r="J186" s="3">
        <f>+[7]Table.101_Annex.E1!I186</f>
        <v>0</v>
      </c>
      <c r="K186" s="3">
        <f>+[7]Table.101_Annex.E1!J186</f>
        <v>1</v>
      </c>
      <c r="L186" s="82">
        <f>+[7]Table.101_Annex.E1!K186</f>
        <v>5473</v>
      </c>
    </row>
    <row r="187" spans="1:12">
      <c r="B187" s="2" t="s">
        <v>627</v>
      </c>
      <c r="C187" s="3">
        <f>+[7]Table.101_Annex.E1!B187</f>
        <v>0.95699999999999996</v>
      </c>
      <c r="D187" s="3">
        <f>+[7]Table.101_Annex.E1!C187</f>
        <v>1.2E-2</v>
      </c>
      <c r="E187" s="3">
        <f>+[7]Table.101_Annex.E1!D187</f>
        <v>6.0000000000000001E-3</v>
      </c>
      <c r="F187" s="3">
        <f>+[7]Table.101_Annex.E1!E187</f>
        <v>2.1999999999999999E-2</v>
      </c>
      <c r="G187" s="3">
        <f>+[7]Table.101_Annex.E1!F187</f>
        <v>0</v>
      </c>
      <c r="H187" s="3">
        <f>+[7]Table.101_Annex.E1!G187</f>
        <v>1E-3</v>
      </c>
      <c r="I187" s="3">
        <f>+[7]Table.101_Annex.E1!H187</f>
        <v>2E-3</v>
      </c>
      <c r="J187" s="3">
        <f>+[7]Table.101_Annex.E1!I187</f>
        <v>0</v>
      </c>
      <c r="K187" s="3">
        <f>+[7]Table.101_Annex.E1!J187</f>
        <v>1</v>
      </c>
      <c r="L187" s="82">
        <f>+[7]Table.101_Annex.E1!K187</f>
        <v>6383</v>
      </c>
    </row>
    <row r="188" spans="1:12">
      <c r="B188" s="2" t="s">
        <v>628</v>
      </c>
      <c r="C188" s="3">
        <f>+[7]Table.101_Annex.E1!B188</f>
        <v>0.93600000000000005</v>
      </c>
      <c r="D188" s="3">
        <f>+[7]Table.101_Annex.E1!C188</f>
        <v>3.0000000000000001E-3</v>
      </c>
      <c r="E188" s="3">
        <f>+[7]Table.101_Annex.E1!D188</f>
        <v>4.0000000000000001E-3</v>
      </c>
      <c r="F188" s="3">
        <f>+[7]Table.101_Annex.E1!E188</f>
        <v>5.3999999999999999E-2</v>
      </c>
      <c r="G188" s="3">
        <f>+[7]Table.101_Annex.E1!F188</f>
        <v>0</v>
      </c>
      <c r="H188" s="3">
        <f>+[7]Table.101_Annex.E1!G188</f>
        <v>1E-3</v>
      </c>
      <c r="I188" s="3">
        <f>+[7]Table.101_Annex.E1!H188</f>
        <v>2E-3</v>
      </c>
      <c r="J188" s="3">
        <f>+[7]Table.101_Annex.E1!I188</f>
        <v>0</v>
      </c>
      <c r="K188" s="3">
        <f>+[7]Table.101_Annex.E1!J188</f>
        <v>1</v>
      </c>
      <c r="L188" s="82">
        <f>+[7]Table.101_Annex.E1!K188</f>
        <v>5926</v>
      </c>
    </row>
    <row r="189" spans="1:12">
      <c r="B189" s="2" t="s">
        <v>629</v>
      </c>
      <c r="C189" s="3">
        <f>+[7]Table.101_Annex.E1!B189</f>
        <v>0.41699999999999998</v>
      </c>
      <c r="D189" s="3">
        <f>+[7]Table.101_Annex.E1!C189</f>
        <v>8.9999999999999993E-3</v>
      </c>
      <c r="E189" s="3">
        <f>+[7]Table.101_Annex.E1!D189</f>
        <v>0.13100000000000001</v>
      </c>
      <c r="F189" s="3">
        <f>+[7]Table.101_Annex.E1!E189</f>
        <v>0.39400000000000002</v>
      </c>
      <c r="G189" s="3">
        <f>+[7]Table.101_Annex.E1!F189</f>
        <v>1E-3</v>
      </c>
      <c r="H189" s="3">
        <f>+[7]Table.101_Annex.E1!G189</f>
        <v>3.5999999999999997E-2</v>
      </c>
      <c r="I189" s="3">
        <f>+[7]Table.101_Annex.E1!H189</f>
        <v>1.0999999999999999E-2</v>
      </c>
      <c r="J189" s="3">
        <f>+[7]Table.101_Annex.E1!I189</f>
        <v>0</v>
      </c>
      <c r="K189" s="3">
        <f>+[7]Table.101_Annex.E1!J189</f>
        <v>1</v>
      </c>
      <c r="L189" s="82">
        <f>+[7]Table.101_Annex.E1!K189</f>
        <v>7624</v>
      </c>
    </row>
    <row r="190" spans="1:12">
      <c r="B190" s="2" t="s">
        <v>630</v>
      </c>
      <c r="C190" s="3">
        <f>+[7]Table.101_Annex.E1!B190</f>
        <v>0.86399999999999999</v>
      </c>
      <c r="D190" s="3">
        <f>+[7]Table.101_Annex.E1!C190</f>
        <v>8.0000000000000002E-3</v>
      </c>
      <c r="E190" s="3">
        <f>+[7]Table.101_Annex.E1!D190</f>
        <v>0</v>
      </c>
      <c r="F190" s="3">
        <f>+[7]Table.101_Annex.E1!E190</f>
        <v>0.11899999999999999</v>
      </c>
      <c r="G190" s="3">
        <f>+[7]Table.101_Annex.E1!F190</f>
        <v>0</v>
      </c>
      <c r="H190" s="3">
        <f>+[7]Table.101_Annex.E1!G190</f>
        <v>7.0000000000000001E-3</v>
      </c>
      <c r="I190" s="3">
        <f>+[7]Table.101_Annex.E1!H190</f>
        <v>3.0000000000000001E-3</v>
      </c>
      <c r="J190" s="3">
        <f>+[7]Table.101_Annex.E1!I190</f>
        <v>0</v>
      </c>
      <c r="K190" s="3">
        <f>+[7]Table.101_Annex.E1!J190</f>
        <v>1</v>
      </c>
      <c r="L190" s="82">
        <f>+[7]Table.101_Annex.E1!K190</f>
        <v>7427</v>
      </c>
    </row>
    <row r="191" spans="1:12">
      <c r="B191" s="2" t="s">
        <v>286</v>
      </c>
      <c r="C191" s="3">
        <f>+[7]Table.101_Annex.E1!B191</f>
        <v>0.91800000000000004</v>
      </c>
      <c r="D191" s="3">
        <f>+[7]Table.101_Annex.E1!C191</f>
        <v>1E-3</v>
      </c>
      <c r="E191" s="3">
        <f>+[7]Table.101_Annex.E1!D191</f>
        <v>1E-3</v>
      </c>
      <c r="F191" s="3">
        <f>+[7]Table.101_Annex.E1!E191</f>
        <v>6.2E-2</v>
      </c>
      <c r="G191" s="3">
        <f>+[7]Table.101_Annex.E1!F191</f>
        <v>0</v>
      </c>
      <c r="H191" s="3">
        <f>+[7]Table.101_Annex.E1!G191</f>
        <v>1.4999999999999999E-2</v>
      </c>
      <c r="I191" s="3">
        <f>+[7]Table.101_Annex.E1!H191</f>
        <v>2E-3</v>
      </c>
      <c r="J191" s="3">
        <f>+[7]Table.101_Annex.E1!I191</f>
        <v>0</v>
      </c>
      <c r="K191" s="3">
        <f>+[7]Table.101_Annex.E1!J191</f>
        <v>1</v>
      </c>
      <c r="L191" s="82">
        <f>+[7]Table.101_Annex.E1!K191</f>
        <v>7085</v>
      </c>
    </row>
    <row r="192" spans="1:12">
      <c r="B192" s="2" t="s">
        <v>631</v>
      </c>
      <c r="C192" s="3">
        <f>+[7]Table.101_Annex.E1!B192</f>
        <v>0.56999999999999995</v>
      </c>
      <c r="D192" s="3">
        <f>+[7]Table.101_Annex.E1!C192</f>
        <v>4.0000000000000001E-3</v>
      </c>
      <c r="E192" s="3">
        <f>+[7]Table.101_Annex.E1!D192</f>
        <v>1.0999999999999999E-2</v>
      </c>
      <c r="F192" s="3">
        <f>+[7]Table.101_Annex.E1!E192</f>
        <v>0.35099999999999998</v>
      </c>
      <c r="G192" s="3">
        <f>+[7]Table.101_Annex.E1!F192</f>
        <v>0</v>
      </c>
      <c r="H192" s="3">
        <f>+[7]Table.101_Annex.E1!G192</f>
        <v>5.2999999999999999E-2</v>
      </c>
      <c r="I192" s="3">
        <f>+[7]Table.101_Annex.E1!H192</f>
        <v>1.0999999999999999E-2</v>
      </c>
      <c r="J192" s="3">
        <f>+[7]Table.101_Annex.E1!I192</f>
        <v>0</v>
      </c>
      <c r="K192" s="3">
        <f>+[7]Table.101_Annex.E1!J192</f>
        <v>1</v>
      </c>
      <c r="L192" s="82">
        <f>+[7]Table.101_Annex.E1!K192</f>
        <v>6485</v>
      </c>
    </row>
    <row r="193" spans="1:12" s="18" customFormat="1">
      <c r="B193" s="17" t="s">
        <v>53</v>
      </c>
      <c r="C193" s="22">
        <f>+[7]Table.101_Annex.E1!B193</f>
        <v>0.80500000000000005</v>
      </c>
      <c r="D193" s="22">
        <f>+[7]Table.101_Annex.E1!C193</f>
        <v>5.0000000000000001E-3</v>
      </c>
      <c r="E193" s="22">
        <f>+[7]Table.101_Annex.E1!D193</f>
        <v>2.1999999999999999E-2</v>
      </c>
      <c r="F193" s="22">
        <f>+[7]Table.101_Annex.E1!E193</f>
        <v>0.151</v>
      </c>
      <c r="G193" s="22">
        <f>+[7]Table.101_Annex.E1!F193</f>
        <v>0</v>
      </c>
      <c r="H193" s="22">
        <f>+[7]Table.101_Annex.E1!G193</f>
        <v>1.2E-2</v>
      </c>
      <c r="I193" s="22">
        <f>+[7]Table.101_Annex.E1!H193</f>
        <v>4.0000000000000001E-3</v>
      </c>
      <c r="J193" s="22">
        <f>+[7]Table.101_Annex.E1!I193</f>
        <v>0</v>
      </c>
      <c r="K193" s="22">
        <f>+[7]Table.101_Annex.E1!J193</f>
        <v>1</v>
      </c>
      <c r="L193" s="33">
        <f>+[7]Table.101_Annex.E1!K193</f>
        <v>86802</v>
      </c>
    </row>
    <row r="194" spans="1:12" ht="12.45" customHeight="1">
      <c r="A194" s="16"/>
      <c r="B194" s="36" t="s">
        <v>632</v>
      </c>
      <c r="C194" s="37"/>
      <c r="D194" s="37"/>
      <c r="E194" s="37"/>
      <c r="F194" s="37"/>
      <c r="G194" s="37"/>
      <c r="H194" s="37"/>
      <c r="I194" s="37"/>
      <c r="J194" s="37"/>
      <c r="K194" s="37"/>
      <c r="L194" s="38"/>
    </row>
    <row r="195" spans="1:12">
      <c r="B195" s="2" t="s">
        <v>633</v>
      </c>
      <c r="C195" s="3">
        <f>+[7]Table.101_Annex.E1!B195</f>
        <v>0.53700000000000003</v>
      </c>
      <c r="D195" s="3">
        <f>+[7]Table.101_Annex.E1!C195</f>
        <v>1E-3</v>
      </c>
      <c r="E195" s="3">
        <f>+[7]Table.101_Annex.E1!D195</f>
        <v>0.36399999999999999</v>
      </c>
      <c r="F195" s="3">
        <f>+[7]Table.101_Annex.E1!E195</f>
        <v>9.5000000000000001E-2</v>
      </c>
      <c r="G195" s="3">
        <f>+[7]Table.101_Annex.E1!F195</f>
        <v>0</v>
      </c>
      <c r="H195" s="3">
        <f>+[7]Table.101_Annex.E1!G195</f>
        <v>1E-3</v>
      </c>
      <c r="I195" s="3">
        <f>+[7]Table.101_Annex.E1!H195</f>
        <v>0</v>
      </c>
      <c r="J195" s="3">
        <f>+[7]Table.101_Annex.E1!I195</f>
        <v>0</v>
      </c>
      <c r="K195" s="3">
        <f>+[7]Table.101_Annex.E1!J195</f>
        <v>1</v>
      </c>
      <c r="L195" s="82">
        <f>+[7]Table.101_Annex.E1!K195</f>
        <v>7853</v>
      </c>
    </row>
    <row r="196" spans="1:12">
      <c r="B196" s="2" t="s">
        <v>511</v>
      </c>
      <c r="C196" s="3">
        <f>+[7]Table.101_Annex.E1!B196</f>
        <v>0.36899999999999999</v>
      </c>
      <c r="D196" s="3">
        <f>+[7]Table.101_Annex.E1!C196</f>
        <v>7.0000000000000001E-3</v>
      </c>
      <c r="E196" s="3">
        <f>+[7]Table.101_Annex.E1!D196</f>
        <v>3.4000000000000002E-2</v>
      </c>
      <c r="F196" s="3">
        <f>+[7]Table.101_Annex.E1!E196</f>
        <v>7.6999999999999999E-2</v>
      </c>
      <c r="G196" s="3">
        <f>+[7]Table.101_Annex.E1!F196</f>
        <v>1E-3</v>
      </c>
      <c r="H196" s="3">
        <f>+[7]Table.101_Annex.E1!G196</f>
        <v>0.51200000000000001</v>
      </c>
      <c r="I196" s="3">
        <f>+[7]Table.101_Annex.E1!H196</f>
        <v>0</v>
      </c>
      <c r="J196" s="3">
        <f>+[7]Table.101_Annex.E1!I196</f>
        <v>0</v>
      </c>
      <c r="K196" s="3">
        <f>+[7]Table.101_Annex.E1!J196</f>
        <v>1</v>
      </c>
      <c r="L196" s="82">
        <f>+[7]Table.101_Annex.E1!K196</f>
        <v>9158</v>
      </c>
    </row>
    <row r="197" spans="1:12">
      <c r="B197" s="2" t="s">
        <v>634</v>
      </c>
      <c r="C197" s="3">
        <f>+[7]Table.101_Annex.E1!B197</f>
        <v>0.88700000000000001</v>
      </c>
      <c r="D197" s="3">
        <f>+[7]Table.101_Annex.E1!C197</f>
        <v>0</v>
      </c>
      <c r="E197" s="3">
        <f>+[7]Table.101_Annex.E1!D197</f>
        <v>6.9000000000000006E-2</v>
      </c>
      <c r="F197" s="3">
        <f>+[7]Table.101_Annex.E1!E197</f>
        <v>2.7E-2</v>
      </c>
      <c r="G197" s="3">
        <f>+[7]Table.101_Annex.E1!F197</f>
        <v>0</v>
      </c>
      <c r="H197" s="3">
        <f>+[7]Table.101_Annex.E1!G197</f>
        <v>1.4999999999999999E-2</v>
      </c>
      <c r="I197" s="3">
        <f>+[7]Table.101_Annex.E1!H197</f>
        <v>2E-3</v>
      </c>
      <c r="J197" s="3">
        <f>+[7]Table.101_Annex.E1!I197</f>
        <v>0</v>
      </c>
      <c r="K197" s="3">
        <f>+[7]Table.101_Annex.E1!J197</f>
        <v>1</v>
      </c>
      <c r="L197" s="82">
        <f>+[7]Table.101_Annex.E1!K197</f>
        <v>8505</v>
      </c>
    </row>
    <row r="198" spans="1:12">
      <c r="B198" s="2" t="s">
        <v>635</v>
      </c>
      <c r="C198" s="3">
        <f>+[7]Table.101_Annex.E1!B198</f>
        <v>0.46800000000000003</v>
      </c>
      <c r="D198" s="3">
        <f>+[7]Table.101_Annex.E1!C198</f>
        <v>7.0000000000000001E-3</v>
      </c>
      <c r="E198" s="3">
        <f>+[7]Table.101_Annex.E1!D198</f>
        <v>6.0000000000000001E-3</v>
      </c>
      <c r="F198" s="3">
        <f>+[7]Table.101_Annex.E1!E198</f>
        <v>1E-3</v>
      </c>
      <c r="G198" s="3">
        <f>+[7]Table.101_Annex.E1!F198</f>
        <v>0.45</v>
      </c>
      <c r="H198" s="3">
        <f>+[7]Table.101_Annex.E1!G198</f>
        <v>6.4000000000000001E-2</v>
      </c>
      <c r="I198" s="3">
        <f>+[7]Table.101_Annex.E1!H198</f>
        <v>4.0000000000000001E-3</v>
      </c>
      <c r="J198" s="3">
        <f>+[7]Table.101_Annex.E1!I198</f>
        <v>0</v>
      </c>
      <c r="K198" s="3">
        <f>+[7]Table.101_Annex.E1!J198</f>
        <v>1</v>
      </c>
      <c r="L198" s="82">
        <f>+[7]Table.101_Annex.E1!K198</f>
        <v>13229</v>
      </c>
    </row>
    <row r="199" spans="1:12">
      <c r="B199" s="2" t="s">
        <v>636</v>
      </c>
      <c r="C199" s="3">
        <f>+[7]Table.101_Annex.E1!B199</f>
        <v>0.624</v>
      </c>
      <c r="D199" s="3">
        <f>+[7]Table.101_Annex.E1!C199</f>
        <v>2E-3</v>
      </c>
      <c r="E199" s="3">
        <f>+[7]Table.101_Annex.E1!D199</f>
        <v>7.1999999999999995E-2</v>
      </c>
      <c r="F199" s="3">
        <f>+[7]Table.101_Annex.E1!E199</f>
        <v>9.2999999999999999E-2</v>
      </c>
      <c r="G199" s="3">
        <f>+[7]Table.101_Annex.E1!F199</f>
        <v>0</v>
      </c>
      <c r="H199" s="3">
        <f>+[7]Table.101_Annex.E1!G199</f>
        <v>0.20899999999999999</v>
      </c>
      <c r="I199" s="3">
        <f>+[7]Table.101_Annex.E1!H199</f>
        <v>0</v>
      </c>
      <c r="J199" s="3">
        <f>+[7]Table.101_Annex.E1!I199</f>
        <v>0</v>
      </c>
      <c r="K199" s="3">
        <f>+[7]Table.101_Annex.E1!J199</f>
        <v>1</v>
      </c>
      <c r="L199" s="82">
        <f>+[7]Table.101_Annex.E1!K199</f>
        <v>8496</v>
      </c>
    </row>
    <row r="200" spans="1:12">
      <c r="B200" s="2" t="s">
        <v>637</v>
      </c>
      <c r="C200" s="3">
        <f>+[7]Table.101_Annex.E1!B200</f>
        <v>0.70499999999999996</v>
      </c>
      <c r="D200" s="3">
        <f>+[7]Table.101_Annex.E1!C200</f>
        <v>2E-3</v>
      </c>
      <c r="E200" s="3">
        <f>+[7]Table.101_Annex.E1!D200</f>
        <v>3.5000000000000003E-2</v>
      </c>
      <c r="F200" s="3">
        <f>+[7]Table.101_Annex.E1!E200</f>
        <v>0.11899999999999999</v>
      </c>
      <c r="G200" s="3">
        <f>+[7]Table.101_Annex.E1!F200</f>
        <v>1.4E-2</v>
      </c>
      <c r="H200" s="3">
        <f>+[7]Table.101_Annex.E1!G200</f>
        <v>0.122</v>
      </c>
      <c r="I200" s="3">
        <f>+[7]Table.101_Annex.E1!H200</f>
        <v>3.0000000000000001E-3</v>
      </c>
      <c r="J200" s="3">
        <f>+[7]Table.101_Annex.E1!I200</f>
        <v>0</v>
      </c>
      <c r="K200" s="3">
        <f>+[7]Table.101_Annex.E1!J200</f>
        <v>1</v>
      </c>
      <c r="L200" s="82">
        <f>+[7]Table.101_Annex.E1!K200</f>
        <v>5299</v>
      </c>
    </row>
    <row r="201" spans="1:12">
      <c r="B201" s="2" t="s">
        <v>638</v>
      </c>
      <c r="C201" s="3">
        <f>+[7]Table.101_Annex.E1!B201</f>
        <v>0.875</v>
      </c>
      <c r="D201" s="3">
        <f>+[7]Table.101_Annex.E1!C201</f>
        <v>0.03</v>
      </c>
      <c r="E201" s="3">
        <f>+[7]Table.101_Annex.E1!D201</f>
        <v>2.1000000000000001E-2</v>
      </c>
      <c r="F201" s="3">
        <f>+[7]Table.101_Annex.E1!E201</f>
        <v>7.1999999999999995E-2</v>
      </c>
      <c r="G201" s="3">
        <f>+[7]Table.101_Annex.E1!F201</f>
        <v>1E-3</v>
      </c>
      <c r="H201" s="3">
        <f>+[7]Table.101_Annex.E1!G201</f>
        <v>1E-3</v>
      </c>
      <c r="I201" s="3">
        <f>+[7]Table.101_Annex.E1!H201</f>
        <v>0</v>
      </c>
      <c r="J201" s="3">
        <f>+[7]Table.101_Annex.E1!I201</f>
        <v>0</v>
      </c>
      <c r="K201" s="3">
        <f>+[7]Table.101_Annex.E1!J201</f>
        <v>1</v>
      </c>
      <c r="L201" s="82">
        <f>+[7]Table.101_Annex.E1!K201</f>
        <v>7460</v>
      </c>
    </row>
    <row r="202" spans="1:12">
      <c r="B202" s="2" t="s">
        <v>639</v>
      </c>
      <c r="C202" s="3">
        <f>+[7]Table.101_Annex.E1!B202</f>
        <v>0.61699999999999999</v>
      </c>
      <c r="D202" s="3">
        <f>+[7]Table.101_Annex.E1!C202</f>
        <v>3.0000000000000001E-3</v>
      </c>
      <c r="E202" s="3">
        <f>+[7]Table.101_Annex.E1!D202</f>
        <v>0.109</v>
      </c>
      <c r="F202" s="3">
        <f>+[7]Table.101_Annex.E1!E202</f>
        <v>7.3999999999999996E-2</v>
      </c>
      <c r="G202" s="3">
        <f>+[7]Table.101_Annex.E1!F202</f>
        <v>2.3E-2</v>
      </c>
      <c r="H202" s="3">
        <f>+[7]Table.101_Annex.E1!G202</f>
        <v>0.16600000000000001</v>
      </c>
      <c r="I202" s="3">
        <f>+[7]Table.101_Annex.E1!H202</f>
        <v>8.0000000000000002E-3</v>
      </c>
      <c r="J202" s="3">
        <f>+[7]Table.101_Annex.E1!I202</f>
        <v>0</v>
      </c>
      <c r="K202" s="3">
        <f>+[7]Table.101_Annex.E1!J202</f>
        <v>1</v>
      </c>
      <c r="L202" s="82">
        <f>+[7]Table.101_Annex.E1!K202</f>
        <v>9525</v>
      </c>
    </row>
    <row r="203" spans="1:12">
      <c r="B203" s="2" t="s">
        <v>640</v>
      </c>
      <c r="C203" s="3">
        <f>+[7]Table.101_Annex.E1!B203</f>
        <v>0.91900000000000004</v>
      </c>
      <c r="D203" s="3">
        <f>+[7]Table.101_Annex.E1!C203</f>
        <v>2E-3</v>
      </c>
      <c r="E203" s="3">
        <f>+[7]Table.101_Annex.E1!D203</f>
        <v>3.6999999999999998E-2</v>
      </c>
      <c r="F203" s="3">
        <f>+[7]Table.101_Annex.E1!E203</f>
        <v>3.7999999999999999E-2</v>
      </c>
      <c r="G203" s="3">
        <f>+[7]Table.101_Annex.E1!F203</f>
        <v>0</v>
      </c>
      <c r="H203" s="3">
        <f>+[7]Table.101_Annex.E1!G203</f>
        <v>4.0000000000000001E-3</v>
      </c>
      <c r="I203" s="3">
        <f>+[7]Table.101_Annex.E1!H203</f>
        <v>0</v>
      </c>
      <c r="J203" s="3">
        <f>+[7]Table.101_Annex.E1!I203</f>
        <v>0</v>
      </c>
      <c r="K203" s="3">
        <f>+[7]Table.101_Annex.E1!J203</f>
        <v>1</v>
      </c>
      <c r="L203" s="82">
        <f>+[7]Table.101_Annex.E1!K203</f>
        <v>10892</v>
      </c>
    </row>
    <row r="204" spans="1:12">
      <c r="B204" s="2" t="s">
        <v>641</v>
      </c>
      <c r="C204" s="3">
        <f>+[7]Table.101_Annex.E1!B204</f>
        <v>0.76600000000000001</v>
      </c>
      <c r="D204" s="3">
        <f>+[7]Table.101_Annex.E1!C204</f>
        <v>5.0000000000000001E-3</v>
      </c>
      <c r="E204" s="3">
        <f>+[7]Table.101_Annex.E1!D204</f>
        <v>8.2000000000000003E-2</v>
      </c>
      <c r="F204" s="3">
        <f>+[7]Table.101_Annex.E1!E204</f>
        <v>0.115</v>
      </c>
      <c r="G204" s="3">
        <f>+[7]Table.101_Annex.E1!F204</f>
        <v>4.0000000000000001E-3</v>
      </c>
      <c r="H204" s="3">
        <f>+[7]Table.101_Annex.E1!G204</f>
        <v>8.0000000000000002E-3</v>
      </c>
      <c r="I204" s="3">
        <f>+[7]Table.101_Annex.E1!H204</f>
        <v>0.02</v>
      </c>
      <c r="J204" s="3">
        <f>+[7]Table.101_Annex.E1!I204</f>
        <v>0</v>
      </c>
      <c r="K204" s="3">
        <f>+[7]Table.101_Annex.E1!J204</f>
        <v>1</v>
      </c>
      <c r="L204" s="82">
        <f>+[7]Table.101_Annex.E1!K204</f>
        <v>9468</v>
      </c>
    </row>
    <row r="205" spans="1:12">
      <c r="B205" s="2" t="s">
        <v>291</v>
      </c>
      <c r="C205" s="3">
        <f>+[7]Table.101_Annex.E1!B205</f>
        <v>0.80300000000000005</v>
      </c>
      <c r="D205" s="3">
        <f>+[7]Table.101_Annex.E1!C205</f>
        <v>3.0000000000000001E-3</v>
      </c>
      <c r="E205" s="3">
        <f>+[7]Table.101_Annex.E1!D205</f>
        <v>2.9000000000000001E-2</v>
      </c>
      <c r="F205" s="3">
        <f>+[7]Table.101_Annex.E1!E205</f>
        <v>8.0000000000000002E-3</v>
      </c>
      <c r="G205" s="3">
        <f>+[7]Table.101_Annex.E1!F205</f>
        <v>1.4E-2</v>
      </c>
      <c r="H205" s="3">
        <f>+[7]Table.101_Annex.E1!G205</f>
        <v>0.14099999999999999</v>
      </c>
      <c r="I205" s="3">
        <f>+[7]Table.101_Annex.E1!H205</f>
        <v>2E-3</v>
      </c>
      <c r="J205" s="3">
        <f>+[7]Table.101_Annex.E1!I205</f>
        <v>0</v>
      </c>
      <c r="K205" s="3">
        <f>+[7]Table.101_Annex.E1!J205</f>
        <v>1</v>
      </c>
      <c r="L205" s="82">
        <f>+[7]Table.101_Annex.E1!K205</f>
        <v>18486</v>
      </c>
    </row>
    <row r="206" spans="1:12">
      <c r="B206" s="2" t="s">
        <v>642</v>
      </c>
      <c r="C206" s="3">
        <f>+[7]Table.101_Annex.E1!B206</f>
        <v>0.82</v>
      </c>
      <c r="D206" s="3">
        <f>+[7]Table.101_Annex.E1!C206</f>
        <v>3.0000000000000001E-3</v>
      </c>
      <c r="E206" s="3">
        <f>+[7]Table.101_Annex.E1!D206</f>
        <v>4.5999999999999999E-2</v>
      </c>
      <c r="F206" s="3">
        <f>+[7]Table.101_Annex.E1!E206</f>
        <v>4.0000000000000001E-3</v>
      </c>
      <c r="G206" s="3">
        <f>+[7]Table.101_Annex.E1!F206</f>
        <v>7.0000000000000001E-3</v>
      </c>
      <c r="H206" s="3">
        <f>+[7]Table.101_Annex.E1!G206</f>
        <v>0.12</v>
      </c>
      <c r="I206" s="3">
        <f>+[7]Table.101_Annex.E1!H206</f>
        <v>1E-3</v>
      </c>
      <c r="J206" s="3">
        <f>+[7]Table.101_Annex.E1!I206</f>
        <v>0</v>
      </c>
      <c r="K206" s="3">
        <f>+[7]Table.101_Annex.E1!J206</f>
        <v>1</v>
      </c>
      <c r="L206" s="82">
        <f>+[7]Table.101_Annex.E1!K206</f>
        <v>15709</v>
      </c>
    </row>
    <row r="207" spans="1:12" s="18" customFormat="1">
      <c r="B207" s="17" t="s">
        <v>53</v>
      </c>
      <c r="C207" s="22">
        <f>+[7]Table.101_Annex.E1!B207</f>
        <v>0.70699999999999996</v>
      </c>
      <c r="D207" s="22">
        <f>+[7]Table.101_Annex.E1!C207</f>
        <v>5.0000000000000001E-3</v>
      </c>
      <c r="E207" s="22">
        <f>+[7]Table.101_Annex.E1!D207</f>
        <v>6.7000000000000004E-2</v>
      </c>
      <c r="F207" s="22">
        <f>+[7]Table.101_Annex.E1!E207</f>
        <v>4.9000000000000002E-2</v>
      </c>
      <c r="G207" s="22">
        <f>+[7]Table.101_Annex.E1!F207</f>
        <v>5.3999999999999999E-2</v>
      </c>
      <c r="H207" s="22">
        <f>+[7]Table.101_Annex.E1!G207</f>
        <v>0.115</v>
      </c>
      <c r="I207" s="22">
        <f>+[7]Table.101_Annex.E1!H207</f>
        <v>3.0000000000000001E-3</v>
      </c>
      <c r="J207" s="22">
        <f>+[7]Table.101_Annex.E1!I207</f>
        <v>0</v>
      </c>
      <c r="K207" s="22">
        <f>+[7]Table.101_Annex.E1!J207</f>
        <v>1</v>
      </c>
      <c r="L207" s="33">
        <f>+[7]Table.101_Annex.E1!K207</f>
        <v>124080</v>
      </c>
    </row>
    <row r="208" spans="1:12" ht="12.45" customHeight="1">
      <c r="A208" s="16"/>
      <c r="B208" s="36" t="s">
        <v>643</v>
      </c>
      <c r="C208" s="37"/>
      <c r="D208" s="37"/>
      <c r="E208" s="37"/>
      <c r="F208" s="37"/>
      <c r="G208" s="37"/>
      <c r="H208" s="37"/>
      <c r="I208" s="37"/>
      <c r="J208" s="37"/>
      <c r="K208" s="37"/>
      <c r="L208" s="38"/>
    </row>
    <row r="209" spans="1:12">
      <c r="B209" s="2" t="s">
        <v>644</v>
      </c>
      <c r="C209" s="3">
        <f>+[7]Table.101_Annex.E1!B209</f>
        <v>0.65200000000000002</v>
      </c>
      <c r="D209" s="3">
        <f>+[7]Table.101_Annex.E1!C209</f>
        <v>2E-3</v>
      </c>
      <c r="E209" s="3">
        <f>+[7]Table.101_Annex.E1!D209</f>
        <v>0.27</v>
      </c>
      <c r="F209" s="3">
        <f>+[7]Table.101_Annex.E1!E209</f>
        <v>1.0999999999999999E-2</v>
      </c>
      <c r="G209" s="3">
        <f>+[7]Table.101_Annex.E1!F209</f>
        <v>0</v>
      </c>
      <c r="H209" s="3">
        <f>+[7]Table.101_Annex.E1!G209</f>
        <v>6.4000000000000001E-2</v>
      </c>
      <c r="I209" s="3">
        <f>+[7]Table.101_Annex.E1!H209</f>
        <v>0</v>
      </c>
      <c r="J209" s="3">
        <f>+[7]Table.101_Annex.E1!I209</f>
        <v>0</v>
      </c>
      <c r="K209" s="3">
        <f>+[7]Table.101_Annex.E1!J209</f>
        <v>1</v>
      </c>
      <c r="L209" s="82">
        <f>+[7]Table.101_Annex.E1!K209</f>
        <v>7797</v>
      </c>
    </row>
    <row r="210" spans="1:12">
      <c r="B210" s="2" t="s">
        <v>645</v>
      </c>
      <c r="C210" s="3">
        <f>+[7]Table.101_Annex.E1!B210</f>
        <v>0.52900000000000003</v>
      </c>
      <c r="D210" s="3">
        <f>+[7]Table.101_Annex.E1!C210</f>
        <v>6.0000000000000001E-3</v>
      </c>
      <c r="E210" s="3">
        <f>+[7]Table.101_Annex.E1!D210</f>
        <v>0.246</v>
      </c>
      <c r="F210" s="3">
        <f>+[7]Table.101_Annex.E1!E210</f>
        <v>8.3000000000000004E-2</v>
      </c>
      <c r="G210" s="3">
        <f>+[7]Table.101_Annex.E1!F210</f>
        <v>0</v>
      </c>
      <c r="H210" s="3">
        <f>+[7]Table.101_Annex.E1!G210</f>
        <v>0.13500000000000001</v>
      </c>
      <c r="I210" s="3">
        <f>+[7]Table.101_Annex.E1!H210</f>
        <v>0</v>
      </c>
      <c r="J210" s="3">
        <f>+[7]Table.101_Annex.E1!I210</f>
        <v>0</v>
      </c>
      <c r="K210" s="3">
        <f>+[7]Table.101_Annex.E1!J210</f>
        <v>1</v>
      </c>
      <c r="L210" s="82">
        <f>+[7]Table.101_Annex.E1!K210</f>
        <v>10352</v>
      </c>
    </row>
    <row r="211" spans="1:12">
      <c r="B211" s="2" t="s">
        <v>646</v>
      </c>
      <c r="C211" s="3">
        <f>+[7]Table.101_Annex.E1!B211</f>
        <v>0.49399999999999999</v>
      </c>
      <c r="D211" s="3">
        <f>+[7]Table.101_Annex.E1!C211</f>
        <v>6.0000000000000001E-3</v>
      </c>
      <c r="E211" s="3">
        <f>+[7]Table.101_Annex.E1!D211</f>
        <v>0.03</v>
      </c>
      <c r="F211" s="3">
        <f>+[7]Table.101_Annex.E1!E211</f>
        <v>0.379</v>
      </c>
      <c r="G211" s="3">
        <f>+[7]Table.101_Annex.E1!F211</f>
        <v>5.0000000000000001E-3</v>
      </c>
      <c r="H211" s="3">
        <f>+[7]Table.101_Annex.E1!G211</f>
        <v>8.2000000000000003E-2</v>
      </c>
      <c r="I211" s="3">
        <f>+[7]Table.101_Annex.E1!H211</f>
        <v>3.0000000000000001E-3</v>
      </c>
      <c r="J211" s="3">
        <f>+[7]Table.101_Annex.E1!I211</f>
        <v>0</v>
      </c>
      <c r="K211" s="3">
        <f>+[7]Table.101_Annex.E1!J211</f>
        <v>1</v>
      </c>
      <c r="L211" s="82">
        <f>+[7]Table.101_Annex.E1!K211</f>
        <v>5266</v>
      </c>
    </row>
    <row r="212" spans="1:12">
      <c r="B212" s="2" t="s">
        <v>647</v>
      </c>
      <c r="C212" s="3">
        <f>+[7]Table.101_Annex.E1!B212</f>
        <v>0.96</v>
      </c>
      <c r="D212" s="3">
        <f>+[7]Table.101_Annex.E1!C212</f>
        <v>1E-3</v>
      </c>
      <c r="E212" s="3">
        <f>+[7]Table.101_Annex.E1!D212</f>
        <v>3.9E-2</v>
      </c>
      <c r="F212" s="3">
        <f>+[7]Table.101_Annex.E1!E212</f>
        <v>0</v>
      </c>
      <c r="G212" s="3">
        <f>+[7]Table.101_Annex.E1!F212</f>
        <v>0</v>
      </c>
      <c r="H212" s="3">
        <f>+[7]Table.101_Annex.E1!G212</f>
        <v>0</v>
      </c>
      <c r="I212" s="3">
        <f>+[7]Table.101_Annex.E1!H212</f>
        <v>0</v>
      </c>
      <c r="J212" s="3">
        <f>+[7]Table.101_Annex.E1!I212</f>
        <v>0</v>
      </c>
      <c r="K212" s="3">
        <f>+[7]Table.101_Annex.E1!J212</f>
        <v>1</v>
      </c>
      <c r="L212" s="82">
        <f>+[7]Table.101_Annex.E1!K212</f>
        <v>5046</v>
      </c>
    </row>
    <row r="213" spans="1:12">
      <c r="B213" s="2" t="s">
        <v>648</v>
      </c>
      <c r="C213" s="3">
        <f>+[7]Table.101_Annex.E1!B213</f>
        <v>0.73399999999999999</v>
      </c>
      <c r="D213" s="3">
        <f>+[7]Table.101_Annex.E1!C213</f>
        <v>0</v>
      </c>
      <c r="E213" s="3">
        <f>+[7]Table.101_Annex.E1!D213</f>
        <v>0.13300000000000001</v>
      </c>
      <c r="F213" s="3">
        <f>+[7]Table.101_Annex.E1!E213</f>
        <v>0.06</v>
      </c>
      <c r="G213" s="3">
        <f>+[7]Table.101_Annex.E1!F213</f>
        <v>0</v>
      </c>
      <c r="H213" s="3">
        <f>+[7]Table.101_Annex.E1!G213</f>
        <v>7.0000000000000007E-2</v>
      </c>
      <c r="I213" s="3">
        <f>+[7]Table.101_Annex.E1!H213</f>
        <v>3.0000000000000001E-3</v>
      </c>
      <c r="J213" s="3">
        <f>+[7]Table.101_Annex.E1!I213</f>
        <v>0</v>
      </c>
      <c r="K213" s="3">
        <f>+[7]Table.101_Annex.E1!J213</f>
        <v>1</v>
      </c>
      <c r="L213" s="82">
        <f>+[7]Table.101_Annex.E1!K213</f>
        <v>6287</v>
      </c>
    </row>
    <row r="214" spans="1:12">
      <c r="B214" s="2" t="s">
        <v>649</v>
      </c>
      <c r="C214" s="3">
        <f>+[7]Table.101_Annex.E1!B214</f>
        <v>0.35299999999999998</v>
      </c>
      <c r="D214" s="3">
        <f>+[7]Table.101_Annex.E1!C214</f>
        <v>2E-3</v>
      </c>
      <c r="E214" s="3">
        <f>+[7]Table.101_Annex.E1!D214</f>
        <v>0.377</v>
      </c>
      <c r="F214" s="3">
        <f>+[7]Table.101_Annex.E1!E214</f>
        <v>0.13100000000000001</v>
      </c>
      <c r="G214" s="3">
        <f>+[7]Table.101_Annex.E1!F214</f>
        <v>0</v>
      </c>
      <c r="H214" s="3">
        <f>+[7]Table.101_Annex.E1!G214</f>
        <v>0.13300000000000001</v>
      </c>
      <c r="I214" s="3">
        <f>+[7]Table.101_Annex.E1!H214</f>
        <v>3.0000000000000001E-3</v>
      </c>
      <c r="J214" s="3">
        <f>+[7]Table.101_Annex.E1!I214</f>
        <v>0</v>
      </c>
      <c r="K214" s="3">
        <f>+[7]Table.101_Annex.E1!J214</f>
        <v>1</v>
      </c>
      <c r="L214" s="82">
        <f>+[7]Table.101_Annex.E1!K214</f>
        <v>3672</v>
      </c>
    </row>
    <row r="215" spans="1:12">
      <c r="B215" s="2" t="s">
        <v>650</v>
      </c>
      <c r="C215" s="3">
        <f>+[7]Table.101_Annex.E1!B215</f>
        <v>0.63</v>
      </c>
      <c r="D215" s="3">
        <f>+[7]Table.101_Annex.E1!C215</f>
        <v>3.5999999999999997E-2</v>
      </c>
      <c r="E215" s="3">
        <f>+[7]Table.101_Annex.E1!D215</f>
        <v>9.0999999999999998E-2</v>
      </c>
      <c r="F215" s="3">
        <f>+[7]Table.101_Annex.E1!E215</f>
        <v>0.216</v>
      </c>
      <c r="G215" s="3">
        <f>+[7]Table.101_Annex.E1!F215</f>
        <v>0</v>
      </c>
      <c r="H215" s="3">
        <f>+[7]Table.101_Annex.E1!G215</f>
        <v>2.7E-2</v>
      </c>
      <c r="I215" s="3">
        <f>+[7]Table.101_Annex.E1!H215</f>
        <v>1E-3</v>
      </c>
      <c r="J215" s="3">
        <f>+[7]Table.101_Annex.E1!I215</f>
        <v>0</v>
      </c>
      <c r="K215" s="3">
        <f>+[7]Table.101_Annex.E1!J215</f>
        <v>1</v>
      </c>
      <c r="L215" s="82">
        <f>+[7]Table.101_Annex.E1!K215</f>
        <v>7947</v>
      </c>
    </row>
    <row r="216" spans="1:12">
      <c r="B216" s="2" t="s">
        <v>651</v>
      </c>
      <c r="C216" s="3">
        <f>+[7]Table.101_Annex.E1!B216</f>
        <v>0.58699999999999997</v>
      </c>
      <c r="D216" s="3">
        <f>+[7]Table.101_Annex.E1!C216</f>
        <v>1E-3</v>
      </c>
      <c r="E216" s="3">
        <f>+[7]Table.101_Annex.E1!D216</f>
        <v>0.19900000000000001</v>
      </c>
      <c r="F216" s="3">
        <f>+[7]Table.101_Annex.E1!E216</f>
        <v>0.18</v>
      </c>
      <c r="G216" s="3">
        <f>+[7]Table.101_Annex.E1!F216</f>
        <v>0</v>
      </c>
      <c r="H216" s="3">
        <f>+[7]Table.101_Annex.E1!G216</f>
        <v>3.2000000000000001E-2</v>
      </c>
      <c r="I216" s="3">
        <f>+[7]Table.101_Annex.E1!H216</f>
        <v>1E-3</v>
      </c>
      <c r="J216" s="3">
        <f>+[7]Table.101_Annex.E1!I216</f>
        <v>0</v>
      </c>
      <c r="K216" s="3">
        <f>+[7]Table.101_Annex.E1!J216</f>
        <v>1</v>
      </c>
      <c r="L216" s="82">
        <f>+[7]Table.101_Annex.E1!K216</f>
        <v>5343</v>
      </c>
    </row>
    <row r="217" spans="1:12">
      <c r="B217" s="2" t="s">
        <v>652</v>
      </c>
      <c r="C217" s="3">
        <f>+[7]Table.101_Annex.E1!B217</f>
        <v>0.63300000000000001</v>
      </c>
      <c r="D217" s="3">
        <f>+[7]Table.101_Annex.E1!C217</f>
        <v>2.5000000000000001E-2</v>
      </c>
      <c r="E217" s="3">
        <f>+[7]Table.101_Annex.E1!D217</f>
        <v>0.10100000000000001</v>
      </c>
      <c r="F217" s="3">
        <f>+[7]Table.101_Annex.E1!E217</f>
        <v>0.20100000000000001</v>
      </c>
      <c r="G217" s="3">
        <f>+[7]Table.101_Annex.E1!F217</f>
        <v>0</v>
      </c>
      <c r="H217" s="3">
        <f>+[7]Table.101_Annex.E1!G217</f>
        <v>3.5000000000000003E-2</v>
      </c>
      <c r="I217" s="3">
        <f>+[7]Table.101_Annex.E1!H217</f>
        <v>4.0000000000000001E-3</v>
      </c>
      <c r="J217" s="3">
        <f>+[7]Table.101_Annex.E1!I217</f>
        <v>0</v>
      </c>
      <c r="K217" s="3">
        <f>+[7]Table.101_Annex.E1!J217</f>
        <v>1</v>
      </c>
      <c r="L217" s="82">
        <f>+[7]Table.101_Annex.E1!K217</f>
        <v>6954</v>
      </c>
    </row>
    <row r="218" spans="1:12">
      <c r="B218" s="2" t="s">
        <v>653</v>
      </c>
      <c r="C218" s="3">
        <f>+[7]Table.101_Annex.E1!B218</f>
        <v>0.75600000000000001</v>
      </c>
      <c r="D218" s="3">
        <f>+[7]Table.101_Annex.E1!C218</f>
        <v>2E-3</v>
      </c>
      <c r="E218" s="3">
        <f>+[7]Table.101_Annex.E1!D218</f>
        <v>5.0000000000000001E-3</v>
      </c>
      <c r="F218" s="3">
        <f>+[7]Table.101_Annex.E1!E218</f>
        <v>0.23499999999999999</v>
      </c>
      <c r="G218" s="3">
        <f>+[7]Table.101_Annex.E1!F218</f>
        <v>0</v>
      </c>
      <c r="H218" s="3">
        <f>+[7]Table.101_Annex.E1!G218</f>
        <v>2E-3</v>
      </c>
      <c r="I218" s="3">
        <f>+[7]Table.101_Annex.E1!H218</f>
        <v>1E-3</v>
      </c>
      <c r="J218" s="3">
        <f>+[7]Table.101_Annex.E1!I218</f>
        <v>0</v>
      </c>
      <c r="K218" s="3">
        <f>+[7]Table.101_Annex.E1!J218</f>
        <v>1</v>
      </c>
      <c r="L218" s="82">
        <f>+[7]Table.101_Annex.E1!K218</f>
        <v>6372</v>
      </c>
    </row>
    <row r="219" spans="1:12">
      <c r="B219" s="2" t="s">
        <v>654</v>
      </c>
      <c r="C219" s="3">
        <f>+[7]Table.101_Annex.E1!B219</f>
        <v>0.40100000000000002</v>
      </c>
      <c r="D219" s="3">
        <f>+[7]Table.101_Annex.E1!C219</f>
        <v>0</v>
      </c>
      <c r="E219" s="3">
        <f>+[7]Table.101_Annex.E1!D219</f>
        <v>9.2999999999999999E-2</v>
      </c>
      <c r="F219" s="3">
        <f>+[7]Table.101_Annex.E1!E219</f>
        <v>0.45800000000000002</v>
      </c>
      <c r="G219" s="3">
        <f>+[7]Table.101_Annex.E1!F219</f>
        <v>0</v>
      </c>
      <c r="H219" s="3">
        <f>+[7]Table.101_Annex.E1!G219</f>
        <v>4.7E-2</v>
      </c>
      <c r="I219" s="3">
        <f>+[7]Table.101_Annex.E1!H219</f>
        <v>1E-3</v>
      </c>
      <c r="J219" s="3">
        <f>+[7]Table.101_Annex.E1!I219</f>
        <v>0</v>
      </c>
      <c r="K219" s="3">
        <f>+[7]Table.101_Annex.E1!J219</f>
        <v>1</v>
      </c>
      <c r="L219" s="82">
        <f>+[7]Table.101_Annex.E1!K219</f>
        <v>5817</v>
      </c>
    </row>
    <row r="220" spans="1:12">
      <c r="B220" s="2" t="s">
        <v>655</v>
      </c>
      <c r="C220" s="3">
        <f>+[7]Table.101_Annex.E1!B220</f>
        <v>0.64900000000000002</v>
      </c>
      <c r="D220" s="3">
        <f>+[7]Table.101_Annex.E1!C220</f>
        <v>1.4E-2</v>
      </c>
      <c r="E220" s="3">
        <f>+[7]Table.101_Annex.E1!D220</f>
        <v>1.4E-2</v>
      </c>
      <c r="F220" s="3">
        <f>+[7]Table.101_Annex.E1!E220</f>
        <v>0.318</v>
      </c>
      <c r="G220" s="3">
        <f>+[7]Table.101_Annex.E1!F220</f>
        <v>0</v>
      </c>
      <c r="H220" s="3">
        <f>+[7]Table.101_Annex.E1!G220</f>
        <v>3.0000000000000001E-3</v>
      </c>
      <c r="I220" s="3">
        <f>+[7]Table.101_Annex.E1!H220</f>
        <v>1E-3</v>
      </c>
      <c r="J220" s="3">
        <f>+[7]Table.101_Annex.E1!I220</f>
        <v>0</v>
      </c>
      <c r="K220" s="3">
        <f>+[7]Table.101_Annex.E1!J220</f>
        <v>1</v>
      </c>
      <c r="L220" s="82">
        <f>+[7]Table.101_Annex.E1!K220</f>
        <v>5538</v>
      </c>
    </row>
    <row r="221" spans="1:12" s="18" customFormat="1">
      <c r="B221" s="17" t="s">
        <v>53</v>
      </c>
      <c r="C221" s="22">
        <f>+[7]Table.101_Annex.E1!B221</f>
        <v>0.61799999999999999</v>
      </c>
      <c r="D221" s="22">
        <f>+[7]Table.101_Annex.E1!C221</f>
        <v>8.9999999999999993E-3</v>
      </c>
      <c r="E221" s="22">
        <f>+[7]Table.101_Annex.E1!D221</f>
        <v>0.13600000000000001</v>
      </c>
      <c r="F221" s="22">
        <f>+[7]Table.101_Annex.E1!E221</f>
        <v>0.18099999999999999</v>
      </c>
      <c r="G221" s="22">
        <f>+[7]Table.101_Annex.E1!F221</f>
        <v>0</v>
      </c>
      <c r="H221" s="22">
        <f>+[7]Table.101_Annex.E1!G221</f>
        <v>5.5E-2</v>
      </c>
      <c r="I221" s="22">
        <f>+[7]Table.101_Annex.E1!H221</f>
        <v>1E-3</v>
      </c>
      <c r="J221" s="22">
        <f>+[7]Table.101_Annex.E1!I221</f>
        <v>0</v>
      </c>
      <c r="K221" s="22">
        <f>+[7]Table.101_Annex.E1!J221</f>
        <v>1</v>
      </c>
      <c r="L221" s="33">
        <f>+[7]Table.101_Annex.E1!K221</f>
        <v>76391</v>
      </c>
    </row>
    <row r="222" spans="1:12" ht="12.45" customHeight="1">
      <c r="A222" s="16"/>
      <c r="B222" s="36" t="s">
        <v>656</v>
      </c>
      <c r="C222" s="37"/>
      <c r="D222" s="37"/>
      <c r="E222" s="37"/>
      <c r="F222" s="37"/>
      <c r="G222" s="37"/>
      <c r="H222" s="37"/>
      <c r="I222" s="37"/>
      <c r="J222" s="37"/>
      <c r="K222" s="37"/>
      <c r="L222" s="38"/>
    </row>
    <row r="223" spans="1:12">
      <c r="B223" s="2" t="s">
        <v>657</v>
      </c>
      <c r="C223" s="3">
        <f>+[7]Table.101_Annex.E1!B223</f>
        <v>0.433</v>
      </c>
      <c r="D223" s="3">
        <f>+[7]Table.101_Annex.E1!C223</f>
        <v>5.0000000000000001E-3</v>
      </c>
      <c r="E223" s="3">
        <f>+[7]Table.101_Annex.E1!D223</f>
        <v>1.0999999999999999E-2</v>
      </c>
      <c r="F223" s="3">
        <f>+[7]Table.101_Annex.E1!E223</f>
        <v>0.503</v>
      </c>
      <c r="G223" s="3">
        <f>+[7]Table.101_Annex.E1!F223</f>
        <v>0</v>
      </c>
      <c r="H223" s="3">
        <f>+[7]Table.101_Annex.E1!G223</f>
        <v>4.2999999999999997E-2</v>
      </c>
      <c r="I223" s="3">
        <f>+[7]Table.101_Annex.E1!H223</f>
        <v>4.0000000000000001E-3</v>
      </c>
      <c r="J223" s="3">
        <f>+[7]Table.101_Annex.E1!I223</f>
        <v>0</v>
      </c>
      <c r="K223" s="3">
        <f>+[7]Table.101_Annex.E1!J223</f>
        <v>1</v>
      </c>
      <c r="L223" s="82">
        <f>+[7]Table.101_Annex.E1!K223</f>
        <v>5121</v>
      </c>
    </row>
    <row r="224" spans="1:12">
      <c r="B224" s="2" t="s">
        <v>658</v>
      </c>
      <c r="C224" s="3">
        <f>+[7]Table.101_Annex.E1!B224</f>
        <v>0.77900000000000003</v>
      </c>
      <c r="D224" s="3">
        <f>+[7]Table.101_Annex.E1!C224</f>
        <v>0</v>
      </c>
      <c r="E224" s="3">
        <f>+[7]Table.101_Annex.E1!D224</f>
        <v>3.0000000000000001E-3</v>
      </c>
      <c r="F224" s="3">
        <f>+[7]Table.101_Annex.E1!E224</f>
        <v>0.19700000000000001</v>
      </c>
      <c r="G224" s="3">
        <f>+[7]Table.101_Annex.E1!F224</f>
        <v>0</v>
      </c>
      <c r="H224" s="3">
        <f>+[7]Table.101_Annex.E1!G224</f>
        <v>1.2E-2</v>
      </c>
      <c r="I224" s="3">
        <f>+[7]Table.101_Annex.E1!H224</f>
        <v>8.9999999999999993E-3</v>
      </c>
      <c r="J224" s="3">
        <f>+[7]Table.101_Annex.E1!I224</f>
        <v>0</v>
      </c>
      <c r="K224" s="3">
        <f>+[7]Table.101_Annex.E1!J224</f>
        <v>1</v>
      </c>
      <c r="L224" s="82">
        <f>+[7]Table.101_Annex.E1!K224</f>
        <v>6572</v>
      </c>
    </row>
    <row r="225" spans="1:12">
      <c r="B225" s="2" t="s">
        <v>659</v>
      </c>
      <c r="C225" s="3">
        <f>+[7]Table.101_Annex.E1!B225</f>
        <v>0.68400000000000005</v>
      </c>
      <c r="D225" s="3">
        <f>+[7]Table.101_Annex.E1!C225</f>
        <v>1E-3</v>
      </c>
      <c r="E225" s="3">
        <f>+[7]Table.101_Annex.E1!D225</f>
        <v>2.1999999999999999E-2</v>
      </c>
      <c r="F225" s="3">
        <f>+[7]Table.101_Annex.E1!E225</f>
        <v>0.27800000000000002</v>
      </c>
      <c r="G225" s="3">
        <f>+[7]Table.101_Annex.E1!F225</f>
        <v>0</v>
      </c>
      <c r="H225" s="3">
        <f>+[7]Table.101_Annex.E1!G225</f>
        <v>1.0999999999999999E-2</v>
      </c>
      <c r="I225" s="3">
        <f>+[7]Table.101_Annex.E1!H225</f>
        <v>2E-3</v>
      </c>
      <c r="J225" s="3">
        <f>+[7]Table.101_Annex.E1!I225</f>
        <v>0</v>
      </c>
      <c r="K225" s="3">
        <f>+[7]Table.101_Annex.E1!J225</f>
        <v>1</v>
      </c>
      <c r="L225" s="82">
        <f>+[7]Table.101_Annex.E1!K225</f>
        <v>6480</v>
      </c>
    </row>
    <row r="226" spans="1:12">
      <c r="B226" s="2" t="s">
        <v>660</v>
      </c>
      <c r="C226" s="3">
        <f>+[7]Table.101_Annex.E1!B226</f>
        <v>0.75900000000000001</v>
      </c>
      <c r="D226" s="3">
        <f>+[7]Table.101_Annex.E1!C226</f>
        <v>2.1999999999999999E-2</v>
      </c>
      <c r="E226" s="3">
        <f>+[7]Table.101_Annex.E1!D226</f>
        <v>1.2E-2</v>
      </c>
      <c r="F226" s="3">
        <f>+[7]Table.101_Annex.E1!E226</f>
        <v>0.16600000000000001</v>
      </c>
      <c r="G226" s="3">
        <f>+[7]Table.101_Annex.E1!F226</f>
        <v>0</v>
      </c>
      <c r="H226" s="3">
        <f>+[7]Table.101_Annex.E1!G226</f>
        <v>3.5999999999999997E-2</v>
      </c>
      <c r="I226" s="3">
        <f>+[7]Table.101_Annex.E1!H226</f>
        <v>5.0000000000000001E-3</v>
      </c>
      <c r="J226" s="3">
        <f>+[7]Table.101_Annex.E1!I226</f>
        <v>0</v>
      </c>
      <c r="K226" s="3">
        <f>+[7]Table.101_Annex.E1!J226</f>
        <v>1</v>
      </c>
      <c r="L226" s="82">
        <f>+[7]Table.101_Annex.E1!K226</f>
        <v>8739</v>
      </c>
    </row>
    <row r="227" spans="1:12">
      <c r="B227" s="2" t="s">
        <v>661</v>
      </c>
      <c r="C227" s="3">
        <f>+[7]Table.101_Annex.E1!B227</f>
        <v>0.48199999999999998</v>
      </c>
      <c r="D227" s="3">
        <f>+[7]Table.101_Annex.E1!C227</f>
        <v>2.1999999999999999E-2</v>
      </c>
      <c r="E227" s="3">
        <f>+[7]Table.101_Annex.E1!D227</f>
        <v>1.0999999999999999E-2</v>
      </c>
      <c r="F227" s="3">
        <f>+[7]Table.101_Annex.E1!E227</f>
        <v>0.40300000000000002</v>
      </c>
      <c r="G227" s="3">
        <f>+[7]Table.101_Annex.E1!F227</f>
        <v>0</v>
      </c>
      <c r="H227" s="3">
        <f>+[7]Table.101_Annex.E1!G227</f>
        <v>5.7000000000000002E-2</v>
      </c>
      <c r="I227" s="3">
        <f>+[7]Table.101_Annex.E1!H227</f>
        <v>2.4E-2</v>
      </c>
      <c r="J227" s="3">
        <f>+[7]Table.101_Annex.E1!I227</f>
        <v>0</v>
      </c>
      <c r="K227" s="3">
        <f>+[7]Table.101_Annex.E1!J227</f>
        <v>1</v>
      </c>
      <c r="L227" s="82">
        <f>+[7]Table.101_Annex.E1!K227</f>
        <v>6560</v>
      </c>
    </row>
    <row r="228" spans="1:12">
      <c r="B228" s="2" t="s">
        <v>662</v>
      </c>
      <c r="C228" s="3">
        <f>+[7]Table.101_Annex.E1!B228</f>
        <v>0.52500000000000002</v>
      </c>
      <c r="D228" s="3">
        <f>+[7]Table.101_Annex.E1!C228</f>
        <v>1E-3</v>
      </c>
      <c r="E228" s="3">
        <f>+[7]Table.101_Annex.E1!D228</f>
        <v>0.09</v>
      </c>
      <c r="F228" s="3">
        <f>+[7]Table.101_Annex.E1!E228</f>
        <v>0.36599999999999999</v>
      </c>
      <c r="G228" s="3">
        <f>+[7]Table.101_Annex.E1!F228</f>
        <v>0</v>
      </c>
      <c r="H228" s="3">
        <f>+[7]Table.101_Annex.E1!G228</f>
        <v>1.2E-2</v>
      </c>
      <c r="I228" s="3">
        <f>+[7]Table.101_Annex.E1!H228</f>
        <v>5.0000000000000001E-3</v>
      </c>
      <c r="J228" s="3">
        <f>+[7]Table.101_Annex.E1!I228</f>
        <v>0</v>
      </c>
      <c r="K228" s="3">
        <f>+[7]Table.101_Annex.E1!J228</f>
        <v>1</v>
      </c>
      <c r="L228" s="82">
        <f>+[7]Table.101_Annex.E1!K228</f>
        <v>8038</v>
      </c>
    </row>
    <row r="229" spans="1:12">
      <c r="B229" s="2" t="s">
        <v>663</v>
      </c>
      <c r="C229" s="3">
        <f>+[7]Table.101_Annex.E1!B229</f>
        <v>0.52300000000000002</v>
      </c>
      <c r="D229" s="3">
        <f>+[7]Table.101_Annex.E1!C229</f>
        <v>6.0000000000000001E-3</v>
      </c>
      <c r="E229" s="3">
        <f>+[7]Table.101_Annex.E1!D229</f>
        <v>5.0000000000000001E-3</v>
      </c>
      <c r="F229" s="3">
        <f>+[7]Table.101_Annex.E1!E229</f>
        <v>0.45300000000000001</v>
      </c>
      <c r="G229" s="3">
        <f>+[7]Table.101_Annex.E1!F229</f>
        <v>3.0000000000000001E-3</v>
      </c>
      <c r="H229" s="3">
        <f>+[7]Table.101_Annex.E1!G229</f>
        <v>8.9999999999999993E-3</v>
      </c>
      <c r="I229" s="3">
        <f>+[7]Table.101_Annex.E1!H229</f>
        <v>0</v>
      </c>
      <c r="J229" s="3">
        <f>+[7]Table.101_Annex.E1!I229</f>
        <v>0</v>
      </c>
      <c r="K229" s="3">
        <f>+[7]Table.101_Annex.E1!J229</f>
        <v>1</v>
      </c>
      <c r="L229" s="82">
        <f>+[7]Table.101_Annex.E1!K229</f>
        <v>6870</v>
      </c>
    </row>
    <row r="230" spans="1:12">
      <c r="B230" s="2" t="s">
        <v>664</v>
      </c>
      <c r="C230" s="3">
        <f>+[7]Table.101_Annex.E1!B230</f>
        <v>0.67700000000000005</v>
      </c>
      <c r="D230" s="3">
        <f>+[7]Table.101_Annex.E1!C230</f>
        <v>1.4E-2</v>
      </c>
      <c r="E230" s="3">
        <f>+[7]Table.101_Annex.E1!D230</f>
        <v>3.2000000000000001E-2</v>
      </c>
      <c r="F230" s="3">
        <f>+[7]Table.101_Annex.E1!E230</f>
        <v>0.246</v>
      </c>
      <c r="G230" s="3">
        <f>+[7]Table.101_Annex.E1!F230</f>
        <v>0</v>
      </c>
      <c r="H230" s="3">
        <f>+[7]Table.101_Annex.E1!G230</f>
        <v>2.9000000000000001E-2</v>
      </c>
      <c r="I230" s="3">
        <f>+[7]Table.101_Annex.E1!H230</f>
        <v>1E-3</v>
      </c>
      <c r="J230" s="3">
        <f>+[7]Table.101_Annex.E1!I230</f>
        <v>0</v>
      </c>
      <c r="K230" s="3">
        <f>+[7]Table.101_Annex.E1!J230</f>
        <v>1</v>
      </c>
      <c r="L230" s="82">
        <f>+[7]Table.101_Annex.E1!K230</f>
        <v>7701</v>
      </c>
    </row>
    <row r="231" spans="1:12">
      <c r="B231" s="2" t="s">
        <v>665</v>
      </c>
      <c r="C231" s="3">
        <f>+[7]Table.101_Annex.E1!B231</f>
        <v>0.64600000000000002</v>
      </c>
      <c r="D231" s="3">
        <f>+[7]Table.101_Annex.E1!C231</f>
        <v>4.0000000000000001E-3</v>
      </c>
      <c r="E231" s="3">
        <f>+[7]Table.101_Annex.E1!D231</f>
        <v>3.0000000000000001E-3</v>
      </c>
      <c r="F231" s="3">
        <f>+[7]Table.101_Annex.E1!E231</f>
        <v>0.30299999999999999</v>
      </c>
      <c r="G231" s="3">
        <f>+[7]Table.101_Annex.E1!F231</f>
        <v>0</v>
      </c>
      <c r="H231" s="3">
        <f>+[7]Table.101_Annex.E1!G231</f>
        <v>4.1000000000000002E-2</v>
      </c>
      <c r="I231" s="3">
        <f>+[7]Table.101_Annex.E1!H231</f>
        <v>3.0000000000000001E-3</v>
      </c>
      <c r="J231" s="3">
        <f>+[7]Table.101_Annex.E1!I231</f>
        <v>0</v>
      </c>
      <c r="K231" s="3">
        <f>+[7]Table.101_Annex.E1!J231</f>
        <v>1</v>
      </c>
      <c r="L231" s="82">
        <f>+[7]Table.101_Annex.E1!K231</f>
        <v>5757</v>
      </c>
    </row>
    <row r="232" spans="1:12">
      <c r="B232" s="2" t="s">
        <v>666</v>
      </c>
      <c r="C232" s="3">
        <f>+[7]Table.101_Annex.E1!B232</f>
        <v>0.51900000000000002</v>
      </c>
      <c r="D232" s="3">
        <f>+[7]Table.101_Annex.E1!C232</f>
        <v>8.0000000000000002E-3</v>
      </c>
      <c r="E232" s="3">
        <f>+[7]Table.101_Annex.E1!D232</f>
        <v>1E-3</v>
      </c>
      <c r="F232" s="3">
        <f>+[7]Table.101_Annex.E1!E232</f>
        <v>0.437</v>
      </c>
      <c r="G232" s="3">
        <f>+[7]Table.101_Annex.E1!F232</f>
        <v>0</v>
      </c>
      <c r="H232" s="3">
        <f>+[7]Table.101_Annex.E1!G232</f>
        <v>1.6E-2</v>
      </c>
      <c r="I232" s="3">
        <f>+[7]Table.101_Annex.E1!H232</f>
        <v>1.7999999999999999E-2</v>
      </c>
      <c r="J232" s="3">
        <f>+[7]Table.101_Annex.E1!I232</f>
        <v>0</v>
      </c>
      <c r="K232" s="3">
        <f>+[7]Table.101_Annex.E1!J232</f>
        <v>1</v>
      </c>
      <c r="L232" s="82">
        <f>+[7]Table.101_Annex.E1!K232</f>
        <v>6351</v>
      </c>
    </row>
    <row r="233" spans="1:12">
      <c r="B233" s="2" t="s">
        <v>293</v>
      </c>
      <c r="C233" s="3">
        <f>+[7]Table.101_Annex.E1!B233</f>
        <v>0.755</v>
      </c>
      <c r="D233" s="3">
        <f>+[7]Table.101_Annex.E1!C233</f>
        <v>7.0000000000000001E-3</v>
      </c>
      <c r="E233" s="3">
        <f>+[7]Table.101_Annex.E1!D233</f>
        <v>2.1000000000000001E-2</v>
      </c>
      <c r="F233" s="3">
        <f>+[7]Table.101_Annex.E1!E233</f>
        <v>0.184</v>
      </c>
      <c r="G233" s="3">
        <f>+[7]Table.101_Annex.E1!F233</f>
        <v>3.0000000000000001E-3</v>
      </c>
      <c r="H233" s="3">
        <f>+[7]Table.101_Annex.E1!G233</f>
        <v>2.5999999999999999E-2</v>
      </c>
      <c r="I233" s="3">
        <f>+[7]Table.101_Annex.E1!H233</f>
        <v>2E-3</v>
      </c>
      <c r="J233" s="3">
        <f>+[7]Table.101_Annex.E1!I233</f>
        <v>0</v>
      </c>
      <c r="K233" s="3">
        <f>+[7]Table.101_Annex.E1!J233</f>
        <v>1</v>
      </c>
      <c r="L233" s="82">
        <f>+[7]Table.101_Annex.E1!K233</f>
        <v>10269</v>
      </c>
    </row>
    <row r="234" spans="1:12">
      <c r="B234" s="2" t="s">
        <v>667</v>
      </c>
      <c r="C234" s="3">
        <f>+[7]Table.101_Annex.E1!B234</f>
        <v>0.59299999999999997</v>
      </c>
      <c r="D234" s="3">
        <f>+[7]Table.101_Annex.E1!C234</f>
        <v>4.0000000000000001E-3</v>
      </c>
      <c r="E234" s="3">
        <f>+[7]Table.101_Annex.E1!D234</f>
        <v>6.0000000000000001E-3</v>
      </c>
      <c r="F234" s="3">
        <f>+[7]Table.101_Annex.E1!E234</f>
        <v>0.34799999999999998</v>
      </c>
      <c r="G234" s="3">
        <f>+[7]Table.101_Annex.E1!F234</f>
        <v>0</v>
      </c>
      <c r="H234" s="3">
        <f>+[7]Table.101_Annex.E1!G234</f>
        <v>4.1000000000000002E-2</v>
      </c>
      <c r="I234" s="3">
        <f>+[7]Table.101_Annex.E1!H234</f>
        <v>8.9999999999999993E-3</v>
      </c>
      <c r="J234" s="3">
        <f>+[7]Table.101_Annex.E1!I234</f>
        <v>0</v>
      </c>
      <c r="K234" s="3">
        <f>+[7]Table.101_Annex.E1!J234</f>
        <v>1</v>
      </c>
      <c r="L234" s="82">
        <f>+[7]Table.101_Annex.E1!K234</f>
        <v>6484</v>
      </c>
    </row>
    <row r="235" spans="1:12">
      <c r="B235" s="2" t="s">
        <v>668</v>
      </c>
      <c r="C235" s="3">
        <f>+[7]Table.101_Annex.E1!B235</f>
        <v>0.35799999999999998</v>
      </c>
      <c r="D235" s="3">
        <f>+[7]Table.101_Annex.E1!C235</f>
        <v>6.0000000000000001E-3</v>
      </c>
      <c r="E235" s="3">
        <f>+[7]Table.101_Annex.E1!D235</f>
        <v>1.2E-2</v>
      </c>
      <c r="F235" s="3">
        <f>+[7]Table.101_Annex.E1!E235</f>
        <v>0.58199999999999996</v>
      </c>
      <c r="G235" s="3">
        <f>+[7]Table.101_Annex.E1!F235</f>
        <v>0</v>
      </c>
      <c r="H235" s="3">
        <f>+[7]Table.101_Annex.E1!G235</f>
        <v>1.7999999999999999E-2</v>
      </c>
      <c r="I235" s="3">
        <f>+[7]Table.101_Annex.E1!H235</f>
        <v>2.5000000000000001E-2</v>
      </c>
      <c r="J235" s="3">
        <f>+[7]Table.101_Annex.E1!I235</f>
        <v>0</v>
      </c>
      <c r="K235" s="3">
        <f>+[7]Table.101_Annex.E1!J235</f>
        <v>1</v>
      </c>
      <c r="L235" s="82">
        <f>+[7]Table.101_Annex.E1!K235</f>
        <v>7681</v>
      </c>
    </row>
    <row r="236" spans="1:12" s="18" customFormat="1">
      <c r="B236" s="17" t="s">
        <v>53</v>
      </c>
      <c r="C236" s="22">
        <f>+[7]Table.101_Annex.E1!B236</f>
        <v>0.60399999999999998</v>
      </c>
      <c r="D236" s="22">
        <f>+[7]Table.101_Annex.E1!C236</f>
        <v>8.0000000000000002E-3</v>
      </c>
      <c r="E236" s="22">
        <f>+[7]Table.101_Annex.E1!D236</f>
        <v>1.9E-2</v>
      </c>
      <c r="F236" s="22">
        <f>+[7]Table.101_Annex.E1!E236</f>
        <v>0.33300000000000002</v>
      </c>
      <c r="G236" s="22">
        <f>+[7]Table.101_Annex.E1!F236</f>
        <v>1E-3</v>
      </c>
      <c r="H236" s="22">
        <f>+[7]Table.101_Annex.E1!G236</f>
        <v>2.5999999999999999E-2</v>
      </c>
      <c r="I236" s="22">
        <f>+[7]Table.101_Annex.E1!H236</f>
        <v>8.0000000000000002E-3</v>
      </c>
      <c r="J236" s="22">
        <f>+[7]Table.101_Annex.E1!I236</f>
        <v>0</v>
      </c>
      <c r="K236" s="22">
        <f>+[7]Table.101_Annex.E1!J236</f>
        <v>1</v>
      </c>
      <c r="L236" s="33">
        <f>+[7]Table.101_Annex.E1!K236</f>
        <v>92623</v>
      </c>
    </row>
    <row r="237" spans="1:12" ht="12.45" customHeight="1">
      <c r="A237" s="16"/>
      <c r="B237" s="36" t="s">
        <v>669</v>
      </c>
      <c r="C237" s="37"/>
      <c r="D237" s="37"/>
      <c r="E237" s="37"/>
      <c r="F237" s="37"/>
      <c r="G237" s="37"/>
      <c r="H237" s="37"/>
      <c r="I237" s="37"/>
      <c r="J237" s="37"/>
      <c r="K237" s="37"/>
      <c r="L237" s="38"/>
    </row>
    <row r="238" spans="1:12">
      <c r="B238" s="2" t="s">
        <v>670</v>
      </c>
      <c r="C238" s="3">
        <f>+[7]Table.101_Annex.E1!B238</f>
        <v>0.93100000000000005</v>
      </c>
      <c r="D238" s="3">
        <f>+[7]Table.101_Annex.E1!C238</f>
        <v>2.8000000000000001E-2</v>
      </c>
      <c r="E238" s="3">
        <f>+[7]Table.101_Annex.E1!D238</f>
        <v>0.03</v>
      </c>
      <c r="F238" s="3">
        <f>+[7]Table.101_Annex.E1!E238</f>
        <v>0</v>
      </c>
      <c r="G238" s="3">
        <f>+[7]Table.101_Annex.E1!F238</f>
        <v>0</v>
      </c>
      <c r="H238" s="3">
        <f>+[7]Table.101_Annex.E1!G238</f>
        <v>1.0999999999999999E-2</v>
      </c>
      <c r="I238" s="3">
        <f>+[7]Table.101_Annex.E1!H238</f>
        <v>0</v>
      </c>
      <c r="J238" s="3">
        <f>+[7]Table.101_Annex.E1!I238</f>
        <v>0</v>
      </c>
      <c r="K238" s="3">
        <f>+[7]Table.101_Annex.E1!J238</f>
        <v>1</v>
      </c>
      <c r="L238" s="82">
        <f>+[7]Table.101_Annex.E1!K238</f>
        <v>9152</v>
      </c>
    </row>
    <row r="239" spans="1:12">
      <c r="B239" s="2" t="s">
        <v>671</v>
      </c>
      <c r="C239" s="3">
        <f>+[7]Table.101_Annex.E1!B239</f>
        <v>0.95099999999999996</v>
      </c>
      <c r="D239" s="3">
        <f>+[7]Table.101_Annex.E1!C239</f>
        <v>3.0000000000000001E-3</v>
      </c>
      <c r="E239" s="3">
        <f>+[7]Table.101_Annex.E1!D239</f>
        <v>0</v>
      </c>
      <c r="F239" s="3">
        <f>+[7]Table.101_Annex.E1!E239</f>
        <v>1.2999999999999999E-2</v>
      </c>
      <c r="G239" s="3">
        <f>+[7]Table.101_Annex.E1!F239</f>
        <v>0</v>
      </c>
      <c r="H239" s="3">
        <f>+[7]Table.101_Annex.E1!G239</f>
        <v>3.3000000000000002E-2</v>
      </c>
      <c r="I239" s="3">
        <f>+[7]Table.101_Annex.E1!H239</f>
        <v>0</v>
      </c>
      <c r="J239" s="3">
        <f>+[7]Table.101_Annex.E1!I239</f>
        <v>0</v>
      </c>
      <c r="K239" s="3">
        <f>+[7]Table.101_Annex.E1!J239</f>
        <v>1</v>
      </c>
      <c r="L239" s="82">
        <f>+[7]Table.101_Annex.E1!K239</f>
        <v>5485</v>
      </c>
    </row>
    <row r="240" spans="1:12">
      <c r="B240" s="2" t="s">
        <v>672</v>
      </c>
      <c r="C240" s="3">
        <f>+[7]Table.101_Annex.E1!B240</f>
        <v>0.86199999999999999</v>
      </c>
      <c r="D240" s="3">
        <f>+[7]Table.101_Annex.E1!C240</f>
        <v>0</v>
      </c>
      <c r="E240" s="3">
        <f>+[7]Table.101_Annex.E1!D240</f>
        <v>0</v>
      </c>
      <c r="F240" s="3">
        <f>+[7]Table.101_Annex.E1!E240</f>
        <v>0.13500000000000001</v>
      </c>
      <c r="G240" s="3">
        <f>+[7]Table.101_Annex.E1!F240</f>
        <v>0</v>
      </c>
      <c r="H240" s="3">
        <f>+[7]Table.101_Annex.E1!G240</f>
        <v>2E-3</v>
      </c>
      <c r="I240" s="3">
        <f>+[7]Table.101_Annex.E1!H240</f>
        <v>1E-3</v>
      </c>
      <c r="J240" s="3">
        <f>+[7]Table.101_Annex.E1!I240</f>
        <v>0</v>
      </c>
      <c r="K240" s="3">
        <f>+[7]Table.101_Annex.E1!J240</f>
        <v>1</v>
      </c>
      <c r="L240" s="82">
        <f>+[7]Table.101_Annex.E1!K240</f>
        <v>3602</v>
      </c>
    </row>
    <row r="241" spans="2:12">
      <c r="B241" s="2" t="s">
        <v>673</v>
      </c>
      <c r="C241" s="3">
        <f>+[7]Table.101_Annex.E1!B241</f>
        <v>0.66</v>
      </c>
      <c r="D241" s="3">
        <f>+[7]Table.101_Annex.E1!C241</f>
        <v>1.4999999999999999E-2</v>
      </c>
      <c r="E241" s="3">
        <f>+[7]Table.101_Annex.E1!D241</f>
        <v>8.9999999999999993E-3</v>
      </c>
      <c r="F241" s="3">
        <f>+[7]Table.101_Annex.E1!E241</f>
        <v>0.307</v>
      </c>
      <c r="G241" s="3">
        <f>+[7]Table.101_Annex.E1!F241</f>
        <v>0</v>
      </c>
      <c r="H241" s="3">
        <f>+[7]Table.101_Annex.E1!G241</f>
        <v>8.0000000000000002E-3</v>
      </c>
      <c r="I241" s="3">
        <f>+[7]Table.101_Annex.E1!H241</f>
        <v>1E-3</v>
      </c>
      <c r="J241" s="3">
        <f>+[7]Table.101_Annex.E1!I241</f>
        <v>0</v>
      </c>
      <c r="K241" s="3">
        <f>+[7]Table.101_Annex.E1!J241</f>
        <v>1</v>
      </c>
      <c r="L241" s="82">
        <f>+[7]Table.101_Annex.E1!K241</f>
        <v>6191</v>
      </c>
    </row>
    <row r="242" spans="2:12">
      <c r="B242" s="2" t="s">
        <v>674</v>
      </c>
      <c r="C242" s="3">
        <f>+[7]Table.101_Annex.E1!B242</f>
        <v>0.753</v>
      </c>
      <c r="D242" s="3">
        <f>+[7]Table.101_Annex.E1!C242</f>
        <v>3.7999999999999999E-2</v>
      </c>
      <c r="E242" s="3">
        <f>+[7]Table.101_Annex.E1!D242</f>
        <v>0.01</v>
      </c>
      <c r="F242" s="3">
        <f>+[7]Table.101_Annex.E1!E242</f>
        <v>0.17399999999999999</v>
      </c>
      <c r="G242" s="3">
        <f>+[7]Table.101_Annex.E1!F242</f>
        <v>0</v>
      </c>
      <c r="H242" s="3">
        <f>+[7]Table.101_Annex.E1!G242</f>
        <v>2.3E-2</v>
      </c>
      <c r="I242" s="3">
        <f>+[7]Table.101_Annex.E1!H242</f>
        <v>0</v>
      </c>
      <c r="J242" s="3">
        <f>+[7]Table.101_Annex.E1!I242</f>
        <v>0</v>
      </c>
      <c r="K242" s="3">
        <f>+[7]Table.101_Annex.E1!J242</f>
        <v>1</v>
      </c>
      <c r="L242" s="82">
        <f>+[7]Table.101_Annex.E1!K242</f>
        <v>4697</v>
      </c>
    </row>
    <row r="243" spans="2:12">
      <c r="B243" s="2" t="s">
        <v>675</v>
      </c>
      <c r="C243" s="3">
        <f>+[7]Table.101_Annex.E1!B243</f>
        <v>0.69299999999999995</v>
      </c>
      <c r="D243" s="3">
        <f>+[7]Table.101_Annex.E1!C243</f>
        <v>3.0000000000000001E-3</v>
      </c>
      <c r="E243" s="3">
        <f>+[7]Table.101_Annex.E1!D243</f>
        <v>0.01</v>
      </c>
      <c r="F243" s="3">
        <f>+[7]Table.101_Annex.E1!E243</f>
        <v>0.14499999999999999</v>
      </c>
      <c r="G243" s="3">
        <f>+[7]Table.101_Annex.E1!F243</f>
        <v>6.0999999999999999E-2</v>
      </c>
      <c r="H243" s="3">
        <f>+[7]Table.101_Annex.E1!G243</f>
        <v>8.5999999999999993E-2</v>
      </c>
      <c r="I243" s="3">
        <f>+[7]Table.101_Annex.E1!H243</f>
        <v>3.0000000000000001E-3</v>
      </c>
      <c r="J243" s="3">
        <f>+[7]Table.101_Annex.E1!I243</f>
        <v>0</v>
      </c>
      <c r="K243" s="3">
        <f>+[7]Table.101_Annex.E1!J243</f>
        <v>1</v>
      </c>
      <c r="L243" s="82">
        <f>+[7]Table.101_Annex.E1!K243</f>
        <v>8877</v>
      </c>
    </row>
    <row r="244" spans="2:12">
      <c r="B244" s="2" t="s">
        <v>676</v>
      </c>
      <c r="C244" s="3">
        <f>+[7]Table.101_Annex.E1!B244</f>
        <v>0.874</v>
      </c>
      <c r="D244" s="3">
        <f>+[7]Table.101_Annex.E1!C244</f>
        <v>2.1000000000000001E-2</v>
      </c>
      <c r="E244" s="3">
        <f>+[7]Table.101_Annex.E1!D244</f>
        <v>4.0000000000000001E-3</v>
      </c>
      <c r="F244" s="3">
        <f>+[7]Table.101_Annex.E1!E244</f>
        <v>4.9000000000000002E-2</v>
      </c>
      <c r="G244" s="3">
        <f>+[7]Table.101_Annex.E1!F244</f>
        <v>0</v>
      </c>
      <c r="H244" s="3">
        <f>+[7]Table.101_Annex.E1!G244</f>
        <v>5.1999999999999998E-2</v>
      </c>
      <c r="I244" s="3">
        <f>+[7]Table.101_Annex.E1!H244</f>
        <v>1E-3</v>
      </c>
      <c r="J244" s="3">
        <f>+[7]Table.101_Annex.E1!I244</f>
        <v>0</v>
      </c>
      <c r="K244" s="3">
        <f>+[7]Table.101_Annex.E1!J244</f>
        <v>1</v>
      </c>
      <c r="L244" s="82">
        <f>+[7]Table.101_Annex.E1!K244</f>
        <v>4823</v>
      </c>
    </row>
    <row r="245" spans="2:12">
      <c r="B245" s="2" t="s">
        <v>677</v>
      </c>
      <c r="C245" s="3">
        <f>+[7]Table.101_Annex.E1!B245</f>
        <v>0.878</v>
      </c>
      <c r="D245" s="3">
        <f>+[7]Table.101_Annex.E1!C245</f>
        <v>2.4E-2</v>
      </c>
      <c r="E245" s="3">
        <f>+[7]Table.101_Annex.E1!D245</f>
        <v>3.0000000000000001E-3</v>
      </c>
      <c r="F245" s="3">
        <f>+[7]Table.101_Annex.E1!E245</f>
        <v>9.5000000000000001E-2</v>
      </c>
      <c r="G245" s="3">
        <f>+[7]Table.101_Annex.E1!F245</f>
        <v>0</v>
      </c>
      <c r="H245" s="3">
        <f>+[7]Table.101_Annex.E1!G245</f>
        <v>0</v>
      </c>
      <c r="I245" s="3">
        <f>+[7]Table.101_Annex.E1!H245</f>
        <v>0</v>
      </c>
      <c r="J245" s="3">
        <f>+[7]Table.101_Annex.E1!I245</f>
        <v>0</v>
      </c>
      <c r="K245" s="3">
        <f>+[7]Table.101_Annex.E1!J245</f>
        <v>1</v>
      </c>
      <c r="L245" s="82">
        <f>+[7]Table.101_Annex.E1!K245</f>
        <v>5445</v>
      </c>
    </row>
    <row r="246" spans="2:12">
      <c r="B246" s="2" t="s">
        <v>678</v>
      </c>
      <c r="C246" s="3">
        <f>+[7]Table.101_Annex.E1!B246</f>
        <v>0.63600000000000001</v>
      </c>
      <c r="D246" s="3">
        <f>+[7]Table.101_Annex.E1!C246</f>
        <v>8.0000000000000002E-3</v>
      </c>
      <c r="E246" s="3">
        <f>+[7]Table.101_Annex.E1!D246</f>
        <v>1.7999999999999999E-2</v>
      </c>
      <c r="F246" s="3">
        <f>+[7]Table.101_Annex.E1!E246</f>
        <v>6.0000000000000001E-3</v>
      </c>
      <c r="G246" s="3">
        <f>+[7]Table.101_Annex.E1!F246</f>
        <v>2.9000000000000001E-2</v>
      </c>
      <c r="H246" s="3">
        <f>+[7]Table.101_Annex.E1!G246</f>
        <v>0.30299999999999999</v>
      </c>
      <c r="I246" s="3">
        <f>+[7]Table.101_Annex.E1!H246</f>
        <v>1E-3</v>
      </c>
      <c r="J246" s="3">
        <f>+[7]Table.101_Annex.E1!I246</f>
        <v>0</v>
      </c>
      <c r="K246" s="3">
        <f>+[7]Table.101_Annex.E1!J246</f>
        <v>1</v>
      </c>
      <c r="L246" s="82">
        <f>+[7]Table.101_Annex.E1!K246</f>
        <v>7667</v>
      </c>
    </row>
    <row r="247" spans="2:12">
      <c r="B247" s="2" t="s">
        <v>528</v>
      </c>
      <c r="C247" s="3">
        <f>+[7]Table.101_Annex.E1!B247</f>
        <v>0.93</v>
      </c>
      <c r="D247" s="3">
        <f>+[7]Table.101_Annex.E1!C247</f>
        <v>2E-3</v>
      </c>
      <c r="E247" s="3">
        <f>+[7]Table.101_Annex.E1!D247</f>
        <v>3.0000000000000001E-3</v>
      </c>
      <c r="F247" s="3">
        <f>+[7]Table.101_Annex.E1!E247</f>
        <v>1.0999999999999999E-2</v>
      </c>
      <c r="G247" s="3">
        <f>+[7]Table.101_Annex.E1!F247</f>
        <v>0</v>
      </c>
      <c r="H247" s="3">
        <f>+[7]Table.101_Annex.E1!G247</f>
        <v>5.2999999999999999E-2</v>
      </c>
      <c r="I247" s="3">
        <f>+[7]Table.101_Annex.E1!H247</f>
        <v>0</v>
      </c>
      <c r="J247" s="3">
        <f>+[7]Table.101_Annex.E1!I247</f>
        <v>0</v>
      </c>
      <c r="K247" s="3">
        <f>+[7]Table.101_Annex.E1!J247</f>
        <v>1</v>
      </c>
      <c r="L247" s="82">
        <f>+[7]Table.101_Annex.E1!K247</f>
        <v>7364</v>
      </c>
    </row>
    <row r="248" spans="2:12">
      <c r="B248" s="2" t="s">
        <v>679</v>
      </c>
      <c r="C248" s="3">
        <f>+[7]Table.101_Annex.E1!B248</f>
        <v>0.98899999999999999</v>
      </c>
      <c r="D248" s="3">
        <f>+[7]Table.101_Annex.E1!C248</f>
        <v>3.0000000000000001E-3</v>
      </c>
      <c r="E248" s="3">
        <f>+[7]Table.101_Annex.E1!D248</f>
        <v>4.0000000000000001E-3</v>
      </c>
      <c r="F248" s="3">
        <f>+[7]Table.101_Annex.E1!E248</f>
        <v>3.0000000000000001E-3</v>
      </c>
      <c r="G248" s="3">
        <f>+[7]Table.101_Annex.E1!F248</f>
        <v>0</v>
      </c>
      <c r="H248" s="3">
        <f>+[7]Table.101_Annex.E1!G248</f>
        <v>1E-3</v>
      </c>
      <c r="I248" s="3">
        <f>+[7]Table.101_Annex.E1!H248</f>
        <v>0</v>
      </c>
      <c r="J248" s="3">
        <f>+[7]Table.101_Annex.E1!I248</f>
        <v>0</v>
      </c>
      <c r="K248" s="3">
        <f>+[7]Table.101_Annex.E1!J248</f>
        <v>1</v>
      </c>
      <c r="L248" s="82">
        <f>+[7]Table.101_Annex.E1!K248</f>
        <v>6516</v>
      </c>
    </row>
    <row r="249" spans="2:12">
      <c r="B249" s="2" t="s">
        <v>680</v>
      </c>
      <c r="C249" s="3">
        <f>+[7]Table.101_Annex.E1!B249</f>
        <v>0.76600000000000001</v>
      </c>
      <c r="D249" s="3">
        <f>+[7]Table.101_Annex.E1!C249</f>
        <v>1E-3</v>
      </c>
      <c r="E249" s="3">
        <f>+[7]Table.101_Annex.E1!D249</f>
        <v>0</v>
      </c>
      <c r="F249" s="3">
        <f>+[7]Table.101_Annex.E1!E249</f>
        <v>0.191</v>
      </c>
      <c r="G249" s="3">
        <f>+[7]Table.101_Annex.E1!F249</f>
        <v>0</v>
      </c>
      <c r="H249" s="3">
        <f>+[7]Table.101_Annex.E1!G249</f>
        <v>4.2000000000000003E-2</v>
      </c>
      <c r="I249" s="3">
        <f>+[7]Table.101_Annex.E1!H249</f>
        <v>1E-3</v>
      </c>
      <c r="J249" s="3">
        <f>+[7]Table.101_Annex.E1!I249</f>
        <v>0</v>
      </c>
      <c r="K249" s="3">
        <f>+[7]Table.101_Annex.E1!J249</f>
        <v>1</v>
      </c>
      <c r="L249" s="82">
        <f>+[7]Table.101_Annex.E1!K249</f>
        <v>4148</v>
      </c>
    </row>
    <row r="250" spans="2:12">
      <c r="B250" s="2" t="s">
        <v>681</v>
      </c>
      <c r="C250" s="3">
        <f>+[7]Table.101_Annex.E1!B250</f>
        <v>0.90900000000000003</v>
      </c>
      <c r="D250" s="3">
        <f>+[7]Table.101_Annex.E1!C250</f>
        <v>0</v>
      </c>
      <c r="E250" s="3">
        <f>+[7]Table.101_Annex.E1!D250</f>
        <v>0</v>
      </c>
      <c r="F250" s="3">
        <f>+[7]Table.101_Annex.E1!E250</f>
        <v>4.9000000000000002E-2</v>
      </c>
      <c r="G250" s="3">
        <f>+[7]Table.101_Annex.E1!F250</f>
        <v>0</v>
      </c>
      <c r="H250" s="3">
        <f>+[7]Table.101_Annex.E1!G250</f>
        <v>4.1000000000000002E-2</v>
      </c>
      <c r="I250" s="3">
        <f>+[7]Table.101_Annex.E1!H250</f>
        <v>0</v>
      </c>
      <c r="J250" s="3">
        <f>+[7]Table.101_Annex.E1!I250</f>
        <v>0</v>
      </c>
      <c r="K250" s="3">
        <f>+[7]Table.101_Annex.E1!J250</f>
        <v>1</v>
      </c>
      <c r="L250" s="82">
        <f>+[7]Table.101_Annex.E1!K250</f>
        <v>3408</v>
      </c>
    </row>
    <row r="251" spans="2:12">
      <c r="B251" s="2" t="s">
        <v>682</v>
      </c>
      <c r="C251" s="3">
        <f>+[7]Table.101_Annex.E1!B251</f>
        <v>0.94499999999999995</v>
      </c>
      <c r="D251" s="3">
        <f>+[7]Table.101_Annex.E1!C251</f>
        <v>5.0000000000000001E-3</v>
      </c>
      <c r="E251" s="3">
        <f>+[7]Table.101_Annex.E1!D251</f>
        <v>1E-3</v>
      </c>
      <c r="F251" s="3">
        <f>+[7]Table.101_Annex.E1!E251</f>
        <v>4.2000000000000003E-2</v>
      </c>
      <c r="G251" s="3">
        <f>+[7]Table.101_Annex.E1!F251</f>
        <v>0</v>
      </c>
      <c r="H251" s="3">
        <f>+[7]Table.101_Annex.E1!G251</f>
        <v>7.0000000000000001E-3</v>
      </c>
      <c r="I251" s="3">
        <f>+[7]Table.101_Annex.E1!H251</f>
        <v>0</v>
      </c>
      <c r="J251" s="3">
        <f>+[7]Table.101_Annex.E1!I251</f>
        <v>0</v>
      </c>
      <c r="K251" s="3">
        <f>+[7]Table.101_Annex.E1!J251</f>
        <v>1</v>
      </c>
      <c r="L251" s="82">
        <f>+[7]Table.101_Annex.E1!K251</f>
        <v>4951</v>
      </c>
    </row>
    <row r="252" spans="2:12">
      <c r="B252" s="2" t="s">
        <v>683</v>
      </c>
      <c r="C252" s="3">
        <f>+[7]Table.101_Annex.E1!B252</f>
        <v>0.996</v>
      </c>
      <c r="D252" s="3">
        <f>+[7]Table.101_Annex.E1!C252</f>
        <v>0</v>
      </c>
      <c r="E252" s="3">
        <f>+[7]Table.101_Annex.E1!D252</f>
        <v>0</v>
      </c>
      <c r="F252" s="3">
        <f>+[7]Table.101_Annex.E1!E252</f>
        <v>2E-3</v>
      </c>
      <c r="G252" s="3">
        <f>+[7]Table.101_Annex.E1!F252</f>
        <v>0</v>
      </c>
      <c r="H252" s="3">
        <f>+[7]Table.101_Annex.E1!G252</f>
        <v>1E-3</v>
      </c>
      <c r="I252" s="3">
        <f>+[7]Table.101_Annex.E1!H252</f>
        <v>0</v>
      </c>
      <c r="J252" s="3">
        <f>+[7]Table.101_Annex.E1!I252</f>
        <v>0</v>
      </c>
      <c r="K252" s="3">
        <f>+[7]Table.101_Annex.E1!J252</f>
        <v>1</v>
      </c>
      <c r="L252" s="82">
        <f>+[7]Table.101_Annex.E1!K252</f>
        <v>7382</v>
      </c>
    </row>
    <row r="253" spans="2:12">
      <c r="B253" s="2" t="s">
        <v>684</v>
      </c>
      <c r="C253" s="3">
        <f>+[7]Table.101_Annex.E1!B253</f>
        <v>0.97299999999999998</v>
      </c>
      <c r="D253" s="3">
        <f>+[7]Table.101_Annex.E1!C253</f>
        <v>1.0999999999999999E-2</v>
      </c>
      <c r="E253" s="3">
        <f>+[7]Table.101_Annex.E1!D253</f>
        <v>1E-3</v>
      </c>
      <c r="F253" s="3">
        <f>+[7]Table.101_Annex.E1!E253</f>
        <v>1.4999999999999999E-2</v>
      </c>
      <c r="G253" s="3">
        <f>+[7]Table.101_Annex.E1!F253</f>
        <v>0</v>
      </c>
      <c r="H253" s="3">
        <f>+[7]Table.101_Annex.E1!G253</f>
        <v>0</v>
      </c>
      <c r="I253" s="3">
        <f>+[7]Table.101_Annex.E1!H253</f>
        <v>0</v>
      </c>
      <c r="J253" s="3">
        <f>+[7]Table.101_Annex.E1!I253</f>
        <v>0</v>
      </c>
      <c r="K253" s="3">
        <f>+[7]Table.101_Annex.E1!J253</f>
        <v>1</v>
      </c>
      <c r="L253" s="82">
        <f>+[7]Table.101_Annex.E1!K253</f>
        <v>4122</v>
      </c>
    </row>
    <row r="254" spans="2:12">
      <c r="B254" s="2" t="s">
        <v>685</v>
      </c>
      <c r="C254" s="3">
        <f>+[7]Table.101_Annex.E1!B254</f>
        <v>0.78600000000000003</v>
      </c>
      <c r="D254" s="3">
        <f>+[7]Table.101_Annex.E1!C254</f>
        <v>2.5000000000000001E-2</v>
      </c>
      <c r="E254" s="3">
        <f>+[7]Table.101_Annex.E1!D254</f>
        <v>7.0000000000000001E-3</v>
      </c>
      <c r="F254" s="3">
        <f>+[7]Table.101_Annex.E1!E254</f>
        <v>0.14099999999999999</v>
      </c>
      <c r="G254" s="3">
        <f>+[7]Table.101_Annex.E1!F254</f>
        <v>0</v>
      </c>
      <c r="H254" s="3">
        <f>+[7]Table.101_Annex.E1!G254</f>
        <v>4.1000000000000002E-2</v>
      </c>
      <c r="I254" s="3">
        <f>+[7]Table.101_Annex.E1!H254</f>
        <v>0</v>
      </c>
      <c r="J254" s="3">
        <f>+[7]Table.101_Annex.E1!I254</f>
        <v>0</v>
      </c>
      <c r="K254" s="3">
        <f>+[7]Table.101_Annex.E1!J254</f>
        <v>1</v>
      </c>
      <c r="L254" s="82">
        <f>+[7]Table.101_Annex.E1!K254</f>
        <v>6428</v>
      </c>
    </row>
    <row r="255" spans="2:12">
      <c r="B255" s="2" t="s">
        <v>686</v>
      </c>
      <c r="C255" s="3">
        <f>+[7]Table.101_Annex.E1!B255</f>
        <v>0.95699999999999996</v>
      </c>
      <c r="D255" s="3">
        <f>+[7]Table.101_Annex.E1!C255</f>
        <v>0</v>
      </c>
      <c r="E255" s="3">
        <f>+[7]Table.101_Annex.E1!D255</f>
        <v>0</v>
      </c>
      <c r="F255" s="3">
        <f>+[7]Table.101_Annex.E1!E255</f>
        <v>4.1000000000000002E-2</v>
      </c>
      <c r="G255" s="3">
        <f>+[7]Table.101_Annex.E1!F255</f>
        <v>0</v>
      </c>
      <c r="H255" s="3">
        <f>+[7]Table.101_Annex.E1!G255</f>
        <v>1E-3</v>
      </c>
      <c r="I255" s="3">
        <f>+[7]Table.101_Annex.E1!H255</f>
        <v>0</v>
      </c>
      <c r="J255" s="3">
        <f>+[7]Table.101_Annex.E1!I255</f>
        <v>0</v>
      </c>
      <c r="K255" s="3">
        <f>+[7]Table.101_Annex.E1!J255</f>
        <v>1</v>
      </c>
      <c r="L255" s="82">
        <f>+[7]Table.101_Annex.E1!K255</f>
        <v>4679</v>
      </c>
    </row>
    <row r="256" spans="2:12" s="18" customFormat="1">
      <c r="B256" s="17" t="s">
        <v>53</v>
      </c>
      <c r="C256" s="22">
        <f>+[7]Table.101_Annex.E1!B256</f>
        <v>0.85399999999999998</v>
      </c>
      <c r="D256" s="22">
        <f>+[7]Table.101_Annex.E1!C256</f>
        <v>1.0999999999999999E-2</v>
      </c>
      <c r="E256" s="22">
        <f>+[7]Table.101_Annex.E1!D256</f>
        <v>7.0000000000000001E-3</v>
      </c>
      <c r="F256" s="22">
        <f>+[7]Table.101_Annex.E1!E256</f>
        <v>7.3999999999999996E-2</v>
      </c>
      <c r="G256" s="22">
        <f>+[7]Table.101_Annex.E1!F256</f>
        <v>7.0000000000000001E-3</v>
      </c>
      <c r="H256" s="22">
        <f>+[7]Table.101_Annex.E1!G256</f>
        <v>4.5999999999999999E-2</v>
      </c>
      <c r="I256" s="22">
        <f>+[7]Table.101_Annex.E1!H256</f>
        <v>1E-3</v>
      </c>
      <c r="J256" s="22">
        <f>+[7]Table.101_Annex.E1!I256</f>
        <v>0</v>
      </c>
      <c r="K256" s="22">
        <f>+[7]Table.101_Annex.E1!J256</f>
        <v>1</v>
      </c>
      <c r="L256" s="33">
        <f>+[7]Table.101_Annex.E1!K256</f>
        <v>104937</v>
      </c>
    </row>
    <row r="257" spans="1:12" ht="12.45" customHeight="1">
      <c r="A257" s="16"/>
      <c r="B257" s="36" t="s">
        <v>687</v>
      </c>
      <c r="C257" s="37"/>
      <c r="D257" s="37"/>
      <c r="E257" s="37"/>
      <c r="F257" s="37"/>
      <c r="G257" s="37"/>
      <c r="H257" s="37"/>
      <c r="I257" s="37"/>
      <c r="J257" s="37"/>
      <c r="K257" s="37"/>
      <c r="L257" s="38"/>
    </row>
    <row r="258" spans="1:12">
      <c r="B258" s="2" t="s">
        <v>688</v>
      </c>
      <c r="C258" s="3">
        <f>+[7]Table.101_Annex.E1!B258</f>
        <v>0.77300000000000002</v>
      </c>
      <c r="D258" s="3">
        <f>+[7]Table.101_Annex.E1!C258</f>
        <v>3.4000000000000002E-2</v>
      </c>
      <c r="E258" s="3">
        <f>+[7]Table.101_Annex.E1!D258</f>
        <v>1.2E-2</v>
      </c>
      <c r="F258" s="3">
        <f>+[7]Table.101_Annex.E1!E258</f>
        <v>0.17499999999999999</v>
      </c>
      <c r="G258" s="3">
        <f>+[7]Table.101_Annex.E1!F258</f>
        <v>0</v>
      </c>
      <c r="H258" s="3">
        <f>+[7]Table.101_Annex.E1!G258</f>
        <v>0</v>
      </c>
      <c r="I258" s="3">
        <f>+[7]Table.101_Annex.E1!H258</f>
        <v>5.0000000000000001E-3</v>
      </c>
      <c r="J258" s="3">
        <f>+[7]Table.101_Annex.E1!I258</f>
        <v>0</v>
      </c>
      <c r="K258" s="3">
        <f>+[7]Table.101_Annex.E1!J258</f>
        <v>1</v>
      </c>
      <c r="L258" s="82">
        <f>+[7]Table.101_Annex.E1!K258</f>
        <v>6290</v>
      </c>
    </row>
    <row r="259" spans="1:12">
      <c r="B259" s="2" t="s">
        <v>689</v>
      </c>
      <c r="C259" s="3">
        <f>+[7]Table.101_Annex.E1!B259</f>
        <v>0.95299999999999996</v>
      </c>
      <c r="D259" s="3">
        <f>+[7]Table.101_Annex.E1!C259</f>
        <v>8.0000000000000002E-3</v>
      </c>
      <c r="E259" s="3">
        <f>+[7]Table.101_Annex.E1!D259</f>
        <v>3.0000000000000001E-3</v>
      </c>
      <c r="F259" s="3">
        <f>+[7]Table.101_Annex.E1!E259</f>
        <v>3.2000000000000001E-2</v>
      </c>
      <c r="G259" s="3">
        <f>+[7]Table.101_Annex.E1!F259</f>
        <v>0</v>
      </c>
      <c r="H259" s="3">
        <f>+[7]Table.101_Annex.E1!G259</f>
        <v>3.0000000000000001E-3</v>
      </c>
      <c r="I259" s="3">
        <f>+[7]Table.101_Annex.E1!H259</f>
        <v>1E-3</v>
      </c>
      <c r="J259" s="3">
        <f>+[7]Table.101_Annex.E1!I259</f>
        <v>0</v>
      </c>
      <c r="K259" s="3">
        <f>+[7]Table.101_Annex.E1!J259</f>
        <v>1</v>
      </c>
      <c r="L259" s="82">
        <f>+[7]Table.101_Annex.E1!K259</f>
        <v>4862</v>
      </c>
    </row>
    <row r="260" spans="1:12">
      <c r="B260" s="2" t="s">
        <v>690</v>
      </c>
      <c r="C260" s="3">
        <f>+[7]Table.101_Annex.E1!B260</f>
        <v>0.875</v>
      </c>
      <c r="D260" s="3">
        <f>+[7]Table.101_Annex.E1!C260</f>
        <v>1E-3</v>
      </c>
      <c r="E260" s="3">
        <f>+[7]Table.101_Annex.E1!D260</f>
        <v>7.0000000000000001E-3</v>
      </c>
      <c r="F260" s="3">
        <f>+[7]Table.101_Annex.E1!E260</f>
        <v>0.1</v>
      </c>
      <c r="G260" s="3">
        <f>+[7]Table.101_Annex.E1!F260</f>
        <v>0</v>
      </c>
      <c r="H260" s="3">
        <f>+[7]Table.101_Annex.E1!G260</f>
        <v>1E-3</v>
      </c>
      <c r="I260" s="3">
        <f>+[7]Table.101_Annex.E1!H260</f>
        <v>1.6E-2</v>
      </c>
      <c r="J260" s="3">
        <f>+[7]Table.101_Annex.E1!I260</f>
        <v>0</v>
      </c>
      <c r="K260" s="3">
        <f>+[7]Table.101_Annex.E1!J260</f>
        <v>1</v>
      </c>
      <c r="L260" s="82">
        <f>+[7]Table.101_Annex.E1!K260</f>
        <v>5912</v>
      </c>
    </row>
    <row r="261" spans="1:12">
      <c r="B261" s="2" t="s">
        <v>691</v>
      </c>
      <c r="C261" s="3">
        <f>+[7]Table.101_Annex.E1!B261</f>
        <v>0.30199999999999999</v>
      </c>
      <c r="D261" s="3">
        <f>+[7]Table.101_Annex.E1!C261</f>
        <v>1E-3</v>
      </c>
      <c r="E261" s="3">
        <f>+[7]Table.101_Annex.E1!D261</f>
        <v>2.1000000000000001E-2</v>
      </c>
      <c r="F261" s="3">
        <f>+[7]Table.101_Annex.E1!E261</f>
        <v>0.64700000000000002</v>
      </c>
      <c r="G261" s="3">
        <f>+[7]Table.101_Annex.E1!F261</f>
        <v>0</v>
      </c>
      <c r="H261" s="3">
        <f>+[7]Table.101_Annex.E1!G261</f>
        <v>2.5999999999999999E-2</v>
      </c>
      <c r="I261" s="3">
        <f>+[7]Table.101_Annex.E1!H261</f>
        <v>3.0000000000000001E-3</v>
      </c>
      <c r="J261" s="3">
        <f>+[7]Table.101_Annex.E1!I261</f>
        <v>0</v>
      </c>
      <c r="K261" s="3">
        <f>+[7]Table.101_Annex.E1!J261</f>
        <v>1</v>
      </c>
      <c r="L261" s="82">
        <f>+[7]Table.101_Annex.E1!K261</f>
        <v>6751</v>
      </c>
    </row>
    <row r="262" spans="1:12">
      <c r="B262" s="2" t="s">
        <v>692</v>
      </c>
      <c r="C262" s="3">
        <f>+[7]Table.101_Annex.E1!B262</f>
        <v>0.53</v>
      </c>
      <c r="D262" s="3">
        <f>+[7]Table.101_Annex.E1!C262</f>
        <v>0</v>
      </c>
      <c r="E262" s="3">
        <f>+[7]Table.101_Annex.E1!D262</f>
        <v>1E-3</v>
      </c>
      <c r="F262" s="3">
        <f>+[7]Table.101_Annex.E1!E262</f>
        <v>0.46300000000000002</v>
      </c>
      <c r="G262" s="3">
        <f>+[7]Table.101_Annex.E1!F262</f>
        <v>0</v>
      </c>
      <c r="H262" s="3">
        <f>+[7]Table.101_Annex.E1!G262</f>
        <v>5.0000000000000001E-3</v>
      </c>
      <c r="I262" s="3">
        <f>+[7]Table.101_Annex.E1!H262</f>
        <v>1E-3</v>
      </c>
      <c r="J262" s="3">
        <f>+[7]Table.101_Annex.E1!I262</f>
        <v>0</v>
      </c>
      <c r="K262" s="3">
        <f>+[7]Table.101_Annex.E1!J262</f>
        <v>1</v>
      </c>
      <c r="L262" s="82">
        <f>+[7]Table.101_Annex.E1!K262</f>
        <v>8821</v>
      </c>
    </row>
    <row r="263" spans="1:12">
      <c r="B263" s="2" t="s">
        <v>693</v>
      </c>
      <c r="C263" s="3">
        <f>+[7]Table.101_Annex.E1!B263</f>
        <v>0.61899999999999999</v>
      </c>
      <c r="D263" s="3">
        <f>+[7]Table.101_Annex.E1!C263</f>
        <v>2.9000000000000001E-2</v>
      </c>
      <c r="E263" s="3">
        <f>+[7]Table.101_Annex.E1!D263</f>
        <v>4.0000000000000001E-3</v>
      </c>
      <c r="F263" s="3">
        <f>+[7]Table.101_Annex.E1!E263</f>
        <v>0.32700000000000001</v>
      </c>
      <c r="G263" s="3">
        <f>+[7]Table.101_Annex.E1!F263</f>
        <v>0</v>
      </c>
      <c r="H263" s="3">
        <f>+[7]Table.101_Annex.E1!G263</f>
        <v>1.7000000000000001E-2</v>
      </c>
      <c r="I263" s="3">
        <f>+[7]Table.101_Annex.E1!H263</f>
        <v>5.0000000000000001E-3</v>
      </c>
      <c r="J263" s="3">
        <f>+[7]Table.101_Annex.E1!I263</f>
        <v>0</v>
      </c>
      <c r="K263" s="3">
        <f>+[7]Table.101_Annex.E1!J263</f>
        <v>1</v>
      </c>
      <c r="L263" s="82">
        <f>+[7]Table.101_Annex.E1!K263</f>
        <v>9087</v>
      </c>
    </row>
    <row r="264" spans="1:12">
      <c r="B264" s="2" t="s">
        <v>694</v>
      </c>
      <c r="C264" s="3">
        <f>+[7]Table.101_Annex.E1!B264</f>
        <v>0.748</v>
      </c>
      <c r="D264" s="3">
        <f>+[7]Table.101_Annex.E1!C264</f>
        <v>5.3999999999999999E-2</v>
      </c>
      <c r="E264" s="3">
        <f>+[7]Table.101_Annex.E1!D264</f>
        <v>5.0000000000000001E-3</v>
      </c>
      <c r="F264" s="3">
        <f>+[7]Table.101_Annex.E1!E264</f>
        <v>0.17399999999999999</v>
      </c>
      <c r="G264" s="3">
        <f>+[7]Table.101_Annex.E1!F264</f>
        <v>0</v>
      </c>
      <c r="H264" s="3">
        <f>+[7]Table.101_Annex.E1!G264</f>
        <v>1.7999999999999999E-2</v>
      </c>
      <c r="I264" s="3">
        <f>+[7]Table.101_Annex.E1!H264</f>
        <v>1E-3</v>
      </c>
      <c r="J264" s="3">
        <f>+[7]Table.101_Annex.E1!I264</f>
        <v>0</v>
      </c>
      <c r="K264" s="3">
        <f>+[7]Table.101_Annex.E1!J264</f>
        <v>1</v>
      </c>
      <c r="L264" s="82">
        <f>+[7]Table.101_Annex.E1!K264</f>
        <v>6752</v>
      </c>
    </row>
    <row r="265" spans="1:12">
      <c r="B265" s="2" t="s">
        <v>695</v>
      </c>
      <c r="C265" s="3">
        <f>+[7]Table.101_Annex.E1!B265</f>
        <v>0.98199999999999998</v>
      </c>
      <c r="D265" s="3">
        <f>+[7]Table.101_Annex.E1!C265</f>
        <v>4.0000000000000001E-3</v>
      </c>
      <c r="E265" s="3">
        <f>+[7]Table.101_Annex.E1!D265</f>
        <v>1E-3</v>
      </c>
      <c r="F265" s="3">
        <f>+[7]Table.101_Annex.E1!E265</f>
        <v>2E-3</v>
      </c>
      <c r="G265" s="3">
        <f>+[7]Table.101_Annex.E1!F265</f>
        <v>0</v>
      </c>
      <c r="H265" s="3">
        <f>+[7]Table.101_Annex.E1!G265</f>
        <v>6.0000000000000001E-3</v>
      </c>
      <c r="I265" s="3">
        <f>+[7]Table.101_Annex.E1!H265</f>
        <v>5.0000000000000001E-3</v>
      </c>
      <c r="J265" s="3">
        <f>+[7]Table.101_Annex.E1!I265</f>
        <v>0</v>
      </c>
      <c r="K265" s="3">
        <f>+[7]Table.101_Annex.E1!J265</f>
        <v>1</v>
      </c>
      <c r="L265" s="82">
        <f>+[7]Table.101_Annex.E1!K265</f>
        <v>6963</v>
      </c>
    </row>
    <row r="266" spans="1:12">
      <c r="B266" s="2" t="s">
        <v>696</v>
      </c>
      <c r="C266" s="3">
        <f>+[7]Table.101_Annex.E1!B266</f>
        <v>0.54100000000000004</v>
      </c>
      <c r="D266" s="3">
        <f>+[7]Table.101_Annex.E1!C266</f>
        <v>0</v>
      </c>
      <c r="E266" s="3">
        <f>+[7]Table.101_Annex.E1!D266</f>
        <v>5.0000000000000001E-3</v>
      </c>
      <c r="F266" s="3">
        <f>+[7]Table.101_Annex.E1!E266</f>
        <v>0.436</v>
      </c>
      <c r="G266" s="3">
        <f>+[7]Table.101_Annex.E1!F266</f>
        <v>1E-3</v>
      </c>
      <c r="H266" s="3">
        <f>+[7]Table.101_Annex.E1!G266</f>
        <v>0.01</v>
      </c>
      <c r="I266" s="3">
        <f>+[7]Table.101_Annex.E1!H266</f>
        <v>7.0000000000000001E-3</v>
      </c>
      <c r="J266" s="3">
        <f>+[7]Table.101_Annex.E1!I266</f>
        <v>0</v>
      </c>
      <c r="K266" s="3">
        <f>+[7]Table.101_Annex.E1!J266</f>
        <v>1</v>
      </c>
      <c r="L266" s="82">
        <f>+[7]Table.101_Annex.E1!K266</f>
        <v>5659</v>
      </c>
    </row>
    <row r="267" spans="1:12">
      <c r="B267" s="2" t="s">
        <v>697</v>
      </c>
      <c r="C267" s="3">
        <f>+[7]Table.101_Annex.E1!B267</f>
        <v>0.63100000000000001</v>
      </c>
      <c r="D267" s="3">
        <f>+[7]Table.101_Annex.E1!C267</f>
        <v>2E-3</v>
      </c>
      <c r="E267" s="3">
        <f>+[7]Table.101_Annex.E1!D267</f>
        <v>5.0000000000000001E-3</v>
      </c>
      <c r="F267" s="3">
        <f>+[7]Table.101_Annex.E1!E267</f>
        <v>0.32200000000000001</v>
      </c>
      <c r="G267" s="3">
        <f>+[7]Table.101_Annex.E1!F267</f>
        <v>0</v>
      </c>
      <c r="H267" s="3">
        <f>+[7]Table.101_Annex.E1!G267</f>
        <v>0.02</v>
      </c>
      <c r="I267" s="3">
        <f>+[7]Table.101_Annex.E1!H267</f>
        <v>0.02</v>
      </c>
      <c r="J267" s="3">
        <f>+[7]Table.101_Annex.E1!I267</f>
        <v>0</v>
      </c>
      <c r="K267" s="3">
        <f>+[7]Table.101_Annex.E1!J267</f>
        <v>1</v>
      </c>
      <c r="L267" s="82">
        <f>+[7]Table.101_Annex.E1!K267</f>
        <v>7345</v>
      </c>
    </row>
    <row r="268" spans="1:12">
      <c r="B268" s="2" t="s">
        <v>698</v>
      </c>
      <c r="C268" s="3">
        <f>+[7]Table.101_Annex.E1!B268</f>
        <v>0.63800000000000001</v>
      </c>
      <c r="D268" s="3">
        <f>+[7]Table.101_Annex.E1!C268</f>
        <v>0.01</v>
      </c>
      <c r="E268" s="3">
        <f>+[7]Table.101_Annex.E1!D268</f>
        <v>0.01</v>
      </c>
      <c r="F268" s="3">
        <f>+[7]Table.101_Annex.E1!E268</f>
        <v>0.30399999999999999</v>
      </c>
      <c r="G268" s="3">
        <f>+[7]Table.101_Annex.E1!F268</f>
        <v>2E-3</v>
      </c>
      <c r="H268" s="3">
        <f>+[7]Table.101_Annex.E1!G268</f>
        <v>2.9000000000000001E-2</v>
      </c>
      <c r="I268" s="3">
        <f>+[7]Table.101_Annex.E1!H268</f>
        <v>8.0000000000000002E-3</v>
      </c>
      <c r="J268" s="3">
        <f>+[7]Table.101_Annex.E1!I268</f>
        <v>0</v>
      </c>
      <c r="K268" s="3">
        <f>+[7]Table.101_Annex.E1!J268</f>
        <v>1</v>
      </c>
      <c r="L268" s="82">
        <f>+[7]Table.101_Annex.E1!K268</f>
        <v>4725</v>
      </c>
    </row>
    <row r="269" spans="1:12">
      <c r="B269" s="2" t="s">
        <v>699</v>
      </c>
      <c r="C269" s="3">
        <f>+[7]Table.101_Annex.E1!B269</f>
        <v>0.98599999999999999</v>
      </c>
      <c r="D269" s="3">
        <f>+[7]Table.101_Annex.E1!C269</f>
        <v>3.0000000000000001E-3</v>
      </c>
      <c r="E269" s="3">
        <f>+[7]Table.101_Annex.E1!D269</f>
        <v>0</v>
      </c>
      <c r="F269" s="3">
        <f>+[7]Table.101_Annex.E1!E269</f>
        <v>1.0999999999999999E-2</v>
      </c>
      <c r="G269" s="3">
        <f>+[7]Table.101_Annex.E1!F269</f>
        <v>0</v>
      </c>
      <c r="H269" s="3">
        <f>+[7]Table.101_Annex.E1!G269</f>
        <v>0</v>
      </c>
      <c r="I269" s="3">
        <f>+[7]Table.101_Annex.E1!H269</f>
        <v>0</v>
      </c>
      <c r="J269" s="3">
        <f>+[7]Table.101_Annex.E1!I269</f>
        <v>0</v>
      </c>
      <c r="K269" s="3">
        <f>+[7]Table.101_Annex.E1!J269</f>
        <v>1</v>
      </c>
      <c r="L269" s="82">
        <f>+[7]Table.101_Annex.E1!K269</f>
        <v>6216</v>
      </c>
    </row>
    <row r="270" spans="1:12">
      <c r="B270" s="2" t="s">
        <v>700</v>
      </c>
      <c r="C270" s="3">
        <f>+[7]Table.101_Annex.E1!B270</f>
        <v>0.96299999999999997</v>
      </c>
      <c r="D270" s="3">
        <f>+[7]Table.101_Annex.E1!C270</f>
        <v>1E-3</v>
      </c>
      <c r="E270" s="3">
        <f>+[7]Table.101_Annex.E1!D270</f>
        <v>1E-3</v>
      </c>
      <c r="F270" s="3">
        <f>+[7]Table.101_Annex.E1!E270</f>
        <v>2.8000000000000001E-2</v>
      </c>
      <c r="G270" s="3">
        <f>+[7]Table.101_Annex.E1!F270</f>
        <v>0</v>
      </c>
      <c r="H270" s="3">
        <f>+[7]Table.101_Annex.E1!G270</f>
        <v>6.0000000000000001E-3</v>
      </c>
      <c r="I270" s="3">
        <f>+[7]Table.101_Annex.E1!H270</f>
        <v>1E-3</v>
      </c>
      <c r="J270" s="3">
        <f>+[7]Table.101_Annex.E1!I270</f>
        <v>0</v>
      </c>
      <c r="K270" s="3">
        <f>+[7]Table.101_Annex.E1!J270</f>
        <v>1</v>
      </c>
      <c r="L270" s="82">
        <f>+[7]Table.101_Annex.E1!K270</f>
        <v>3967</v>
      </c>
    </row>
    <row r="271" spans="1:12">
      <c r="B271" s="2" t="s">
        <v>701</v>
      </c>
      <c r="C271" s="3">
        <f>+[7]Table.101_Annex.E1!B271</f>
        <v>0.92600000000000005</v>
      </c>
      <c r="D271" s="3">
        <f>+[7]Table.101_Annex.E1!C271</f>
        <v>3.5000000000000003E-2</v>
      </c>
      <c r="E271" s="3">
        <f>+[7]Table.101_Annex.E1!D271</f>
        <v>3.0000000000000001E-3</v>
      </c>
      <c r="F271" s="3">
        <f>+[7]Table.101_Annex.E1!E271</f>
        <v>3.4000000000000002E-2</v>
      </c>
      <c r="G271" s="3">
        <f>+[7]Table.101_Annex.E1!F271</f>
        <v>0</v>
      </c>
      <c r="H271" s="3">
        <f>+[7]Table.101_Annex.E1!G271</f>
        <v>2E-3</v>
      </c>
      <c r="I271" s="3">
        <f>+[7]Table.101_Annex.E1!H271</f>
        <v>0</v>
      </c>
      <c r="J271" s="3">
        <f>+[7]Table.101_Annex.E1!I271</f>
        <v>0</v>
      </c>
      <c r="K271" s="3">
        <f>+[7]Table.101_Annex.E1!J271</f>
        <v>1</v>
      </c>
      <c r="L271" s="82">
        <f>+[7]Table.101_Annex.E1!K271</f>
        <v>6021</v>
      </c>
    </row>
    <row r="272" spans="1:12">
      <c r="B272" s="2" t="s">
        <v>702</v>
      </c>
      <c r="C272" s="3">
        <f>+[7]Table.101_Annex.E1!B272</f>
        <v>0.98599999999999999</v>
      </c>
      <c r="D272" s="3">
        <f>+[7]Table.101_Annex.E1!C272</f>
        <v>8.0000000000000002E-3</v>
      </c>
      <c r="E272" s="3">
        <f>+[7]Table.101_Annex.E1!D272</f>
        <v>0</v>
      </c>
      <c r="F272" s="3">
        <f>+[7]Table.101_Annex.E1!E272</f>
        <v>4.0000000000000001E-3</v>
      </c>
      <c r="G272" s="3">
        <f>+[7]Table.101_Annex.E1!F272</f>
        <v>0</v>
      </c>
      <c r="H272" s="3">
        <f>+[7]Table.101_Annex.E1!G272</f>
        <v>0</v>
      </c>
      <c r="I272" s="3">
        <f>+[7]Table.101_Annex.E1!H272</f>
        <v>2E-3</v>
      </c>
      <c r="J272" s="3">
        <f>+[7]Table.101_Annex.E1!I272</f>
        <v>0</v>
      </c>
      <c r="K272" s="3">
        <f>+[7]Table.101_Annex.E1!J272</f>
        <v>1</v>
      </c>
      <c r="L272" s="82">
        <f>+[7]Table.101_Annex.E1!K272</f>
        <v>5858</v>
      </c>
    </row>
    <row r="273" spans="1:12" s="18" customFormat="1">
      <c r="B273" s="17" t="s">
        <v>53</v>
      </c>
      <c r="C273" s="22">
        <f>+[7]Table.101_Annex.E1!B273</f>
        <v>0.745</v>
      </c>
      <c r="D273" s="22">
        <f>+[7]Table.101_Annex.E1!C273</f>
        <v>1.2999999999999999E-2</v>
      </c>
      <c r="E273" s="22">
        <f>+[7]Table.101_Annex.E1!D273</f>
        <v>5.0000000000000001E-3</v>
      </c>
      <c r="F273" s="22">
        <f>+[7]Table.101_Annex.E1!E273</f>
        <v>0.222</v>
      </c>
      <c r="G273" s="22">
        <f>+[7]Table.101_Annex.E1!F273</f>
        <v>0</v>
      </c>
      <c r="H273" s="22">
        <f>+[7]Table.101_Annex.E1!G273</f>
        <v>0.01</v>
      </c>
      <c r="I273" s="22">
        <f>+[7]Table.101_Annex.E1!H273</f>
        <v>5.0000000000000001E-3</v>
      </c>
      <c r="J273" s="22">
        <f>+[7]Table.101_Annex.E1!I273</f>
        <v>0</v>
      </c>
      <c r="K273" s="22">
        <f>+[7]Table.101_Annex.E1!J273</f>
        <v>1</v>
      </c>
      <c r="L273" s="33">
        <f>+[7]Table.101_Annex.E1!K273</f>
        <v>95229</v>
      </c>
    </row>
    <row r="274" spans="1:12" ht="12.45" customHeight="1">
      <c r="A274" s="16"/>
      <c r="B274" s="36" t="s">
        <v>703</v>
      </c>
      <c r="C274" s="37"/>
      <c r="D274" s="37"/>
      <c r="E274" s="37"/>
      <c r="F274" s="37"/>
      <c r="G274" s="37"/>
      <c r="H274" s="37"/>
      <c r="I274" s="37"/>
      <c r="J274" s="37"/>
      <c r="K274" s="37"/>
      <c r="L274" s="38"/>
    </row>
    <row r="275" spans="1:12">
      <c r="B275" s="2" t="s">
        <v>704</v>
      </c>
      <c r="C275" s="3">
        <f>+[7]Table.101_Annex.E1!B275</f>
        <v>0.68899999999999995</v>
      </c>
      <c r="D275" s="3">
        <f>+[7]Table.101_Annex.E1!C275</f>
        <v>2E-3</v>
      </c>
      <c r="E275" s="3">
        <f>+[7]Table.101_Annex.E1!D275</f>
        <v>2E-3</v>
      </c>
      <c r="F275" s="3">
        <f>+[7]Table.101_Annex.E1!E275</f>
        <v>0.3</v>
      </c>
      <c r="G275" s="3">
        <f>+[7]Table.101_Annex.E1!F275</f>
        <v>0</v>
      </c>
      <c r="H275" s="3">
        <f>+[7]Table.101_Annex.E1!G275</f>
        <v>6.0000000000000001E-3</v>
      </c>
      <c r="I275" s="3">
        <f>+[7]Table.101_Annex.E1!H275</f>
        <v>2E-3</v>
      </c>
      <c r="J275" s="3">
        <f>+[7]Table.101_Annex.E1!I275</f>
        <v>0</v>
      </c>
      <c r="K275" s="3">
        <f>+[7]Table.101_Annex.E1!J275</f>
        <v>1</v>
      </c>
      <c r="L275" s="82">
        <f>+[7]Table.101_Annex.E1!K275</f>
        <v>5236</v>
      </c>
    </row>
    <row r="276" spans="1:12">
      <c r="B276" s="2" t="s">
        <v>705</v>
      </c>
      <c r="C276" s="3">
        <f>+[7]Table.101_Annex.E1!B276</f>
        <v>0.46800000000000003</v>
      </c>
      <c r="D276" s="3">
        <f>+[7]Table.101_Annex.E1!C276</f>
        <v>1E-3</v>
      </c>
      <c r="E276" s="3">
        <f>+[7]Table.101_Annex.E1!D276</f>
        <v>2.1000000000000001E-2</v>
      </c>
      <c r="F276" s="3">
        <f>+[7]Table.101_Annex.E1!E276</f>
        <v>0.50600000000000001</v>
      </c>
      <c r="G276" s="3">
        <f>+[7]Table.101_Annex.E1!F276</f>
        <v>0</v>
      </c>
      <c r="H276" s="3">
        <f>+[7]Table.101_Annex.E1!G276</f>
        <v>3.0000000000000001E-3</v>
      </c>
      <c r="I276" s="3">
        <f>+[7]Table.101_Annex.E1!H276</f>
        <v>1E-3</v>
      </c>
      <c r="J276" s="3">
        <f>+[7]Table.101_Annex.E1!I276</f>
        <v>0</v>
      </c>
      <c r="K276" s="3">
        <f>+[7]Table.101_Annex.E1!J276</f>
        <v>1</v>
      </c>
      <c r="L276" s="82">
        <f>+[7]Table.101_Annex.E1!K276</f>
        <v>3722</v>
      </c>
    </row>
    <row r="277" spans="1:12">
      <c r="B277" s="2" t="s">
        <v>706</v>
      </c>
      <c r="C277" s="3">
        <f>+[7]Table.101_Annex.E1!B277</f>
        <v>0.68400000000000005</v>
      </c>
      <c r="D277" s="3">
        <f>+[7]Table.101_Annex.E1!C277</f>
        <v>2.8000000000000001E-2</v>
      </c>
      <c r="E277" s="3">
        <f>+[7]Table.101_Annex.E1!D277</f>
        <v>4.0000000000000001E-3</v>
      </c>
      <c r="F277" s="3">
        <f>+[7]Table.101_Annex.E1!E277</f>
        <v>0.26700000000000002</v>
      </c>
      <c r="G277" s="3">
        <f>+[7]Table.101_Annex.E1!F277</f>
        <v>0</v>
      </c>
      <c r="H277" s="3">
        <f>+[7]Table.101_Annex.E1!G277</f>
        <v>1.4999999999999999E-2</v>
      </c>
      <c r="I277" s="3">
        <f>+[7]Table.101_Annex.E1!H277</f>
        <v>1E-3</v>
      </c>
      <c r="J277" s="3">
        <f>+[7]Table.101_Annex.E1!I277</f>
        <v>0</v>
      </c>
      <c r="K277" s="3">
        <f>+[7]Table.101_Annex.E1!J277</f>
        <v>1</v>
      </c>
      <c r="L277" s="82">
        <f>+[7]Table.101_Annex.E1!K277</f>
        <v>5932</v>
      </c>
    </row>
    <row r="278" spans="1:12">
      <c r="B278" s="2" t="s">
        <v>707</v>
      </c>
      <c r="C278" s="3">
        <f>+[7]Table.101_Annex.E1!B278</f>
        <v>0.61199999999999999</v>
      </c>
      <c r="D278" s="3">
        <f>+[7]Table.101_Annex.E1!C278</f>
        <v>7.0000000000000001E-3</v>
      </c>
      <c r="E278" s="3">
        <f>+[7]Table.101_Annex.E1!D278</f>
        <v>8.0000000000000002E-3</v>
      </c>
      <c r="F278" s="3">
        <f>+[7]Table.101_Annex.E1!E278</f>
        <v>0.34300000000000003</v>
      </c>
      <c r="G278" s="3">
        <f>+[7]Table.101_Annex.E1!F278</f>
        <v>0</v>
      </c>
      <c r="H278" s="3">
        <f>+[7]Table.101_Annex.E1!G278</f>
        <v>8.9999999999999993E-3</v>
      </c>
      <c r="I278" s="3">
        <f>+[7]Table.101_Annex.E1!H278</f>
        <v>2.1000000000000001E-2</v>
      </c>
      <c r="J278" s="3">
        <f>+[7]Table.101_Annex.E1!I278</f>
        <v>0</v>
      </c>
      <c r="K278" s="3">
        <f>+[7]Table.101_Annex.E1!J278</f>
        <v>1</v>
      </c>
      <c r="L278" s="82">
        <f>+[7]Table.101_Annex.E1!K278</f>
        <v>6340</v>
      </c>
    </row>
    <row r="279" spans="1:12">
      <c r="B279" s="2" t="s">
        <v>708</v>
      </c>
      <c r="C279" s="3">
        <f>+[7]Table.101_Annex.E1!B279</f>
        <v>0.29199999999999998</v>
      </c>
      <c r="D279" s="3">
        <f>+[7]Table.101_Annex.E1!C279</f>
        <v>1.4E-2</v>
      </c>
      <c r="E279" s="3">
        <f>+[7]Table.101_Annex.E1!D279</f>
        <v>1.2E-2</v>
      </c>
      <c r="F279" s="3">
        <f>+[7]Table.101_Annex.E1!E279</f>
        <v>0.57099999999999995</v>
      </c>
      <c r="G279" s="3">
        <f>+[7]Table.101_Annex.E1!F279</f>
        <v>0</v>
      </c>
      <c r="H279" s="3">
        <f>+[7]Table.101_Annex.E1!G279</f>
        <v>0.109</v>
      </c>
      <c r="I279" s="3">
        <f>+[7]Table.101_Annex.E1!H279</f>
        <v>3.0000000000000001E-3</v>
      </c>
      <c r="J279" s="3">
        <f>+[7]Table.101_Annex.E1!I279</f>
        <v>0</v>
      </c>
      <c r="K279" s="3">
        <f>+[7]Table.101_Annex.E1!J279</f>
        <v>1</v>
      </c>
      <c r="L279" s="82">
        <f>+[7]Table.101_Annex.E1!K279</f>
        <v>3999</v>
      </c>
    </row>
    <row r="280" spans="1:12">
      <c r="B280" s="2" t="s">
        <v>709</v>
      </c>
      <c r="C280" s="3">
        <f>+[7]Table.101_Annex.E1!B280</f>
        <v>0.871</v>
      </c>
      <c r="D280" s="3">
        <f>+[7]Table.101_Annex.E1!C280</f>
        <v>3.0000000000000001E-3</v>
      </c>
      <c r="E280" s="3">
        <f>+[7]Table.101_Annex.E1!D280</f>
        <v>0</v>
      </c>
      <c r="F280" s="3">
        <f>+[7]Table.101_Annex.E1!E280</f>
        <v>9.9000000000000005E-2</v>
      </c>
      <c r="G280" s="3">
        <f>+[7]Table.101_Annex.E1!F280</f>
        <v>0</v>
      </c>
      <c r="H280" s="3">
        <f>+[7]Table.101_Annex.E1!G280</f>
        <v>2.5000000000000001E-2</v>
      </c>
      <c r="I280" s="3">
        <f>+[7]Table.101_Annex.E1!H280</f>
        <v>1E-3</v>
      </c>
      <c r="J280" s="3">
        <f>+[7]Table.101_Annex.E1!I280</f>
        <v>0</v>
      </c>
      <c r="K280" s="3">
        <f>+[7]Table.101_Annex.E1!J280</f>
        <v>1</v>
      </c>
      <c r="L280" s="82">
        <f>+[7]Table.101_Annex.E1!K280</f>
        <v>3793</v>
      </c>
    </row>
    <row r="281" spans="1:12">
      <c r="B281" s="2" t="s">
        <v>578</v>
      </c>
      <c r="C281" s="3">
        <f>+[7]Table.101_Annex.E1!B281</f>
        <v>0.65700000000000003</v>
      </c>
      <c r="D281" s="3">
        <f>+[7]Table.101_Annex.E1!C281</f>
        <v>3.7999999999999999E-2</v>
      </c>
      <c r="E281" s="3">
        <f>+[7]Table.101_Annex.E1!D281</f>
        <v>5.0000000000000001E-3</v>
      </c>
      <c r="F281" s="3">
        <f>+[7]Table.101_Annex.E1!E281</f>
        <v>0.24199999999999999</v>
      </c>
      <c r="G281" s="3">
        <f>+[7]Table.101_Annex.E1!F281</f>
        <v>0</v>
      </c>
      <c r="H281" s="3">
        <f>+[7]Table.101_Annex.E1!G281</f>
        <v>3.6999999999999998E-2</v>
      </c>
      <c r="I281" s="3">
        <f>+[7]Table.101_Annex.E1!H281</f>
        <v>2.1000000000000001E-2</v>
      </c>
      <c r="J281" s="3">
        <f>+[7]Table.101_Annex.E1!I281</f>
        <v>0</v>
      </c>
      <c r="K281" s="3">
        <f>+[7]Table.101_Annex.E1!J281</f>
        <v>1</v>
      </c>
      <c r="L281" s="82">
        <f>+[7]Table.101_Annex.E1!K281</f>
        <v>4360</v>
      </c>
    </row>
    <row r="282" spans="1:12">
      <c r="B282" s="2" t="s">
        <v>710</v>
      </c>
      <c r="C282" s="3">
        <f>+[7]Table.101_Annex.E1!B282</f>
        <v>0.71</v>
      </c>
      <c r="D282" s="3">
        <f>+[7]Table.101_Annex.E1!C282</f>
        <v>2E-3</v>
      </c>
      <c r="E282" s="3">
        <f>+[7]Table.101_Annex.E1!D282</f>
        <v>1E-3</v>
      </c>
      <c r="F282" s="3">
        <f>+[7]Table.101_Annex.E1!E282</f>
        <v>0.27600000000000002</v>
      </c>
      <c r="G282" s="3">
        <f>+[7]Table.101_Annex.E1!F282</f>
        <v>2E-3</v>
      </c>
      <c r="H282" s="3">
        <f>+[7]Table.101_Annex.E1!G282</f>
        <v>6.0000000000000001E-3</v>
      </c>
      <c r="I282" s="3">
        <f>+[7]Table.101_Annex.E1!H282</f>
        <v>3.0000000000000001E-3</v>
      </c>
      <c r="J282" s="3">
        <f>+[7]Table.101_Annex.E1!I282</f>
        <v>0</v>
      </c>
      <c r="K282" s="3">
        <f>+[7]Table.101_Annex.E1!J282</f>
        <v>1</v>
      </c>
      <c r="L282" s="82">
        <f>+[7]Table.101_Annex.E1!K282</f>
        <v>5846</v>
      </c>
    </row>
    <row r="283" spans="1:12">
      <c r="B283" s="2" t="s">
        <v>711</v>
      </c>
      <c r="C283" s="3">
        <f>+[7]Table.101_Annex.E1!B283</f>
        <v>0.17799999999999999</v>
      </c>
      <c r="D283" s="3">
        <f>+[7]Table.101_Annex.E1!C283</f>
        <v>1.4E-2</v>
      </c>
      <c r="E283" s="3">
        <f>+[7]Table.101_Annex.E1!D283</f>
        <v>2.5000000000000001E-2</v>
      </c>
      <c r="F283" s="3">
        <f>+[7]Table.101_Annex.E1!E283</f>
        <v>0.70899999999999996</v>
      </c>
      <c r="G283" s="3">
        <f>+[7]Table.101_Annex.E1!F283</f>
        <v>8.9999999999999993E-3</v>
      </c>
      <c r="H283" s="3">
        <f>+[7]Table.101_Annex.E1!G283</f>
        <v>6.2E-2</v>
      </c>
      <c r="I283" s="3">
        <f>+[7]Table.101_Annex.E1!H283</f>
        <v>4.0000000000000001E-3</v>
      </c>
      <c r="J283" s="3">
        <f>+[7]Table.101_Annex.E1!I283</f>
        <v>0</v>
      </c>
      <c r="K283" s="3">
        <f>+[7]Table.101_Annex.E1!J283</f>
        <v>1</v>
      </c>
      <c r="L283" s="82">
        <f>+[7]Table.101_Annex.E1!K283</f>
        <v>6922</v>
      </c>
    </row>
    <row r="284" spans="1:12">
      <c r="B284" s="2" t="s">
        <v>712</v>
      </c>
      <c r="C284" s="3">
        <f>+[7]Table.101_Annex.E1!B284</f>
        <v>0.54400000000000004</v>
      </c>
      <c r="D284" s="3">
        <f>+[7]Table.101_Annex.E1!C284</f>
        <v>1E-3</v>
      </c>
      <c r="E284" s="3">
        <f>+[7]Table.101_Annex.E1!D284</f>
        <v>0.02</v>
      </c>
      <c r="F284" s="3">
        <f>+[7]Table.101_Annex.E1!E284</f>
        <v>0.42599999999999999</v>
      </c>
      <c r="G284" s="3">
        <f>+[7]Table.101_Annex.E1!F284</f>
        <v>0</v>
      </c>
      <c r="H284" s="3">
        <f>+[7]Table.101_Annex.E1!G284</f>
        <v>8.0000000000000002E-3</v>
      </c>
      <c r="I284" s="3">
        <f>+[7]Table.101_Annex.E1!H284</f>
        <v>2E-3</v>
      </c>
      <c r="J284" s="3">
        <f>+[7]Table.101_Annex.E1!I284</f>
        <v>0</v>
      </c>
      <c r="K284" s="3">
        <f>+[7]Table.101_Annex.E1!J284</f>
        <v>1</v>
      </c>
      <c r="L284" s="82">
        <f>+[7]Table.101_Annex.E1!K284</f>
        <v>4868</v>
      </c>
    </row>
    <row r="285" spans="1:12">
      <c r="B285" s="2" t="s">
        <v>612</v>
      </c>
      <c r="C285" s="3">
        <f>+[7]Table.101_Annex.E1!B285</f>
        <v>0.44800000000000001</v>
      </c>
      <c r="D285" s="3">
        <f>+[7]Table.101_Annex.E1!C285</f>
        <v>2E-3</v>
      </c>
      <c r="E285" s="3">
        <f>+[7]Table.101_Annex.E1!D285</f>
        <v>0</v>
      </c>
      <c r="F285" s="3">
        <f>+[7]Table.101_Annex.E1!E285</f>
        <v>0.54400000000000004</v>
      </c>
      <c r="G285" s="3">
        <f>+[7]Table.101_Annex.E1!F285</f>
        <v>0</v>
      </c>
      <c r="H285" s="3">
        <f>+[7]Table.101_Annex.E1!G285</f>
        <v>3.0000000000000001E-3</v>
      </c>
      <c r="I285" s="3">
        <f>+[7]Table.101_Annex.E1!H285</f>
        <v>2E-3</v>
      </c>
      <c r="J285" s="3">
        <f>+[7]Table.101_Annex.E1!I285</f>
        <v>0</v>
      </c>
      <c r="K285" s="3">
        <f>+[7]Table.101_Annex.E1!J285</f>
        <v>1</v>
      </c>
      <c r="L285" s="82">
        <f>+[7]Table.101_Annex.E1!K285</f>
        <v>6831</v>
      </c>
    </row>
    <row r="286" spans="1:12">
      <c r="B286" s="2" t="s">
        <v>306</v>
      </c>
      <c r="C286" s="3">
        <f>+[7]Table.101_Annex.E1!B286</f>
        <v>0.20200000000000001</v>
      </c>
      <c r="D286" s="3">
        <f>+[7]Table.101_Annex.E1!C286</f>
        <v>0</v>
      </c>
      <c r="E286" s="3">
        <f>+[7]Table.101_Annex.E1!D286</f>
        <v>3.0000000000000001E-3</v>
      </c>
      <c r="F286" s="3">
        <f>+[7]Table.101_Annex.E1!E286</f>
        <v>0.78</v>
      </c>
      <c r="G286" s="3">
        <f>+[7]Table.101_Annex.E1!F286</f>
        <v>0</v>
      </c>
      <c r="H286" s="3">
        <f>+[7]Table.101_Annex.E1!G286</f>
        <v>0.01</v>
      </c>
      <c r="I286" s="3">
        <f>+[7]Table.101_Annex.E1!H286</f>
        <v>4.0000000000000001E-3</v>
      </c>
      <c r="J286" s="3">
        <f>+[7]Table.101_Annex.E1!I286</f>
        <v>0</v>
      </c>
      <c r="K286" s="3">
        <f>+[7]Table.101_Annex.E1!J286</f>
        <v>1</v>
      </c>
      <c r="L286" s="82">
        <f>+[7]Table.101_Annex.E1!K286</f>
        <v>3246</v>
      </c>
    </row>
    <row r="287" spans="1:12">
      <c r="B287" s="2" t="s">
        <v>713</v>
      </c>
      <c r="C287" s="3">
        <f>+[7]Table.101_Annex.E1!B287</f>
        <v>0.42</v>
      </c>
      <c r="D287" s="3">
        <f>+[7]Table.101_Annex.E1!C287</f>
        <v>8.9999999999999993E-3</v>
      </c>
      <c r="E287" s="3">
        <f>+[7]Table.101_Annex.E1!D287</f>
        <v>1.7999999999999999E-2</v>
      </c>
      <c r="F287" s="3">
        <f>+[7]Table.101_Annex.E1!E287</f>
        <v>0.52700000000000002</v>
      </c>
      <c r="G287" s="3">
        <f>+[7]Table.101_Annex.E1!F287</f>
        <v>4.0000000000000001E-3</v>
      </c>
      <c r="H287" s="3">
        <f>+[7]Table.101_Annex.E1!G287</f>
        <v>1.9E-2</v>
      </c>
      <c r="I287" s="3">
        <f>+[7]Table.101_Annex.E1!H287</f>
        <v>3.0000000000000001E-3</v>
      </c>
      <c r="J287" s="3">
        <f>+[7]Table.101_Annex.E1!I287</f>
        <v>0</v>
      </c>
      <c r="K287" s="3">
        <f>+[7]Table.101_Annex.E1!J287</f>
        <v>1</v>
      </c>
      <c r="L287" s="82">
        <f>+[7]Table.101_Annex.E1!K287</f>
        <v>6366</v>
      </c>
    </row>
    <row r="288" spans="1:12">
      <c r="B288" s="2" t="s">
        <v>714</v>
      </c>
      <c r="C288" s="3">
        <f>+[7]Table.101_Annex.E1!B288</f>
        <v>0.83399999999999996</v>
      </c>
      <c r="D288" s="3">
        <f>+[7]Table.101_Annex.E1!C288</f>
        <v>1E-3</v>
      </c>
      <c r="E288" s="3">
        <f>+[7]Table.101_Annex.E1!D288</f>
        <v>0</v>
      </c>
      <c r="F288" s="3">
        <f>+[7]Table.101_Annex.E1!E288</f>
        <v>0.16400000000000001</v>
      </c>
      <c r="G288" s="3">
        <f>+[7]Table.101_Annex.E1!F288</f>
        <v>0</v>
      </c>
      <c r="H288" s="3">
        <f>+[7]Table.101_Annex.E1!G288</f>
        <v>0</v>
      </c>
      <c r="I288" s="3">
        <f>+[7]Table.101_Annex.E1!H288</f>
        <v>0</v>
      </c>
      <c r="J288" s="3">
        <f>+[7]Table.101_Annex.E1!I288</f>
        <v>0</v>
      </c>
      <c r="K288" s="3">
        <f>+[7]Table.101_Annex.E1!J288</f>
        <v>1</v>
      </c>
      <c r="L288" s="82">
        <f>+[7]Table.101_Annex.E1!K288</f>
        <v>4268</v>
      </c>
    </row>
    <row r="289" spans="1:12">
      <c r="B289" s="2" t="s">
        <v>715</v>
      </c>
      <c r="C289" s="3">
        <f>+[7]Table.101_Annex.E1!B289</f>
        <v>0.56999999999999995</v>
      </c>
      <c r="D289" s="3">
        <f>+[7]Table.101_Annex.E1!C289</f>
        <v>1.0999999999999999E-2</v>
      </c>
      <c r="E289" s="3">
        <f>+[7]Table.101_Annex.E1!D289</f>
        <v>4.0000000000000001E-3</v>
      </c>
      <c r="F289" s="3">
        <f>+[7]Table.101_Annex.E1!E289</f>
        <v>0.40799999999999997</v>
      </c>
      <c r="G289" s="3">
        <f>+[7]Table.101_Annex.E1!F289</f>
        <v>0</v>
      </c>
      <c r="H289" s="3">
        <f>+[7]Table.101_Annex.E1!G289</f>
        <v>7.0000000000000001E-3</v>
      </c>
      <c r="I289" s="3">
        <f>+[7]Table.101_Annex.E1!H289</f>
        <v>0</v>
      </c>
      <c r="J289" s="3">
        <f>+[7]Table.101_Annex.E1!I289</f>
        <v>0</v>
      </c>
      <c r="K289" s="3">
        <f>+[7]Table.101_Annex.E1!J289</f>
        <v>1</v>
      </c>
      <c r="L289" s="82">
        <f>+[7]Table.101_Annex.E1!K289</f>
        <v>3460</v>
      </c>
    </row>
    <row r="290" spans="1:12">
      <c r="B290" s="2" t="s">
        <v>716</v>
      </c>
      <c r="C290" s="3">
        <f>+[7]Table.101_Annex.E1!B290</f>
        <v>0.45400000000000001</v>
      </c>
      <c r="D290" s="3">
        <f>+[7]Table.101_Annex.E1!C290</f>
        <v>1.4E-2</v>
      </c>
      <c r="E290" s="3">
        <f>+[7]Table.101_Annex.E1!D290</f>
        <v>1.6E-2</v>
      </c>
      <c r="F290" s="3">
        <f>+[7]Table.101_Annex.E1!E290</f>
        <v>0.28199999999999997</v>
      </c>
      <c r="G290" s="3">
        <f>+[7]Table.101_Annex.E1!F290</f>
        <v>2.1000000000000001E-2</v>
      </c>
      <c r="H290" s="3">
        <f>+[7]Table.101_Annex.E1!G290</f>
        <v>0.21199999999999999</v>
      </c>
      <c r="I290" s="3">
        <f>+[7]Table.101_Annex.E1!H290</f>
        <v>2E-3</v>
      </c>
      <c r="J290" s="3">
        <f>+[7]Table.101_Annex.E1!I290</f>
        <v>0</v>
      </c>
      <c r="K290" s="3">
        <f>+[7]Table.101_Annex.E1!J290</f>
        <v>1</v>
      </c>
      <c r="L290" s="82">
        <f>+[7]Table.101_Annex.E1!K290</f>
        <v>11445</v>
      </c>
    </row>
    <row r="291" spans="1:12">
      <c r="B291" s="2" t="s">
        <v>557</v>
      </c>
      <c r="C291" s="3">
        <f>+[7]Table.101_Annex.E1!B291</f>
        <v>0.52800000000000002</v>
      </c>
      <c r="D291" s="3">
        <f>+[7]Table.101_Annex.E1!C291</f>
        <v>0</v>
      </c>
      <c r="E291" s="3">
        <f>+[7]Table.101_Annex.E1!D291</f>
        <v>2E-3</v>
      </c>
      <c r="F291" s="3">
        <f>+[7]Table.101_Annex.E1!E291</f>
        <v>0.46500000000000002</v>
      </c>
      <c r="G291" s="3">
        <f>+[7]Table.101_Annex.E1!F291</f>
        <v>0</v>
      </c>
      <c r="H291" s="3">
        <f>+[7]Table.101_Annex.E1!G291</f>
        <v>3.0000000000000001E-3</v>
      </c>
      <c r="I291" s="3">
        <f>+[7]Table.101_Annex.E1!H291</f>
        <v>1E-3</v>
      </c>
      <c r="J291" s="3">
        <f>+[7]Table.101_Annex.E1!I291</f>
        <v>0</v>
      </c>
      <c r="K291" s="3">
        <f>+[7]Table.101_Annex.E1!J291</f>
        <v>1</v>
      </c>
      <c r="L291" s="82">
        <f>+[7]Table.101_Annex.E1!K291</f>
        <v>5275</v>
      </c>
    </row>
    <row r="292" spans="1:12" s="18" customFormat="1">
      <c r="B292" s="17" t="s">
        <v>53</v>
      </c>
      <c r="C292" s="22">
        <f>+[7]Table.101_Annex.E1!B292</f>
        <v>0.52800000000000002</v>
      </c>
      <c r="D292" s="22">
        <f>+[7]Table.101_Annex.E1!C292</f>
        <v>8.9999999999999993E-3</v>
      </c>
      <c r="E292" s="22">
        <f>+[7]Table.101_Annex.E1!D292</f>
        <v>8.9999999999999993E-3</v>
      </c>
      <c r="F292" s="22">
        <f>+[7]Table.101_Annex.E1!E292</f>
        <v>0.40200000000000002</v>
      </c>
      <c r="G292" s="22">
        <f>+[7]Table.101_Annex.E1!F292</f>
        <v>4.0000000000000001E-3</v>
      </c>
      <c r="H292" s="22">
        <f>+[7]Table.101_Annex.E1!G292</f>
        <v>4.3999999999999997E-2</v>
      </c>
      <c r="I292" s="22">
        <f>+[7]Table.101_Annex.E1!H292</f>
        <v>4.0000000000000001E-3</v>
      </c>
      <c r="J292" s="22">
        <f>+[7]Table.101_Annex.E1!I292</f>
        <v>0</v>
      </c>
      <c r="K292" s="22">
        <f>+[7]Table.101_Annex.E1!J292</f>
        <v>1</v>
      </c>
      <c r="L292" s="33">
        <f>+[7]Table.101_Annex.E1!K292</f>
        <v>91909</v>
      </c>
    </row>
    <row r="293" spans="1:12" ht="12.45" customHeight="1">
      <c r="A293" s="16"/>
      <c r="B293" s="36" t="s">
        <v>717</v>
      </c>
      <c r="C293" s="37"/>
      <c r="D293" s="37"/>
      <c r="E293" s="37"/>
      <c r="F293" s="37"/>
      <c r="G293" s="37"/>
      <c r="H293" s="37"/>
      <c r="I293" s="37"/>
      <c r="J293" s="37"/>
      <c r="K293" s="37"/>
      <c r="L293" s="38"/>
    </row>
    <row r="294" spans="1:12">
      <c r="B294" s="2" t="s">
        <v>718</v>
      </c>
      <c r="C294" s="3">
        <f>+[7]Table.101_Annex.E1!B294</f>
        <v>0.96899999999999997</v>
      </c>
      <c r="D294" s="3">
        <f>+[7]Table.101_Annex.E1!C294</f>
        <v>2E-3</v>
      </c>
      <c r="E294" s="3">
        <f>+[7]Table.101_Annex.E1!D294</f>
        <v>3.0000000000000001E-3</v>
      </c>
      <c r="F294" s="3">
        <f>+[7]Table.101_Annex.E1!E294</f>
        <v>2.5000000000000001E-2</v>
      </c>
      <c r="G294" s="3">
        <f>+[7]Table.101_Annex.E1!F294</f>
        <v>0</v>
      </c>
      <c r="H294" s="3">
        <f>+[7]Table.101_Annex.E1!G294</f>
        <v>1E-3</v>
      </c>
      <c r="I294" s="3">
        <f>+[7]Table.101_Annex.E1!H294</f>
        <v>0</v>
      </c>
      <c r="J294" s="3">
        <f>+[7]Table.101_Annex.E1!I294</f>
        <v>0</v>
      </c>
      <c r="K294" s="3">
        <f>+[7]Table.101_Annex.E1!J294</f>
        <v>1</v>
      </c>
      <c r="L294" s="82">
        <f>+[7]Table.101_Annex.E1!K294</f>
        <v>5343</v>
      </c>
    </row>
    <row r="295" spans="1:12">
      <c r="B295" s="2" t="s">
        <v>719</v>
      </c>
      <c r="C295" s="3">
        <f>+[7]Table.101_Annex.E1!B295</f>
        <v>0.93600000000000005</v>
      </c>
      <c r="D295" s="3">
        <f>+[7]Table.101_Annex.E1!C295</f>
        <v>1E-3</v>
      </c>
      <c r="E295" s="3">
        <f>+[7]Table.101_Annex.E1!D295</f>
        <v>4.0000000000000001E-3</v>
      </c>
      <c r="F295" s="3">
        <f>+[7]Table.101_Annex.E1!E295</f>
        <v>5.6000000000000001E-2</v>
      </c>
      <c r="G295" s="3">
        <f>+[7]Table.101_Annex.E1!F295</f>
        <v>0</v>
      </c>
      <c r="H295" s="3">
        <f>+[7]Table.101_Annex.E1!G295</f>
        <v>1E-3</v>
      </c>
      <c r="I295" s="3">
        <f>+[7]Table.101_Annex.E1!H295</f>
        <v>1E-3</v>
      </c>
      <c r="J295" s="3">
        <f>+[7]Table.101_Annex.E1!I295</f>
        <v>0</v>
      </c>
      <c r="K295" s="3">
        <f>+[7]Table.101_Annex.E1!J295</f>
        <v>1</v>
      </c>
      <c r="L295" s="82">
        <f>+[7]Table.101_Annex.E1!K295</f>
        <v>4598</v>
      </c>
    </row>
    <row r="296" spans="1:12">
      <c r="B296" s="2" t="s">
        <v>720</v>
      </c>
      <c r="C296" s="3">
        <f>+[7]Table.101_Annex.E1!B296</f>
        <v>0.92600000000000005</v>
      </c>
      <c r="D296" s="3">
        <f>+[7]Table.101_Annex.E1!C296</f>
        <v>0</v>
      </c>
      <c r="E296" s="3">
        <f>+[7]Table.101_Annex.E1!D296</f>
        <v>0</v>
      </c>
      <c r="F296" s="3">
        <f>+[7]Table.101_Annex.E1!E296</f>
        <v>6.5000000000000002E-2</v>
      </c>
      <c r="G296" s="3">
        <f>+[7]Table.101_Annex.E1!F296</f>
        <v>0</v>
      </c>
      <c r="H296" s="3">
        <f>+[7]Table.101_Annex.E1!G296</f>
        <v>6.0000000000000001E-3</v>
      </c>
      <c r="I296" s="3">
        <f>+[7]Table.101_Annex.E1!H296</f>
        <v>3.0000000000000001E-3</v>
      </c>
      <c r="J296" s="3">
        <f>+[7]Table.101_Annex.E1!I296</f>
        <v>0</v>
      </c>
      <c r="K296" s="3">
        <f>+[7]Table.101_Annex.E1!J296</f>
        <v>1</v>
      </c>
      <c r="L296" s="82">
        <f>+[7]Table.101_Annex.E1!K296</f>
        <v>4824</v>
      </c>
    </row>
    <row r="297" spans="1:12">
      <c r="B297" s="2" t="s">
        <v>297</v>
      </c>
      <c r="C297" s="3">
        <f>+[7]Table.101_Annex.E1!B297</f>
        <v>0.81699999999999995</v>
      </c>
      <c r="D297" s="3">
        <f>+[7]Table.101_Annex.E1!C297</f>
        <v>7.0000000000000001E-3</v>
      </c>
      <c r="E297" s="3">
        <f>+[7]Table.101_Annex.E1!D297</f>
        <v>6.0000000000000001E-3</v>
      </c>
      <c r="F297" s="3">
        <f>+[7]Table.101_Annex.E1!E297</f>
        <v>0.154</v>
      </c>
      <c r="G297" s="3">
        <f>+[7]Table.101_Annex.E1!F297</f>
        <v>2E-3</v>
      </c>
      <c r="H297" s="3">
        <f>+[7]Table.101_Annex.E1!G297</f>
        <v>1.2999999999999999E-2</v>
      </c>
      <c r="I297" s="3">
        <f>+[7]Table.101_Annex.E1!H297</f>
        <v>2E-3</v>
      </c>
      <c r="J297" s="3">
        <f>+[7]Table.101_Annex.E1!I297</f>
        <v>0</v>
      </c>
      <c r="K297" s="3">
        <f>+[7]Table.101_Annex.E1!J297</f>
        <v>1</v>
      </c>
      <c r="L297" s="82">
        <f>+[7]Table.101_Annex.E1!K297</f>
        <v>6384</v>
      </c>
    </row>
    <row r="298" spans="1:12">
      <c r="B298" s="2" t="s">
        <v>721</v>
      </c>
      <c r="C298" s="3">
        <f>+[7]Table.101_Annex.E1!B298</f>
        <v>0.59799999999999998</v>
      </c>
      <c r="D298" s="3">
        <f>+[7]Table.101_Annex.E1!C298</f>
        <v>3.2000000000000001E-2</v>
      </c>
      <c r="E298" s="3">
        <f>+[7]Table.101_Annex.E1!D298</f>
        <v>2E-3</v>
      </c>
      <c r="F298" s="3">
        <f>+[7]Table.101_Annex.E1!E298</f>
        <v>0.36399999999999999</v>
      </c>
      <c r="G298" s="3">
        <f>+[7]Table.101_Annex.E1!F298</f>
        <v>0</v>
      </c>
      <c r="H298" s="3">
        <f>+[7]Table.101_Annex.E1!G298</f>
        <v>2E-3</v>
      </c>
      <c r="I298" s="3">
        <f>+[7]Table.101_Annex.E1!H298</f>
        <v>2E-3</v>
      </c>
      <c r="J298" s="3">
        <f>+[7]Table.101_Annex.E1!I298</f>
        <v>0</v>
      </c>
      <c r="K298" s="3">
        <f>+[7]Table.101_Annex.E1!J298</f>
        <v>1</v>
      </c>
      <c r="L298" s="82">
        <f>+[7]Table.101_Annex.E1!K298</f>
        <v>5884</v>
      </c>
    </row>
    <row r="299" spans="1:12">
      <c r="B299" s="2" t="s">
        <v>722</v>
      </c>
      <c r="C299" s="3">
        <f>+[7]Table.101_Annex.E1!B299</f>
        <v>0.89800000000000002</v>
      </c>
      <c r="D299" s="3">
        <f>+[7]Table.101_Annex.E1!C299</f>
        <v>0</v>
      </c>
      <c r="E299" s="3">
        <f>+[7]Table.101_Annex.E1!D299</f>
        <v>2E-3</v>
      </c>
      <c r="F299" s="3">
        <f>+[7]Table.101_Annex.E1!E299</f>
        <v>9.4E-2</v>
      </c>
      <c r="G299" s="3">
        <f>+[7]Table.101_Annex.E1!F299</f>
        <v>0</v>
      </c>
      <c r="H299" s="3">
        <f>+[7]Table.101_Annex.E1!G299</f>
        <v>3.0000000000000001E-3</v>
      </c>
      <c r="I299" s="3">
        <f>+[7]Table.101_Annex.E1!H299</f>
        <v>3.0000000000000001E-3</v>
      </c>
      <c r="J299" s="3">
        <f>+[7]Table.101_Annex.E1!I299</f>
        <v>0</v>
      </c>
      <c r="K299" s="3">
        <f>+[7]Table.101_Annex.E1!J299</f>
        <v>1</v>
      </c>
      <c r="L299" s="82">
        <f>+[7]Table.101_Annex.E1!K299</f>
        <v>3937</v>
      </c>
    </row>
    <row r="300" spans="1:12">
      <c r="B300" s="2" t="s">
        <v>723</v>
      </c>
      <c r="C300" s="3">
        <f>+[7]Table.101_Annex.E1!B300</f>
        <v>0.93300000000000005</v>
      </c>
      <c r="D300" s="3">
        <f>+[7]Table.101_Annex.E1!C300</f>
        <v>1E-3</v>
      </c>
      <c r="E300" s="3">
        <f>+[7]Table.101_Annex.E1!D300</f>
        <v>6.0000000000000001E-3</v>
      </c>
      <c r="F300" s="3">
        <f>+[7]Table.101_Annex.E1!E300</f>
        <v>5.8000000000000003E-2</v>
      </c>
      <c r="G300" s="3">
        <f>+[7]Table.101_Annex.E1!F300</f>
        <v>0</v>
      </c>
      <c r="H300" s="3">
        <f>+[7]Table.101_Annex.E1!G300</f>
        <v>2E-3</v>
      </c>
      <c r="I300" s="3">
        <f>+[7]Table.101_Annex.E1!H300</f>
        <v>1E-3</v>
      </c>
      <c r="J300" s="3">
        <f>+[7]Table.101_Annex.E1!I300</f>
        <v>0</v>
      </c>
      <c r="K300" s="3">
        <f>+[7]Table.101_Annex.E1!J300</f>
        <v>1</v>
      </c>
      <c r="L300" s="82">
        <f>+[7]Table.101_Annex.E1!K300</f>
        <v>5694</v>
      </c>
    </row>
    <row r="301" spans="1:12">
      <c r="B301" s="2" t="s">
        <v>724</v>
      </c>
      <c r="C301" s="3">
        <f>+[7]Table.101_Annex.E1!B301</f>
        <v>0.82599999999999996</v>
      </c>
      <c r="D301" s="3">
        <f>+[7]Table.101_Annex.E1!C301</f>
        <v>0.01</v>
      </c>
      <c r="E301" s="3">
        <f>+[7]Table.101_Annex.E1!D301</f>
        <v>1.0999999999999999E-2</v>
      </c>
      <c r="F301" s="3">
        <f>+[7]Table.101_Annex.E1!E301</f>
        <v>0.15</v>
      </c>
      <c r="G301" s="3">
        <f>+[7]Table.101_Annex.E1!F301</f>
        <v>0</v>
      </c>
      <c r="H301" s="3">
        <f>+[7]Table.101_Annex.E1!G301</f>
        <v>4.0000000000000001E-3</v>
      </c>
      <c r="I301" s="3">
        <f>+[7]Table.101_Annex.E1!H301</f>
        <v>0</v>
      </c>
      <c r="J301" s="3">
        <f>+[7]Table.101_Annex.E1!I301</f>
        <v>0</v>
      </c>
      <c r="K301" s="3">
        <f>+[7]Table.101_Annex.E1!J301</f>
        <v>1</v>
      </c>
      <c r="L301" s="82">
        <f>+[7]Table.101_Annex.E1!K301</f>
        <v>3622</v>
      </c>
    </row>
    <row r="302" spans="1:12">
      <c r="B302" s="2" t="s">
        <v>725</v>
      </c>
      <c r="C302" s="3">
        <f>+[7]Table.101_Annex.E1!B302</f>
        <v>0.93200000000000005</v>
      </c>
      <c r="D302" s="3">
        <f>+[7]Table.101_Annex.E1!C302</f>
        <v>2E-3</v>
      </c>
      <c r="E302" s="3">
        <f>+[7]Table.101_Annex.E1!D302</f>
        <v>5.0000000000000001E-3</v>
      </c>
      <c r="F302" s="3">
        <f>+[7]Table.101_Annex.E1!E302</f>
        <v>5.8000000000000003E-2</v>
      </c>
      <c r="G302" s="3">
        <f>+[7]Table.101_Annex.E1!F302</f>
        <v>0</v>
      </c>
      <c r="H302" s="3">
        <f>+[7]Table.101_Annex.E1!G302</f>
        <v>0</v>
      </c>
      <c r="I302" s="3">
        <f>+[7]Table.101_Annex.E1!H302</f>
        <v>4.0000000000000001E-3</v>
      </c>
      <c r="J302" s="3">
        <f>+[7]Table.101_Annex.E1!I302</f>
        <v>0</v>
      </c>
      <c r="K302" s="3">
        <f>+[7]Table.101_Annex.E1!J302</f>
        <v>1</v>
      </c>
      <c r="L302" s="82">
        <f>+[7]Table.101_Annex.E1!K302</f>
        <v>4841</v>
      </c>
    </row>
    <row r="303" spans="1:12">
      <c r="B303" s="2" t="s">
        <v>726</v>
      </c>
      <c r="C303" s="3">
        <f>+[7]Table.101_Annex.E1!B303</f>
        <v>0.86899999999999999</v>
      </c>
      <c r="D303" s="3">
        <f>+[7]Table.101_Annex.E1!C303</f>
        <v>8.9999999999999993E-3</v>
      </c>
      <c r="E303" s="3">
        <f>+[7]Table.101_Annex.E1!D303</f>
        <v>2E-3</v>
      </c>
      <c r="F303" s="3">
        <f>+[7]Table.101_Annex.E1!E303</f>
        <v>0.11799999999999999</v>
      </c>
      <c r="G303" s="3">
        <f>+[7]Table.101_Annex.E1!F303</f>
        <v>0</v>
      </c>
      <c r="H303" s="3">
        <f>+[7]Table.101_Annex.E1!G303</f>
        <v>2E-3</v>
      </c>
      <c r="I303" s="3">
        <f>+[7]Table.101_Annex.E1!H303</f>
        <v>0</v>
      </c>
      <c r="J303" s="3">
        <f>+[7]Table.101_Annex.E1!I303</f>
        <v>0</v>
      </c>
      <c r="K303" s="3">
        <f>+[7]Table.101_Annex.E1!J303</f>
        <v>1</v>
      </c>
      <c r="L303" s="82">
        <f>+[7]Table.101_Annex.E1!K303</f>
        <v>4085</v>
      </c>
    </row>
    <row r="304" spans="1:12">
      <c r="B304" s="2" t="s">
        <v>727</v>
      </c>
      <c r="C304" s="3">
        <f>+[7]Table.101_Annex.E1!B304</f>
        <v>0.92200000000000004</v>
      </c>
      <c r="D304" s="3">
        <f>+[7]Table.101_Annex.E1!C304</f>
        <v>1E-3</v>
      </c>
      <c r="E304" s="3">
        <f>+[7]Table.101_Annex.E1!D304</f>
        <v>1E-3</v>
      </c>
      <c r="F304" s="3">
        <f>+[7]Table.101_Annex.E1!E304</f>
        <v>7.2999999999999995E-2</v>
      </c>
      <c r="G304" s="3">
        <f>+[7]Table.101_Annex.E1!F304</f>
        <v>0</v>
      </c>
      <c r="H304" s="3">
        <f>+[7]Table.101_Annex.E1!G304</f>
        <v>1E-3</v>
      </c>
      <c r="I304" s="3">
        <f>+[7]Table.101_Annex.E1!H304</f>
        <v>2E-3</v>
      </c>
      <c r="J304" s="3">
        <f>+[7]Table.101_Annex.E1!I304</f>
        <v>0</v>
      </c>
      <c r="K304" s="3">
        <f>+[7]Table.101_Annex.E1!J304</f>
        <v>1</v>
      </c>
      <c r="L304" s="82">
        <f>+[7]Table.101_Annex.E1!K304</f>
        <v>3615</v>
      </c>
    </row>
    <row r="305" spans="1:12">
      <c r="B305" s="2" t="s">
        <v>728</v>
      </c>
      <c r="C305" s="3">
        <f>+[7]Table.101_Annex.E1!B305</f>
        <v>0.94399999999999995</v>
      </c>
      <c r="D305" s="3">
        <f>+[7]Table.101_Annex.E1!C305</f>
        <v>8.9999999999999993E-3</v>
      </c>
      <c r="E305" s="3">
        <f>+[7]Table.101_Annex.E1!D305</f>
        <v>1E-3</v>
      </c>
      <c r="F305" s="3">
        <f>+[7]Table.101_Annex.E1!E305</f>
        <v>2.5000000000000001E-2</v>
      </c>
      <c r="G305" s="3">
        <f>+[7]Table.101_Annex.E1!F305</f>
        <v>0.02</v>
      </c>
      <c r="H305" s="3">
        <f>+[7]Table.101_Annex.E1!G305</f>
        <v>1E-3</v>
      </c>
      <c r="I305" s="3">
        <f>+[7]Table.101_Annex.E1!H305</f>
        <v>0</v>
      </c>
      <c r="J305" s="3">
        <f>+[7]Table.101_Annex.E1!I305</f>
        <v>0</v>
      </c>
      <c r="K305" s="3">
        <f>+[7]Table.101_Annex.E1!J305</f>
        <v>1</v>
      </c>
      <c r="L305" s="82">
        <f>+[7]Table.101_Annex.E1!K305</f>
        <v>5210</v>
      </c>
    </row>
    <row r="306" spans="1:12">
      <c r="B306" s="2" t="s">
        <v>729</v>
      </c>
      <c r="C306" s="3">
        <f>+[7]Table.101_Annex.E1!B306</f>
        <v>0.72799999999999998</v>
      </c>
      <c r="D306" s="3">
        <f>+[7]Table.101_Annex.E1!C306</f>
        <v>0</v>
      </c>
      <c r="E306" s="3">
        <f>+[7]Table.101_Annex.E1!D306</f>
        <v>1E-3</v>
      </c>
      <c r="F306" s="3">
        <f>+[7]Table.101_Annex.E1!E306</f>
        <v>0.26400000000000001</v>
      </c>
      <c r="G306" s="3">
        <f>+[7]Table.101_Annex.E1!F306</f>
        <v>0</v>
      </c>
      <c r="H306" s="3">
        <f>+[7]Table.101_Annex.E1!G306</f>
        <v>5.0000000000000001E-3</v>
      </c>
      <c r="I306" s="3">
        <f>+[7]Table.101_Annex.E1!H306</f>
        <v>3.0000000000000001E-3</v>
      </c>
      <c r="J306" s="3">
        <f>+[7]Table.101_Annex.E1!I306</f>
        <v>0</v>
      </c>
      <c r="K306" s="3">
        <f>+[7]Table.101_Annex.E1!J306</f>
        <v>1</v>
      </c>
      <c r="L306" s="82">
        <f>+[7]Table.101_Annex.E1!K306</f>
        <v>5580</v>
      </c>
    </row>
    <row r="307" spans="1:12">
      <c r="B307" s="2" t="s">
        <v>730</v>
      </c>
      <c r="C307" s="3">
        <f>+[7]Table.101_Annex.E1!B307</f>
        <v>0.72599999999999998</v>
      </c>
      <c r="D307" s="3">
        <f>+[7]Table.101_Annex.E1!C307</f>
        <v>1E-3</v>
      </c>
      <c r="E307" s="3">
        <f>+[7]Table.101_Annex.E1!D307</f>
        <v>0</v>
      </c>
      <c r="F307" s="3">
        <f>+[7]Table.101_Annex.E1!E307</f>
        <v>0.26700000000000002</v>
      </c>
      <c r="G307" s="3">
        <f>+[7]Table.101_Annex.E1!F307</f>
        <v>0</v>
      </c>
      <c r="H307" s="3">
        <f>+[7]Table.101_Annex.E1!G307</f>
        <v>2E-3</v>
      </c>
      <c r="I307" s="3">
        <f>+[7]Table.101_Annex.E1!H307</f>
        <v>4.0000000000000001E-3</v>
      </c>
      <c r="J307" s="3">
        <f>+[7]Table.101_Annex.E1!I307</f>
        <v>0</v>
      </c>
      <c r="K307" s="3">
        <f>+[7]Table.101_Annex.E1!J307</f>
        <v>1</v>
      </c>
      <c r="L307" s="82">
        <f>+[7]Table.101_Annex.E1!K307</f>
        <v>4190</v>
      </c>
    </row>
    <row r="308" spans="1:12">
      <c r="B308" s="2" t="s">
        <v>731</v>
      </c>
      <c r="C308" s="3">
        <f>+[7]Table.101_Annex.E1!B308</f>
        <v>0.85899999999999999</v>
      </c>
      <c r="D308" s="3">
        <f>+[7]Table.101_Annex.E1!C308</f>
        <v>3.0000000000000001E-3</v>
      </c>
      <c r="E308" s="3">
        <f>+[7]Table.101_Annex.E1!D308</f>
        <v>0</v>
      </c>
      <c r="F308" s="3">
        <f>+[7]Table.101_Annex.E1!E308</f>
        <v>0.13500000000000001</v>
      </c>
      <c r="G308" s="3">
        <f>+[7]Table.101_Annex.E1!F308</f>
        <v>0</v>
      </c>
      <c r="H308" s="3">
        <f>+[7]Table.101_Annex.E1!G308</f>
        <v>1E-3</v>
      </c>
      <c r="I308" s="3">
        <f>+[7]Table.101_Annex.E1!H308</f>
        <v>1E-3</v>
      </c>
      <c r="J308" s="3">
        <f>+[7]Table.101_Annex.E1!I308</f>
        <v>0</v>
      </c>
      <c r="K308" s="3">
        <f>+[7]Table.101_Annex.E1!J308</f>
        <v>1</v>
      </c>
      <c r="L308" s="82">
        <f>+[7]Table.101_Annex.E1!K308</f>
        <v>5537</v>
      </c>
    </row>
    <row r="309" spans="1:12">
      <c r="B309" s="2" t="s">
        <v>732</v>
      </c>
      <c r="C309" s="3">
        <f>+[7]Table.101_Annex.E1!B309</f>
        <v>0.81799999999999995</v>
      </c>
      <c r="D309" s="3">
        <f>+[7]Table.101_Annex.E1!C309</f>
        <v>0</v>
      </c>
      <c r="E309" s="3">
        <f>+[7]Table.101_Annex.E1!D309</f>
        <v>0</v>
      </c>
      <c r="F309" s="3">
        <f>+[7]Table.101_Annex.E1!E309</f>
        <v>0.17599999999999999</v>
      </c>
      <c r="G309" s="3">
        <f>+[7]Table.101_Annex.E1!F309</f>
        <v>0</v>
      </c>
      <c r="H309" s="3">
        <f>+[7]Table.101_Annex.E1!G309</f>
        <v>1E-3</v>
      </c>
      <c r="I309" s="3">
        <f>+[7]Table.101_Annex.E1!H309</f>
        <v>4.0000000000000001E-3</v>
      </c>
      <c r="J309" s="3">
        <f>+[7]Table.101_Annex.E1!I309</f>
        <v>0</v>
      </c>
      <c r="K309" s="3">
        <f>+[7]Table.101_Annex.E1!J309</f>
        <v>1</v>
      </c>
      <c r="L309" s="82">
        <f>+[7]Table.101_Annex.E1!K309</f>
        <v>4365</v>
      </c>
    </row>
    <row r="310" spans="1:12">
      <c r="B310" s="2" t="s">
        <v>733</v>
      </c>
      <c r="C310" s="3">
        <f>+[7]Table.101_Annex.E1!B310</f>
        <v>0.879</v>
      </c>
      <c r="D310" s="3">
        <f>+[7]Table.101_Annex.E1!C310</f>
        <v>8.0000000000000002E-3</v>
      </c>
      <c r="E310" s="3">
        <f>+[7]Table.101_Annex.E1!D310</f>
        <v>1E-3</v>
      </c>
      <c r="F310" s="3">
        <f>+[7]Table.101_Annex.E1!E310</f>
        <v>0.10100000000000001</v>
      </c>
      <c r="G310" s="3">
        <f>+[7]Table.101_Annex.E1!F310</f>
        <v>0</v>
      </c>
      <c r="H310" s="3">
        <f>+[7]Table.101_Annex.E1!G310</f>
        <v>4.0000000000000001E-3</v>
      </c>
      <c r="I310" s="3">
        <f>+[7]Table.101_Annex.E1!H310</f>
        <v>6.0000000000000001E-3</v>
      </c>
      <c r="J310" s="3">
        <f>+[7]Table.101_Annex.E1!I310</f>
        <v>0</v>
      </c>
      <c r="K310" s="3">
        <f>+[7]Table.101_Annex.E1!J310</f>
        <v>1</v>
      </c>
      <c r="L310" s="82">
        <f>+[7]Table.101_Annex.E1!K310</f>
        <v>6251</v>
      </c>
    </row>
    <row r="311" spans="1:12">
      <c r="B311" s="2" t="s">
        <v>734</v>
      </c>
      <c r="C311" s="3">
        <f>+[7]Table.101_Annex.E1!B311</f>
        <v>0.872</v>
      </c>
      <c r="D311" s="3">
        <f>+[7]Table.101_Annex.E1!C311</f>
        <v>1E-3</v>
      </c>
      <c r="E311" s="3">
        <f>+[7]Table.101_Annex.E1!D311</f>
        <v>3.0000000000000001E-3</v>
      </c>
      <c r="F311" s="3">
        <f>+[7]Table.101_Annex.E1!E311</f>
        <v>0.123</v>
      </c>
      <c r="G311" s="3">
        <f>+[7]Table.101_Annex.E1!F311</f>
        <v>0</v>
      </c>
      <c r="H311" s="3">
        <f>+[7]Table.101_Annex.E1!G311</f>
        <v>0</v>
      </c>
      <c r="I311" s="3">
        <f>+[7]Table.101_Annex.E1!H311</f>
        <v>1E-3</v>
      </c>
      <c r="J311" s="3">
        <f>+[7]Table.101_Annex.E1!I311</f>
        <v>0</v>
      </c>
      <c r="K311" s="3">
        <f>+[7]Table.101_Annex.E1!J311</f>
        <v>1</v>
      </c>
      <c r="L311" s="82">
        <f>+[7]Table.101_Annex.E1!K311</f>
        <v>4738</v>
      </c>
    </row>
    <row r="312" spans="1:12">
      <c r="B312" s="2" t="s">
        <v>735</v>
      </c>
      <c r="C312" s="3">
        <f>+[7]Table.101_Annex.E1!B312</f>
        <v>0.84899999999999998</v>
      </c>
      <c r="D312" s="3">
        <f>+[7]Table.101_Annex.E1!C312</f>
        <v>1E-3</v>
      </c>
      <c r="E312" s="3">
        <f>+[7]Table.101_Annex.E1!D312</f>
        <v>3.0000000000000001E-3</v>
      </c>
      <c r="F312" s="3">
        <f>+[7]Table.101_Annex.E1!E312</f>
        <v>0.14599999999999999</v>
      </c>
      <c r="G312" s="3">
        <f>+[7]Table.101_Annex.E1!F312</f>
        <v>0</v>
      </c>
      <c r="H312" s="3">
        <f>+[7]Table.101_Annex.E1!G312</f>
        <v>0</v>
      </c>
      <c r="I312" s="3">
        <f>+[7]Table.101_Annex.E1!H312</f>
        <v>1E-3</v>
      </c>
      <c r="J312" s="3">
        <f>+[7]Table.101_Annex.E1!I312</f>
        <v>0</v>
      </c>
      <c r="K312" s="3">
        <f>+[7]Table.101_Annex.E1!J312</f>
        <v>1</v>
      </c>
      <c r="L312" s="82">
        <f>+[7]Table.101_Annex.E1!K312</f>
        <v>4911</v>
      </c>
    </row>
    <row r="313" spans="1:12" s="18" customFormat="1">
      <c r="B313" s="17" t="s">
        <v>53</v>
      </c>
      <c r="C313" s="22">
        <f>+[7]Table.101_Annex.E1!B313</f>
        <v>0.85499999999999998</v>
      </c>
      <c r="D313" s="22">
        <f>+[7]Table.101_Annex.E1!C313</f>
        <v>5.0000000000000001E-3</v>
      </c>
      <c r="E313" s="22">
        <f>+[7]Table.101_Annex.E1!D313</f>
        <v>3.0000000000000001E-3</v>
      </c>
      <c r="F313" s="22">
        <f>+[7]Table.101_Annex.E1!E313</f>
        <v>0.13100000000000001</v>
      </c>
      <c r="G313" s="22">
        <f>+[7]Table.101_Annex.E1!F313</f>
        <v>1E-3</v>
      </c>
      <c r="H313" s="22">
        <f>+[7]Table.101_Annex.E1!G313</f>
        <v>3.0000000000000001E-3</v>
      </c>
      <c r="I313" s="22">
        <f>+[7]Table.101_Annex.E1!H313</f>
        <v>2E-3</v>
      </c>
      <c r="J313" s="22">
        <f>+[7]Table.101_Annex.E1!I313</f>
        <v>0</v>
      </c>
      <c r="K313" s="22">
        <f>+[7]Table.101_Annex.E1!J313</f>
        <v>1</v>
      </c>
      <c r="L313" s="33">
        <f>+[7]Table.101_Annex.E1!K313</f>
        <v>93609</v>
      </c>
    </row>
    <row r="314" spans="1:12" ht="12.45" customHeight="1">
      <c r="A314" s="16"/>
      <c r="B314" s="36" t="s">
        <v>736</v>
      </c>
      <c r="C314" s="37"/>
      <c r="D314" s="37"/>
      <c r="E314" s="37"/>
      <c r="F314" s="37"/>
      <c r="G314" s="37"/>
      <c r="H314" s="37"/>
      <c r="I314" s="37"/>
      <c r="J314" s="37"/>
      <c r="K314" s="37"/>
      <c r="L314" s="38"/>
    </row>
    <row r="315" spans="1:12">
      <c r="B315" s="2" t="s">
        <v>737</v>
      </c>
      <c r="C315" s="3">
        <f>+[7]Table.101_Annex.E1!B315</f>
        <v>0.77500000000000002</v>
      </c>
      <c r="D315" s="3">
        <f>+[7]Table.101_Annex.E1!C315</f>
        <v>1E-3</v>
      </c>
      <c r="E315" s="3">
        <f>+[7]Table.101_Annex.E1!D315</f>
        <v>4.3999999999999997E-2</v>
      </c>
      <c r="F315" s="3">
        <f>+[7]Table.101_Annex.E1!E315</f>
        <v>7.8E-2</v>
      </c>
      <c r="G315" s="3">
        <f>+[7]Table.101_Annex.E1!F315</f>
        <v>2.5000000000000001E-2</v>
      </c>
      <c r="H315" s="3">
        <f>+[7]Table.101_Annex.E1!G315</f>
        <v>7.5999999999999998E-2</v>
      </c>
      <c r="I315" s="3">
        <f>+[7]Table.101_Annex.E1!H315</f>
        <v>1E-3</v>
      </c>
      <c r="J315" s="3">
        <f>+[7]Table.101_Annex.E1!I315</f>
        <v>0</v>
      </c>
      <c r="K315" s="3">
        <f>+[7]Table.101_Annex.E1!J315</f>
        <v>1</v>
      </c>
      <c r="L315" s="82">
        <f>+[7]Table.101_Annex.E1!K315</f>
        <v>6940</v>
      </c>
    </row>
    <row r="316" spans="1:12">
      <c r="B316" s="2" t="s">
        <v>738</v>
      </c>
      <c r="C316" s="3">
        <f>+[7]Table.101_Annex.E1!B316</f>
        <v>0.84599999999999997</v>
      </c>
      <c r="D316" s="3">
        <f>+[7]Table.101_Annex.E1!C316</f>
        <v>5.0000000000000001E-3</v>
      </c>
      <c r="E316" s="3">
        <f>+[7]Table.101_Annex.E1!D316</f>
        <v>0.01</v>
      </c>
      <c r="F316" s="3">
        <f>+[7]Table.101_Annex.E1!E316</f>
        <v>1.7000000000000001E-2</v>
      </c>
      <c r="G316" s="3">
        <f>+[7]Table.101_Annex.E1!F316</f>
        <v>7.0000000000000007E-2</v>
      </c>
      <c r="H316" s="3">
        <f>+[7]Table.101_Annex.E1!G316</f>
        <v>0.05</v>
      </c>
      <c r="I316" s="3">
        <f>+[7]Table.101_Annex.E1!H316</f>
        <v>3.0000000000000001E-3</v>
      </c>
      <c r="J316" s="3">
        <f>+[7]Table.101_Annex.E1!I316</f>
        <v>0</v>
      </c>
      <c r="K316" s="3">
        <f>+[7]Table.101_Annex.E1!J316</f>
        <v>1</v>
      </c>
      <c r="L316" s="82">
        <f>+[7]Table.101_Annex.E1!K316</f>
        <v>15444</v>
      </c>
    </row>
    <row r="317" spans="1:12">
      <c r="B317" s="2" t="s">
        <v>739</v>
      </c>
      <c r="C317" s="3">
        <f>+[7]Table.101_Annex.E1!B317</f>
        <v>0.93400000000000005</v>
      </c>
      <c r="D317" s="3">
        <f>+[7]Table.101_Annex.E1!C317</f>
        <v>0.01</v>
      </c>
      <c r="E317" s="3">
        <f>+[7]Table.101_Annex.E1!D317</f>
        <v>3.5000000000000003E-2</v>
      </c>
      <c r="F317" s="3">
        <f>+[7]Table.101_Annex.E1!E317</f>
        <v>0.02</v>
      </c>
      <c r="G317" s="3">
        <f>+[7]Table.101_Annex.E1!F317</f>
        <v>0</v>
      </c>
      <c r="H317" s="3">
        <f>+[7]Table.101_Annex.E1!G317</f>
        <v>1E-3</v>
      </c>
      <c r="I317" s="3">
        <f>+[7]Table.101_Annex.E1!H317</f>
        <v>1E-3</v>
      </c>
      <c r="J317" s="3">
        <f>+[7]Table.101_Annex.E1!I317</f>
        <v>0</v>
      </c>
      <c r="K317" s="3">
        <f>+[7]Table.101_Annex.E1!J317</f>
        <v>1</v>
      </c>
      <c r="L317" s="82">
        <f>+[7]Table.101_Annex.E1!K317</f>
        <v>7384</v>
      </c>
    </row>
    <row r="318" spans="1:12">
      <c r="B318" s="2" t="s">
        <v>740</v>
      </c>
      <c r="C318" s="3">
        <f>+[7]Table.101_Annex.E1!B318</f>
        <v>0.94899999999999995</v>
      </c>
      <c r="D318" s="3">
        <f>+[7]Table.101_Annex.E1!C318</f>
        <v>1.7999999999999999E-2</v>
      </c>
      <c r="E318" s="3">
        <f>+[7]Table.101_Annex.E1!D318</f>
        <v>0</v>
      </c>
      <c r="F318" s="3">
        <f>+[7]Table.101_Annex.E1!E318</f>
        <v>1.7999999999999999E-2</v>
      </c>
      <c r="G318" s="3">
        <f>+[7]Table.101_Annex.E1!F318</f>
        <v>0</v>
      </c>
      <c r="H318" s="3">
        <f>+[7]Table.101_Annex.E1!G318</f>
        <v>1.4E-2</v>
      </c>
      <c r="I318" s="3">
        <f>+[7]Table.101_Annex.E1!H318</f>
        <v>1E-3</v>
      </c>
      <c r="J318" s="3">
        <f>+[7]Table.101_Annex.E1!I318</f>
        <v>0</v>
      </c>
      <c r="K318" s="3">
        <f>+[7]Table.101_Annex.E1!J318</f>
        <v>1</v>
      </c>
      <c r="L318" s="82">
        <f>+[7]Table.101_Annex.E1!K318</f>
        <v>3460</v>
      </c>
    </row>
    <row r="319" spans="1:12">
      <c r="B319" s="2" t="s">
        <v>741</v>
      </c>
      <c r="C319" s="3">
        <f>+[7]Table.101_Annex.E1!B319</f>
        <v>0.255</v>
      </c>
      <c r="D319" s="3">
        <f>+[7]Table.101_Annex.E1!C319</f>
        <v>0.01</v>
      </c>
      <c r="E319" s="3">
        <f>+[7]Table.101_Annex.E1!D319</f>
        <v>8.5999999999999993E-2</v>
      </c>
      <c r="F319" s="3">
        <f>+[7]Table.101_Annex.E1!E319</f>
        <v>0.52</v>
      </c>
      <c r="G319" s="3">
        <f>+[7]Table.101_Annex.E1!F319</f>
        <v>0</v>
      </c>
      <c r="H319" s="3">
        <f>+[7]Table.101_Annex.E1!G319</f>
        <v>0.126</v>
      </c>
      <c r="I319" s="3">
        <f>+[7]Table.101_Annex.E1!H319</f>
        <v>1E-3</v>
      </c>
      <c r="J319" s="3">
        <f>+[7]Table.101_Annex.E1!I319</f>
        <v>0</v>
      </c>
      <c r="K319" s="3">
        <f>+[7]Table.101_Annex.E1!J319</f>
        <v>1</v>
      </c>
      <c r="L319" s="82">
        <f>+[7]Table.101_Annex.E1!K319</f>
        <v>6333</v>
      </c>
    </row>
    <row r="320" spans="1:12">
      <c r="B320" s="2" t="s">
        <v>742</v>
      </c>
      <c r="C320" s="3">
        <f>+[7]Table.101_Annex.E1!B320</f>
        <v>0.23200000000000001</v>
      </c>
      <c r="D320" s="3">
        <f>+[7]Table.101_Annex.E1!C320</f>
        <v>1E-3</v>
      </c>
      <c r="E320" s="3">
        <f>+[7]Table.101_Annex.E1!D320</f>
        <v>6.0000000000000001E-3</v>
      </c>
      <c r="F320" s="3">
        <f>+[7]Table.101_Annex.E1!E320</f>
        <v>0.19700000000000001</v>
      </c>
      <c r="G320" s="3">
        <f>+[7]Table.101_Annex.E1!F320</f>
        <v>0</v>
      </c>
      <c r="H320" s="3">
        <f>+[7]Table.101_Annex.E1!G320</f>
        <v>0.56399999999999995</v>
      </c>
      <c r="I320" s="3">
        <f>+[7]Table.101_Annex.E1!H320</f>
        <v>1E-3</v>
      </c>
      <c r="J320" s="3">
        <f>+[7]Table.101_Annex.E1!I320</f>
        <v>0</v>
      </c>
      <c r="K320" s="3">
        <f>+[7]Table.101_Annex.E1!J320</f>
        <v>1</v>
      </c>
      <c r="L320" s="82">
        <f>+[7]Table.101_Annex.E1!K320</f>
        <v>5629</v>
      </c>
    </row>
    <row r="321" spans="1:12">
      <c r="B321" s="2" t="s">
        <v>743</v>
      </c>
      <c r="C321" s="3">
        <f>+[7]Table.101_Annex.E1!B321</f>
        <v>0.98099999999999998</v>
      </c>
      <c r="D321" s="3">
        <f>+[7]Table.101_Annex.E1!C321</f>
        <v>1.9E-2</v>
      </c>
      <c r="E321" s="3">
        <f>+[7]Table.101_Annex.E1!D321</f>
        <v>0</v>
      </c>
      <c r="F321" s="3">
        <f>+[7]Table.101_Annex.E1!E321</f>
        <v>0</v>
      </c>
      <c r="G321" s="3">
        <f>+[7]Table.101_Annex.E1!F321</f>
        <v>0</v>
      </c>
      <c r="H321" s="3">
        <f>+[7]Table.101_Annex.E1!G321</f>
        <v>0</v>
      </c>
      <c r="I321" s="3">
        <f>+[7]Table.101_Annex.E1!H321</f>
        <v>0</v>
      </c>
      <c r="J321" s="3">
        <f>+[7]Table.101_Annex.E1!I321</f>
        <v>0</v>
      </c>
      <c r="K321" s="3">
        <f>+[7]Table.101_Annex.E1!J321</f>
        <v>1</v>
      </c>
      <c r="L321" s="82">
        <f>+[7]Table.101_Annex.E1!K321</f>
        <v>8201</v>
      </c>
    </row>
    <row r="322" spans="1:12">
      <c r="B322" s="2" t="s">
        <v>744</v>
      </c>
      <c r="C322" s="3">
        <f>+[7]Table.101_Annex.E1!B322</f>
        <v>0.79</v>
      </c>
      <c r="D322" s="3">
        <f>+[7]Table.101_Annex.E1!C322</f>
        <v>0.01</v>
      </c>
      <c r="E322" s="3">
        <f>+[7]Table.101_Annex.E1!D322</f>
        <v>5.7000000000000002E-2</v>
      </c>
      <c r="F322" s="3">
        <f>+[7]Table.101_Annex.E1!E322</f>
        <v>0.02</v>
      </c>
      <c r="G322" s="3">
        <f>+[7]Table.101_Annex.E1!F322</f>
        <v>2.4E-2</v>
      </c>
      <c r="H322" s="3">
        <f>+[7]Table.101_Annex.E1!G322</f>
        <v>0.09</v>
      </c>
      <c r="I322" s="3">
        <f>+[7]Table.101_Annex.E1!H322</f>
        <v>7.0000000000000001E-3</v>
      </c>
      <c r="J322" s="3">
        <f>+[7]Table.101_Annex.E1!I322</f>
        <v>0</v>
      </c>
      <c r="K322" s="3">
        <f>+[7]Table.101_Annex.E1!J322</f>
        <v>1</v>
      </c>
      <c r="L322" s="82">
        <f>+[7]Table.101_Annex.E1!K322</f>
        <v>16900</v>
      </c>
    </row>
    <row r="323" spans="1:12">
      <c r="B323" s="2" t="s">
        <v>745</v>
      </c>
      <c r="C323" s="3">
        <f>+[7]Table.101_Annex.E1!B323</f>
        <v>0.53</v>
      </c>
      <c r="D323" s="3">
        <f>+[7]Table.101_Annex.E1!C323</f>
        <v>2E-3</v>
      </c>
      <c r="E323" s="3">
        <f>+[7]Table.101_Annex.E1!D323</f>
        <v>0.21099999999999999</v>
      </c>
      <c r="F323" s="3">
        <f>+[7]Table.101_Annex.E1!E323</f>
        <v>0.248</v>
      </c>
      <c r="G323" s="3">
        <f>+[7]Table.101_Annex.E1!F323</f>
        <v>1E-3</v>
      </c>
      <c r="H323" s="3">
        <f>+[7]Table.101_Annex.E1!G323</f>
        <v>8.0000000000000002E-3</v>
      </c>
      <c r="I323" s="3">
        <f>+[7]Table.101_Annex.E1!H323</f>
        <v>0</v>
      </c>
      <c r="J323" s="3">
        <f>+[7]Table.101_Annex.E1!I323</f>
        <v>0</v>
      </c>
      <c r="K323" s="3">
        <f>+[7]Table.101_Annex.E1!J323</f>
        <v>1</v>
      </c>
      <c r="L323" s="82">
        <f>+[7]Table.101_Annex.E1!K323</f>
        <v>6937</v>
      </c>
    </row>
    <row r="324" spans="1:12">
      <c r="B324" s="2" t="s">
        <v>298</v>
      </c>
      <c r="C324" s="3">
        <f>+[7]Table.101_Annex.E1!B324</f>
        <v>0.58899999999999997</v>
      </c>
      <c r="D324" s="3">
        <f>+[7]Table.101_Annex.E1!C324</f>
        <v>1E-3</v>
      </c>
      <c r="E324" s="3">
        <f>+[7]Table.101_Annex.E1!D324</f>
        <v>3.4000000000000002E-2</v>
      </c>
      <c r="F324" s="3">
        <f>+[7]Table.101_Annex.E1!E324</f>
        <v>2.4E-2</v>
      </c>
      <c r="G324" s="3">
        <f>+[7]Table.101_Annex.E1!F324</f>
        <v>1.6E-2</v>
      </c>
      <c r="H324" s="3">
        <f>+[7]Table.101_Annex.E1!G324</f>
        <v>0.33400000000000002</v>
      </c>
      <c r="I324" s="3">
        <f>+[7]Table.101_Annex.E1!H324</f>
        <v>2E-3</v>
      </c>
      <c r="J324" s="3">
        <f>+[7]Table.101_Annex.E1!I324</f>
        <v>0</v>
      </c>
      <c r="K324" s="3">
        <f>+[7]Table.101_Annex.E1!J324</f>
        <v>1</v>
      </c>
      <c r="L324" s="82">
        <f>+[7]Table.101_Annex.E1!K324</f>
        <v>12335</v>
      </c>
    </row>
    <row r="325" spans="1:12">
      <c r="B325" s="2" t="s">
        <v>746</v>
      </c>
      <c r="C325" s="3">
        <f>+[7]Table.101_Annex.E1!B325</f>
        <v>0.92</v>
      </c>
      <c r="D325" s="3">
        <f>+[7]Table.101_Annex.E1!C325</f>
        <v>2E-3</v>
      </c>
      <c r="E325" s="3">
        <f>+[7]Table.101_Annex.E1!D325</f>
        <v>3.0000000000000001E-3</v>
      </c>
      <c r="F325" s="3">
        <f>+[7]Table.101_Annex.E1!E325</f>
        <v>6.9000000000000006E-2</v>
      </c>
      <c r="G325" s="3">
        <f>+[7]Table.101_Annex.E1!F325</f>
        <v>0</v>
      </c>
      <c r="H325" s="3">
        <f>+[7]Table.101_Annex.E1!G325</f>
        <v>6.0000000000000001E-3</v>
      </c>
      <c r="I325" s="3">
        <f>+[7]Table.101_Annex.E1!H325</f>
        <v>0</v>
      </c>
      <c r="J325" s="3">
        <f>+[7]Table.101_Annex.E1!I325</f>
        <v>0</v>
      </c>
      <c r="K325" s="3">
        <f>+[7]Table.101_Annex.E1!J325</f>
        <v>1</v>
      </c>
      <c r="L325" s="82">
        <f>+[7]Table.101_Annex.E1!K325</f>
        <v>4556</v>
      </c>
    </row>
    <row r="326" spans="1:12">
      <c r="B326" s="2" t="s">
        <v>667</v>
      </c>
      <c r="C326" s="3">
        <f>+[7]Table.101_Annex.E1!B326</f>
        <v>0.97199999999999998</v>
      </c>
      <c r="D326" s="3">
        <f>+[7]Table.101_Annex.E1!C326</f>
        <v>1E-3</v>
      </c>
      <c r="E326" s="3">
        <f>+[7]Table.101_Annex.E1!D326</f>
        <v>2.3E-2</v>
      </c>
      <c r="F326" s="3">
        <f>+[7]Table.101_Annex.E1!E326</f>
        <v>2E-3</v>
      </c>
      <c r="G326" s="3">
        <f>+[7]Table.101_Annex.E1!F326</f>
        <v>1E-3</v>
      </c>
      <c r="H326" s="3">
        <f>+[7]Table.101_Annex.E1!G326</f>
        <v>0</v>
      </c>
      <c r="I326" s="3">
        <f>+[7]Table.101_Annex.E1!H326</f>
        <v>0</v>
      </c>
      <c r="J326" s="3">
        <f>+[7]Table.101_Annex.E1!I326</f>
        <v>0</v>
      </c>
      <c r="K326" s="3">
        <f>+[7]Table.101_Annex.E1!J326</f>
        <v>1</v>
      </c>
      <c r="L326" s="82">
        <f>+[7]Table.101_Annex.E1!K326</f>
        <v>8174</v>
      </c>
    </row>
    <row r="327" spans="1:12">
      <c r="B327" s="2" t="s">
        <v>497</v>
      </c>
      <c r="C327" s="3">
        <f>+[7]Table.101_Annex.E1!B327</f>
        <v>0.93</v>
      </c>
      <c r="D327" s="3">
        <f>+[7]Table.101_Annex.E1!C327</f>
        <v>2.5000000000000001E-2</v>
      </c>
      <c r="E327" s="3">
        <f>+[7]Table.101_Annex.E1!D327</f>
        <v>3.0000000000000001E-3</v>
      </c>
      <c r="F327" s="3">
        <f>+[7]Table.101_Annex.E1!E327</f>
        <v>3.9E-2</v>
      </c>
      <c r="G327" s="3">
        <f>+[7]Table.101_Annex.E1!F327</f>
        <v>0</v>
      </c>
      <c r="H327" s="3">
        <f>+[7]Table.101_Annex.E1!G327</f>
        <v>2E-3</v>
      </c>
      <c r="I327" s="3">
        <f>+[7]Table.101_Annex.E1!H327</f>
        <v>1E-3</v>
      </c>
      <c r="J327" s="3">
        <f>+[7]Table.101_Annex.E1!I327</f>
        <v>0</v>
      </c>
      <c r="K327" s="3">
        <f>+[7]Table.101_Annex.E1!J327</f>
        <v>1</v>
      </c>
      <c r="L327" s="82">
        <f>+[7]Table.101_Annex.E1!K327</f>
        <v>4953</v>
      </c>
    </row>
    <row r="328" spans="1:12">
      <c r="B328" s="2" t="s">
        <v>747</v>
      </c>
      <c r="C328" s="3">
        <f>+[7]Table.101_Annex.E1!B328</f>
        <v>0.92700000000000005</v>
      </c>
      <c r="D328" s="3">
        <f>+[7]Table.101_Annex.E1!C328</f>
        <v>1.4E-2</v>
      </c>
      <c r="E328" s="3">
        <f>+[7]Table.101_Annex.E1!D328</f>
        <v>1.7000000000000001E-2</v>
      </c>
      <c r="F328" s="3">
        <f>+[7]Table.101_Annex.E1!E328</f>
        <v>3.4000000000000002E-2</v>
      </c>
      <c r="G328" s="3">
        <f>+[7]Table.101_Annex.E1!F328</f>
        <v>0</v>
      </c>
      <c r="H328" s="3">
        <f>+[7]Table.101_Annex.E1!G328</f>
        <v>7.0000000000000001E-3</v>
      </c>
      <c r="I328" s="3">
        <f>+[7]Table.101_Annex.E1!H328</f>
        <v>1E-3</v>
      </c>
      <c r="J328" s="3">
        <f>+[7]Table.101_Annex.E1!I328</f>
        <v>0</v>
      </c>
      <c r="K328" s="3">
        <f>+[7]Table.101_Annex.E1!J328</f>
        <v>1</v>
      </c>
      <c r="L328" s="82">
        <f>+[7]Table.101_Annex.E1!K328</f>
        <v>6044</v>
      </c>
    </row>
    <row r="329" spans="1:12">
      <c r="B329" s="2" t="s">
        <v>748</v>
      </c>
      <c r="C329" s="3">
        <f>+[7]Table.101_Annex.E1!B329</f>
        <v>0.81200000000000006</v>
      </c>
      <c r="D329" s="3">
        <f>+[7]Table.101_Annex.E1!C329</f>
        <v>2E-3</v>
      </c>
      <c r="E329" s="3">
        <f>+[7]Table.101_Annex.E1!D329</f>
        <v>5.2999999999999999E-2</v>
      </c>
      <c r="F329" s="3">
        <f>+[7]Table.101_Annex.E1!E329</f>
        <v>0.11600000000000001</v>
      </c>
      <c r="G329" s="3">
        <f>+[7]Table.101_Annex.E1!F329</f>
        <v>0</v>
      </c>
      <c r="H329" s="3">
        <f>+[7]Table.101_Annex.E1!G329</f>
        <v>7.0000000000000001E-3</v>
      </c>
      <c r="I329" s="3">
        <f>+[7]Table.101_Annex.E1!H329</f>
        <v>0.01</v>
      </c>
      <c r="J329" s="3">
        <f>+[7]Table.101_Annex.E1!I329</f>
        <v>0</v>
      </c>
      <c r="K329" s="3">
        <f>+[7]Table.101_Annex.E1!J329</f>
        <v>1</v>
      </c>
      <c r="L329" s="82">
        <f>+[7]Table.101_Annex.E1!K329</f>
        <v>6097</v>
      </c>
    </row>
    <row r="330" spans="1:12" s="18" customFormat="1">
      <c r="B330" s="17" t="s">
        <v>53</v>
      </c>
      <c r="C330" s="22">
        <f>+[7]Table.101_Annex.E1!B330</f>
        <v>0.76400000000000001</v>
      </c>
      <c r="D330" s="22">
        <f>+[7]Table.101_Annex.E1!C330</f>
        <v>7.0000000000000001E-3</v>
      </c>
      <c r="E330" s="22">
        <f>+[7]Table.101_Annex.E1!D330</f>
        <v>0.04</v>
      </c>
      <c r="F330" s="22">
        <f>+[7]Table.101_Annex.E1!E330</f>
        <v>7.6999999999999999E-2</v>
      </c>
      <c r="G330" s="22">
        <f>+[7]Table.101_Annex.E1!F330</f>
        <v>1.6E-2</v>
      </c>
      <c r="H330" s="22">
        <f>+[7]Table.101_Annex.E1!G330</f>
        <v>9.2999999999999999E-2</v>
      </c>
      <c r="I330" s="22">
        <f>+[7]Table.101_Annex.E1!H330</f>
        <v>2E-3</v>
      </c>
      <c r="J330" s="22">
        <f>+[7]Table.101_Annex.E1!I330</f>
        <v>0</v>
      </c>
      <c r="K330" s="22">
        <f>+[7]Table.101_Annex.E1!J330</f>
        <v>1</v>
      </c>
      <c r="L330" s="33">
        <f>+[7]Table.101_Annex.E1!K330</f>
        <v>119387</v>
      </c>
    </row>
    <row r="331" spans="1:12" ht="12.45" customHeight="1">
      <c r="A331" s="16"/>
      <c r="B331" s="36" t="s">
        <v>749</v>
      </c>
      <c r="C331" s="37"/>
      <c r="D331" s="37"/>
      <c r="E331" s="37"/>
      <c r="F331" s="37"/>
      <c r="G331" s="37"/>
      <c r="H331" s="37"/>
      <c r="I331" s="37"/>
      <c r="J331" s="37"/>
      <c r="K331" s="37"/>
      <c r="L331" s="38"/>
    </row>
    <row r="332" spans="1:12">
      <c r="B332" s="2" t="s">
        <v>750</v>
      </c>
      <c r="C332" s="3">
        <f>+[7]Table.101_Annex.E1!B332</f>
        <v>0.78700000000000003</v>
      </c>
      <c r="D332" s="3">
        <f>+[7]Table.101_Annex.E1!C332</f>
        <v>2E-3</v>
      </c>
      <c r="E332" s="3">
        <f>+[7]Table.101_Annex.E1!D332</f>
        <v>0.126</v>
      </c>
      <c r="F332" s="3">
        <f>+[7]Table.101_Annex.E1!E332</f>
        <v>8.3000000000000004E-2</v>
      </c>
      <c r="G332" s="3">
        <f>+[7]Table.101_Annex.E1!F332</f>
        <v>0</v>
      </c>
      <c r="H332" s="3">
        <f>+[7]Table.101_Annex.E1!G332</f>
        <v>1E-3</v>
      </c>
      <c r="I332" s="3">
        <f>+[7]Table.101_Annex.E1!H332</f>
        <v>2E-3</v>
      </c>
      <c r="J332" s="3">
        <f>+[7]Table.101_Annex.E1!I332</f>
        <v>0</v>
      </c>
      <c r="K332" s="3">
        <f>+[7]Table.101_Annex.E1!J332</f>
        <v>1</v>
      </c>
      <c r="L332" s="82">
        <f>+[7]Table.101_Annex.E1!K332</f>
        <v>3956</v>
      </c>
    </row>
    <row r="333" spans="1:12">
      <c r="B333" s="2" t="s">
        <v>751</v>
      </c>
      <c r="C333" s="3">
        <f>+[7]Table.101_Annex.E1!B333</f>
        <v>0.81299999999999994</v>
      </c>
      <c r="D333" s="3">
        <f>+[7]Table.101_Annex.E1!C333</f>
        <v>0.01</v>
      </c>
      <c r="E333" s="3">
        <f>+[7]Table.101_Annex.E1!D333</f>
        <v>4.2000000000000003E-2</v>
      </c>
      <c r="F333" s="3">
        <f>+[7]Table.101_Annex.E1!E333</f>
        <v>0.115</v>
      </c>
      <c r="G333" s="3">
        <f>+[7]Table.101_Annex.E1!F333</f>
        <v>0</v>
      </c>
      <c r="H333" s="3">
        <f>+[7]Table.101_Annex.E1!G333</f>
        <v>1.4E-2</v>
      </c>
      <c r="I333" s="3">
        <f>+[7]Table.101_Annex.E1!H333</f>
        <v>7.0000000000000001E-3</v>
      </c>
      <c r="J333" s="3">
        <f>+[7]Table.101_Annex.E1!I333</f>
        <v>0</v>
      </c>
      <c r="K333" s="3">
        <f>+[7]Table.101_Annex.E1!J333</f>
        <v>1</v>
      </c>
      <c r="L333" s="82">
        <f>+[7]Table.101_Annex.E1!K333</f>
        <v>8727</v>
      </c>
    </row>
    <row r="334" spans="1:12">
      <c r="B334" s="2" t="s">
        <v>560</v>
      </c>
      <c r="C334" s="3">
        <f>+[7]Table.101_Annex.E1!B334</f>
        <v>0.89600000000000002</v>
      </c>
      <c r="D334" s="3">
        <f>+[7]Table.101_Annex.E1!C334</f>
        <v>3.0000000000000001E-3</v>
      </c>
      <c r="E334" s="3">
        <f>+[7]Table.101_Annex.E1!D334</f>
        <v>3.1E-2</v>
      </c>
      <c r="F334" s="3">
        <f>+[7]Table.101_Annex.E1!E334</f>
        <v>6.4000000000000001E-2</v>
      </c>
      <c r="G334" s="3">
        <f>+[7]Table.101_Annex.E1!F334</f>
        <v>0</v>
      </c>
      <c r="H334" s="3">
        <f>+[7]Table.101_Annex.E1!G334</f>
        <v>6.0000000000000001E-3</v>
      </c>
      <c r="I334" s="3">
        <f>+[7]Table.101_Annex.E1!H334</f>
        <v>1E-3</v>
      </c>
      <c r="J334" s="3">
        <f>+[7]Table.101_Annex.E1!I334</f>
        <v>0</v>
      </c>
      <c r="K334" s="3">
        <f>+[7]Table.101_Annex.E1!J334</f>
        <v>1</v>
      </c>
      <c r="L334" s="82">
        <f>+[7]Table.101_Annex.E1!K334</f>
        <v>10238</v>
      </c>
    </row>
    <row r="335" spans="1:12">
      <c r="B335" s="2" t="s">
        <v>752</v>
      </c>
      <c r="C335" s="3">
        <f>+[7]Table.101_Annex.E1!B335</f>
        <v>0.80600000000000005</v>
      </c>
      <c r="D335" s="3">
        <f>+[7]Table.101_Annex.E1!C335</f>
        <v>1E-3</v>
      </c>
      <c r="E335" s="3">
        <f>+[7]Table.101_Annex.E1!D335</f>
        <v>1.7000000000000001E-2</v>
      </c>
      <c r="F335" s="3">
        <f>+[7]Table.101_Annex.E1!E335</f>
        <v>0.17599999999999999</v>
      </c>
      <c r="G335" s="3">
        <f>+[7]Table.101_Annex.E1!F335</f>
        <v>0</v>
      </c>
      <c r="H335" s="3">
        <f>+[7]Table.101_Annex.E1!G335</f>
        <v>1E-3</v>
      </c>
      <c r="I335" s="3">
        <f>+[7]Table.101_Annex.E1!H335</f>
        <v>0</v>
      </c>
      <c r="J335" s="3">
        <f>+[7]Table.101_Annex.E1!I335</f>
        <v>0</v>
      </c>
      <c r="K335" s="3">
        <f>+[7]Table.101_Annex.E1!J335</f>
        <v>1</v>
      </c>
      <c r="L335" s="82">
        <f>+[7]Table.101_Annex.E1!K335</f>
        <v>3559</v>
      </c>
    </row>
    <row r="336" spans="1:12">
      <c r="B336" s="2" t="s">
        <v>753</v>
      </c>
      <c r="C336" s="3">
        <f>+[7]Table.101_Annex.E1!B336</f>
        <v>0.99299999999999999</v>
      </c>
      <c r="D336" s="3">
        <f>+[7]Table.101_Annex.E1!C336</f>
        <v>1E-3</v>
      </c>
      <c r="E336" s="3">
        <f>+[7]Table.101_Annex.E1!D336</f>
        <v>0</v>
      </c>
      <c r="F336" s="3">
        <f>+[7]Table.101_Annex.E1!E336</f>
        <v>3.0000000000000001E-3</v>
      </c>
      <c r="G336" s="3">
        <f>+[7]Table.101_Annex.E1!F336</f>
        <v>0</v>
      </c>
      <c r="H336" s="3">
        <f>+[7]Table.101_Annex.E1!G336</f>
        <v>1E-3</v>
      </c>
      <c r="I336" s="3">
        <f>+[7]Table.101_Annex.E1!H336</f>
        <v>1E-3</v>
      </c>
      <c r="J336" s="3">
        <f>+[7]Table.101_Annex.E1!I336</f>
        <v>0</v>
      </c>
      <c r="K336" s="3">
        <f>+[7]Table.101_Annex.E1!J336</f>
        <v>1</v>
      </c>
      <c r="L336" s="82">
        <f>+[7]Table.101_Annex.E1!K336</f>
        <v>6652</v>
      </c>
    </row>
    <row r="337" spans="1:12">
      <c r="B337" s="2" t="s">
        <v>754</v>
      </c>
      <c r="C337" s="3">
        <f>+[7]Table.101_Annex.E1!B337</f>
        <v>0.88500000000000001</v>
      </c>
      <c r="D337" s="3">
        <f>+[7]Table.101_Annex.E1!C337</f>
        <v>0</v>
      </c>
      <c r="E337" s="3">
        <f>+[7]Table.101_Annex.E1!D337</f>
        <v>0.01</v>
      </c>
      <c r="F337" s="3">
        <f>+[7]Table.101_Annex.E1!E337</f>
        <v>7.2999999999999995E-2</v>
      </c>
      <c r="G337" s="3">
        <f>+[7]Table.101_Annex.E1!F337</f>
        <v>0</v>
      </c>
      <c r="H337" s="3">
        <f>+[7]Table.101_Annex.E1!G337</f>
        <v>3.1E-2</v>
      </c>
      <c r="I337" s="3">
        <f>+[7]Table.101_Annex.E1!H337</f>
        <v>0</v>
      </c>
      <c r="J337" s="3">
        <f>+[7]Table.101_Annex.E1!I337</f>
        <v>0</v>
      </c>
      <c r="K337" s="3">
        <f>+[7]Table.101_Annex.E1!J337</f>
        <v>1</v>
      </c>
      <c r="L337" s="82">
        <f>+[7]Table.101_Annex.E1!K337</f>
        <v>4675</v>
      </c>
    </row>
    <row r="338" spans="1:12">
      <c r="B338" s="2" t="s">
        <v>755</v>
      </c>
      <c r="C338" s="3">
        <f>+[7]Table.101_Annex.E1!B338</f>
        <v>0.99199999999999999</v>
      </c>
      <c r="D338" s="3">
        <f>+[7]Table.101_Annex.E1!C338</f>
        <v>0</v>
      </c>
      <c r="E338" s="3">
        <f>+[7]Table.101_Annex.E1!D338</f>
        <v>1E-3</v>
      </c>
      <c r="F338" s="3">
        <f>+[7]Table.101_Annex.E1!E338</f>
        <v>5.0000000000000001E-3</v>
      </c>
      <c r="G338" s="3">
        <f>+[7]Table.101_Annex.E1!F338</f>
        <v>0</v>
      </c>
      <c r="H338" s="3">
        <f>+[7]Table.101_Annex.E1!G338</f>
        <v>0</v>
      </c>
      <c r="I338" s="3">
        <f>+[7]Table.101_Annex.E1!H338</f>
        <v>1E-3</v>
      </c>
      <c r="J338" s="3">
        <f>+[7]Table.101_Annex.E1!I338</f>
        <v>0</v>
      </c>
      <c r="K338" s="3">
        <f>+[7]Table.101_Annex.E1!J338</f>
        <v>1</v>
      </c>
      <c r="L338" s="82">
        <f>+[7]Table.101_Annex.E1!K338</f>
        <v>2751</v>
      </c>
    </row>
    <row r="339" spans="1:12">
      <c r="B339" s="2" t="s">
        <v>756</v>
      </c>
      <c r="C339" s="3">
        <f>+[7]Table.101_Annex.E1!B339</f>
        <v>0.85199999999999998</v>
      </c>
      <c r="D339" s="3">
        <f>+[7]Table.101_Annex.E1!C339</f>
        <v>1.2E-2</v>
      </c>
      <c r="E339" s="3">
        <f>+[7]Table.101_Annex.E1!D339</f>
        <v>1.7000000000000001E-2</v>
      </c>
      <c r="F339" s="3">
        <f>+[7]Table.101_Annex.E1!E339</f>
        <v>7.9000000000000001E-2</v>
      </c>
      <c r="G339" s="3">
        <f>+[7]Table.101_Annex.E1!F339</f>
        <v>0</v>
      </c>
      <c r="H339" s="3">
        <f>+[7]Table.101_Annex.E1!G339</f>
        <v>3.7999999999999999E-2</v>
      </c>
      <c r="I339" s="3">
        <f>+[7]Table.101_Annex.E1!H339</f>
        <v>2E-3</v>
      </c>
      <c r="J339" s="3">
        <f>+[7]Table.101_Annex.E1!I339</f>
        <v>0</v>
      </c>
      <c r="K339" s="3">
        <f>+[7]Table.101_Annex.E1!J339</f>
        <v>1</v>
      </c>
      <c r="L339" s="82">
        <f>+[7]Table.101_Annex.E1!K339</f>
        <v>5290</v>
      </c>
    </row>
    <row r="340" spans="1:12">
      <c r="B340" s="2" t="s">
        <v>757</v>
      </c>
      <c r="C340" s="3">
        <f>+[7]Table.101_Annex.E1!B340</f>
        <v>0.52800000000000002</v>
      </c>
      <c r="D340" s="3">
        <f>+[7]Table.101_Annex.E1!C340</f>
        <v>2E-3</v>
      </c>
      <c r="E340" s="3">
        <f>+[7]Table.101_Annex.E1!D340</f>
        <v>4.2000000000000003E-2</v>
      </c>
      <c r="F340" s="3">
        <f>+[7]Table.101_Annex.E1!E340</f>
        <v>0.40799999999999997</v>
      </c>
      <c r="G340" s="3">
        <f>+[7]Table.101_Annex.E1!F340</f>
        <v>0</v>
      </c>
      <c r="H340" s="3">
        <f>+[7]Table.101_Annex.E1!G340</f>
        <v>1.9E-2</v>
      </c>
      <c r="I340" s="3">
        <f>+[7]Table.101_Annex.E1!H340</f>
        <v>1E-3</v>
      </c>
      <c r="J340" s="3">
        <f>+[7]Table.101_Annex.E1!I340</f>
        <v>0</v>
      </c>
      <c r="K340" s="3">
        <f>+[7]Table.101_Annex.E1!J340</f>
        <v>1</v>
      </c>
      <c r="L340" s="82">
        <f>+[7]Table.101_Annex.E1!K340</f>
        <v>4653</v>
      </c>
    </row>
    <row r="341" spans="1:12">
      <c r="B341" s="2" t="s">
        <v>758</v>
      </c>
      <c r="C341" s="3">
        <f>+[7]Table.101_Annex.E1!B341</f>
        <v>0.67300000000000004</v>
      </c>
      <c r="D341" s="3">
        <f>+[7]Table.101_Annex.E1!C341</f>
        <v>2.4E-2</v>
      </c>
      <c r="E341" s="3">
        <f>+[7]Table.101_Annex.E1!D341</f>
        <v>5.1999999999999998E-2</v>
      </c>
      <c r="F341" s="3">
        <f>+[7]Table.101_Annex.E1!E341</f>
        <v>0.24099999999999999</v>
      </c>
      <c r="G341" s="3">
        <f>+[7]Table.101_Annex.E1!F341</f>
        <v>1E-3</v>
      </c>
      <c r="H341" s="3">
        <f>+[7]Table.101_Annex.E1!G341</f>
        <v>5.0000000000000001E-3</v>
      </c>
      <c r="I341" s="3">
        <f>+[7]Table.101_Annex.E1!H341</f>
        <v>4.0000000000000001E-3</v>
      </c>
      <c r="J341" s="3">
        <f>+[7]Table.101_Annex.E1!I341</f>
        <v>0</v>
      </c>
      <c r="K341" s="3">
        <f>+[7]Table.101_Annex.E1!J341</f>
        <v>1</v>
      </c>
      <c r="L341" s="82">
        <f>+[7]Table.101_Annex.E1!K341</f>
        <v>5453</v>
      </c>
    </row>
    <row r="342" spans="1:12">
      <c r="B342" s="2" t="s">
        <v>759</v>
      </c>
      <c r="C342" s="3">
        <f>+[7]Table.101_Annex.E1!B342</f>
        <v>0.88800000000000001</v>
      </c>
      <c r="D342" s="3">
        <f>+[7]Table.101_Annex.E1!C342</f>
        <v>0</v>
      </c>
      <c r="E342" s="3">
        <f>+[7]Table.101_Annex.E1!D342</f>
        <v>1E-3</v>
      </c>
      <c r="F342" s="3">
        <f>+[7]Table.101_Annex.E1!E342</f>
        <v>0.111</v>
      </c>
      <c r="G342" s="3">
        <f>+[7]Table.101_Annex.E1!F342</f>
        <v>0</v>
      </c>
      <c r="H342" s="3">
        <f>+[7]Table.101_Annex.E1!G342</f>
        <v>1E-3</v>
      </c>
      <c r="I342" s="3">
        <f>+[7]Table.101_Annex.E1!H342</f>
        <v>0</v>
      </c>
      <c r="J342" s="3">
        <f>+[7]Table.101_Annex.E1!I342</f>
        <v>0</v>
      </c>
      <c r="K342" s="3">
        <f>+[7]Table.101_Annex.E1!J342</f>
        <v>1</v>
      </c>
      <c r="L342" s="82">
        <f>+[7]Table.101_Annex.E1!K342</f>
        <v>4117</v>
      </c>
    </row>
    <row r="343" spans="1:12">
      <c r="B343" s="2" t="s">
        <v>732</v>
      </c>
      <c r="C343" s="3">
        <f>+[7]Table.101_Annex.E1!B343</f>
        <v>0.55100000000000005</v>
      </c>
      <c r="D343" s="3">
        <f>+[7]Table.101_Annex.E1!C343</f>
        <v>3.0000000000000001E-3</v>
      </c>
      <c r="E343" s="3">
        <f>+[7]Table.101_Annex.E1!D343</f>
        <v>1.2E-2</v>
      </c>
      <c r="F343" s="3">
        <f>+[7]Table.101_Annex.E1!E343</f>
        <v>0.40600000000000003</v>
      </c>
      <c r="G343" s="3">
        <f>+[7]Table.101_Annex.E1!F343</f>
        <v>0</v>
      </c>
      <c r="H343" s="3">
        <f>+[7]Table.101_Annex.E1!G343</f>
        <v>2.8000000000000001E-2</v>
      </c>
      <c r="I343" s="3">
        <f>+[7]Table.101_Annex.E1!H343</f>
        <v>0</v>
      </c>
      <c r="J343" s="3">
        <f>+[7]Table.101_Annex.E1!I343</f>
        <v>0</v>
      </c>
      <c r="K343" s="3">
        <f>+[7]Table.101_Annex.E1!J343</f>
        <v>1</v>
      </c>
      <c r="L343" s="82">
        <f>+[7]Table.101_Annex.E1!K343</f>
        <v>5271</v>
      </c>
    </row>
    <row r="344" spans="1:12">
      <c r="B344" s="2" t="s">
        <v>760</v>
      </c>
      <c r="C344" s="3">
        <f>+[7]Table.101_Annex.E1!B344</f>
        <v>0.88500000000000001</v>
      </c>
      <c r="D344" s="3">
        <f>+[7]Table.101_Annex.E1!C344</f>
        <v>1.7000000000000001E-2</v>
      </c>
      <c r="E344" s="3">
        <f>+[7]Table.101_Annex.E1!D344</f>
        <v>8.0000000000000002E-3</v>
      </c>
      <c r="F344" s="3">
        <f>+[7]Table.101_Annex.E1!E344</f>
        <v>8.6999999999999994E-2</v>
      </c>
      <c r="G344" s="3">
        <f>+[7]Table.101_Annex.E1!F344</f>
        <v>0</v>
      </c>
      <c r="H344" s="3">
        <f>+[7]Table.101_Annex.E1!G344</f>
        <v>0</v>
      </c>
      <c r="I344" s="3">
        <f>+[7]Table.101_Annex.E1!H344</f>
        <v>3.0000000000000001E-3</v>
      </c>
      <c r="J344" s="3">
        <f>+[7]Table.101_Annex.E1!I344</f>
        <v>0</v>
      </c>
      <c r="K344" s="3">
        <f>+[7]Table.101_Annex.E1!J344</f>
        <v>1</v>
      </c>
      <c r="L344" s="82">
        <f>+[7]Table.101_Annex.E1!K344</f>
        <v>6365</v>
      </c>
    </row>
    <row r="345" spans="1:12">
      <c r="B345" s="2" t="s">
        <v>761</v>
      </c>
      <c r="C345" s="3">
        <f>+[7]Table.101_Annex.E1!B345</f>
        <v>0.90600000000000003</v>
      </c>
      <c r="D345" s="3">
        <f>+[7]Table.101_Annex.E1!C345</f>
        <v>4.0000000000000001E-3</v>
      </c>
      <c r="E345" s="3">
        <f>+[7]Table.101_Annex.E1!D345</f>
        <v>1E-3</v>
      </c>
      <c r="F345" s="3">
        <f>+[7]Table.101_Annex.E1!E345</f>
        <v>6.6000000000000003E-2</v>
      </c>
      <c r="G345" s="3">
        <f>+[7]Table.101_Annex.E1!F345</f>
        <v>0</v>
      </c>
      <c r="H345" s="3">
        <f>+[7]Table.101_Annex.E1!G345</f>
        <v>2.1999999999999999E-2</v>
      </c>
      <c r="I345" s="3">
        <f>+[7]Table.101_Annex.E1!H345</f>
        <v>1E-3</v>
      </c>
      <c r="J345" s="3">
        <f>+[7]Table.101_Annex.E1!I345</f>
        <v>0</v>
      </c>
      <c r="K345" s="3">
        <f>+[7]Table.101_Annex.E1!J345</f>
        <v>1</v>
      </c>
      <c r="L345" s="82">
        <f>+[7]Table.101_Annex.E1!K345</f>
        <v>5032</v>
      </c>
    </row>
    <row r="346" spans="1:12">
      <c r="B346" s="2" t="s">
        <v>762</v>
      </c>
      <c r="C346" s="3">
        <f>+[7]Table.101_Annex.E1!B346</f>
        <v>0.82099999999999995</v>
      </c>
      <c r="D346" s="3">
        <f>+[7]Table.101_Annex.E1!C346</f>
        <v>6.0000000000000001E-3</v>
      </c>
      <c r="E346" s="3">
        <f>+[7]Table.101_Annex.E1!D346</f>
        <v>4.0000000000000001E-3</v>
      </c>
      <c r="F346" s="3">
        <f>+[7]Table.101_Annex.E1!E346</f>
        <v>0.16800000000000001</v>
      </c>
      <c r="G346" s="3">
        <f>+[7]Table.101_Annex.E1!F346</f>
        <v>0</v>
      </c>
      <c r="H346" s="3">
        <f>+[7]Table.101_Annex.E1!G346</f>
        <v>0</v>
      </c>
      <c r="I346" s="3">
        <f>+[7]Table.101_Annex.E1!H346</f>
        <v>0</v>
      </c>
      <c r="J346" s="3">
        <f>+[7]Table.101_Annex.E1!I346</f>
        <v>0</v>
      </c>
      <c r="K346" s="3">
        <f>+[7]Table.101_Annex.E1!J346</f>
        <v>1</v>
      </c>
      <c r="L346" s="82">
        <f>+[7]Table.101_Annex.E1!K346</f>
        <v>5076</v>
      </c>
    </row>
    <row r="347" spans="1:12">
      <c r="B347" s="2" t="s">
        <v>763</v>
      </c>
      <c r="C347" s="3">
        <f>+[7]Table.101_Annex.E1!B347</f>
        <v>0.97699999999999998</v>
      </c>
      <c r="D347" s="3">
        <f>+[7]Table.101_Annex.E1!C347</f>
        <v>2E-3</v>
      </c>
      <c r="E347" s="3">
        <f>+[7]Table.101_Annex.E1!D347</f>
        <v>7.0000000000000001E-3</v>
      </c>
      <c r="F347" s="3">
        <f>+[7]Table.101_Annex.E1!E347</f>
        <v>1.0999999999999999E-2</v>
      </c>
      <c r="G347" s="3">
        <f>+[7]Table.101_Annex.E1!F347</f>
        <v>0</v>
      </c>
      <c r="H347" s="3">
        <f>+[7]Table.101_Annex.E1!G347</f>
        <v>2E-3</v>
      </c>
      <c r="I347" s="3">
        <f>+[7]Table.101_Annex.E1!H347</f>
        <v>2E-3</v>
      </c>
      <c r="J347" s="3">
        <f>+[7]Table.101_Annex.E1!I347</f>
        <v>0</v>
      </c>
      <c r="K347" s="3">
        <f>+[7]Table.101_Annex.E1!J347</f>
        <v>1</v>
      </c>
      <c r="L347" s="82">
        <f>+[7]Table.101_Annex.E1!K347</f>
        <v>4870</v>
      </c>
    </row>
    <row r="348" spans="1:12">
      <c r="B348" s="2" t="s">
        <v>764</v>
      </c>
      <c r="C348" s="3">
        <f>+[7]Table.101_Annex.E1!B348</f>
        <v>0.97299999999999998</v>
      </c>
      <c r="D348" s="3">
        <f>+[7]Table.101_Annex.E1!C348</f>
        <v>1E-3</v>
      </c>
      <c r="E348" s="3">
        <f>+[7]Table.101_Annex.E1!D348</f>
        <v>1E-3</v>
      </c>
      <c r="F348" s="3">
        <f>+[7]Table.101_Annex.E1!E348</f>
        <v>2.4E-2</v>
      </c>
      <c r="G348" s="3">
        <f>+[7]Table.101_Annex.E1!F348</f>
        <v>0</v>
      </c>
      <c r="H348" s="3">
        <f>+[7]Table.101_Annex.E1!G348</f>
        <v>0</v>
      </c>
      <c r="I348" s="3">
        <f>+[7]Table.101_Annex.E1!H348</f>
        <v>0</v>
      </c>
      <c r="J348" s="3">
        <f>+[7]Table.101_Annex.E1!I348</f>
        <v>0</v>
      </c>
      <c r="K348" s="3">
        <f>+[7]Table.101_Annex.E1!J348</f>
        <v>1</v>
      </c>
      <c r="L348" s="82">
        <f>+[7]Table.101_Annex.E1!K348</f>
        <v>5101</v>
      </c>
    </row>
    <row r="349" spans="1:12" s="18" customFormat="1">
      <c r="B349" s="17" t="s">
        <v>53</v>
      </c>
      <c r="C349" s="22">
        <f>+[7]Table.101_Annex.E1!B349</f>
        <v>0.83899999999999997</v>
      </c>
      <c r="D349" s="22">
        <f>+[7]Table.101_Annex.E1!C349</f>
        <v>6.0000000000000001E-3</v>
      </c>
      <c r="E349" s="22">
        <f>+[7]Table.101_Annex.E1!D349</f>
        <v>2.1999999999999999E-2</v>
      </c>
      <c r="F349" s="22">
        <f>+[7]Table.101_Annex.E1!E349</f>
        <v>0.121</v>
      </c>
      <c r="G349" s="22">
        <f>+[7]Table.101_Annex.E1!F349</f>
        <v>0</v>
      </c>
      <c r="H349" s="22">
        <f>+[7]Table.101_Annex.E1!G349</f>
        <v>0.01</v>
      </c>
      <c r="I349" s="22">
        <f>+[7]Table.101_Annex.E1!H349</f>
        <v>2E-3</v>
      </c>
      <c r="J349" s="22">
        <f>+[7]Table.101_Annex.E1!I349</f>
        <v>0</v>
      </c>
      <c r="K349" s="22">
        <f>+[7]Table.101_Annex.E1!J349</f>
        <v>1</v>
      </c>
      <c r="L349" s="33">
        <f>+[7]Table.101_Annex.E1!K349</f>
        <v>91786</v>
      </c>
    </row>
    <row r="350" spans="1:12" ht="12.45" customHeight="1">
      <c r="A350" s="16"/>
      <c r="B350" s="36" t="s">
        <v>765</v>
      </c>
      <c r="C350" s="37"/>
      <c r="D350" s="37"/>
      <c r="E350" s="37"/>
      <c r="F350" s="37"/>
      <c r="G350" s="37"/>
      <c r="H350" s="37"/>
      <c r="I350" s="37"/>
      <c r="J350" s="37"/>
      <c r="K350" s="37"/>
      <c r="L350" s="38"/>
    </row>
    <row r="351" spans="1:12">
      <c r="B351" s="2" t="s">
        <v>766</v>
      </c>
      <c r="C351" s="3">
        <f>+[7]Table.101_Annex.E1!B351</f>
        <v>0.76</v>
      </c>
      <c r="D351" s="3">
        <f>+[7]Table.101_Annex.E1!C351</f>
        <v>5.0000000000000001E-3</v>
      </c>
      <c r="E351" s="3">
        <f>+[7]Table.101_Annex.E1!D351</f>
        <v>4.0000000000000001E-3</v>
      </c>
      <c r="F351" s="3">
        <f>+[7]Table.101_Annex.E1!E351</f>
        <v>0.20200000000000001</v>
      </c>
      <c r="G351" s="3">
        <f>+[7]Table.101_Annex.E1!F351</f>
        <v>0</v>
      </c>
      <c r="H351" s="3">
        <f>+[7]Table.101_Annex.E1!G351</f>
        <v>2.7E-2</v>
      </c>
      <c r="I351" s="3">
        <f>+[7]Table.101_Annex.E1!H351</f>
        <v>2E-3</v>
      </c>
      <c r="J351" s="3">
        <f>+[7]Table.101_Annex.E1!I351</f>
        <v>0</v>
      </c>
      <c r="K351" s="3">
        <f>+[7]Table.101_Annex.E1!J351</f>
        <v>1</v>
      </c>
      <c r="L351" s="82">
        <f>+[7]Table.101_Annex.E1!K351</f>
        <v>4774</v>
      </c>
    </row>
    <row r="352" spans="1:12">
      <c r="B352" s="2" t="s">
        <v>767</v>
      </c>
      <c r="C352" s="3">
        <f>+[7]Table.101_Annex.E1!B352</f>
        <v>0.68400000000000005</v>
      </c>
      <c r="D352" s="3">
        <f>+[7]Table.101_Annex.E1!C352</f>
        <v>3.0000000000000001E-3</v>
      </c>
      <c r="E352" s="3">
        <f>+[7]Table.101_Annex.E1!D352</f>
        <v>5.0000000000000001E-3</v>
      </c>
      <c r="F352" s="3">
        <f>+[7]Table.101_Annex.E1!E352</f>
        <v>0.29599999999999999</v>
      </c>
      <c r="G352" s="3">
        <f>+[7]Table.101_Annex.E1!F352</f>
        <v>0</v>
      </c>
      <c r="H352" s="3">
        <f>+[7]Table.101_Annex.E1!G352</f>
        <v>0.01</v>
      </c>
      <c r="I352" s="3">
        <f>+[7]Table.101_Annex.E1!H352</f>
        <v>2E-3</v>
      </c>
      <c r="J352" s="3">
        <f>+[7]Table.101_Annex.E1!I352</f>
        <v>0</v>
      </c>
      <c r="K352" s="3">
        <f>+[7]Table.101_Annex.E1!J352</f>
        <v>1</v>
      </c>
      <c r="L352" s="82">
        <f>+[7]Table.101_Annex.E1!K352</f>
        <v>4328</v>
      </c>
    </row>
    <row r="353" spans="2:12">
      <c r="B353" s="2" t="s">
        <v>768</v>
      </c>
      <c r="C353" s="3">
        <f>+[7]Table.101_Annex.E1!B353</f>
        <v>0.61899999999999999</v>
      </c>
      <c r="D353" s="3">
        <f>+[7]Table.101_Annex.E1!C353</f>
        <v>1.4999999999999999E-2</v>
      </c>
      <c r="E353" s="3">
        <f>+[7]Table.101_Annex.E1!D353</f>
        <v>2.1000000000000001E-2</v>
      </c>
      <c r="F353" s="3">
        <f>+[7]Table.101_Annex.E1!E353</f>
        <v>0.28399999999999997</v>
      </c>
      <c r="G353" s="3">
        <f>+[7]Table.101_Annex.E1!F353</f>
        <v>2.1999999999999999E-2</v>
      </c>
      <c r="H353" s="3">
        <f>+[7]Table.101_Annex.E1!G353</f>
        <v>3.6999999999999998E-2</v>
      </c>
      <c r="I353" s="3">
        <f>+[7]Table.101_Annex.E1!H353</f>
        <v>2E-3</v>
      </c>
      <c r="J353" s="3">
        <f>+[7]Table.101_Annex.E1!I353</f>
        <v>0</v>
      </c>
      <c r="K353" s="3">
        <f>+[7]Table.101_Annex.E1!J353</f>
        <v>1</v>
      </c>
      <c r="L353" s="82">
        <f>+[7]Table.101_Annex.E1!K353</f>
        <v>10762</v>
      </c>
    </row>
    <row r="354" spans="2:12">
      <c r="B354" s="2" t="s">
        <v>769</v>
      </c>
      <c r="C354" s="3">
        <f>+[7]Table.101_Annex.E1!B354</f>
        <v>0.77200000000000002</v>
      </c>
      <c r="D354" s="3">
        <f>+[7]Table.101_Annex.E1!C354</f>
        <v>0</v>
      </c>
      <c r="E354" s="3">
        <f>+[7]Table.101_Annex.E1!D354</f>
        <v>6.0000000000000001E-3</v>
      </c>
      <c r="F354" s="3">
        <f>+[7]Table.101_Annex.E1!E354</f>
        <v>0.106</v>
      </c>
      <c r="G354" s="3">
        <f>+[7]Table.101_Annex.E1!F354</f>
        <v>0</v>
      </c>
      <c r="H354" s="3">
        <f>+[7]Table.101_Annex.E1!G354</f>
        <v>0.115</v>
      </c>
      <c r="I354" s="3">
        <f>+[7]Table.101_Annex.E1!H354</f>
        <v>0</v>
      </c>
      <c r="J354" s="3">
        <f>+[7]Table.101_Annex.E1!I354</f>
        <v>0</v>
      </c>
      <c r="K354" s="3">
        <f>+[7]Table.101_Annex.E1!J354</f>
        <v>1</v>
      </c>
      <c r="L354" s="82">
        <f>+[7]Table.101_Annex.E1!K354</f>
        <v>4203</v>
      </c>
    </row>
    <row r="355" spans="2:12">
      <c r="B355" s="2" t="s">
        <v>770</v>
      </c>
      <c r="C355" s="3">
        <f>+[7]Table.101_Annex.E1!B355</f>
        <v>0.75900000000000001</v>
      </c>
      <c r="D355" s="3">
        <f>+[7]Table.101_Annex.E1!C355</f>
        <v>1.0999999999999999E-2</v>
      </c>
      <c r="E355" s="3">
        <f>+[7]Table.101_Annex.E1!D355</f>
        <v>1E-3</v>
      </c>
      <c r="F355" s="3">
        <f>+[7]Table.101_Annex.E1!E355</f>
        <v>0.222</v>
      </c>
      <c r="G355" s="3">
        <f>+[7]Table.101_Annex.E1!F355</f>
        <v>0</v>
      </c>
      <c r="H355" s="3">
        <f>+[7]Table.101_Annex.E1!G355</f>
        <v>5.0000000000000001E-3</v>
      </c>
      <c r="I355" s="3">
        <f>+[7]Table.101_Annex.E1!H355</f>
        <v>1E-3</v>
      </c>
      <c r="J355" s="3">
        <f>+[7]Table.101_Annex.E1!I355</f>
        <v>0</v>
      </c>
      <c r="K355" s="3">
        <f>+[7]Table.101_Annex.E1!J355</f>
        <v>1</v>
      </c>
      <c r="L355" s="82">
        <f>+[7]Table.101_Annex.E1!K355</f>
        <v>4164</v>
      </c>
    </row>
    <row r="356" spans="2:12">
      <c r="B356" s="2" t="s">
        <v>661</v>
      </c>
      <c r="C356" s="3">
        <f>+[7]Table.101_Annex.E1!B356</f>
        <v>0.42099999999999999</v>
      </c>
      <c r="D356" s="3">
        <f>+[7]Table.101_Annex.E1!C356</f>
        <v>1E-3</v>
      </c>
      <c r="E356" s="3">
        <f>+[7]Table.101_Annex.E1!D356</f>
        <v>3.0000000000000001E-3</v>
      </c>
      <c r="F356" s="3">
        <f>+[7]Table.101_Annex.E1!E356</f>
        <v>0.51300000000000001</v>
      </c>
      <c r="G356" s="3">
        <f>+[7]Table.101_Annex.E1!F356</f>
        <v>2.1000000000000001E-2</v>
      </c>
      <c r="H356" s="3">
        <f>+[7]Table.101_Annex.E1!G356</f>
        <v>4.1000000000000002E-2</v>
      </c>
      <c r="I356" s="3">
        <f>+[7]Table.101_Annex.E1!H356</f>
        <v>0</v>
      </c>
      <c r="J356" s="3">
        <f>+[7]Table.101_Annex.E1!I356</f>
        <v>0</v>
      </c>
      <c r="K356" s="3">
        <f>+[7]Table.101_Annex.E1!J356</f>
        <v>1</v>
      </c>
      <c r="L356" s="82">
        <f>+[7]Table.101_Annex.E1!K356</f>
        <v>4994</v>
      </c>
    </row>
    <row r="357" spans="2:12">
      <c r="B357" s="2" t="s">
        <v>771</v>
      </c>
      <c r="C357" s="3">
        <f>+[7]Table.101_Annex.E1!B357</f>
        <v>0.27500000000000002</v>
      </c>
      <c r="D357" s="3">
        <f>+[7]Table.101_Annex.E1!C357</f>
        <v>1E-3</v>
      </c>
      <c r="E357" s="3">
        <f>+[7]Table.101_Annex.E1!D357</f>
        <v>1.2999999999999999E-2</v>
      </c>
      <c r="F357" s="3">
        <f>+[7]Table.101_Annex.E1!E357</f>
        <v>0.64600000000000002</v>
      </c>
      <c r="G357" s="3">
        <f>+[7]Table.101_Annex.E1!F357</f>
        <v>0</v>
      </c>
      <c r="H357" s="3">
        <f>+[7]Table.101_Annex.E1!G357</f>
        <v>6.5000000000000002E-2</v>
      </c>
      <c r="I357" s="3">
        <f>+[7]Table.101_Annex.E1!H357</f>
        <v>0</v>
      </c>
      <c r="J357" s="3">
        <f>+[7]Table.101_Annex.E1!I357</f>
        <v>0</v>
      </c>
      <c r="K357" s="3">
        <f>+[7]Table.101_Annex.E1!J357</f>
        <v>1</v>
      </c>
      <c r="L357" s="82">
        <f>+[7]Table.101_Annex.E1!K357</f>
        <v>4003</v>
      </c>
    </row>
    <row r="358" spans="2:12">
      <c r="B358" s="2" t="s">
        <v>772</v>
      </c>
      <c r="C358" s="3">
        <f>+[7]Table.101_Annex.E1!B358</f>
        <v>0.61</v>
      </c>
      <c r="D358" s="3">
        <f>+[7]Table.101_Annex.E1!C358</f>
        <v>1E-3</v>
      </c>
      <c r="E358" s="3">
        <f>+[7]Table.101_Annex.E1!D358</f>
        <v>7.0000000000000001E-3</v>
      </c>
      <c r="F358" s="3">
        <f>+[7]Table.101_Annex.E1!E358</f>
        <v>0.35599999999999998</v>
      </c>
      <c r="G358" s="3">
        <f>+[7]Table.101_Annex.E1!F358</f>
        <v>0</v>
      </c>
      <c r="H358" s="3">
        <f>+[7]Table.101_Annex.E1!G358</f>
        <v>2.5999999999999999E-2</v>
      </c>
      <c r="I358" s="3">
        <f>+[7]Table.101_Annex.E1!H358</f>
        <v>0</v>
      </c>
      <c r="J358" s="3">
        <f>+[7]Table.101_Annex.E1!I358</f>
        <v>0</v>
      </c>
      <c r="K358" s="3">
        <f>+[7]Table.101_Annex.E1!J358</f>
        <v>1</v>
      </c>
      <c r="L358" s="82">
        <f>+[7]Table.101_Annex.E1!K358</f>
        <v>5479</v>
      </c>
    </row>
    <row r="359" spans="2:12">
      <c r="B359" s="2" t="s">
        <v>773</v>
      </c>
      <c r="C359" s="3">
        <f>+[7]Table.101_Annex.E1!B359</f>
        <v>0.73899999999999999</v>
      </c>
      <c r="D359" s="3">
        <f>+[7]Table.101_Annex.E1!C359</f>
        <v>0</v>
      </c>
      <c r="E359" s="3">
        <f>+[7]Table.101_Annex.E1!D359</f>
        <v>2E-3</v>
      </c>
      <c r="F359" s="3">
        <f>+[7]Table.101_Annex.E1!E359</f>
        <v>0.25700000000000001</v>
      </c>
      <c r="G359" s="3">
        <f>+[7]Table.101_Annex.E1!F359</f>
        <v>0</v>
      </c>
      <c r="H359" s="3">
        <f>+[7]Table.101_Annex.E1!G359</f>
        <v>2E-3</v>
      </c>
      <c r="I359" s="3">
        <f>+[7]Table.101_Annex.E1!H359</f>
        <v>0</v>
      </c>
      <c r="J359" s="3">
        <f>+[7]Table.101_Annex.E1!I359</f>
        <v>0</v>
      </c>
      <c r="K359" s="3">
        <f>+[7]Table.101_Annex.E1!J359</f>
        <v>1</v>
      </c>
      <c r="L359" s="82">
        <f>+[7]Table.101_Annex.E1!K359</f>
        <v>5138</v>
      </c>
    </row>
    <row r="360" spans="2:12">
      <c r="B360" s="2" t="s">
        <v>774</v>
      </c>
      <c r="C360" s="3">
        <f>+[7]Table.101_Annex.E1!B360</f>
        <v>0.61699999999999999</v>
      </c>
      <c r="D360" s="3">
        <f>+[7]Table.101_Annex.E1!C360</f>
        <v>1E-3</v>
      </c>
      <c r="E360" s="3">
        <f>+[7]Table.101_Annex.E1!D360</f>
        <v>0</v>
      </c>
      <c r="F360" s="3">
        <f>+[7]Table.101_Annex.E1!E360</f>
        <v>0.37</v>
      </c>
      <c r="G360" s="3">
        <f>+[7]Table.101_Annex.E1!F360</f>
        <v>0</v>
      </c>
      <c r="H360" s="3">
        <f>+[7]Table.101_Annex.E1!G360</f>
        <v>8.9999999999999993E-3</v>
      </c>
      <c r="I360" s="3">
        <f>+[7]Table.101_Annex.E1!H360</f>
        <v>3.0000000000000001E-3</v>
      </c>
      <c r="J360" s="3">
        <f>+[7]Table.101_Annex.E1!I360</f>
        <v>0</v>
      </c>
      <c r="K360" s="3">
        <f>+[7]Table.101_Annex.E1!J360</f>
        <v>1</v>
      </c>
      <c r="L360" s="82">
        <f>+[7]Table.101_Annex.E1!K360</f>
        <v>4431</v>
      </c>
    </row>
    <row r="361" spans="2:12">
      <c r="B361" s="2" t="s">
        <v>745</v>
      </c>
      <c r="C361" s="3">
        <f>+[7]Table.101_Annex.E1!B361</f>
        <v>0.52500000000000002</v>
      </c>
      <c r="D361" s="3">
        <f>+[7]Table.101_Annex.E1!C361</f>
        <v>0</v>
      </c>
      <c r="E361" s="3">
        <f>+[7]Table.101_Annex.E1!D361</f>
        <v>5.0000000000000001E-3</v>
      </c>
      <c r="F361" s="3">
        <f>+[7]Table.101_Annex.E1!E361</f>
        <v>0.33</v>
      </c>
      <c r="G361" s="3">
        <f>+[7]Table.101_Annex.E1!F361</f>
        <v>0</v>
      </c>
      <c r="H361" s="3">
        <f>+[7]Table.101_Annex.E1!G361</f>
        <v>0.13300000000000001</v>
      </c>
      <c r="I361" s="3">
        <f>+[7]Table.101_Annex.E1!H361</f>
        <v>7.0000000000000001E-3</v>
      </c>
      <c r="J361" s="3">
        <f>+[7]Table.101_Annex.E1!I361</f>
        <v>0</v>
      </c>
      <c r="K361" s="3">
        <f>+[7]Table.101_Annex.E1!J361</f>
        <v>1</v>
      </c>
      <c r="L361" s="82">
        <f>+[7]Table.101_Annex.E1!K361</f>
        <v>5054</v>
      </c>
    </row>
    <row r="362" spans="2:12">
      <c r="B362" s="2" t="s">
        <v>775</v>
      </c>
      <c r="C362" s="3">
        <f>+[7]Table.101_Annex.E1!B362</f>
        <v>0.436</v>
      </c>
      <c r="D362" s="3">
        <f>+[7]Table.101_Annex.E1!C362</f>
        <v>1E-3</v>
      </c>
      <c r="E362" s="3">
        <f>+[7]Table.101_Annex.E1!D362</f>
        <v>6.0000000000000001E-3</v>
      </c>
      <c r="F362" s="3">
        <f>+[7]Table.101_Annex.E1!E362</f>
        <v>0.498</v>
      </c>
      <c r="G362" s="3">
        <f>+[7]Table.101_Annex.E1!F362</f>
        <v>0</v>
      </c>
      <c r="H362" s="3">
        <f>+[7]Table.101_Annex.E1!G362</f>
        <v>4.2000000000000003E-2</v>
      </c>
      <c r="I362" s="3">
        <f>+[7]Table.101_Annex.E1!H362</f>
        <v>1.7000000000000001E-2</v>
      </c>
      <c r="J362" s="3">
        <f>+[7]Table.101_Annex.E1!I362</f>
        <v>0</v>
      </c>
      <c r="K362" s="3">
        <f>+[7]Table.101_Annex.E1!J362</f>
        <v>1</v>
      </c>
      <c r="L362" s="82">
        <f>+[7]Table.101_Annex.E1!K362</f>
        <v>6990</v>
      </c>
    </row>
    <row r="363" spans="2:12">
      <c r="B363" s="2" t="s">
        <v>601</v>
      </c>
      <c r="C363" s="3">
        <f>+[7]Table.101_Annex.E1!B363</f>
        <v>0.74399999999999999</v>
      </c>
      <c r="D363" s="3">
        <f>+[7]Table.101_Annex.E1!C363</f>
        <v>1E-3</v>
      </c>
      <c r="E363" s="3">
        <f>+[7]Table.101_Annex.E1!D363</f>
        <v>1E-3</v>
      </c>
      <c r="F363" s="3">
        <f>+[7]Table.101_Annex.E1!E363</f>
        <v>0.24399999999999999</v>
      </c>
      <c r="G363" s="3">
        <f>+[7]Table.101_Annex.E1!F363</f>
        <v>0</v>
      </c>
      <c r="H363" s="3">
        <f>+[7]Table.101_Annex.E1!G363</f>
        <v>8.9999999999999993E-3</v>
      </c>
      <c r="I363" s="3">
        <f>+[7]Table.101_Annex.E1!H363</f>
        <v>1E-3</v>
      </c>
      <c r="J363" s="3">
        <f>+[7]Table.101_Annex.E1!I363</f>
        <v>0</v>
      </c>
      <c r="K363" s="3">
        <f>+[7]Table.101_Annex.E1!J363</f>
        <v>1</v>
      </c>
      <c r="L363" s="82">
        <f>+[7]Table.101_Annex.E1!K363</f>
        <v>5056</v>
      </c>
    </row>
    <row r="364" spans="2:12">
      <c r="B364" s="2" t="s">
        <v>776</v>
      </c>
      <c r="C364" s="3">
        <f>+[7]Table.101_Annex.E1!B364</f>
        <v>0.13700000000000001</v>
      </c>
      <c r="D364" s="3">
        <f>+[7]Table.101_Annex.E1!C364</f>
        <v>1E-3</v>
      </c>
      <c r="E364" s="3">
        <f>+[7]Table.101_Annex.E1!D364</f>
        <v>0</v>
      </c>
      <c r="F364" s="3">
        <f>+[7]Table.101_Annex.E1!E364</f>
        <v>0.86199999999999999</v>
      </c>
      <c r="G364" s="3">
        <f>+[7]Table.101_Annex.E1!F364</f>
        <v>0</v>
      </c>
      <c r="H364" s="3">
        <f>+[7]Table.101_Annex.E1!G364</f>
        <v>0</v>
      </c>
      <c r="I364" s="3">
        <f>+[7]Table.101_Annex.E1!H364</f>
        <v>0</v>
      </c>
      <c r="J364" s="3">
        <f>+[7]Table.101_Annex.E1!I364</f>
        <v>0</v>
      </c>
      <c r="K364" s="3">
        <f>+[7]Table.101_Annex.E1!J364</f>
        <v>1</v>
      </c>
      <c r="L364" s="82">
        <f>+[7]Table.101_Annex.E1!K364</f>
        <v>5846</v>
      </c>
    </row>
    <row r="365" spans="2:12">
      <c r="B365" s="2" t="s">
        <v>777</v>
      </c>
      <c r="C365" s="3">
        <f>+[7]Table.101_Annex.E1!B365</f>
        <v>0.91600000000000004</v>
      </c>
      <c r="D365" s="3">
        <f>+[7]Table.101_Annex.E1!C365</f>
        <v>1.7999999999999999E-2</v>
      </c>
      <c r="E365" s="3">
        <f>+[7]Table.101_Annex.E1!D365</f>
        <v>0</v>
      </c>
      <c r="F365" s="3">
        <f>+[7]Table.101_Annex.E1!E365</f>
        <v>5.3999999999999999E-2</v>
      </c>
      <c r="G365" s="3">
        <f>+[7]Table.101_Annex.E1!F365</f>
        <v>0</v>
      </c>
      <c r="H365" s="3">
        <f>+[7]Table.101_Annex.E1!G365</f>
        <v>1.2E-2</v>
      </c>
      <c r="I365" s="3">
        <f>+[7]Table.101_Annex.E1!H365</f>
        <v>1E-3</v>
      </c>
      <c r="J365" s="3">
        <f>+[7]Table.101_Annex.E1!I365</f>
        <v>0</v>
      </c>
      <c r="K365" s="3">
        <f>+[7]Table.101_Annex.E1!J365</f>
        <v>1</v>
      </c>
      <c r="L365" s="82">
        <f>+[7]Table.101_Annex.E1!K365</f>
        <v>2954</v>
      </c>
    </row>
    <row r="366" spans="2:12">
      <c r="B366" s="2" t="s">
        <v>778</v>
      </c>
      <c r="C366" s="3">
        <f>+[7]Table.101_Annex.E1!B366</f>
        <v>0.45</v>
      </c>
      <c r="D366" s="3">
        <f>+[7]Table.101_Annex.E1!C366</f>
        <v>0</v>
      </c>
      <c r="E366" s="3">
        <f>+[7]Table.101_Annex.E1!D366</f>
        <v>2E-3</v>
      </c>
      <c r="F366" s="3">
        <f>+[7]Table.101_Annex.E1!E366</f>
        <v>0.52400000000000002</v>
      </c>
      <c r="G366" s="3">
        <f>+[7]Table.101_Annex.E1!F366</f>
        <v>0</v>
      </c>
      <c r="H366" s="3">
        <f>+[7]Table.101_Annex.E1!G366</f>
        <v>2.1999999999999999E-2</v>
      </c>
      <c r="I366" s="3">
        <f>+[7]Table.101_Annex.E1!H366</f>
        <v>1E-3</v>
      </c>
      <c r="J366" s="3">
        <f>+[7]Table.101_Annex.E1!I366</f>
        <v>0</v>
      </c>
      <c r="K366" s="3">
        <f>+[7]Table.101_Annex.E1!J366</f>
        <v>1</v>
      </c>
      <c r="L366" s="82">
        <f>+[7]Table.101_Annex.E1!K366</f>
        <v>6921</v>
      </c>
    </row>
    <row r="367" spans="2:12">
      <c r="B367" s="2" t="s">
        <v>779</v>
      </c>
      <c r="C367" s="3">
        <f>+[7]Table.101_Annex.E1!B367</f>
        <v>0.14199999999999999</v>
      </c>
      <c r="D367" s="3">
        <f>+[7]Table.101_Annex.E1!C367</f>
        <v>1E-3</v>
      </c>
      <c r="E367" s="3">
        <f>+[7]Table.101_Annex.E1!D367</f>
        <v>0</v>
      </c>
      <c r="F367" s="3">
        <f>+[7]Table.101_Annex.E1!E367</f>
        <v>0.76900000000000002</v>
      </c>
      <c r="G367" s="3">
        <f>+[7]Table.101_Annex.E1!F367</f>
        <v>0</v>
      </c>
      <c r="H367" s="3">
        <f>+[7]Table.101_Annex.E1!G367</f>
        <v>8.5999999999999993E-2</v>
      </c>
      <c r="I367" s="3">
        <f>+[7]Table.101_Annex.E1!H367</f>
        <v>1E-3</v>
      </c>
      <c r="J367" s="3">
        <f>+[7]Table.101_Annex.E1!I367</f>
        <v>0</v>
      </c>
      <c r="K367" s="3">
        <f>+[7]Table.101_Annex.E1!J367</f>
        <v>1</v>
      </c>
      <c r="L367" s="82">
        <f>+[7]Table.101_Annex.E1!K367</f>
        <v>3644</v>
      </c>
    </row>
    <row r="368" spans="2:12">
      <c r="B368" s="2" t="s">
        <v>780</v>
      </c>
      <c r="C368" s="3">
        <f>+[7]Table.101_Annex.E1!B368</f>
        <v>0.54800000000000004</v>
      </c>
      <c r="D368" s="3">
        <f>+[7]Table.101_Annex.E1!C368</f>
        <v>3.0000000000000001E-3</v>
      </c>
      <c r="E368" s="3">
        <f>+[7]Table.101_Annex.E1!D368</f>
        <v>2E-3</v>
      </c>
      <c r="F368" s="3">
        <f>+[7]Table.101_Annex.E1!E368</f>
        <v>0.34399999999999997</v>
      </c>
      <c r="G368" s="3">
        <f>+[7]Table.101_Annex.E1!F368</f>
        <v>0</v>
      </c>
      <c r="H368" s="3">
        <f>+[7]Table.101_Annex.E1!G368</f>
        <v>9.9000000000000005E-2</v>
      </c>
      <c r="I368" s="3">
        <f>+[7]Table.101_Annex.E1!H368</f>
        <v>5.0000000000000001E-3</v>
      </c>
      <c r="J368" s="3">
        <f>+[7]Table.101_Annex.E1!I368</f>
        <v>0</v>
      </c>
      <c r="K368" s="3">
        <f>+[7]Table.101_Annex.E1!J368</f>
        <v>1</v>
      </c>
      <c r="L368" s="82">
        <f>+[7]Table.101_Annex.E1!K368</f>
        <v>6904</v>
      </c>
    </row>
    <row r="369" spans="1:12">
      <c r="B369" s="2" t="s">
        <v>781</v>
      </c>
      <c r="C369" s="3">
        <f>+[7]Table.101_Annex.E1!B369</f>
        <v>0.50600000000000001</v>
      </c>
      <c r="D369" s="3">
        <f>+[7]Table.101_Annex.E1!C369</f>
        <v>3.0000000000000001E-3</v>
      </c>
      <c r="E369" s="3">
        <f>+[7]Table.101_Annex.E1!D369</f>
        <v>3.0000000000000001E-3</v>
      </c>
      <c r="F369" s="3">
        <f>+[7]Table.101_Annex.E1!E369</f>
        <v>0.434</v>
      </c>
      <c r="G369" s="3">
        <f>+[7]Table.101_Annex.E1!F369</f>
        <v>0</v>
      </c>
      <c r="H369" s="3">
        <f>+[7]Table.101_Annex.E1!G369</f>
        <v>4.8000000000000001E-2</v>
      </c>
      <c r="I369" s="3">
        <f>+[7]Table.101_Annex.E1!H369</f>
        <v>5.0000000000000001E-3</v>
      </c>
      <c r="J369" s="3">
        <f>+[7]Table.101_Annex.E1!I369</f>
        <v>0</v>
      </c>
      <c r="K369" s="3">
        <f>+[7]Table.101_Annex.E1!J369</f>
        <v>1</v>
      </c>
      <c r="L369" s="82">
        <f>+[7]Table.101_Annex.E1!K369</f>
        <v>5583</v>
      </c>
    </row>
    <row r="370" spans="1:12">
      <c r="B370" s="2" t="s">
        <v>782</v>
      </c>
      <c r="C370" s="3">
        <f>+[7]Table.101_Annex.E1!B370</f>
        <v>0.48</v>
      </c>
      <c r="D370" s="3">
        <f>+[7]Table.101_Annex.E1!C370</f>
        <v>4.0000000000000001E-3</v>
      </c>
      <c r="E370" s="3">
        <f>+[7]Table.101_Annex.E1!D370</f>
        <v>8.0000000000000002E-3</v>
      </c>
      <c r="F370" s="3">
        <f>+[7]Table.101_Annex.E1!E370</f>
        <v>0.46700000000000003</v>
      </c>
      <c r="G370" s="3">
        <f>+[7]Table.101_Annex.E1!F370</f>
        <v>0</v>
      </c>
      <c r="H370" s="3">
        <f>+[7]Table.101_Annex.E1!G370</f>
        <v>1.2E-2</v>
      </c>
      <c r="I370" s="3">
        <f>+[7]Table.101_Annex.E1!H370</f>
        <v>2.9000000000000001E-2</v>
      </c>
      <c r="J370" s="3">
        <f>+[7]Table.101_Annex.E1!I370</f>
        <v>0</v>
      </c>
      <c r="K370" s="3">
        <f>+[7]Table.101_Annex.E1!J370</f>
        <v>1</v>
      </c>
      <c r="L370" s="82">
        <f>+[7]Table.101_Annex.E1!K370</f>
        <v>3623</v>
      </c>
    </row>
    <row r="371" spans="1:12">
      <c r="B371" s="2" t="s">
        <v>783</v>
      </c>
      <c r="C371" s="3">
        <f>+[7]Table.101_Annex.E1!B371</f>
        <v>0.51100000000000001</v>
      </c>
      <c r="D371" s="3">
        <f>+[7]Table.101_Annex.E1!C371</f>
        <v>4.0000000000000001E-3</v>
      </c>
      <c r="E371" s="3">
        <f>+[7]Table.101_Annex.E1!D371</f>
        <v>1E-3</v>
      </c>
      <c r="F371" s="3">
        <f>+[7]Table.101_Annex.E1!E371</f>
        <v>0.46100000000000002</v>
      </c>
      <c r="G371" s="3">
        <f>+[7]Table.101_Annex.E1!F371</f>
        <v>0</v>
      </c>
      <c r="H371" s="3">
        <f>+[7]Table.101_Annex.E1!G371</f>
        <v>2.3E-2</v>
      </c>
      <c r="I371" s="3">
        <f>+[7]Table.101_Annex.E1!H371</f>
        <v>0</v>
      </c>
      <c r="J371" s="3">
        <f>+[7]Table.101_Annex.E1!I371</f>
        <v>0</v>
      </c>
      <c r="K371" s="3">
        <f>+[7]Table.101_Annex.E1!J371</f>
        <v>1</v>
      </c>
      <c r="L371" s="82">
        <f>+[7]Table.101_Annex.E1!K371</f>
        <v>4522</v>
      </c>
    </row>
    <row r="372" spans="1:12" s="18" customFormat="1">
      <c r="B372" s="17" t="s">
        <v>53</v>
      </c>
      <c r="C372" s="22">
        <f>+[7]Table.101_Annex.E1!B372</f>
        <v>0.54800000000000004</v>
      </c>
      <c r="D372" s="22">
        <f>+[7]Table.101_Annex.E1!C372</f>
        <v>4.0000000000000001E-3</v>
      </c>
      <c r="E372" s="22">
        <f>+[7]Table.101_Annex.E1!D372</f>
        <v>5.0000000000000001E-3</v>
      </c>
      <c r="F372" s="22">
        <f>+[7]Table.101_Annex.E1!E372</f>
        <v>0.39600000000000002</v>
      </c>
      <c r="G372" s="22">
        <f>+[7]Table.101_Annex.E1!F372</f>
        <v>3.0000000000000001E-3</v>
      </c>
      <c r="H372" s="22">
        <f>+[7]Table.101_Annex.E1!G372</f>
        <v>0.04</v>
      </c>
      <c r="I372" s="22">
        <f>+[7]Table.101_Annex.E1!H372</f>
        <v>4.0000000000000001E-3</v>
      </c>
      <c r="J372" s="22">
        <f>+[7]Table.101_Annex.E1!I372</f>
        <v>0</v>
      </c>
      <c r="K372" s="22">
        <f>+[7]Table.101_Annex.E1!J372</f>
        <v>1</v>
      </c>
      <c r="L372" s="33">
        <f>+[7]Table.101_Annex.E1!K372</f>
        <v>109373</v>
      </c>
    </row>
    <row r="373" spans="1:12" ht="12.45" customHeight="1">
      <c r="A373" s="16"/>
      <c r="B373" s="36" t="s">
        <v>784</v>
      </c>
      <c r="C373" s="37"/>
      <c r="D373" s="37"/>
      <c r="E373" s="37"/>
      <c r="F373" s="37"/>
      <c r="G373" s="37"/>
      <c r="H373" s="37"/>
      <c r="I373" s="37"/>
      <c r="J373" s="37"/>
      <c r="K373" s="37"/>
      <c r="L373" s="38"/>
    </row>
    <row r="374" spans="1:12">
      <c r="B374" s="2" t="s">
        <v>785</v>
      </c>
      <c r="C374" s="3">
        <f>+[7]Table.101_Annex.E1!B374</f>
        <v>0.78</v>
      </c>
      <c r="D374" s="3">
        <f>+[7]Table.101_Annex.E1!C374</f>
        <v>5.0000000000000001E-3</v>
      </c>
      <c r="E374" s="3">
        <f>+[7]Table.101_Annex.E1!D374</f>
        <v>5.0000000000000001E-3</v>
      </c>
      <c r="F374" s="3">
        <f>+[7]Table.101_Annex.E1!E374</f>
        <v>0.20300000000000001</v>
      </c>
      <c r="G374" s="3">
        <f>+[7]Table.101_Annex.E1!F374</f>
        <v>3.0000000000000001E-3</v>
      </c>
      <c r="H374" s="3">
        <f>+[7]Table.101_Annex.E1!G374</f>
        <v>5.0000000000000001E-3</v>
      </c>
      <c r="I374" s="3">
        <f>+[7]Table.101_Annex.E1!H374</f>
        <v>0</v>
      </c>
      <c r="J374" s="3">
        <f>+[7]Table.101_Annex.E1!I374</f>
        <v>0</v>
      </c>
      <c r="K374" s="3">
        <f>+[7]Table.101_Annex.E1!J374</f>
        <v>1</v>
      </c>
      <c r="L374" s="82">
        <f>+[7]Table.101_Annex.E1!K374</f>
        <v>8389</v>
      </c>
    </row>
    <row r="375" spans="1:12">
      <c r="B375" s="2" t="s">
        <v>786</v>
      </c>
      <c r="C375" s="3">
        <f>+[7]Table.101_Annex.E1!B375</f>
        <v>0.67900000000000005</v>
      </c>
      <c r="D375" s="3">
        <f>+[7]Table.101_Annex.E1!C375</f>
        <v>4.0000000000000001E-3</v>
      </c>
      <c r="E375" s="3">
        <f>+[7]Table.101_Annex.E1!D375</f>
        <v>7.0000000000000001E-3</v>
      </c>
      <c r="F375" s="3">
        <f>+[7]Table.101_Annex.E1!E375</f>
        <v>0.26100000000000001</v>
      </c>
      <c r="G375" s="3">
        <f>+[7]Table.101_Annex.E1!F375</f>
        <v>0</v>
      </c>
      <c r="H375" s="3">
        <f>+[7]Table.101_Annex.E1!G375</f>
        <v>3.7999999999999999E-2</v>
      </c>
      <c r="I375" s="3">
        <f>+[7]Table.101_Annex.E1!H375</f>
        <v>8.9999999999999993E-3</v>
      </c>
      <c r="J375" s="3">
        <f>+[7]Table.101_Annex.E1!I375</f>
        <v>0</v>
      </c>
      <c r="K375" s="3">
        <f>+[7]Table.101_Annex.E1!J375</f>
        <v>1</v>
      </c>
      <c r="L375" s="82">
        <f>+[7]Table.101_Annex.E1!K375</f>
        <v>9119</v>
      </c>
    </row>
    <row r="376" spans="1:12">
      <c r="B376" s="2" t="s">
        <v>787</v>
      </c>
      <c r="C376" s="3">
        <f>+[7]Table.101_Annex.E1!B376</f>
        <v>0.96399999999999997</v>
      </c>
      <c r="D376" s="3">
        <f>+[7]Table.101_Annex.E1!C376</f>
        <v>4.0000000000000001E-3</v>
      </c>
      <c r="E376" s="3">
        <f>+[7]Table.101_Annex.E1!D376</f>
        <v>4.0000000000000001E-3</v>
      </c>
      <c r="F376" s="3">
        <f>+[7]Table.101_Annex.E1!E376</f>
        <v>2.5999999999999999E-2</v>
      </c>
      <c r="G376" s="3">
        <f>+[7]Table.101_Annex.E1!F376</f>
        <v>0</v>
      </c>
      <c r="H376" s="3">
        <f>+[7]Table.101_Annex.E1!G376</f>
        <v>1E-3</v>
      </c>
      <c r="I376" s="3">
        <f>+[7]Table.101_Annex.E1!H376</f>
        <v>1E-3</v>
      </c>
      <c r="J376" s="3">
        <f>+[7]Table.101_Annex.E1!I376</f>
        <v>0</v>
      </c>
      <c r="K376" s="3">
        <f>+[7]Table.101_Annex.E1!J376</f>
        <v>1</v>
      </c>
      <c r="L376" s="82">
        <f>+[7]Table.101_Annex.E1!K376</f>
        <v>8933</v>
      </c>
    </row>
    <row r="377" spans="1:12">
      <c r="B377" s="2" t="s">
        <v>788</v>
      </c>
      <c r="C377" s="3">
        <f>+[7]Table.101_Annex.E1!B377</f>
        <v>0.89900000000000002</v>
      </c>
      <c r="D377" s="3">
        <f>+[7]Table.101_Annex.E1!C377</f>
        <v>2.5999999999999999E-2</v>
      </c>
      <c r="E377" s="3">
        <f>+[7]Table.101_Annex.E1!D377</f>
        <v>1.4E-2</v>
      </c>
      <c r="F377" s="3">
        <f>+[7]Table.101_Annex.E1!E377</f>
        <v>5.8999999999999997E-2</v>
      </c>
      <c r="G377" s="3">
        <f>+[7]Table.101_Annex.E1!F377</f>
        <v>1E-3</v>
      </c>
      <c r="H377" s="3">
        <f>+[7]Table.101_Annex.E1!G377</f>
        <v>1E-3</v>
      </c>
      <c r="I377" s="3">
        <f>+[7]Table.101_Annex.E1!H377</f>
        <v>1E-3</v>
      </c>
      <c r="J377" s="3">
        <f>+[7]Table.101_Annex.E1!I377</f>
        <v>0</v>
      </c>
      <c r="K377" s="3">
        <f>+[7]Table.101_Annex.E1!J377</f>
        <v>1</v>
      </c>
      <c r="L377" s="82">
        <f>+[7]Table.101_Annex.E1!K377</f>
        <v>7518</v>
      </c>
    </row>
    <row r="378" spans="1:12">
      <c r="B378" s="2" t="s">
        <v>789</v>
      </c>
      <c r="C378" s="3">
        <f>+[7]Table.101_Annex.E1!B378</f>
        <v>0.89400000000000002</v>
      </c>
      <c r="D378" s="3">
        <f>+[7]Table.101_Annex.E1!C378</f>
        <v>3.0000000000000001E-3</v>
      </c>
      <c r="E378" s="3">
        <f>+[7]Table.101_Annex.E1!D378</f>
        <v>3.0000000000000001E-3</v>
      </c>
      <c r="F378" s="3">
        <f>+[7]Table.101_Annex.E1!E378</f>
        <v>1.9E-2</v>
      </c>
      <c r="G378" s="3">
        <f>+[7]Table.101_Annex.E1!F378</f>
        <v>4.3999999999999997E-2</v>
      </c>
      <c r="H378" s="3">
        <f>+[7]Table.101_Annex.E1!G378</f>
        <v>3.5000000000000003E-2</v>
      </c>
      <c r="I378" s="3">
        <f>+[7]Table.101_Annex.E1!H378</f>
        <v>1E-3</v>
      </c>
      <c r="J378" s="3">
        <f>+[7]Table.101_Annex.E1!I378</f>
        <v>0</v>
      </c>
      <c r="K378" s="3">
        <f>+[7]Table.101_Annex.E1!J378</f>
        <v>1</v>
      </c>
      <c r="L378" s="82">
        <f>+[7]Table.101_Annex.E1!K378</f>
        <v>13059</v>
      </c>
    </row>
    <row r="379" spans="1:12">
      <c r="B379" s="2" t="s">
        <v>790</v>
      </c>
      <c r="C379" s="3">
        <f>+[7]Table.101_Annex.E1!B379</f>
        <v>0.89100000000000001</v>
      </c>
      <c r="D379" s="3">
        <f>+[7]Table.101_Annex.E1!C379</f>
        <v>2.8000000000000001E-2</v>
      </c>
      <c r="E379" s="3">
        <f>+[7]Table.101_Annex.E1!D379</f>
        <v>3.0000000000000001E-3</v>
      </c>
      <c r="F379" s="3">
        <f>+[7]Table.101_Annex.E1!E379</f>
        <v>3.6999999999999998E-2</v>
      </c>
      <c r="G379" s="3">
        <f>+[7]Table.101_Annex.E1!F379</f>
        <v>5.0000000000000001E-3</v>
      </c>
      <c r="H379" s="3">
        <f>+[7]Table.101_Annex.E1!G379</f>
        <v>3.2000000000000001E-2</v>
      </c>
      <c r="I379" s="3">
        <f>+[7]Table.101_Annex.E1!H379</f>
        <v>3.0000000000000001E-3</v>
      </c>
      <c r="J379" s="3">
        <f>+[7]Table.101_Annex.E1!I379</f>
        <v>0</v>
      </c>
      <c r="K379" s="3">
        <f>+[7]Table.101_Annex.E1!J379</f>
        <v>1</v>
      </c>
      <c r="L379" s="82">
        <f>+[7]Table.101_Annex.E1!K379</f>
        <v>8999</v>
      </c>
    </row>
    <row r="380" spans="1:12">
      <c r="B380" s="2" t="s">
        <v>791</v>
      </c>
      <c r="C380" s="3">
        <f>+[7]Table.101_Annex.E1!B380</f>
        <v>0.94599999999999995</v>
      </c>
      <c r="D380" s="3">
        <f>+[7]Table.101_Annex.E1!C380</f>
        <v>3.0000000000000001E-3</v>
      </c>
      <c r="E380" s="3">
        <f>+[7]Table.101_Annex.E1!D380</f>
        <v>4.0000000000000001E-3</v>
      </c>
      <c r="F380" s="3">
        <f>+[7]Table.101_Annex.E1!E380</f>
        <v>4.5999999999999999E-2</v>
      </c>
      <c r="G380" s="3">
        <f>+[7]Table.101_Annex.E1!F380</f>
        <v>0</v>
      </c>
      <c r="H380" s="3">
        <f>+[7]Table.101_Annex.E1!G380</f>
        <v>0</v>
      </c>
      <c r="I380" s="3">
        <f>+[7]Table.101_Annex.E1!H380</f>
        <v>0</v>
      </c>
      <c r="J380" s="3">
        <f>+[7]Table.101_Annex.E1!I380</f>
        <v>0</v>
      </c>
      <c r="K380" s="3">
        <f>+[7]Table.101_Annex.E1!J380</f>
        <v>1</v>
      </c>
      <c r="L380" s="82">
        <f>+[7]Table.101_Annex.E1!K380</f>
        <v>5570</v>
      </c>
    </row>
    <row r="381" spans="1:12">
      <c r="B381" s="2" t="s">
        <v>792</v>
      </c>
      <c r="C381" s="3">
        <f>+[7]Table.101_Annex.E1!B381</f>
        <v>0.89200000000000002</v>
      </c>
      <c r="D381" s="3">
        <f>+[7]Table.101_Annex.E1!C381</f>
        <v>5.0000000000000001E-3</v>
      </c>
      <c r="E381" s="3">
        <f>+[7]Table.101_Annex.E1!D381</f>
        <v>3.0000000000000001E-3</v>
      </c>
      <c r="F381" s="3">
        <f>+[7]Table.101_Annex.E1!E381</f>
        <v>9.8000000000000004E-2</v>
      </c>
      <c r="G381" s="3">
        <f>+[7]Table.101_Annex.E1!F381</f>
        <v>1E-3</v>
      </c>
      <c r="H381" s="3">
        <f>+[7]Table.101_Annex.E1!G381</f>
        <v>1E-3</v>
      </c>
      <c r="I381" s="3">
        <f>+[7]Table.101_Annex.E1!H381</f>
        <v>1E-3</v>
      </c>
      <c r="J381" s="3">
        <f>+[7]Table.101_Annex.E1!I381</f>
        <v>0</v>
      </c>
      <c r="K381" s="3">
        <f>+[7]Table.101_Annex.E1!J381</f>
        <v>1</v>
      </c>
      <c r="L381" s="82">
        <f>+[7]Table.101_Annex.E1!K381</f>
        <v>6263</v>
      </c>
    </row>
    <row r="382" spans="1:12">
      <c r="B382" s="2" t="s">
        <v>531</v>
      </c>
      <c r="C382" s="3">
        <f>+[7]Table.101_Annex.E1!B382</f>
        <v>0.76600000000000001</v>
      </c>
      <c r="D382" s="3">
        <f>+[7]Table.101_Annex.E1!C382</f>
        <v>1E-3</v>
      </c>
      <c r="E382" s="3">
        <f>+[7]Table.101_Annex.E1!D382</f>
        <v>1.2E-2</v>
      </c>
      <c r="F382" s="3">
        <f>+[7]Table.101_Annex.E1!E382</f>
        <v>0.182</v>
      </c>
      <c r="G382" s="3">
        <f>+[7]Table.101_Annex.E1!F382</f>
        <v>0</v>
      </c>
      <c r="H382" s="3">
        <f>+[7]Table.101_Annex.E1!G382</f>
        <v>8.0000000000000002E-3</v>
      </c>
      <c r="I382" s="3">
        <f>+[7]Table.101_Annex.E1!H382</f>
        <v>0.03</v>
      </c>
      <c r="J382" s="3">
        <f>+[7]Table.101_Annex.E1!I382</f>
        <v>0</v>
      </c>
      <c r="K382" s="3">
        <f>+[7]Table.101_Annex.E1!J382</f>
        <v>1</v>
      </c>
      <c r="L382" s="82">
        <f>+[7]Table.101_Annex.E1!K382</f>
        <v>6906</v>
      </c>
    </row>
    <row r="383" spans="1:12">
      <c r="B383" s="2" t="s">
        <v>793</v>
      </c>
      <c r="C383" s="3">
        <f>+[7]Table.101_Annex.E1!B383</f>
        <v>0.73399999999999999</v>
      </c>
      <c r="D383" s="3">
        <f>+[7]Table.101_Annex.E1!C383</f>
        <v>6.0000000000000001E-3</v>
      </c>
      <c r="E383" s="3">
        <f>+[7]Table.101_Annex.E1!D383</f>
        <v>1.7000000000000001E-2</v>
      </c>
      <c r="F383" s="3">
        <f>+[7]Table.101_Annex.E1!E383</f>
        <v>0.125</v>
      </c>
      <c r="G383" s="3">
        <f>+[7]Table.101_Annex.E1!F383</f>
        <v>7.6999999999999999E-2</v>
      </c>
      <c r="H383" s="3">
        <f>+[7]Table.101_Annex.E1!G383</f>
        <v>3.5000000000000003E-2</v>
      </c>
      <c r="I383" s="3">
        <f>+[7]Table.101_Annex.E1!H383</f>
        <v>5.0000000000000001E-3</v>
      </c>
      <c r="J383" s="3">
        <f>+[7]Table.101_Annex.E1!I383</f>
        <v>0</v>
      </c>
      <c r="K383" s="3">
        <f>+[7]Table.101_Annex.E1!J383</f>
        <v>1</v>
      </c>
      <c r="L383" s="82">
        <f>+[7]Table.101_Annex.E1!K383</f>
        <v>15020</v>
      </c>
    </row>
    <row r="384" spans="1:12">
      <c r="B384" s="2" t="s">
        <v>794</v>
      </c>
      <c r="C384" s="3">
        <f>+[7]Table.101_Annex.E1!B384</f>
        <v>0.90300000000000002</v>
      </c>
      <c r="D384" s="3">
        <f>+[7]Table.101_Annex.E1!C384</f>
        <v>1E-3</v>
      </c>
      <c r="E384" s="3">
        <f>+[7]Table.101_Annex.E1!D384</f>
        <v>1E-3</v>
      </c>
      <c r="F384" s="3">
        <f>+[7]Table.101_Annex.E1!E384</f>
        <v>7.4999999999999997E-2</v>
      </c>
      <c r="G384" s="3">
        <f>+[7]Table.101_Annex.E1!F384</f>
        <v>3.0000000000000001E-3</v>
      </c>
      <c r="H384" s="3">
        <f>+[7]Table.101_Annex.E1!G384</f>
        <v>1.2999999999999999E-2</v>
      </c>
      <c r="I384" s="3">
        <f>+[7]Table.101_Annex.E1!H384</f>
        <v>5.0000000000000001E-3</v>
      </c>
      <c r="J384" s="3">
        <f>+[7]Table.101_Annex.E1!I384</f>
        <v>0</v>
      </c>
      <c r="K384" s="3">
        <f>+[7]Table.101_Annex.E1!J384</f>
        <v>1</v>
      </c>
      <c r="L384" s="82">
        <f>+[7]Table.101_Annex.E1!K384</f>
        <v>8700</v>
      </c>
    </row>
    <row r="385" spans="1:12">
      <c r="B385" s="2" t="s">
        <v>795</v>
      </c>
      <c r="C385" s="3">
        <f>+[7]Table.101_Annex.E1!B385</f>
        <v>0.59099999999999997</v>
      </c>
      <c r="D385" s="3">
        <f>+[7]Table.101_Annex.E1!C385</f>
        <v>6.0000000000000001E-3</v>
      </c>
      <c r="E385" s="3">
        <f>+[7]Table.101_Annex.E1!D385</f>
        <v>3.6999999999999998E-2</v>
      </c>
      <c r="F385" s="3">
        <f>+[7]Table.101_Annex.E1!E385</f>
        <v>0.23499999999999999</v>
      </c>
      <c r="G385" s="3">
        <f>+[7]Table.101_Annex.E1!F385</f>
        <v>4.2999999999999997E-2</v>
      </c>
      <c r="H385" s="3">
        <f>+[7]Table.101_Annex.E1!G385</f>
        <v>8.5000000000000006E-2</v>
      </c>
      <c r="I385" s="3">
        <f>+[7]Table.101_Annex.E1!H385</f>
        <v>4.0000000000000001E-3</v>
      </c>
      <c r="J385" s="3">
        <f>+[7]Table.101_Annex.E1!I385</f>
        <v>0</v>
      </c>
      <c r="K385" s="3">
        <f>+[7]Table.101_Annex.E1!J385</f>
        <v>1</v>
      </c>
      <c r="L385" s="82">
        <f>+[7]Table.101_Annex.E1!K385</f>
        <v>9677</v>
      </c>
    </row>
    <row r="386" spans="1:12">
      <c r="B386" s="2" t="s">
        <v>796</v>
      </c>
      <c r="C386" s="3">
        <f>+[7]Table.101_Annex.E1!B386</f>
        <v>0.89700000000000002</v>
      </c>
      <c r="D386" s="3">
        <f>+[7]Table.101_Annex.E1!C386</f>
        <v>1E-3</v>
      </c>
      <c r="E386" s="3">
        <f>+[7]Table.101_Annex.E1!D386</f>
        <v>7.0000000000000001E-3</v>
      </c>
      <c r="F386" s="3">
        <f>+[7]Table.101_Annex.E1!E386</f>
        <v>8.3000000000000004E-2</v>
      </c>
      <c r="G386" s="3">
        <f>+[7]Table.101_Annex.E1!F386</f>
        <v>1E-3</v>
      </c>
      <c r="H386" s="3">
        <f>+[7]Table.101_Annex.E1!G386</f>
        <v>3.0000000000000001E-3</v>
      </c>
      <c r="I386" s="3">
        <f>+[7]Table.101_Annex.E1!H386</f>
        <v>8.0000000000000002E-3</v>
      </c>
      <c r="J386" s="3">
        <f>+[7]Table.101_Annex.E1!I386</f>
        <v>0</v>
      </c>
      <c r="K386" s="3">
        <f>+[7]Table.101_Annex.E1!J386</f>
        <v>1</v>
      </c>
      <c r="L386" s="82">
        <f>+[7]Table.101_Annex.E1!K386</f>
        <v>5033</v>
      </c>
    </row>
    <row r="387" spans="1:12">
      <c r="B387" s="2" t="s">
        <v>797</v>
      </c>
      <c r="C387" s="3">
        <f>+[7]Table.101_Annex.E1!B387</f>
        <v>0.90700000000000003</v>
      </c>
      <c r="D387" s="3">
        <f>+[7]Table.101_Annex.E1!C387</f>
        <v>2E-3</v>
      </c>
      <c r="E387" s="3">
        <f>+[7]Table.101_Annex.E1!D387</f>
        <v>8.9999999999999993E-3</v>
      </c>
      <c r="F387" s="3">
        <f>+[7]Table.101_Annex.E1!E387</f>
        <v>6.0999999999999999E-2</v>
      </c>
      <c r="G387" s="3">
        <f>+[7]Table.101_Annex.E1!F387</f>
        <v>0</v>
      </c>
      <c r="H387" s="3">
        <f>+[7]Table.101_Annex.E1!G387</f>
        <v>1.6E-2</v>
      </c>
      <c r="I387" s="3">
        <f>+[7]Table.101_Annex.E1!H387</f>
        <v>5.0000000000000001E-3</v>
      </c>
      <c r="J387" s="3">
        <f>+[7]Table.101_Annex.E1!I387</f>
        <v>0</v>
      </c>
      <c r="K387" s="3">
        <f>+[7]Table.101_Annex.E1!J387</f>
        <v>1</v>
      </c>
      <c r="L387" s="82">
        <f>+[7]Table.101_Annex.E1!K387</f>
        <v>7865</v>
      </c>
    </row>
    <row r="388" spans="1:12" s="18" customFormat="1">
      <c r="B388" s="17" t="s">
        <v>53</v>
      </c>
      <c r="C388" s="22">
        <f>+[7]Table.101_Annex.E1!B388</f>
        <v>0.82799999999999996</v>
      </c>
      <c r="D388" s="22">
        <f>+[7]Table.101_Annex.E1!C388</f>
        <v>7.0000000000000001E-3</v>
      </c>
      <c r="E388" s="22">
        <f>+[7]Table.101_Annex.E1!D388</f>
        <v>8.9999999999999993E-3</v>
      </c>
      <c r="F388" s="22">
        <f>+[7]Table.101_Annex.E1!E388</f>
        <v>0.109</v>
      </c>
      <c r="G388" s="22">
        <f>+[7]Table.101_Annex.E1!F388</f>
        <v>1.9E-2</v>
      </c>
      <c r="H388" s="22">
        <f>+[7]Table.101_Annex.E1!G388</f>
        <v>2.3E-2</v>
      </c>
      <c r="I388" s="22">
        <f>+[7]Table.101_Annex.E1!H388</f>
        <v>5.0000000000000001E-3</v>
      </c>
      <c r="J388" s="22">
        <f>+[7]Table.101_Annex.E1!I388</f>
        <v>0</v>
      </c>
      <c r="K388" s="22">
        <f>+[7]Table.101_Annex.E1!J388</f>
        <v>1</v>
      </c>
      <c r="L388" s="33">
        <f>+[7]Table.101_Annex.E1!K388</f>
        <v>121051</v>
      </c>
    </row>
    <row r="389" spans="1:12" ht="12.45" customHeight="1">
      <c r="A389" s="16"/>
      <c r="B389" s="36" t="s">
        <v>798</v>
      </c>
      <c r="C389" s="37"/>
      <c r="D389" s="37"/>
      <c r="E389" s="37"/>
      <c r="F389" s="37"/>
      <c r="G389" s="37"/>
      <c r="H389" s="37"/>
      <c r="I389" s="37"/>
      <c r="J389" s="37"/>
      <c r="K389" s="37"/>
      <c r="L389" s="38"/>
    </row>
    <row r="390" spans="1:12">
      <c r="B390" s="2" t="s">
        <v>799</v>
      </c>
      <c r="C390" s="3">
        <f>+[7]Table.101_Annex.E1!B390</f>
        <v>0.96299999999999997</v>
      </c>
      <c r="D390" s="3">
        <f>+[7]Table.101_Annex.E1!C390</f>
        <v>2E-3</v>
      </c>
      <c r="E390" s="3">
        <f>+[7]Table.101_Annex.E1!D390</f>
        <v>1E-3</v>
      </c>
      <c r="F390" s="3">
        <f>+[7]Table.101_Annex.E1!E390</f>
        <v>3.2000000000000001E-2</v>
      </c>
      <c r="G390" s="3">
        <f>+[7]Table.101_Annex.E1!F390</f>
        <v>0</v>
      </c>
      <c r="H390" s="3">
        <f>+[7]Table.101_Annex.E1!G390</f>
        <v>0</v>
      </c>
      <c r="I390" s="3">
        <f>+[7]Table.101_Annex.E1!H390</f>
        <v>1E-3</v>
      </c>
      <c r="J390" s="3">
        <f>+[7]Table.101_Annex.E1!I390</f>
        <v>0</v>
      </c>
      <c r="K390" s="3">
        <f>+[7]Table.101_Annex.E1!J390</f>
        <v>1</v>
      </c>
      <c r="L390" s="82">
        <f>+[7]Table.101_Annex.E1!K390</f>
        <v>9140</v>
      </c>
    </row>
    <row r="391" spans="1:12">
      <c r="B391" s="2" t="s">
        <v>548</v>
      </c>
      <c r="C391" s="3">
        <f>+[7]Table.101_Annex.E1!B391</f>
        <v>0.97</v>
      </c>
      <c r="D391" s="3">
        <f>+[7]Table.101_Annex.E1!C391</f>
        <v>1E-3</v>
      </c>
      <c r="E391" s="3">
        <f>+[7]Table.101_Annex.E1!D391</f>
        <v>0</v>
      </c>
      <c r="F391" s="3">
        <f>+[7]Table.101_Annex.E1!E391</f>
        <v>2.5999999999999999E-2</v>
      </c>
      <c r="G391" s="3">
        <f>+[7]Table.101_Annex.E1!F391</f>
        <v>0</v>
      </c>
      <c r="H391" s="3">
        <f>+[7]Table.101_Annex.E1!G391</f>
        <v>0</v>
      </c>
      <c r="I391" s="3">
        <f>+[7]Table.101_Annex.E1!H391</f>
        <v>2E-3</v>
      </c>
      <c r="J391" s="3">
        <f>+[7]Table.101_Annex.E1!I391</f>
        <v>0</v>
      </c>
      <c r="K391" s="3">
        <f>+[7]Table.101_Annex.E1!J391</f>
        <v>1</v>
      </c>
      <c r="L391" s="82">
        <f>+[7]Table.101_Annex.E1!K391</f>
        <v>8262</v>
      </c>
    </row>
    <row r="392" spans="1:12">
      <c r="B392" s="2" t="s">
        <v>800</v>
      </c>
      <c r="C392" s="3">
        <f>+[7]Table.101_Annex.E1!B392</f>
        <v>0.71499999999999997</v>
      </c>
      <c r="D392" s="3">
        <f>+[7]Table.101_Annex.E1!C392</f>
        <v>2E-3</v>
      </c>
      <c r="E392" s="3">
        <f>+[7]Table.101_Annex.E1!D392</f>
        <v>3.6999999999999998E-2</v>
      </c>
      <c r="F392" s="3">
        <f>+[7]Table.101_Annex.E1!E392</f>
        <v>0.189</v>
      </c>
      <c r="G392" s="3">
        <f>+[7]Table.101_Annex.E1!F392</f>
        <v>1E-3</v>
      </c>
      <c r="H392" s="3">
        <f>+[7]Table.101_Annex.E1!G392</f>
        <v>0.05</v>
      </c>
      <c r="I392" s="3">
        <f>+[7]Table.101_Annex.E1!H392</f>
        <v>6.0000000000000001E-3</v>
      </c>
      <c r="J392" s="3">
        <f>+[7]Table.101_Annex.E1!I392</f>
        <v>0</v>
      </c>
      <c r="K392" s="3">
        <f>+[7]Table.101_Annex.E1!J392</f>
        <v>1</v>
      </c>
      <c r="L392" s="82">
        <f>+[7]Table.101_Annex.E1!K392</f>
        <v>23195</v>
      </c>
    </row>
    <row r="393" spans="1:12">
      <c r="B393" s="2" t="s">
        <v>801</v>
      </c>
      <c r="C393" s="3">
        <f>+[7]Table.101_Annex.E1!B393</f>
        <v>0.94799999999999995</v>
      </c>
      <c r="D393" s="3">
        <f>+[7]Table.101_Annex.E1!C393</f>
        <v>1E-3</v>
      </c>
      <c r="E393" s="3">
        <f>+[7]Table.101_Annex.E1!D393</f>
        <v>4.0000000000000001E-3</v>
      </c>
      <c r="F393" s="3">
        <f>+[7]Table.101_Annex.E1!E393</f>
        <v>4.4999999999999998E-2</v>
      </c>
      <c r="G393" s="3">
        <f>+[7]Table.101_Annex.E1!F393</f>
        <v>0</v>
      </c>
      <c r="H393" s="3">
        <f>+[7]Table.101_Annex.E1!G393</f>
        <v>0</v>
      </c>
      <c r="I393" s="3">
        <f>+[7]Table.101_Annex.E1!H393</f>
        <v>1E-3</v>
      </c>
      <c r="J393" s="3">
        <f>+[7]Table.101_Annex.E1!I393</f>
        <v>0</v>
      </c>
      <c r="K393" s="3">
        <f>+[7]Table.101_Annex.E1!J393</f>
        <v>1</v>
      </c>
      <c r="L393" s="82">
        <f>+[7]Table.101_Annex.E1!K393</f>
        <v>10819</v>
      </c>
    </row>
    <row r="394" spans="1:12">
      <c r="B394" s="2" t="s">
        <v>802</v>
      </c>
      <c r="C394" s="3">
        <f>+[7]Table.101_Annex.E1!B394</f>
        <v>0.84699999999999998</v>
      </c>
      <c r="D394" s="3">
        <f>+[7]Table.101_Annex.E1!C394</f>
        <v>1E-3</v>
      </c>
      <c r="E394" s="3">
        <f>+[7]Table.101_Annex.E1!D394</f>
        <v>0</v>
      </c>
      <c r="F394" s="3">
        <f>+[7]Table.101_Annex.E1!E394</f>
        <v>0.14899999999999999</v>
      </c>
      <c r="G394" s="3">
        <f>+[7]Table.101_Annex.E1!F394</f>
        <v>0</v>
      </c>
      <c r="H394" s="3">
        <f>+[7]Table.101_Annex.E1!G394</f>
        <v>2E-3</v>
      </c>
      <c r="I394" s="3">
        <f>+[7]Table.101_Annex.E1!H394</f>
        <v>0</v>
      </c>
      <c r="J394" s="3">
        <f>+[7]Table.101_Annex.E1!I394</f>
        <v>0</v>
      </c>
      <c r="K394" s="3">
        <f>+[7]Table.101_Annex.E1!J394</f>
        <v>1</v>
      </c>
      <c r="L394" s="82">
        <f>+[7]Table.101_Annex.E1!K394</f>
        <v>4820</v>
      </c>
    </row>
    <row r="395" spans="1:12">
      <c r="B395" s="2" t="s">
        <v>803</v>
      </c>
      <c r="C395" s="3">
        <f>+[7]Table.101_Annex.E1!B395</f>
        <v>0.84399999999999997</v>
      </c>
      <c r="D395" s="3">
        <f>+[7]Table.101_Annex.E1!C395</f>
        <v>2E-3</v>
      </c>
      <c r="E395" s="3">
        <f>+[7]Table.101_Annex.E1!D395</f>
        <v>1.4999999999999999E-2</v>
      </c>
      <c r="F395" s="3">
        <f>+[7]Table.101_Annex.E1!E395</f>
        <v>0.128</v>
      </c>
      <c r="G395" s="3">
        <f>+[7]Table.101_Annex.E1!F395</f>
        <v>1E-3</v>
      </c>
      <c r="H395" s="3">
        <f>+[7]Table.101_Annex.E1!G395</f>
        <v>8.9999999999999993E-3</v>
      </c>
      <c r="I395" s="3">
        <f>+[7]Table.101_Annex.E1!H395</f>
        <v>1E-3</v>
      </c>
      <c r="J395" s="3">
        <f>+[7]Table.101_Annex.E1!I395</f>
        <v>0</v>
      </c>
      <c r="K395" s="3">
        <f>+[7]Table.101_Annex.E1!J395</f>
        <v>1</v>
      </c>
      <c r="L395" s="82">
        <f>+[7]Table.101_Annex.E1!K395</f>
        <v>7113</v>
      </c>
    </row>
    <row r="396" spans="1:12">
      <c r="B396" s="2" t="s">
        <v>804</v>
      </c>
      <c r="C396" s="3">
        <f>+[7]Table.101_Annex.E1!B396</f>
        <v>0.96799999999999997</v>
      </c>
      <c r="D396" s="3">
        <f>+[7]Table.101_Annex.E1!C396</f>
        <v>2E-3</v>
      </c>
      <c r="E396" s="3">
        <f>+[7]Table.101_Annex.E1!D396</f>
        <v>0</v>
      </c>
      <c r="F396" s="3">
        <f>+[7]Table.101_Annex.E1!E396</f>
        <v>2.5999999999999999E-2</v>
      </c>
      <c r="G396" s="3">
        <f>+[7]Table.101_Annex.E1!F396</f>
        <v>0</v>
      </c>
      <c r="H396" s="3">
        <f>+[7]Table.101_Annex.E1!G396</f>
        <v>3.0000000000000001E-3</v>
      </c>
      <c r="I396" s="3">
        <f>+[7]Table.101_Annex.E1!H396</f>
        <v>1E-3</v>
      </c>
      <c r="J396" s="3">
        <f>+[7]Table.101_Annex.E1!I396</f>
        <v>0</v>
      </c>
      <c r="K396" s="3">
        <f>+[7]Table.101_Annex.E1!J396</f>
        <v>1</v>
      </c>
      <c r="L396" s="82">
        <f>+[7]Table.101_Annex.E1!K396</f>
        <v>9196</v>
      </c>
    </row>
    <row r="397" spans="1:12">
      <c r="B397" s="2" t="s">
        <v>805</v>
      </c>
      <c r="C397" s="3">
        <f>+[7]Table.101_Annex.E1!B397</f>
        <v>0.86599999999999999</v>
      </c>
      <c r="D397" s="3">
        <f>+[7]Table.101_Annex.E1!C397</f>
        <v>2E-3</v>
      </c>
      <c r="E397" s="3">
        <f>+[7]Table.101_Annex.E1!D397</f>
        <v>0</v>
      </c>
      <c r="F397" s="3">
        <f>+[7]Table.101_Annex.E1!E397</f>
        <v>0.09</v>
      </c>
      <c r="G397" s="3">
        <f>+[7]Table.101_Annex.E1!F397</f>
        <v>0</v>
      </c>
      <c r="H397" s="3">
        <f>+[7]Table.101_Annex.E1!G397</f>
        <v>4.1000000000000002E-2</v>
      </c>
      <c r="I397" s="3">
        <f>+[7]Table.101_Annex.E1!H397</f>
        <v>0</v>
      </c>
      <c r="J397" s="3">
        <f>+[7]Table.101_Annex.E1!I397</f>
        <v>0</v>
      </c>
      <c r="K397" s="3">
        <f>+[7]Table.101_Annex.E1!J397</f>
        <v>1</v>
      </c>
      <c r="L397" s="82">
        <f>+[7]Table.101_Annex.E1!K397</f>
        <v>6709</v>
      </c>
    </row>
    <row r="398" spans="1:12">
      <c r="B398" s="2" t="s">
        <v>806</v>
      </c>
      <c r="C398" s="3">
        <f>+[7]Table.101_Annex.E1!B398</f>
        <v>0.82399999999999995</v>
      </c>
      <c r="D398" s="3">
        <f>+[7]Table.101_Annex.E1!C398</f>
        <v>1E-3</v>
      </c>
      <c r="E398" s="3">
        <f>+[7]Table.101_Annex.E1!D398</f>
        <v>1.9E-2</v>
      </c>
      <c r="F398" s="3">
        <f>+[7]Table.101_Annex.E1!E398</f>
        <v>0.14599999999999999</v>
      </c>
      <c r="G398" s="3">
        <f>+[7]Table.101_Annex.E1!F398</f>
        <v>0</v>
      </c>
      <c r="H398" s="3">
        <f>+[7]Table.101_Annex.E1!G398</f>
        <v>8.0000000000000002E-3</v>
      </c>
      <c r="I398" s="3">
        <f>+[7]Table.101_Annex.E1!H398</f>
        <v>3.0000000000000001E-3</v>
      </c>
      <c r="J398" s="3">
        <f>+[7]Table.101_Annex.E1!I398</f>
        <v>0</v>
      </c>
      <c r="K398" s="3">
        <f>+[7]Table.101_Annex.E1!J398</f>
        <v>1</v>
      </c>
      <c r="L398" s="82">
        <f>+[7]Table.101_Annex.E1!K398</f>
        <v>8532</v>
      </c>
    </row>
    <row r="399" spans="1:12">
      <c r="B399" s="2" t="s">
        <v>302</v>
      </c>
      <c r="C399" s="3">
        <f>+[7]Table.101_Annex.E1!B399</f>
        <v>0.872</v>
      </c>
      <c r="D399" s="3">
        <f>+[7]Table.101_Annex.E1!C399</f>
        <v>6.0000000000000001E-3</v>
      </c>
      <c r="E399" s="3">
        <f>+[7]Table.101_Annex.E1!D399</f>
        <v>2.3E-2</v>
      </c>
      <c r="F399" s="3">
        <f>+[7]Table.101_Annex.E1!E399</f>
        <v>5.5E-2</v>
      </c>
      <c r="G399" s="3">
        <f>+[7]Table.101_Annex.E1!F399</f>
        <v>2.1999999999999999E-2</v>
      </c>
      <c r="H399" s="3">
        <f>+[7]Table.101_Annex.E1!G399</f>
        <v>0.01</v>
      </c>
      <c r="I399" s="3">
        <f>+[7]Table.101_Annex.E1!H399</f>
        <v>1.0999999999999999E-2</v>
      </c>
      <c r="J399" s="3">
        <f>+[7]Table.101_Annex.E1!I399</f>
        <v>0</v>
      </c>
      <c r="K399" s="3">
        <f>+[7]Table.101_Annex.E1!J399</f>
        <v>1</v>
      </c>
      <c r="L399" s="82">
        <f>+[7]Table.101_Annex.E1!K399</f>
        <v>20739</v>
      </c>
    </row>
    <row r="400" spans="1:12">
      <c r="B400" s="2" t="s">
        <v>778</v>
      </c>
      <c r="C400" s="3">
        <f>+[7]Table.101_Annex.E1!B400</f>
        <v>0.93899999999999995</v>
      </c>
      <c r="D400" s="3">
        <f>+[7]Table.101_Annex.E1!C400</f>
        <v>0</v>
      </c>
      <c r="E400" s="3">
        <f>+[7]Table.101_Annex.E1!D400</f>
        <v>4.0000000000000001E-3</v>
      </c>
      <c r="F400" s="3">
        <f>+[7]Table.101_Annex.E1!E400</f>
        <v>5.5E-2</v>
      </c>
      <c r="G400" s="3">
        <f>+[7]Table.101_Annex.E1!F400</f>
        <v>0</v>
      </c>
      <c r="H400" s="3">
        <f>+[7]Table.101_Annex.E1!G400</f>
        <v>1E-3</v>
      </c>
      <c r="I400" s="3">
        <f>+[7]Table.101_Annex.E1!H400</f>
        <v>0</v>
      </c>
      <c r="J400" s="3">
        <f>+[7]Table.101_Annex.E1!I400</f>
        <v>0</v>
      </c>
      <c r="K400" s="3">
        <f>+[7]Table.101_Annex.E1!J400</f>
        <v>1</v>
      </c>
      <c r="L400" s="82">
        <f>+[7]Table.101_Annex.E1!K400</f>
        <v>10916</v>
      </c>
    </row>
    <row r="401" spans="1:12">
      <c r="B401" s="2" t="s">
        <v>807</v>
      </c>
      <c r="C401" s="3">
        <f>+[7]Table.101_Annex.E1!B401</f>
        <v>0.53800000000000003</v>
      </c>
      <c r="D401" s="3">
        <f>+[7]Table.101_Annex.E1!C401</f>
        <v>4.0000000000000001E-3</v>
      </c>
      <c r="E401" s="3">
        <f>+[7]Table.101_Annex.E1!D401</f>
        <v>5.0999999999999997E-2</v>
      </c>
      <c r="F401" s="3">
        <f>+[7]Table.101_Annex.E1!E401</f>
        <v>0.26900000000000002</v>
      </c>
      <c r="G401" s="3">
        <f>+[7]Table.101_Annex.E1!F401</f>
        <v>0</v>
      </c>
      <c r="H401" s="3">
        <f>+[7]Table.101_Annex.E1!G401</f>
        <v>0.115</v>
      </c>
      <c r="I401" s="3">
        <f>+[7]Table.101_Annex.E1!H401</f>
        <v>2.1999999999999999E-2</v>
      </c>
      <c r="J401" s="3">
        <f>+[7]Table.101_Annex.E1!I401</f>
        <v>0</v>
      </c>
      <c r="K401" s="3">
        <f>+[7]Table.101_Annex.E1!J401</f>
        <v>1</v>
      </c>
      <c r="L401" s="82">
        <f>+[7]Table.101_Annex.E1!K401</f>
        <v>9139</v>
      </c>
    </row>
    <row r="402" spans="1:12">
      <c r="B402" s="2" t="s">
        <v>808</v>
      </c>
      <c r="C402" s="3">
        <f>+[7]Table.101_Annex.E1!B402</f>
        <v>0.84199999999999997</v>
      </c>
      <c r="D402" s="3">
        <f>+[7]Table.101_Annex.E1!C402</f>
        <v>5.0000000000000001E-3</v>
      </c>
      <c r="E402" s="3">
        <f>+[7]Table.101_Annex.E1!D402</f>
        <v>2.1000000000000001E-2</v>
      </c>
      <c r="F402" s="3">
        <f>+[7]Table.101_Annex.E1!E402</f>
        <v>0.11</v>
      </c>
      <c r="G402" s="3">
        <f>+[7]Table.101_Annex.E1!F402</f>
        <v>0</v>
      </c>
      <c r="H402" s="3">
        <f>+[7]Table.101_Annex.E1!G402</f>
        <v>1.6E-2</v>
      </c>
      <c r="I402" s="3">
        <f>+[7]Table.101_Annex.E1!H402</f>
        <v>6.0000000000000001E-3</v>
      </c>
      <c r="J402" s="3">
        <f>+[7]Table.101_Annex.E1!I402</f>
        <v>0</v>
      </c>
      <c r="K402" s="3">
        <f>+[7]Table.101_Annex.E1!J402</f>
        <v>1</v>
      </c>
      <c r="L402" s="82">
        <f>+[7]Table.101_Annex.E1!K402</f>
        <v>19261</v>
      </c>
    </row>
    <row r="403" spans="1:12">
      <c r="B403" s="2" t="s">
        <v>809</v>
      </c>
      <c r="C403" s="3">
        <f>+[7]Table.101_Annex.E1!B403</f>
        <v>0.83</v>
      </c>
      <c r="D403" s="3">
        <f>+[7]Table.101_Annex.E1!C403</f>
        <v>7.0000000000000001E-3</v>
      </c>
      <c r="E403" s="3">
        <f>+[7]Table.101_Annex.E1!D403</f>
        <v>0.01</v>
      </c>
      <c r="F403" s="3">
        <f>+[7]Table.101_Annex.E1!E403</f>
        <v>0.113</v>
      </c>
      <c r="G403" s="3">
        <f>+[7]Table.101_Annex.E1!F403</f>
        <v>1E-3</v>
      </c>
      <c r="H403" s="3">
        <f>+[7]Table.101_Annex.E1!G403</f>
        <v>3.4000000000000002E-2</v>
      </c>
      <c r="I403" s="3">
        <f>+[7]Table.101_Annex.E1!H403</f>
        <v>4.0000000000000001E-3</v>
      </c>
      <c r="J403" s="3">
        <f>+[7]Table.101_Annex.E1!I403</f>
        <v>0</v>
      </c>
      <c r="K403" s="3">
        <f>+[7]Table.101_Annex.E1!J403</f>
        <v>1</v>
      </c>
      <c r="L403" s="82">
        <f>+[7]Table.101_Annex.E1!K403</f>
        <v>12594</v>
      </c>
    </row>
    <row r="404" spans="1:12" s="18" customFormat="1">
      <c r="B404" s="17" t="s">
        <v>53</v>
      </c>
      <c r="C404" s="22">
        <f>+[7]Table.101_Annex.E1!B404</f>
        <v>0.84399999999999997</v>
      </c>
      <c r="D404" s="22">
        <f>+[7]Table.101_Annex.E1!C404</f>
        <v>3.0000000000000001E-3</v>
      </c>
      <c r="E404" s="22">
        <f>+[7]Table.101_Annex.E1!D404</f>
        <v>1.7000000000000001E-2</v>
      </c>
      <c r="F404" s="22">
        <f>+[7]Table.101_Annex.E1!E404</f>
        <v>0.105</v>
      </c>
      <c r="G404" s="22">
        <f>+[7]Table.101_Annex.E1!F404</f>
        <v>3.0000000000000001E-3</v>
      </c>
      <c r="H404" s="22">
        <f>+[7]Table.101_Annex.E1!G404</f>
        <v>2.3E-2</v>
      </c>
      <c r="I404" s="22">
        <f>+[7]Table.101_Annex.E1!H404</f>
        <v>5.0000000000000001E-3</v>
      </c>
      <c r="J404" s="22">
        <f>+[7]Table.101_Annex.E1!I404</f>
        <v>0</v>
      </c>
      <c r="K404" s="22">
        <f>+[7]Table.101_Annex.E1!J404</f>
        <v>1</v>
      </c>
      <c r="L404" s="33">
        <f>+[7]Table.101_Annex.E1!K404</f>
        <v>160435</v>
      </c>
    </row>
    <row r="405" spans="1:12" ht="12.45" customHeight="1">
      <c r="A405" s="16"/>
      <c r="B405" s="36" t="s">
        <v>810</v>
      </c>
      <c r="C405" s="37"/>
      <c r="D405" s="37"/>
      <c r="E405" s="37"/>
      <c r="F405" s="37"/>
      <c r="G405" s="37"/>
      <c r="H405" s="37"/>
      <c r="I405" s="37"/>
      <c r="J405" s="37"/>
      <c r="K405" s="37"/>
      <c r="L405" s="38"/>
    </row>
    <row r="406" spans="1:12">
      <c r="B406" s="2" t="s">
        <v>811</v>
      </c>
      <c r="C406" s="3">
        <f>+[7]Table.101_Annex.E1!B406</f>
        <v>0.75800000000000001</v>
      </c>
      <c r="D406" s="3">
        <f>+[7]Table.101_Annex.E1!C406</f>
        <v>1E-3</v>
      </c>
      <c r="E406" s="3">
        <f>+[7]Table.101_Annex.E1!D406</f>
        <v>2E-3</v>
      </c>
      <c r="F406" s="3">
        <f>+[7]Table.101_Annex.E1!E406</f>
        <v>0.23300000000000001</v>
      </c>
      <c r="G406" s="3">
        <f>+[7]Table.101_Annex.E1!F406</f>
        <v>0</v>
      </c>
      <c r="H406" s="3">
        <f>+[7]Table.101_Annex.E1!G406</f>
        <v>6.0000000000000001E-3</v>
      </c>
      <c r="I406" s="3">
        <f>+[7]Table.101_Annex.E1!H406</f>
        <v>0</v>
      </c>
      <c r="J406" s="3">
        <f>+[7]Table.101_Annex.E1!I406</f>
        <v>0</v>
      </c>
      <c r="K406" s="3">
        <f>+[7]Table.101_Annex.E1!J406</f>
        <v>1</v>
      </c>
      <c r="L406" s="82">
        <f>+[7]Table.101_Annex.E1!K406</f>
        <v>4843</v>
      </c>
    </row>
    <row r="407" spans="1:12">
      <c r="B407" s="2" t="s">
        <v>303</v>
      </c>
      <c r="C407" s="3">
        <f>+[7]Table.101_Annex.E1!B407</f>
        <v>0.59399999999999997</v>
      </c>
      <c r="D407" s="3">
        <f>+[7]Table.101_Annex.E1!C407</f>
        <v>4.0000000000000001E-3</v>
      </c>
      <c r="E407" s="3">
        <f>+[7]Table.101_Annex.E1!D407</f>
        <v>2E-3</v>
      </c>
      <c r="F407" s="3">
        <f>+[7]Table.101_Annex.E1!E407</f>
        <v>0.18</v>
      </c>
      <c r="G407" s="3">
        <f>+[7]Table.101_Annex.E1!F407</f>
        <v>0</v>
      </c>
      <c r="H407" s="3">
        <f>+[7]Table.101_Annex.E1!G407</f>
        <v>5.6000000000000001E-2</v>
      </c>
      <c r="I407" s="3">
        <f>+[7]Table.101_Annex.E1!H407</f>
        <v>0.16400000000000001</v>
      </c>
      <c r="J407" s="3">
        <f>+[7]Table.101_Annex.E1!I407</f>
        <v>0</v>
      </c>
      <c r="K407" s="3">
        <f>+[7]Table.101_Annex.E1!J407</f>
        <v>1</v>
      </c>
      <c r="L407" s="82">
        <f>+[7]Table.101_Annex.E1!K407</f>
        <v>9521</v>
      </c>
    </row>
    <row r="408" spans="1:12">
      <c r="B408" s="2" t="s">
        <v>812</v>
      </c>
      <c r="C408" s="3">
        <f>+[7]Table.101_Annex.E1!B408</f>
        <v>0.69899999999999995</v>
      </c>
      <c r="D408" s="3">
        <f>+[7]Table.101_Annex.E1!C408</f>
        <v>1E-3</v>
      </c>
      <c r="E408" s="3">
        <f>+[7]Table.101_Annex.E1!D408</f>
        <v>2.3E-2</v>
      </c>
      <c r="F408" s="3">
        <f>+[7]Table.101_Annex.E1!E408</f>
        <v>0.20300000000000001</v>
      </c>
      <c r="G408" s="3">
        <f>+[7]Table.101_Annex.E1!F408</f>
        <v>0</v>
      </c>
      <c r="H408" s="3">
        <f>+[7]Table.101_Annex.E1!G408</f>
        <v>5.7000000000000002E-2</v>
      </c>
      <c r="I408" s="3">
        <f>+[7]Table.101_Annex.E1!H408</f>
        <v>1.7999999999999999E-2</v>
      </c>
      <c r="J408" s="3">
        <f>+[7]Table.101_Annex.E1!I408</f>
        <v>0</v>
      </c>
      <c r="K408" s="3">
        <f>+[7]Table.101_Annex.E1!J408</f>
        <v>1</v>
      </c>
      <c r="L408" s="82">
        <f>+[7]Table.101_Annex.E1!K408</f>
        <v>10846</v>
      </c>
    </row>
    <row r="409" spans="1:12">
      <c r="B409" s="2" t="s">
        <v>813</v>
      </c>
      <c r="C409" s="3">
        <f>+[7]Table.101_Annex.E1!B409</f>
        <v>0.78800000000000003</v>
      </c>
      <c r="D409" s="3">
        <f>+[7]Table.101_Annex.E1!C409</f>
        <v>1.2E-2</v>
      </c>
      <c r="E409" s="3">
        <f>+[7]Table.101_Annex.E1!D409</f>
        <v>0.02</v>
      </c>
      <c r="F409" s="3">
        <f>+[7]Table.101_Annex.E1!E409</f>
        <v>0.127</v>
      </c>
      <c r="G409" s="3">
        <f>+[7]Table.101_Annex.E1!F409</f>
        <v>0</v>
      </c>
      <c r="H409" s="3">
        <f>+[7]Table.101_Annex.E1!G409</f>
        <v>5.1999999999999998E-2</v>
      </c>
      <c r="I409" s="3">
        <f>+[7]Table.101_Annex.E1!H409</f>
        <v>1E-3</v>
      </c>
      <c r="J409" s="3">
        <f>+[7]Table.101_Annex.E1!I409</f>
        <v>0</v>
      </c>
      <c r="K409" s="3">
        <f>+[7]Table.101_Annex.E1!J409</f>
        <v>1</v>
      </c>
      <c r="L409" s="82">
        <f>+[7]Table.101_Annex.E1!K409</f>
        <v>17334</v>
      </c>
    </row>
    <row r="410" spans="1:12">
      <c r="B410" s="2" t="s">
        <v>661</v>
      </c>
      <c r="C410" s="3">
        <f>+[7]Table.101_Annex.E1!B410</f>
        <v>0.78700000000000003</v>
      </c>
      <c r="D410" s="3">
        <f>+[7]Table.101_Annex.E1!C410</f>
        <v>2E-3</v>
      </c>
      <c r="E410" s="3">
        <f>+[7]Table.101_Annex.E1!D410</f>
        <v>2.3E-2</v>
      </c>
      <c r="F410" s="3">
        <f>+[7]Table.101_Annex.E1!E410</f>
        <v>0.13600000000000001</v>
      </c>
      <c r="G410" s="3">
        <f>+[7]Table.101_Annex.E1!F410</f>
        <v>0</v>
      </c>
      <c r="H410" s="3">
        <f>+[7]Table.101_Annex.E1!G410</f>
        <v>0.05</v>
      </c>
      <c r="I410" s="3">
        <f>+[7]Table.101_Annex.E1!H410</f>
        <v>3.0000000000000001E-3</v>
      </c>
      <c r="J410" s="3">
        <f>+[7]Table.101_Annex.E1!I410</f>
        <v>0</v>
      </c>
      <c r="K410" s="3">
        <f>+[7]Table.101_Annex.E1!J410</f>
        <v>1</v>
      </c>
      <c r="L410" s="82">
        <f>+[7]Table.101_Annex.E1!K410</f>
        <v>6294</v>
      </c>
    </row>
    <row r="411" spans="1:12">
      <c r="B411" s="2" t="s">
        <v>814</v>
      </c>
      <c r="C411" s="3">
        <f>+[7]Table.101_Annex.E1!B411</f>
        <v>0.84099999999999997</v>
      </c>
      <c r="D411" s="3">
        <f>+[7]Table.101_Annex.E1!C411</f>
        <v>4.0000000000000001E-3</v>
      </c>
      <c r="E411" s="3">
        <f>+[7]Table.101_Annex.E1!D411</f>
        <v>3.0000000000000001E-3</v>
      </c>
      <c r="F411" s="3">
        <f>+[7]Table.101_Annex.E1!E411</f>
        <v>0.113</v>
      </c>
      <c r="G411" s="3">
        <f>+[7]Table.101_Annex.E1!F411</f>
        <v>1.6E-2</v>
      </c>
      <c r="H411" s="3">
        <f>+[7]Table.101_Annex.E1!G411</f>
        <v>1.7000000000000001E-2</v>
      </c>
      <c r="I411" s="3">
        <f>+[7]Table.101_Annex.E1!H411</f>
        <v>6.0000000000000001E-3</v>
      </c>
      <c r="J411" s="3">
        <f>+[7]Table.101_Annex.E1!I411</f>
        <v>0</v>
      </c>
      <c r="K411" s="3">
        <f>+[7]Table.101_Annex.E1!J411</f>
        <v>1</v>
      </c>
      <c r="L411" s="82">
        <f>+[7]Table.101_Annex.E1!K411</f>
        <v>10194</v>
      </c>
    </row>
    <row r="412" spans="1:12">
      <c r="B412" s="2" t="s">
        <v>815</v>
      </c>
      <c r="C412" s="3">
        <f>+[7]Table.101_Annex.E1!B412</f>
        <v>0.875</v>
      </c>
      <c r="D412" s="3">
        <f>+[7]Table.101_Annex.E1!C412</f>
        <v>1.4999999999999999E-2</v>
      </c>
      <c r="E412" s="3">
        <f>+[7]Table.101_Annex.E1!D412</f>
        <v>8.9999999999999993E-3</v>
      </c>
      <c r="F412" s="3">
        <f>+[7]Table.101_Annex.E1!E412</f>
        <v>9.7000000000000003E-2</v>
      </c>
      <c r="G412" s="3">
        <f>+[7]Table.101_Annex.E1!F412</f>
        <v>0</v>
      </c>
      <c r="H412" s="3">
        <f>+[7]Table.101_Annex.E1!G412</f>
        <v>3.0000000000000001E-3</v>
      </c>
      <c r="I412" s="3">
        <f>+[7]Table.101_Annex.E1!H412</f>
        <v>1E-3</v>
      </c>
      <c r="J412" s="3">
        <f>+[7]Table.101_Annex.E1!I412</f>
        <v>0</v>
      </c>
      <c r="K412" s="3">
        <f>+[7]Table.101_Annex.E1!J412</f>
        <v>1</v>
      </c>
      <c r="L412" s="82">
        <f>+[7]Table.101_Annex.E1!K412</f>
        <v>9993</v>
      </c>
    </row>
    <row r="413" spans="1:12">
      <c r="B413" s="2" t="s">
        <v>816</v>
      </c>
      <c r="C413" s="3">
        <f>+[7]Table.101_Annex.E1!B413</f>
        <v>0.66500000000000004</v>
      </c>
      <c r="D413" s="3">
        <f>+[7]Table.101_Annex.E1!C413</f>
        <v>3.0000000000000001E-3</v>
      </c>
      <c r="E413" s="3">
        <f>+[7]Table.101_Annex.E1!D413</f>
        <v>1.4E-2</v>
      </c>
      <c r="F413" s="3">
        <f>+[7]Table.101_Annex.E1!E413</f>
        <v>0.30399999999999999</v>
      </c>
      <c r="G413" s="3">
        <f>+[7]Table.101_Annex.E1!F413</f>
        <v>0</v>
      </c>
      <c r="H413" s="3">
        <f>+[7]Table.101_Annex.E1!G413</f>
        <v>8.9999999999999993E-3</v>
      </c>
      <c r="I413" s="3">
        <f>+[7]Table.101_Annex.E1!H413</f>
        <v>5.0000000000000001E-3</v>
      </c>
      <c r="J413" s="3">
        <f>+[7]Table.101_Annex.E1!I413</f>
        <v>0</v>
      </c>
      <c r="K413" s="3">
        <f>+[7]Table.101_Annex.E1!J413</f>
        <v>1</v>
      </c>
      <c r="L413" s="82">
        <f>+[7]Table.101_Annex.E1!K413</f>
        <v>8362</v>
      </c>
    </row>
    <row r="414" spans="1:12">
      <c r="B414" s="2" t="s">
        <v>612</v>
      </c>
      <c r="C414" s="3">
        <f>+[7]Table.101_Annex.E1!B414</f>
        <v>0.80400000000000005</v>
      </c>
      <c r="D414" s="3">
        <f>+[7]Table.101_Annex.E1!C414</f>
        <v>1E-3</v>
      </c>
      <c r="E414" s="3">
        <f>+[7]Table.101_Annex.E1!D414</f>
        <v>3.0000000000000001E-3</v>
      </c>
      <c r="F414" s="3">
        <f>+[7]Table.101_Annex.E1!E414</f>
        <v>0.15</v>
      </c>
      <c r="G414" s="3">
        <f>+[7]Table.101_Annex.E1!F414</f>
        <v>0</v>
      </c>
      <c r="H414" s="3">
        <f>+[7]Table.101_Annex.E1!G414</f>
        <v>3.7999999999999999E-2</v>
      </c>
      <c r="I414" s="3">
        <f>+[7]Table.101_Annex.E1!H414</f>
        <v>3.0000000000000001E-3</v>
      </c>
      <c r="J414" s="3">
        <f>+[7]Table.101_Annex.E1!I414</f>
        <v>0</v>
      </c>
      <c r="K414" s="3">
        <f>+[7]Table.101_Annex.E1!J414</f>
        <v>1</v>
      </c>
      <c r="L414" s="82">
        <f>+[7]Table.101_Annex.E1!K414</f>
        <v>9225</v>
      </c>
    </row>
    <row r="415" spans="1:12">
      <c r="B415" s="2" t="s">
        <v>817</v>
      </c>
      <c r="C415" s="3">
        <f>+[7]Table.101_Annex.E1!B415</f>
        <v>0.84599999999999997</v>
      </c>
      <c r="D415" s="3">
        <f>+[7]Table.101_Annex.E1!C415</f>
        <v>1.2999999999999999E-2</v>
      </c>
      <c r="E415" s="3">
        <f>+[7]Table.101_Annex.E1!D415</f>
        <v>6.0000000000000001E-3</v>
      </c>
      <c r="F415" s="3">
        <f>+[7]Table.101_Annex.E1!E415</f>
        <v>0.109</v>
      </c>
      <c r="G415" s="3">
        <f>+[7]Table.101_Annex.E1!F415</f>
        <v>0</v>
      </c>
      <c r="H415" s="3">
        <f>+[7]Table.101_Annex.E1!G415</f>
        <v>2.5999999999999999E-2</v>
      </c>
      <c r="I415" s="3">
        <f>+[7]Table.101_Annex.E1!H415</f>
        <v>1E-3</v>
      </c>
      <c r="J415" s="3">
        <f>+[7]Table.101_Annex.E1!I415</f>
        <v>0</v>
      </c>
      <c r="K415" s="3">
        <f>+[7]Table.101_Annex.E1!J415</f>
        <v>1</v>
      </c>
      <c r="L415" s="82">
        <f>+[7]Table.101_Annex.E1!K415</f>
        <v>9714</v>
      </c>
    </row>
    <row r="416" spans="1:12">
      <c r="B416" s="2" t="s">
        <v>818</v>
      </c>
      <c r="C416" s="3">
        <f>+[7]Table.101_Annex.E1!B416</f>
        <v>0.88400000000000001</v>
      </c>
      <c r="D416" s="3">
        <f>+[7]Table.101_Annex.E1!C416</f>
        <v>2E-3</v>
      </c>
      <c r="E416" s="3">
        <f>+[7]Table.101_Annex.E1!D416</f>
        <v>0</v>
      </c>
      <c r="F416" s="3">
        <f>+[7]Table.101_Annex.E1!E416</f>
        <v>0.11</v>
      </c>
      <c r="G416" s="3">
        <f>+[7]Table.101_Annex.E1!F416</f>
        <v>0</v>
      </c>
      <c r="H416" s="3">
        <f>+[7]Table.101_Annex.E1!G416</f>
        <v>3.0000000000000001E-3</v>
      </c>
      <c r="I416" s="3">
        <f>+[7]Table.101_Annex.E1!H416</f>
        <v>0</v>
      </c>
      <c r="J416" s="3">
        <f>+[7]Table.101_Annex.E1!I416</f>
        <v>0</v>
      </c>
      <c r="K416" s="3">
        <f>+[7]Table.101_Annex.E1!J416</f>
        <v>1</v>
      </c>
      <c r="L416" s="82">
        <f>+[7]Table.101_Annex.E1!K416</f>
        <v>7531</v>
      </c>
    </row>
    <row r="417" spans="1:12">
      <c r="B417" s="2" t="s">
        <v>497</v>
      </c>
      <c r="C417" s="3">
        <f>+[7]Table.101_Annex.E1!B417</f>
        <v>0.85</v>
      </c>
      <c r="D417" s="3">
        <f>+[7]Table.101_Annex.E1!C417</f>
        <v>2E-3</v>
      </c>
      <c r="E417" s="3">
        <f>+[7]Table.101_Annex.E1!D417</f>
        <v>4.0000000000000001E-3</v>
      </c>
      <c r="F417" s="3">
        <f>+[7]Table.101_Annex.E1!E417</f>
        <v>0.13500000000000001</v>
      </c>
      <c r="G417" s="3">
        <f>+[7]Table.101_Annex.E1!F417</f>
        <v>0</v>
      </c>
      <c r="H417" s="3">
        <f>+[7]Table.101_Annex.E1!G417</f>
        <v>7.0000000000000001E-3</v>
      </c>
      <c r="I417" s="3">
        <f>+[7]Table.101_Annex.E1!H417</f>
        <v>1E-3</v>
      </c>
      <c r="J417" s="3">
        <f>+[7]Table.101_Annex.E1!I417</f>
        <v>0</v>
      </c>
      <c r="K417" s="3">
        <f>+[7]Table.101_Annex.E1!J417</f>
        <v>1</v>
      </c>
      <c r="L417" s="82">
        <f>+[7]Table.101_Annex.E1!K417</f>
        <v>8077</v>
      </c>
    </row>
    <row r="418" spans="1:12">
      <c r="B418" s="2" t="s">
        <v>760</v>
      </c>
      <c r="C418" s="3">
        <f>+[7]Table.101_Annex.E1!B418</f>
        <v>0.89500000000000002</v>
      </c>
      <c r="D418" s="3">
        <f>+[7]Table.101_Annex.E1!C418</f>
        <v>1E-3</v>
      </c>
      <c r="E418" s="3">
        <f>+[7]Table.101_Annex.E1!D418</f>
        <v>1.0999999999999999E-2</v>
      </c>
      <c r="F418" s="3">
        <f>+[7]Table.101_Annex.E1!E418</f>
        <v>7.6999999999999999E-2</v>
      </c>
      <c r="G418" s="3">
        <f>+[7]Table.101_Annex.E1!F418</f>
        <v>0</v>
      </c>
      <c r="H418" s="3">
        <f>+[7]Table.101_Annex.E1!G418</f>
        <v>1.6E-2</v>
      </c>
      <c r="I418" s="3">
        <f>+[7]Table.101_Annex.E1!H418</f>
        <v>0</v>
      </c>
      <c r="J418" s="3">
        <f>+[7]Table.101_Annex.E1!I418</f>
        <v>0</v>
      </c>
      <c r="K418" s="3">
        <f>+[7]Table.101_Annex.E1!J418</f>
        <v>1</v>
      </c>
      <c r="L418" s="82">
        <f>+[7]Table.101_Annex.E1!K418</f>
        <v>12486</v>
      </c>
    </row>
    <row r="419" spans="1:12">
      <c r="B419" s="2" t="s">
        <v>686</v>
      </c>
      <c r="C419" s="3">
        <f>+[7]Table.101_Annex.E1!B419</f>
        <v>0.93</v>
      </c>
      <c r="D419" s="3">
        <f>+[7]Table.101_Annex.E1!C419</f>
        <v>1E-3</v>
      </c>
      <c r="E419" s="3">
        <f>+[7]Table.101_Annex.E1!D419</f>
        <v>7.0000000000000001E-3</v>
      </c>
      <c r="F419" s="3">
        <f>+[7]Table.101_Annex.E1!E419</f>
        <v>5.6000000000000001E-2</v>
      </c>
      <c r="G419" s="3">
        <f>+[7]Table.101_Annex.E1!F419</f>
        <v>0</v>
      </c>
      <c r="H419" s="3">
        <f>+[7]Table.101_Annex.E1!G419</f>
        <v>3.0000000000000001E-3</v>
      </c>
      <c r="I419" s="3">
        <f>+[7]Table.101_Annex.E1!H419</f>
        <v>2E-3</v>
      </c>
      <c r="J419" s="3">
        <f>+[7]Table.101_Annex.E1!I419</f>
        <v>0</v>
      </c>
      <c r="K419" s="3">
        <f>+[7]Table.101_Annex.E1!J419</f>
        <v>1</v>
      </c>
      <c r="L419" s="82">
        <f>+[7]Table.101_Annex.E1!K419</f>
        <v>11788</v>
      </c>
    </row>
    <row r="420" spans="1:12" s="18" customFormat="1">
      <c r="B420" s="17" t="s">
        <v>53</v>
      </c>
      <c r="C420" s="22">
        <f>+[7]Table.101_Annex.E1!B420</f>
        <v>0.80500000000000005</v>
      </c>
      <c r="D420" s="22">
        <f>+[7]Table.101_Annex.E1!C420</f>
        <v>5.0000000000000001E-3</v>
      </c>
      <c r="E420" s="22">
        <f>+[7]Table.101_Annex.E1!D420</f>
        <v>0.01</v>
      </c>
      <c r="F420" s="22">
        <f>+[7]Table.101_Annex.E1!E420</f>
        <v>0.13800000000000001</v>
      </c>
      <c r="G420" s="22">
        <f>+[7]Table.101_Annex.E1!F420</f>
        <v>1E-3</v>
      </c>
      <c r="H420" s="22">
        <f>+[7]Table.101_Annex.E1!G420</f>
        <v>2.5999999999999999E-2</v>
      </c>
      <c r="I420" s="22">
        <f>+[7]Table.101_Annex.E1!H420</f>
        <v>1.4999999999999999E-2</v>
      </c>
      <c r="J420" s="22">
        <f>+[7]Table.101_Annex.E1!I420</f>
        <v>0</v>
      </c>
      <c r="K420" s="22">
        <f>+[7]Table.101_Annex.E1!J420</f>
        <v>1</v>
      </c>
      <c r="L420" s="33">
        <f>+[7]Table.101_Annex.E1!K420</f>
        <v>136208</v>
      </c>
    </row>
    <row r="421" spans="1:12" ht="12.45" customHeight="1">
      <c r="A421" s="16"/>
      <c r="B421" s="36" t="s">
        <v>819</v>
      </c>
      <c r="C421" s="37"/>
      <c r="D421" s="37"/>
      <c r="E421" s="37"/>
      <c r="F421" s="37"/>
      <c r="G421" s="37"/>
      <c r="H421" s="37"/>
      <c r="I421" s="37"/>
      <c r="J421" s="37"/>
      <c r="K421" s="37"/>
      <c r="L421" s="38"/>
    </row>
    <row r="422" spans="1:12">
      <c r="B422" s="2" t="s">
        <v>820</v>
      </c>
      <c r="C422" s="3">
        <f>+[7]Table.101_Annex.E1!B422</f>
        <v>0.77400000000000002</v>
      </c>
      <c r="D422" s="3">
        <f>+[7]Table.101_Annex.E1!C422</f>
        <v>4.0000000000000001E-3</v>
      </c>
      <c r="E422" s="3">
        <f>+[7]Table.101_Annex.E1!D422</f>
        <v>1.7999999999999999E-2</v>
      </c>
      <c r="F422" s="3">
        <f>+[7]Table.101_Annex.E1!E422</f>
        <v>0.151</v>
      </c>
      <c r="G422" s="3">
        <f>+[7]Table.101_Annex.E1!F422</f>
        <v>1E-3</v>
      </c>
      <c r="H422" s="3">
        <f>+[7]Table.101_Annex.E1!G422</f>
        <v>1.9E-2</v>
      </c>
      <c r="I422" s="3">
        <f>+[7]Table.101_Annex.E1!H422</f>
        <v>3.3000000000000002E-2</v>
      </c>
      <c r="J422" s="3">
        <f>+[7]Table.101_Annex.E1!I422</f>
        <v>0</v>
      </c>
      <c r="K422" s="3">
        <f>+[7]Table.101_Annex.E1!J422</f>
        <v>1</v>
      </c>
      <c r="L422" s="82">
        <f>+[7]Table.101_Annex.E1!K422</f>
        <v>11150</v>
      </c>
    </row>
    <row r="423" spans="1:12">
      <c r="B423" s="2" t="s">
        <v>821</v>
      </c>
      <c r="C423" s="3">
        <f>+[7]Table.101_Annex.E1!B423</f>
        <v>0.99</v>
      </c>
      <c r="D423" s="3">
        <f>+[7]Table.101_Annex.E1!C423</f>
        <v>1E-3</v>
      </c>
      <c r="E423" s="3">
        <f>+[7]Table.101_Annex.E1!D423</f>
        <v>3.0000000000000001E-3</v>
      </c>
      <c r="F423" s="3">
        <f>+[7]Table.101_Annex.E1!E423</f>
        <v>5.0000000000000001E-3</v>
      </c>
      <c r="G423" s="3">
        <f>+[7]Table.101_Annex.E1!F423</f>
        <v>0</v>
      </c>
      <c r="H423" s="3">
        <f>+[7]Table.101_Annex.E1!G423</f>
        <v>2E-3</v>
      </c>
      <c r="I423" s="3">
        <f>+[7]Table.101_Annex.E1!H423</f>
        <v>0</v>
      </c>
      <c r="J423" s="3">
        <f>+[7]Table.101_Annex.E1!I423</f>
        <v>0</v>
      </c>
      <c r="K423" s="3">
        <f>+[7]Table.101_Annex.E1!J423</f>
        <v>1</v>
      </c>
      <c r="L423" s="82">
        <f>+[7]Table.101_Annex.E1!K423</f>
        <v>10087</v>
      </c>
    </row>
    <row r="424" spans="1:12">
      <c r="B424" s="2" t="s">
        <v>822</v>
      </c>
      <c r="C424" s="3">
        <f>+[7]Table.101_Annex.E1!B424</f>
        <v>0.98099999999999998</v>
      </c>
      <c r="D424" s="3">
        <f>+[7]Table.101_Annex.E1!C424</f>
        <v>1E-3</v>
      </c>
      <c r="E424" s="3">
        <f>+[7]Table.101_Annex.E1!D424</f>
        <v>3.0000000000000001E-3</v>
      </c>
      <c r="F424" s="3">
        <f>+[7]Table.101_Annex.E1!E424</f>
        <v>8.9999999999999993E-3</v>
      </c>
      <c r="G424" s="3">
        <f>+[7]Table.101_Annex.E1!F424</f>
        <v>0</v>
      </c>
      <c r="H424" s="3">
        <f>+[7]Table.101_Annex.E1!G424</f>
        <v>4.0000000000000001E-3</v>
      </c>
      <c r="I424" s="3">
        <f>+[7]Table.101_Annex.E1!H424</f>
        <v>2E-3</v>
      </c>
      <c r="J424" s="3">
        <f>+[7]Table.101_Annex.E1!I424</f>
        <v>0</v>
      </c>
      <c r="K424" s="3">
        <f>+[7]Table.101_Annex.E1!J424</f>
        <v>1</v>
      </c>
      <c r="L424" s="82">
        <f>+[7]Table.101_Annex.E1!K424</f>
        <v>9758</v>
      </c>
    </row>
    <row r="425" spans="1:12">
      <c r="B425" s="2" t="s">
        <v>774</v>
      </c>
      <c r="C425" s="3">
        <f>+[7]Table.101_Annex.E1!B425</f>
        <v>0.90800000000000003</v>
      </c>
      <c r="D425" s="3">
        <f>+[7]Table.101_Annex.E1!C425</f>
        <v>8.9999999999999993E-3</v>
      </c>
      <c r="E425" s="3">
        <f>+[7]Table.101_Annex.E1!D425</f>
        <v>2E-3</v>
      </c>
      <c r="F425" s="3">
        <f>+[7]Table.101_Annex.E1!E425</f>
        <v>0.03</v>
      </c>
      <c r="G425" s="3">
        <f>+[7]Table.101_Annex.E1!F425</f>
        <v>2.5000000000000001E-2</v>
      </c>
      <c r="H425" s="3">
        <f>+[7]Table.101_Annex.E1!G425</f>
        <v>0.02</v>
      </c>
      <c r="I425" s="3">
        <f>+[7]Table.101_Annex.E1!H425</f>
        <v>6.0000000000000001E-3</v>
      </c>
      <c r="J425" s="3">
        <f>+[7]Table.101_Annex.E1!I425</f>
        <v>0</v>
      </c>
      <c r="K425" s="3">
        <f>+[7]Table.101_Annex.E1!J425</f>
        <v>1</v>
      </c>
      <c r="L425" s="82">
        <f>+[7]Table.101_Annex.E1!K425</f>
        <v>14669</v>
      </c>
    </row>
    <row r="426" spans="1:12">
      <c r="B426" s="2" t="s">
        <v>823</v>
      </c>
      <c r="C426" s="3">
        <f>+[7]Table.101_Annex.E1!B426</f>
        <v>0.99199999999999999</v>
      </c>
      <c r="D426" s="3">
        <f>+[7]Table.101_Annex.E1!C426</f>
        <v>1E-3</v>
      </c>
      <c r="E426" s="3">
        <f>+[7]Table.101_Annex.E1!D426</f>
        <v>1E-3</v>
      </c>
      <c r="F426" s="3">
        <f>+[7]Table.101_Annex.E1!E426</f>
        <v>4.0000000000000001E-3</v>
      </c>
      <c r="G426" s="3">
        <f>+[7]Table.101_Annex.E1!F426</f>
        <v>0</v>
      </c>
      <c r="H426" s="3">
        <f>+[7]Table.101_Annex.E1!G426</f>
        <v>1E-3</v>
      </c>
      <c r="I426" s="3">
        <f>+[7]Table.101_Annex.E1!H426</f>
        <v>0</v>
      </c>
      <c r="J426" s="3">
        <f>+[7]Table.101_Annex.E1!I426</f>
        <v>0</v>
      </c>
      <c r="K426" s="3">
        <f>+[7]Table.101_Annex.E1!J426</f>
        <v>1</v>
      </c>
      <c r="L426" s="82">
        <f>+[7]Table.101_Annex.E1!K426</f>
        <v>5908</v>
      </c>
    </row>
    <row r="427" spans="1:12">
      <c r="B427" s="2" t="s">
        <v>613</v>
      </c>
      <c r="C427" s="3">
        <f>+[7]Table.101_Annex.E1!B427</f>
        <v>0.84699999999999998</v>
      </c>
      <c r="D427" s="3">
        <f>+[7]Table.101_Annex.E1!C427</f>
        <v>1E-3</v>
      </c>
      <c r="E427" s="3">
        <f>+[7]Table.101_Annex.E1!D427</f>
        <v>7.0000000000000001E-3</v>
      </c>
      <c r="F427" s="3">
        <f>+[7]Table.101_Annex.E1!E427</f>
        <v>0.13800000000000001</v>
      </c>
      <c r="G427" s="3">
        <f>+[7]Table.101_Annex.E1!F427</f>
        <v>0</v>
      </c>
      <c r="H427" s="3">
        <f>+[7]Table.101_Annex.E1!G427</f>
        <v>6.0000000000000001E-3</v>
      </c>
      <c r="I427" s="3">
        <f>+[7]Table.101_Annex.E1!H427</f>
        <v>1E-3</v>
      </c>
      <c r="J427" s="3">
        <f>+[7]Table.101_Annex.E1!I427</f>
        <v>0</v>
      </c>
      <c r="K427" s="3">
        <f>+[7]Table.101_Annex.E1!J427</f>
        <v>1</v>
      </c>
      <c r="L427" s="82">
        <f>+[7]Table.101_Annex.E1!K427</f>
        <v>14070</v>
      </c>
    </row>
    <row r="428" spans="1:12">
      <c r="B428" s="2" t="s">
        <v>824</v>
      </c>
      <c r="C428" s="3">
        <f>+[7]Table.101_Annex.E1!B428</f>
        <v>0.92300000000000004</v>
      </c>
      <c r="D428" s="3">
        <f>+[7]Table.101_Annex.E1!C428</f>
        <v>0.01</v>
      </c>
      <c r="E428" s="3">
        <f>+[7]Table.101_Annex.E1!D428</f>
        <v>8.0000000000000002E-3</v>
      </c>
      <c r="F428" s="3">
        <f>+[7]Table.101_Annex.E1!E428</f>
        <v>5.8000000000000003E-2</v>
      </c>
      <c r="G428" s="3">
        <f>+[7]Table.101_Annex.E1!F428</f>
        <v>0</v>
      </c>
      <c r="H428" s="3">
        <f>+[7]Table.101_Annex.E1!G428</f>
        <v>1E-3</v>
      </c>
      <c r="I428" s="3">
        <f>+[7]Table.101_Annex.E1!H428</f>
        <v>1E-3</v>
      </c>
      <c r="J428" s="3">
        <f>+[7]Table.101_Annex.E1!I428</f>
        <v>0</v>
      </c>
      <c r="K428" s="3">
        <f>+[7]Table.101_Annex.E1!J428</f>
        <v>1</v>
      </c>
      <c r="L428" s="82">
        <f>+[7]Table.101_Annex.E1!K428</f>
        <v>8810</v>
      </c>
    </row>
    <row r="429" spans="1:12">
      <c r="B429" s="2" t="s">
        <v>825</v>
      </c>
      <c r="C429" s="3">
        <f>+[7]Table.101_Annex.E1!B429</f>
        <v>0.95799999999999996</v>
      </c>
      <c r="D429" s="3">
        <f>+[7]Table.101_Annex.E1!C429</f>
        <v>2E-3</v>
      </c>
      <c r="E429" s="3">
        <f>+[7]Table.101_Annex.E1!D429</f>
        <v>0</v>
      </c>
      <c r="F429" s="3">
        <f>+[7]Table.101_Annex.E1!E429</f>
        <v>2.3E-2</v>
      </c>
      <c r="G429" s="3">
        <f>+[7]Table.101_Annex.E1!F429</f>
        <v>1E-3</v>
      </c>
      <c r="H429" s="3">
        <f>+[7]Table.101_Annex.E1!G429</f>
        <v>8.0000000000000002E-3</v>
      </c>
      <c r="I429" s="3">
        <f>+[7]Table.101_Annex.E1!H429</f>
        <v>8.0000000000000002E-3</v>
      </c>
      <c r="J429" s="3">
        <f>+[7]Table.101_Annex.E1!I429</f>
        <v>0</v>
      </c>
      <c r="K429" s="3">
        <f>+[7]Table.101_Annex.E1!J429</f>
        <v>1</v>
      </c>
      <c r="L429" s="82">
        <f>+[7]Table.101_Annex.E1!K429</f>
        <v>5964</v>
      </c>
    </row>
    <row r="430" spans="1:12">
      <c r="B430" s="2" t="s">
        <v>826</v>
      </c>
      <c r="C430" s="3">
        <f>+[7]Table.101_Annex.E1!B430</f>
        <v>0.96599999999999997</v>
      </c>
      <c r="D430" s="3">
        <f>+[7]Table.101_Annex.E1!C430</f>
        <v>2E-3</v>
      </c>
      <c r="E430" s="3">
        <f>+[7]Table.101_Annex.E1!D430</f>
        <v>6.0000000000000001E-3</v>
      </c>
      <c r="F430" s="3">
        <f>+[7]Table.101_Annex.E1!E430</f>
        <v>2.1999999999999999E-2</v>
      </c>
      <c r="G430" s="3">
        <f>+[7]Table.101_Annex.E1!F430</f>
        <v>0</v>
      </c>
      <c r="H430" s="3">
        <f>+[7]Table.101_Annex.E1!G430</f>
        <v>2E-3</v>
      </c>
      <c r="I430" s="3">
        <f>+[7]Table.101_Annex.E1!H430</f>
        <v>2E-3</v>
      </c>
      <c r="J430" s="3">
        <f>+[7]Table.101_Annex.E1!I430</f>
        <v>0</v>
      </c>
      <c r="K430" s="3">
        <f>+[7]Table.101_Annex.E1!J430</f>
        <v>1</v>
      </c>
      <c r="L430" s="82">
        <f>+[7]Table.101_Annex.E1!K430</f>
        <v>9694</v>
      </c>
    </row>
    <row r="431" spans="1:12">
      <c r="B431" s="2" t="s">
        <v>827</v>
      </c>
      <c r="C431" s="3">
        <f>+[7]Table.101_Annex.E1!B431</f>
        <v>0.84399999999999997</v>
      </c>
      <c r="D431" s="3">
        <f>+[7]Table.101_Annex.E1!C431</f>
        <v>2E-3</v>
      </c>
      <c r="E431" s="3">
        <f>+[7]Table.101_Annex.E1!D431</f>
        <v>2.9000000000000001E-2</v>
      </c>
      <c r="F431" s="3">
        <f>+[7]Table.101_Annex.E1!E431</f>
        <v>0.104</v>
      </c>
      <c r="G431" s="3">
        <f>+[7]Table.101_Annex.E1!F431</f>
        <v>5.0000000000000001E-3</v>
      </c>
      <c r="H431" s="3">
        <f>+[7]Table.101_Annex.E1!G431</f>
        <v>1.4E-2</v>
      </c>
      <c r="I431" s="3">
        <f>+[7]Table.101_Annex.E1!H431</f>
        <v>2E-3</v>
      </c>
      <c r="J431" s="3">
        <f>+[7]Table.101_Annex.E1!I431</f>
        <v>0</v>
      </c>
      <c r="K431" s="3">
        <f>+[7]Table.101_Annex.E1!J431</f>
        <v>1</v>
      </c>
      <c r="L431" s="82">
        <f>+[7]Table.101_Annex.E1!K431</f>
        <v>9334</v>
      </c>
    </row>
    <row r="432" spans="1:12">
      <c r="B432" s="2" t="s">
        <v>828</v>
      </c>
      <c r="C432" s="3">
        <f>+[7]Table.101_Annex.E1!B432</f>
        <v>0.97799999999999998</v>
      </c>
      <c r="D432" s="3">
        <f>+[7]Table.101_Annex.E1!C432</f>
        <v>1E-3</v>
      </c>
      <c r="E432" s="3">
        <f>+[7]Table.101_Annex.E1!D432</f>
        <v>0</v>
      </c>
      <c r="F432" s="3">
        <f>+[7]Table.101_Annex.E1!E432</f>
        <v>0.02</v>
      </c>
      <c r="G432" s="3">
        <f>+[7]Table.101_Annex.E1!F432</f>
        <v>0</v>
      </c>
      <c r="H432" s="3">
        <f>+[7]Table.101_Annex.E1!G432</f>
        <v>0</v>
      </c>
      <c r="I432" s="3">
        <f>+[7]Table.101_Annex.E1!H432</f>
        <v>0</v>
      </c>
      <c r="J432" s="3">
        <f>+[7]Table.101_Annex.E1!I432</f>
        <v>0</v>
      </c>
      <c r="K432" s="3">
        <f>+[7]Table.101_Annex.E1!J432</f>
        <v>1</v>
      </c>
      <c r="L432" s="82">
        <f>+[7]Table.101_Annex.E1!K432</f>
        <v>5495</v>
      </c>
    </row>
    <row r="433" spans="1:12">
      <c r="B433" s="2" t="s">
        <v>829</v>
      </c>
      <c r="C433" s="3">
        <f>+[7]Table.101_Annex.E1!B433</f>
        <v>0.98399999999999999</v>
      </c>
      <c r="D433" s="3">
        <f>+[7]Table.101_Annex.E1!C433</f>
        <v>6.0000000000000001E-3</v>
      </c>
      <c r="E433" s="3">
        <f>+[7]Table.101_Annex.E1!D433</f>
        <v>3.0000000000000001E-3</v>
      </c>
      <c r="F433" s="3">
        <f>+[7]Table.101_Annex.E1!E433</f>
        <v>3.0000000000000001E-3</v>
      </c>
      <c r="G433" s="3">
        <f>+[7]Table.101_Annex.E1!F433</f>
        <v>0</v>
      </c>
      <c r="H433" s="3">
        <f>+[7]Table.101_Annex.E1!G433</f>
        <v>2E-3</v>
      </c>
      <c r="I433" s="3">
        <f>+[7]Table.101_Annex.E1!H433</f>
        <v>0</v>
      </c>
      <c r="J433" s="3">
        <f>+[7]Table.101_Annex.E1!I433</f>
        <v>0</v>
      </c>
      <c r="K433" s="3">
        <f>+[7]Table.101_Annex.E1!J433</f>
        <v>1</v>
      </c>
      <c r="L433" s="82">
        <f>+[7]Table.101_Annex.E1!K433</f>
        <v>9247</v>
      </c>
    </row>
    <row r="434" spans="1:12" s="18" customFormat="1">
      <c r="B434" s="17" t="s">
        <v>53</v>
      </c>
      <c r="C434" s="22">
        <f>+[7]Table.101_Annex.E1!B434</f>
        <v>0.91800000000000004</v>
      </c>
      <c r="D434" s="22">
        <f>+[7]Table.101_Annex.E1!C434</f>
        <v>4.0000000000000001E-3</v>
      </c>
      <c r="E434" s="22">
        <f>+[7]Table.101_Annex.E1!D434</f>
        <v>7.0000000000000001E-3</v>
      </c>
      <c r="F434" s="22">
        <f>+[7]Table.101_Annex.E1!E434</f>
        <v>5.3999999999999999E-2</v>
      </c>
      <c r="G434" s="22">
        <f>+[7]Table.101_Annex.E1!F434</f>
        <v>4.0000000000000001E-3</v>
      </c>
      <c r="H434" s="22">
        <f>+[7]Table.101_Annex.E1!G434</f>
        <v>8.0000000000000002E-3</v>
      </c>
      <c r="I434" s="22">
        <f>+[7]Table.101_Annex.E1!H434</f>
        <v>5.0000000000000001E-3</v>
      </c>
      <c r="J434" s="22">
        <f>+[7]Table.101_Annex.E1!I434</f>
        <v>0</v>
      </c>
      <c r="K434" s="22">
        <f>+[7]Table.101_Annex.E1!J434</f>
        <v>1</v>
      </c>
      <c r="L434" s="33">
        <f>+[7]Table.101_Annex.E1!K434</f>
        <v>114186</v>
      </c>
    </row>
    <row r="435" spans="1:12" ht="12.45" customHeight="1">
      <c r="A435" s="16"/>
      <c r="B435" s="36" t="s">
        <v>830</v>
      </c>
      <c r="C435" s="37"/>
      <c r="D435" s="37"/>
      <c r="E435" s="37"/>
      <c r="F435" s="37"/>
      <c r="G435" s="37"/>
      <c r="H435" s="37"/>
      <c r="I435" s="37"/>
      <c r="J435" s="37"/>
      <c r="K435" s="37"/>
      <c r="L435" s="38"/>
    </row>
    <row r="436" spans="1:12">
      <c r="B436" s="2" t="s">
        <v>831</v>
      </c>
      <c r="C436" s="3">
        <f>+[7]Table.101_Annex.E1!B436</f>
        <v>0.97699999999999998</v>
      </c>
      <c r="D436" s="3">
        <f>+[7]Table.101_Annex.E1!C436</f>
        <v>1E-3</v>
      </c>
      <c r="E436" s="3">
        <f>+[7]Table.101_Annex.E1!D436</f>
        <v>0</v>
      </c>
      <c r="F436" s="3">
        <f>+[7]Table.101_Annex.E1!E436</f>
        <v>2.1999999999999999E-2</v>
      </c>
      <c r="G436" s="3">
        <f>+[7]Table.101_Annex.E1!F436</f>
        <v>0</v>
      </c>
      <c r="H436" s="3">
        <f>+[7]Table.101_Annex.E1!G436</f>
        <v>0</v>
      </c>
      <c r="I436" s="3">
        <f>+[7]Table.101_Annex.E1!H436</f>
        <v>0</v>
      </c>
      <c r="J436" s="3">
        <f>+[7]Table.101_Annex.E1!I436</f>
        <v>0</v>
      </c>
      <c r="K436" s="3">
        <f>+[7]Table.101_Annex.E1!J436</f>
        <v>1</v>
      </c>
      <c r="L436" s="82">
        <f>+[7]Table.101_Annex.E1!K436</f>
        <v>11038</v>
      </c>
    </row>
    <row r="437" spans="1:12">
      <c r="B437" s="2" t="s">
        <v>832</v>
      </c>
      <c r="C437" s="3">
        <f>+[7]Table.101_Annex.E1!B437</f>
        <v>0.98399999999999999</v>
      </c>
      <c r="D437" s="3">
        <f>+[7]Table.101_Annex.E1!C437</f>
        <v>1E-3</v>
      </c>
      <c r="E437" s="3">
        <f>+[7]Table.101_Annex.E1!D437</f>
        <v>2E-3</v>
      </c>
      <c r="F437" s="3">
        <f>+[7]Table.101_Annex.E1!E437</f>
        <v>1.0999999999999999E-2</v>
      </c>
      <c r="G437" s="3">
        <f>+[7]Table.101_Annex.E1!F437</f>
        <v>1E-3</v>
      </c>
      <c r="H437" s="3">
        <f>+[7]Table.101_Annex.E1!G437</f>
        <v>1E-3</v>
      </c>
      <c r="I437" s="3">
        <f>+[7]Table.101_Annex.E1!H437</f>
        <v>1E-3</v>
      </c>
      <c r="J437" s="3">
        <f>+[7]Table.101_Annex.E1!I437</f>
        <v>0</v>
      </c>
      <c r="K437" s="3">
        <f>+[7]Table.101_Annex.E1!J437</f>
        <v>1</v>
      </c>
      <c r="L437" s="82">
        <f>+[7]Table.101_Annex.E1!K437</f>
        <v>7856</v>
      </c>
    </row>
    <row r="438" spans="1:12">
      <c r="B438" s="2" t="s">
        <v>506</v>
      </c>
      <c r="C438" s="3">
        <f>+[7]Table.101_Annex.E1!B438</f>
        <v>0.98699999999999999</v>
      </c>
      <c r="D438" s="3">
        <f>+[7]Table.101_Annex.E1!C438</f>
        <v>2E-3</v>
      </c>
      <c r="E438" s="3">
        <f>+[7]Table.101_Annex.E1!D438</f>
        <v>0</v>
      </c>
      <c r="F438" s="3">
        <f>+[7]Table.101_Annex.E1!E438</f>
        <v>8.0000000000000002E-3</v>
      </c>
      <c r="G438" s="3">
        <f>+[7]Table.101_Annex.E1!F438</f>
        <v>1E-3</v>
      </c>
      <c r="H438" s="3">
        <f>+[7]Table.101_Annex.E1!G438</f>
        <v>0</v>
      </c>
      <c r="I438" s="3">
        <f>+[7]Table.101_Annex.E1!H438</f>
        <v>1E-3</v>
      </c>
      <c r="J438" s="3">
        <f>+[7]Table.101_Annex.E1!I438</f>
        <v>0</v>
      </c>
      <c r="K438" s="3">
        <f>+[7]Table.101_Annex.E1!J438</f>
        <v>1</v>
      </c>
      <c r="L438" s="82">
        <f>+[7]Table.101_Annex.E1!K438</f>
        <v>9423</v>
      </c>
    </row>
    <row r="439" spans="1:12">
      <c r="B439" s="2" t="s">
        <v>833</v>
      </c>
      <c r="C439" s="3">
        <f>+[7]Table.101_Annex.E1!B439</f>
        <v>0.97299999999999998</v>
      </c>
      <c r="D439" s="3">
        <f>+[7]Table.101_Annex.E1!C439</f>
        <v>1.4999999999999999E-2</v>
      </c>
      <c r="E439" s="3">
        <f>+[7]Table.101_Annex.E1!D439</f>
        <v>2E-3</v>
      </c>
      <c r="F439" s="3">
        <f>+[7]Table.101_Annex.E1!E439</f>
        <v>6.0000000000000001E-3</v>
      </c>
      <c r="G439" s="3">
        <f>+[7]Table.101_Annex.E1!F439</f>
        <v>0</v>
      </c>
      <c r="H439" s="3">
        <f>+[7]Table.101_Annex.E1!G439</f>
        <v>4.0000000000000001E-3</v>
      </c>
      <c r="I439" s="3">
        <f>+[7]Table.101_Annex.E1!H439</f>
        <v>0</v>
      </c>
      <c r="J439" s="3">
        <f>+[7]Table.101_Annex.E1!I439</f>
        <v>0</v>
      </c>
      <c r="K439" s="3">
        <f>+[7]Table.101_Annex.E1!J439</f>
        <v>1</v>
      </c>
      <c r="L439" s="82">
        <f>+[7]Table.101_Annex.E1!K439</f>
        <v>8911</v>
      </c>
    </row>
    <row r="440" spans="1:12">
      <c r="B440" s="2" t="s">
        <v>305</v>
      </c>
      <c r="C440" s="3">
        <f>+[7]Table.101_Annex.E1!B440</f>
        <v>0.94099999999999995</v>
      </c>
      <c r="D440" s="3">
        <f>+[7]Table.101_Annex.E1!C440</f>
        <v>2E-3</v>
      </c>
      <c r="E440" s="3">
        <f>+[7]Table.101_Annex.E1!D440</f>
        <v>0</v>
      </c>
      <c r="F440" s="3">
        <f>+[7]Table.101_Annex.E1!E440</f>
        <v>1.6E-2</v>
      </c>
      <c r="G440" s="3">
        <f>+[7]Table.101_Annex.E1!F440</f>
        <v>3.6999999999999998E-2</v>
      </c>
      <c r="H440" s="3">
        <f>+[7]Table.101_Annex.E1!G440</f>
        <v>2E-3</v>
      </c>
      <c r="I440" s="3">
        <f>+[7]Table.101_Annex.E1!H440</f>
        <v>1E-3</v>
      </c>
      <c r="J440" s="3">
        <f>+[7]Table.101_Annex.E1!I440</f>
        <v>0</v>
      </c>
      <c r="K440" s="3">
        <f>+[7]Table.101_Annex.E1!J440</f>
        <v>1</v>
      </c>
      <c r="L440" s="82">
        <f>+[7]Table.101_Annex.E1!K440</f>
        <v>7621</v>
      </c>
    </row>
    <row r="441" spans="1:12">
      <c r="B441" s="2" t="s">
        <v>834</v>
      </c>
      <c r="C441" s="3">
        <f>+[7]Table.101_Annex.E1!B441</f>
        <v>0.40500000000000003</v>
      </c>
      <c r="D441" s="3">
        <f>+[7]Table.101_Annex.E1!C441</f>
        <v>1E-3</v>
      </c>
      <c r="E441" s="3">
        <f>+[7]Table.101_Annex.E1!D441</f>
        <v>0.56399999999999995</v>
      </c>
      <c r="F441" s="3">
        <f>+[7]Table.101_Annex.E1!E441</f>
        <v>1E-3</v>
      </c>
      <c r="G441" s="3">
        <f>+[7]Table.101_Annex.E1!F441</f>
        <v>0</v>
      </c>
      <c r="H441" s="3">
        <f>+[7]Table.101_Annex.E1!G441</f>
        <v>0</v>
      </c>
      <c r="I441" s="3">
        <f>+[7]Table.101_Annex.E1!H441</f>
        <v>2.9000000000000001E-2</v>
      </c>
      <c r="J441" s="3">
        <f>+[7]Table.101_Annex.E1!I441</f>
        <v>0</v>
      </c>
      <c r="K441" s="3">
        <f>+[7]Table.101_Annex.E1!J441</f>
        <v>1</v>
      </c>
      <c r="L441" s="82">
        <f>+[7]Table.101_Annex.E1!K441</f>
        <v>18892</v>
      </c>
    </row>
    <row r="442" spans="1:12">
      <c r="B442" s="2" t="s">
        <v>835</v>
      </c>
      <c r="C442" s="3">
        <f>+[7]Table.101_Annex.E1!B442</f>
        <v>0.97</v>
      </c>
      <c r="D442" s="3">
        <f>+[7]Table.101_Annex.E1!C442</f>
        <v>0.01</v>
      </c>
      <c r="E442" s="3">
        <f>+[7]Table.101_Annex.E1!D442</f>
        <v>1.7000000000000001E-2</v>
      </c>
      <c r="F442" s="3">
        <f>+[7]Table.101_Annex.E1!E442</f>
        <v>3.0000000000000001E-3</v>
      </c>
      <c r="G442" s="3">
        <f>+[7]Table.101_Annex.E1!F442</f>
        <v>0</v>
      </c>
      <c r="H442" s="3">
        <f>+[7]Table.101_Annex.E1!G442</f>
        <v>0</v>
      </c>
      <c r="I442" s="3">
        <f>+[7]Table.101_Annex.E1!H442</f>
        <v>1E-3</v>
      </c>
      <c r="J442" s="3">
        <f>+[7]Table.101_Annex.E1!I442</f>
        <v>0</v>
      </c>
      <c r="K442" s="3">
        <f>+[7]Table.101_Annex.E1!J442</f>
        <v>1</v>
      </c>
      <c r="L442" s="82">
        <f>+[7]Table.101_Annex.E1!K442</f>
        <v>9840</v>
      </c>
    </row>
    <row r="443" spans="1:12">
      <c r="B443" s="2" t="s">
        <v>836</v>
      </c>
      <c r="C443" s="3">
        <f>+[7]Table.101_Annex.E1!B443</f>
        <v>0.98499999999999999</v>
      </c>
      <c r="D443" s="3">
        <f>+[7]Table.101_Annex.E1!C443</f>
        <v>1E-3</v>
      </c>
      <c r="E443" s="3">
        <f>+[7]Table.101_Annex.E1!D443</f>
        <v>1E-3</v>
      </c>
      <c r="F443" s="3">
        <f>+[7]Table.101_Annex.E1!E443</f>
        <v>7.0000000000000001E-3</v>
      </c>
      <c r="G443" s="3">
        <f>+[7]Table.101_Annex.E1!F443</f>
        <v>0</v>
      </c>
      <c r="H443" s="3">
        <f>+[7]Table.101_Annex.E1!G443</f>
        <v>5.0000000000000001E-3</v>
      </c>
      <c r="I443" s="3">
        <f>+[7]Table.101_Annex.E1!H443</f>
        <v>1E-3</v>
      </c>
      <c r="J443" s="3">
        <f>+[7]Table.101_Annex.E1!I443</f>
        <v>0</v>
      </c>
      <c r="K443" s="3">
        <f>+[7]Table.101_Annex.E1!J443</f>
        <v>1</v>
      </c>
      <c r="L443" s="82">
        <f>+[7]Table.101_Annex.E1!K443</f>
        <v>7603</v>
      </c>
    </row>
    <row r="444" spans="1:12">
      <c r="B444" s="2" t="s">
        <v>837</v>
      </c>
      <c r="C444" s="3">
        <f>+[7]Table.101_Annex.E1!B444</f>
        <v>0.96499999999999997</v>
      </c>
      <c r="D444" s="3">
        <f>+[7]Table.101_Annex.E1!C444</f>
        <v>2E-3</v>
      </c>
      <c r="E444" s="3">
        <f>+[7]Table.101_Annex.E1!D444</f>
        <v>3.0000000000000001E-3</v>
      </c>
      <c r="F444" s="3">
        <f>+[7]Table.101_Annex.E1!E444</f>
        <v>2.5000000000000001E-2</v>
      </c>
      <c r="G444" s="3">
        <f>+[7]Table.101_Annex.E1!F444</f>
        <v>0</v>
      </c>
      <c r="H444" s="3">
        <f>+[7]Table.101_Annex.E1!G444</f>
        <v>4.0000000000000001E-3</v>
      </c>
      <c r="I444" s="3">
        <f>+[7]Table.101_Annex.E1!H444</f>
        <v>0</v>
      </c>
      <c r="J444" s="3">
        <f>+[7]Table.101_Annex.E1!I444</f>
        <v>0</v>
      </c>
      <c r="K444" s="3">
        <f>+[7]Table.101_Annex.E1!J444</f>
        <v>1</v>
      </c>
      <c r="L444" s="82">
        <f>+[7]Table.101_Annex.E1!K444</f>
        <v>8244</v>
      </c>
    </row>
    <row r="445" spans="1:12">
      <c r="B445" s="2" t="s">
        <v>838</v>
      </c>
      <c r="C445" s="3">
        <f>+[7]Table.101_Annex.E1!B445</f>
        <v>0.95</v>
      </c>
      <c r="D445" s="3">
        <f>+[7]Table.101_Annex.E1!C445</f>
        <v>1.7999999999999999E-2</v>
      </c>
      <c r="E445" s="3">
        <f>+[7]Table.101_Annex.E1!D445</f>
        <v>0.01</v>
      </c>
      <c r="F445" s="3">
        <f>+[7]Table.101_Annex.E1!E445</f>
        <v>2.1000000000000001E-2</v>
      </c>
      <c r="G445" s="3">
        <f>+[7]Table.101_Annex.E1!F445</f>
        <v>0</v>
      </c>
      <c r="H445" s="3">
        <f>+[7]Table.101_Annex.E1!G445</f>
        <v>0</v>
      </c>
      <c r="I445" s="3">
        <f>+[7]Table.101_Annex.E1!H445</f>
        <v>0</v>
      </c>
      <c r="J445" s="3">
        <f>+[7]Table.101_Annex.E1!I445</f>
        <v>0</v>
      </c>
      <c r="K445" s="3">
        <f>+[7]Table.101_Annex.E1!J445</f>
        <v>1</v>
      </c>
      <c r="L445" s="82">
        <f>+[7]Table.101_Annex.E1!K445</f>
        <v>8400</v>
      </c>
    </row>
    <row r="446" spans="1:12">
      <c r="B446" s="2" t="s">
        <v>839</v>
      </c>
      <c r="C446" s="3">
        <f>+[7]Table.101_Annex.E1!B446</f>
        <v>0.97699999999999998</v>
      </c>
      <c r="D446" s="3">
        <f>+[7]Table.101_Annex.E1!C446</f>
        <v>1E-3</v>
      </c>
      <c r="E446" s="3">
        <f>+[7]Table.101_Annex.E1!D446</f>
        <v>1.0999999999999999E-2</v>
      </c>
      <c r="F446" s="3">
        <f>+[7]Table.101_Annex.E1!E446</f>
        <v>8.0000000000000002E-3</v>
      </c>
      <c r="G446" s="3">
        <f>+[7]Table.101_Annex.E1!F446</f>
        <v>0</v>
      </c>
      <c r="H446" s="3">
        <f>+[7]Table.101_Annex.E1!G446</f>
        <v>2E-3</v>
      </c>
      <c r="I446" s="3">
        <f>+[7]Table.101_Annex.E1!H446</f>
        <v>1E-3</v>
      </c>
      <c r="J446" s="3">
        <f>+[7]Table.101_Annex.E1!I446</f>
        <v>0</v>
      </c>
      <c r="K446" s="3">
        <f>+[7]Table.101_Annex.E1!J446</f>
        <v>1</v>
      </c>
      <c r="L446" s="82">
        <f>+[7]Table.101_Annex.E1!K446</f>
        <v>10540</v>
      </c>
    </row>
    <row r="447" spans="1:12">
      <c r="B447" s="2" t="s">
        <v>840</v>
      </c>
      <c r="C447" s="3">
        <f>+[7]Table.101_Annex.E1!B447</f>
        <v>0.99</v>
      </c>
      <c r="D447" s="3">
        <f>+[7]Table.101_Annex.E1!C447</f>
        <v>1E-3</v>
      </c>
      <c r="E447" s="3">
        <f>+[7]Table.101_Annex.E1!D447</f>
        <v>1E-3</v>
      </c>
      <c r="F447" s="3">
        <f>+[7]Table.101_Annex.E1!E447</f>
        <v>5.0000000000000001E-3</v>
      </c>
      <c r="G447" s="3">
        <f>+[7]Table.101_Annex.E1!F447</f>
        <v>0</v>
      </c>
      <c r="H447" s="3">
        <f>+[7]Table.101_Annex.E1!G447</f>
        <v>1E-3</v>
      </c>
      <c r="I447" s="3">
        <f>+[7]Table.101_Annex.E1!H447</f>
        <v>2E-3</v>
      </c>
      <c r="J447" s="3">
        <f>+[7]Table.101_Annex.E1!I447</f>
        <v>0</v>
      </c>
      <c r="K447" s="3">
        <f>+[7]Table.101_Annex.E1!J447</f>
        <v>1</v>
      </c>
      <c r="L447" s="82">
        <f>+[7]Table.101_Annex.E1!K447</f>
        <v>5518</v>
      </c>
    </row>
    <row r="448" spans="1:12" s="18" customFormat="1">
      <c r="B448" s="17" t="s">
        <v>53</v>
      </c>
      <c r="C448" s="22">
        <f>+[7]Table.101_Annex.E1!B448</f>
        <v>0.878</v>
      </c>
      <c r="D448" s="22">
        <f>+[7]Table.101_Annex.E1!C448</f>
        <v>4.0000000000000001E-3</v>
      </c>
      <c r="E448" s="22">
        <f>+[7]Table.101_Annex.E1!D448</f>
        <v>9.7000000000000003E-2</v>
      </c>
      <c r="F448" s="22">
        <f>+[7]Table.101_Annex.E1!E448</f>
        <v>0.01</v>
      </c>
      <c r="G448" s="22">
        <f>+[7]Table.101_Annex.E1!F448</f>
        <v>3.0000000000000001E-3</v>
      </c>
      <c r="H448" s="22">
        <f>+[7]Table.101_Annex.E1!G448</f>
        <v>1E-3</v>
      </c>
      <c r="I448" s="22">
        <f>+[7]Table.101_Annex.E1!H448</f>
        <v>5.0000000000000001E-3</v>
      </c>
      <c r="J448" s="22">
        <f>+[7]Table.101_Annex.E1!I448</f>
        <v>0</v>
      </c>
      <c r="K448" s="22">
        <f>+[7]Table.101_Annex.E1!J448</f>
        <v>1</v>
      </c>
      <c r="L448" s="33">
        <f>+[7]Table.101_Annex.E1!K448</f>
        <v>113886</v>
      </c>
    </row>
    <row r="449" spans="1:12" ht="12.45" customHeight="1">
      <c r="A449" s="16"/>
      <c r="B449" s="36" t="s">
        <v>841</v>
      </c>
      <c r="C449" s="37"/>
      <c r="D449" s="37"/>
      <c r="E449" s="37"/>
      <c r="F449" s="37"/>
      <c r="G449" s="37"/>
      <c r="H449" s="37"/>
      <c r="I449" s="37"/>
      <c r="J449" s="37"/>
      <c r="K449" s="37"/>
      <c r="L449" s="38"/>
    </row>
    <row r="450" spans="1:12">
      <c r="B450" s="2" t="s">
        <v>842</v>
      </c>
      <c r="C450" s="3">
        <f>+[7]Table.101_Annex.E1!B450</f>
        <v>0.996</v>
      </c>
      <c r="D450" s="3">
        <f>+[7]Table.101_Annex.E1!C450</f>
        <v>2E-3</v>
      </c>
      <c r="E450" s="3">
        <f>+[7]Table.101_Annex.E1!D450</f>
        <v>0</v>
      </c>
      <c r="F450" s="3">
        <f>+[7]Table.101_Annex.E1!E450</f>
        <v>1E-3</v>
      </c>
      <c r="G450" s="3">
        <f>+[7]Table.101_Annex.E1!F450</f>
        <v>0</v>
      </c>
      <c r="H450" s="3">
        <f>+[7]Table.101_Annex.E1!G450</f>
        <v>0</v>
      </c>
      <c r="I450" s="3">
        <f>+[7]Table.101_Annex.E1!H450</f>
        <v>1E-3</v>
      </c>
      <c r="J450" s="3">
        <f>+[7]Table.101_Annex.E1!I450</f>
        <v>0</v>
      </c>
      <c r="K450" s="3">
        <f>+[7]Table.101_Annex.E1!J450</f>
        <v>1</v>
      </c>
      <c r="L450" s="82">
        <f>+[7]Table.101_Annex.E1!K450</f>
        <v>5060</v>
      </c>
    </row>
    <row r="451" spans="1:12">
      <c r="B451" s="2" t="s">
        <v>843</v>
      </c>
      <c r="C451" s="3">
        <f>+[7]Table.101_Annex.E1!B451</f>
        <v>0.96599999999999997</v>
      </c>
      <c r="D451" s="3">
        <f>+[7]Table.101_Annex.E1!C451</f>
        <v>2E-3</v>
      </c>
      <c r="E451" s="3">
        <f>+[7]Table.101_Annex.E1!D451</f>
        <v>3.0000000000000001E-3</v>
      </c>
      <c r="F451" s="3">
        <f>+[7]Table.101_Annex.E1!E451</f>
        <v>2.8000000000000001E-2</v>
      </c>
      <c r="G451" s="3">
        <f>+[7]Table.101_Annex.E1!F451</f>
        <v>0</v>
      </c>
      <c r="H451" s="3">
        <f>+[7]Table.101_Annex.E1!G451</f>
        <v>1E-3</v>
      </c>
      <c r="I451" s="3">
        <f>+[7]Table.101_Annex.E1!H451</f>
        <v>1E-3</v>
      </c>
      <c r="J451" s="3">
        <f>+[7]Table.101_Annex.E1!I451</f>
        <v>0</v>
      </c>
      <c r="K451" s="3">
        <f>+[7]Table.101_Annex.E1!J451</f>
        <v>1</v>
      </c>
      <c r="L451" s="82">
        <f>+[7]Table.101_Annex.E1!K451</f>
        <v>7753</v>
      </c>
    </row>
    <row r="452" spans="1:12">
      <c r="B452" s="2" t="s">
        <v>844</v>
      </c>
      <c r="C452" s="3">
        <f>+[7]Table.101_Annex.E1!B452</f>
        <v>0.99399999999999999</v>
      </c>
      <c r="D452" s="3">
        <f>+[7]Table.101_Annex.E1!C452</f>
        <v>0</v>
      </c>
      <c r="E452" s="3">
        <f>+[7]Table.101_Annex.E1!D452</f>
        <v>1E-3</v>
      </c>
      <c r="F452" s="3">
        <f>+[7]Table.101_Annex.E1!E452</f>
        <v>2E-3</v>
      </c>
      <c r="G452" s="3">
        <f>+[7]Table.101_Annex.E1!F452</f>
        <v>0</v>
      </c>
      <c r="H452" s="3">
        <f>+[7]Table.101_Annex.E1!G452</f>
        <v>3.0000000000000001E-3</v>
      </c>
      <c r="I452" s="3">
        <f>+[7]Table.101_Annex.E1!H452</f>
        <v>0</v>
      </c>
      <c r="J452" s="3">
        <f>+[7]Table.101_Annex.E1!I452</f>
        <v>0</v>
      </c>
      <c r="K452" s="3">
        <f>+[7]Table.101_Annex.E1!J452</f>
        <v>1</v>
      </c>
      <c r="L452" s="82">
        <f>+[7]Table.101_Annex.E1!K452</f>
        <v>4481</v>
      </c>
    </row>
    <row r="453" spans="1:12">
      <c r="B453" s="2" t="s">
        <v>845</v>
      </c>
      <c r="C453" s="3">
        <f>+[7]Table.101_Annex.E1!B453</f>
        <v>0.90300000000000002</v>
      </c>
      <c r="D453" s="3">
        <f>+[7]Table.101_Annex.E1!C453</f>
        <v>6.0000000000000001E-3</v>
      </c>
      <c r="E453" s="3">
        <f>+[7]Table.101_Annex.E1!D453</f>
        <v>1E-3</v>
      </c>
      <c r="F453" s="3">
        <f>+[7]Table.101_Annex.E1!E453</f>
        <v>7.0000000000000007E-2</v>
      </c>
      <c r="G453" s="3">
        <f>+[7]Table.101_Annex.E1!F453</f>
        <v>8.9999999999999993E-3</v>
      </c>
      <c r="H453" s="3">
        <f>+[7]Table.101_Annex.E1!G453</f>
        <v>1.0999999999999999E-2</v>
      </c>
      <c r="I453" s="3">
        <f>+[7]Table.101_Annex.E1!H453</f>
        <v>1E-3</v>
      </c>
      <c r="J453" s="3">
        <f>+[7]Table.101_Annex.E1!I453</f>
        <v>0</v>
      </c>
      <c r="K453" s="3">
        <f>+[7]Table.101_Annex.E1!J453</f>
        <v>1</v>
      </c>
      <c r="L453" s="82">
        <f>+[7]Table.101_Annex.E1!K453</f>
        <v>8271</v>
      </c>
    </row>
    <row r="454" spans="1:12">
      <c r="B454" s="2" t="s">
        <v>846</v>
      </c>
      <c r="C454" s="3">
        <f>+[7]Table.101_Annex.E1!B454</f>
        <v>0.95599999999999996</v>
      </c>
      <c r="D454" s="3">
        <f>+[7]Table.101_Annex.E1!C454</f>
        <v>0.02</v>
      </c>
      <c r="E454" s="3">
        <f>+[7]Table.101_Annex.E1!D454</f>
        <v>1.2999999999999999E-2</v>
      </c>
      <c r="F454" s="3">
        <f>+[7]Table.101_Annex.E1!E454</f>
        <v>6.0000000000000001E-3</v>
      </c>
      <c r="G454" s="3">
        <f>+[7]Table.101_Annex.E1!F454</f>
        <v>1E-3</v>
      </c>
      <c r="H454" s="3">
        <f>+[7]Table.101_Annex.E1!G454</f>
        <v>2E-3</v>
      </c>
      <c r="I454" s="3">
        <f>+[7]Table.101_Annex.E1!H454</f>
        <v>3.0000000000000001E-3</v>
      </c>
      <c r="J454" s="3">
        <f>+[7]Table.101_Annex.E1!I454</f>
        <v>0</v>
      </c>
      <c r="K454" s="3">
        <f>+[7]Table.101_Annex.E1!J454</f>
        <v>1</v>
      </c>
      <c r="L454" s="82">
        <f>+[7]Table.101_Annex.E1!K454</f>
        <v>7750</v>
      </c>
    </row>
    <row r="455" spans="1:12">
      <c r="B455" s="2" t="s">
        <v>847</v>
      </c>
      <c r="C455" s="3">
        <f>+[7]Table.101_Annex.E1!B455</f>
        <v>0.96599999999999997</v>
      </c>
      <c r="D455" s="3">
        <f>+[7]Table.101_Annex.E1!C455</f>
        <v>1E-3</v>
      </c>
      <c r="E455" s="3">
        <f>+[7]Table.101_Annex.E1!D455</f>
        <v>0</v>
      </c>
      <c r="F455" s="3">
        <f>+[7]Table.101_Annex.E1!E455</f>
        <v>3.1E-2</v>
      </c>
      <c r="G455" s="3">
        <f>+[7]Table.101_Annex.E1!F455</f>
        <v>0</v>
      </c>
      <c r="H455" s="3">
        <f>+[7]Table.101_Annex.E1!G455</f>
        <v>1E-3</v>
      </c>
      <c r="I455" s="3">
        <f>+[7]Table.101_Annex.E1!H455</f>
        <v>0</v>
      </c>
      <c r="J455" s="3">
        <f>+[7]Table.101_Annex.E1!I455</f>
        <v>0</v>
      </c>
      <c r="K455" s="3">
        <f>+[7]Table.101_Annex.E1!J455</f>
        <v>1</v>
      </c>
      <c r="L455" s="82">
        <f>+[7]Table.101_Annex.E1!K455</f>
        <v>7456</v>
      </c>
    </row>
    <row r="456" spans="1:12">
      <c r="B456" s="2" t="s">
        <v>823</v>
      </c>
      <c r="C456" s="3">
        <f>+[7]Table.101_Annex.E1!B456</f>
        <v>0.98899999999999999</v>
      </c>
      <c r="D456" s="3">
        <f>+[7]Table.101_Annex.E1!C456</f>
        <v>0</v>
      </c>
      <c r="E456" s="3">
        <f>+[7]Table.101_Annex.E1!D456</f>
        <v>1E-3</v>
      </c>
      <c r="F456" s="3">
        <f>+[7]Table.101_Annex.E1!E456</f>
        <v>8.9999999999999993E-3</v>
      </c>
      <c r="G456" s="3">
        <f>+[7]Table.101_Annex.E1!F456</f>
        <v>0</v>
      </c>
      <c r="H456" s="3">
        <f>+[7]Table.101_Annex.E1!G456</f>
        <v>0</v>
      </c>
      <c r="I456" s="3">
        <f>+[7]Table.101_Annex.E1!H456</f>
        <v>1E-3</v>
      </c>
      <c r="J456" s="3">
        <f>+[7]Table.101_Annex.E1!I456</f>
        <v>0</v>
      </c>
      <c r="K456" s="3">
        <f>+[7]Table.101_Annex.E1!J456</f>
        <v>1</v>
      </c>
      <c r="L456" s="82">
        <f>+[7]Table.101_Annex.E1!K456</f>
        <v>6964</v>
      </c>
    </row>
    <row r="457" spans="1:12">
      <c r="B457" s="2" t="s">
        <v>848</v>
      </c>
      <c r="C457" s="3">
        <f>+[7]Table.101_Annex.E1!B457</f>
        <v>0.96099999999999997</v>
      </c>
      <c r="D457" s="3">
        <f>+[7]Table.101_Annex.E1!C457</f>
        <v>7.0000000000000001E-3</v>
      </c>
      <c r="E457" s="3">
        <f>+[7]Table.101_Annex.E1!D457</f>
        <v>1E-3</v>
      </c>
      <c r="F457" s="3">
        <f>+[7]Table.101_Annex.E1!E457</f>
        <v>2.3E-2</v>
      </c>
      <c r="G457" s="3">
        <f>+[7]Table.101_Annex.E1!F457</f>
        <v>0</v>
      </c>
      <c r="H457" s="3">
        <f>+[7]Table.101_Annex.E1!G457</f>
        <v>8.0000000000000002E-3</v>
      </c>
      <c r="I457" s="3">
        <f>+[7]Table.101_Annex.E1!H457</f>
        <v>0</v>
      </c>
      <c r="J457" s="3">
        <f>+[7]Table.101_Annex.E1!I457</f>
        <v>0</v>
      </c>
      <c r="K457" s="3">
        <f>+[7]Table.101_Annex.E1!J457</f>
        <v>1</v>
      </c>
      <c r="L457" s="82">
        <f>+[7]Table.101_Annex.E1!K457</f>
        <v>6437</v>
      </c>
    </row>
    <row r="458" spans="1:12">
      <c r="B458" s="2" t="s">
        <v>497</v>
      </c>
      <c r="C458" s="3">
        <f>+[7]Table.101_Annex.E1!B458</f>
        <v>0.97099999999999997</v>
      </c>
      <c r="D458" s="3">
        <f>+[7]Table.101_Annex.E1!C458</f>
        <v>1.0999999999999999E-2</v>
      </c>
      <c r="E458" s="3">
        <f>+[7]Table.101_Annex.E1!D458</f>
        <v>1E-3</v>
      </c>
      <c r="F458" s="3">
        <f>+[7]Table.101_Annex.E1!E458</f>
        <v>8.0000000000000002E-3</v>
      </c>
      <c r="G458" s="3">
        <f>+[7]Table.101_Annex.E1!F458</f>
        <v>0</v>
      </c>
      <c r="H458" s="3">
        <f>+[7]Table.101_Annex.E1!G458</f>
        <v>7.0000000000000001E-3</v>
      </c>
      <c r="I458" s="3">
        <f>+[7]Table.101_Annex.E1!H458</f>
        <v>1E-3</v>
      </c>
      <c r="J458" s="3">
        <f>+[7]Table.101_Annex.E1!I458</f>
        <v>0</v>
      </c>
      <c r="K458" s="3">
        <f>+[7]Table.101_Annex.E1!J458</f>
        <v>1</v>
      </c>
      <c r="L458" s="82">
        <f>+[7]Table.101_Annex.E1!K458</f>
        <v>8265</v>
      </c>
    </row>
    <row r="459" spans="1:12">
      <c r="B459" s="2" t="s">
        <v>849</v>
      </c>
      <c r="C459" s="3">
        <f>+[7]Table.101_Annex.E1!B459</f>
        <v>0.97299999999999998</v>
      </c>
      <c r="D459" s="3">
        <f>+[7]Table.101_Annex.E1!C459</f>
        <v>1E-3</v>
      </c>
      <c r="E459" s="3">
        <f>+[7]Table.101_Annex.E1!D459</f>
        <v>3.0000000000000001E-3</v>
      </c>
      <c r="F459" s="3">
        <f>+[7]Table.101_Annex.E1!E459</f>
        <v>6.0000000000000001E-3</v>
      </c>
      <c r="G459" s="3">
        <f>+[7]Table.101_Annex.E1!F459</f>
        <v>0</v>
      </c>
      <c r="H459" s="3">
        <f>+[7]Table.101_Annex.E1!G459</f>
        <v>1.7000000000000001E-2</v>
      </c>
      <c r="I459" s="3">
        <f>+[7]Table.101_Annex.E1!H459</f>
        <v>1E-3</v>
      </c>
      <c r="J459" s="3">
        <f>+[7]Table.101_Annex.E1!I459</f>
        <v>0</v>
      </c>
      <c r="K459" s="3">
        <f>+[7]Table.101_Annex.E1!J459</f>
        <v>1</v>
      </c>
      <c r="L459" s="82">
        <f>+[7]Table.101_Annex.E1!K459</f>
        <v>7489</v>
      </c>
    </row>
    <row r="460" spans="1:12">
      <c r="B460" s="2" t="s">
        <v>850</v>
      </c>
      <c r="C460" s="3">
        <f>+[7]Table.101_Annex.E1!B460</f>
        <v>0.96299999999999997</v>
      </c>
      <c r="D460" s="3">
        <f>+[7]Table.101_Annex.E1!C460</f>
        <v>1.0999999999999999E-2</v>
      </c>
      <c r="E460" s="3">
        <f>+[7]Table.101_Annex.E1!D460</f>
        <v>2E-3</v>
      </c>
      <c r="F460" s="3">
        <f>+[7]Table.101_Annex.E1!E460</f>
        <v>1.6E-2</v>
      </c>
      <c r="G460" s="3">
        <f>+[7]Table.101_Annex.E1!F460</f>
        <v>0</v>
      </c>
      <c r="H460" s="3">
        <f>+[7]Table.101_Annex.E1!G460</f>
        <v>4.0000000000000001E-3</v>
      </c>
      <c r="I460" s="3">
        <f>+[7]Table.101_Annex.E1!H460</f>
        <v>4.0000000000000001E-3</v>
      </c>
      <c r="J460" s="3">
        <f>+[7]Table.101_Annex.E1!I460</f>
        <v>0</v>
      </c>
      <c r="K460" s="3">
        <f>+[7]Table.101_Annex.E1!J460</f>
        <v>1</v>
      </c>
      <c r="L460" s="82">
        <f>+[7]Table.101_Annex.E1!K460</f>
        <v>9990</v>
      </c>
    </row>
    <row r="461" spans="1:12">
      <c r="B461" s="2" t="s">
        <v>851</v>
      </c>
      <c r="C461" s="3">
        <f>+[7]Table.101_Annex.E1!B461</f>
        <v>0.97899999999999998</v>
      </c>
      <c r="D461" s="3">
        <f>+[7]Table.101_Annex.E1!C461</f>
        <v>2E-3</v>
      </c>
      <c r="E461" s="3">
        <f>+[7]Table.101_Annex.E1!D461</f>
        <v>1E-3</v>
      </c>
      <c r="F461" s="3">
        <f>+[7]Table.101_Annex.E1!E461</f>
        <v>1.6E-2</v>
      </c>
      <c r="G461" s="3">
        <f>+[7]Table.101_Annex.E1!F461</f>
        <v>0</v>
      </c>
      <c r="H461" s="3">
        <f>+[7]Table.101_Annex.E1!G461</f>
        <v>1E-3</v>
      </c>
      <c r="I461" s="3">
        <f>+[7]Table.101_Annex.E1!H461</f>
        <v>1E-3</v>
      </c>
      <c r="J461" s="3">
        <f>+[7]Table.101_Annex.E1!I461</f>
        <v>0</v>
      </c>
      <c r="K461" s="3">
        <f>+[7]Table.101_Annex.E1!J461</f>
        <v>1</v>
      </c>
      <c r="L461" s="82">
        <f>+[7]Table.101_Annex.E1!K461</f>
        <v>8472</v>
      </c>
    </row>
    <row r="462" spans="1:12">
      <c r="B462" s="2" t="s">
        <v>852</v>
      </c>
      <c r="C462" s="3">
        <f>+[7]Table.101_Annex.E1!B462</f>
        <v>0.96499999999999997</v>
      </c>
      <c r="D462" s="3">
        <f>+[7]Table.101_Annex.E1!C462</f>
        <v>2E-3</v>
      </c>
      <c r="E462" s="3">
        <f>+[7]Table.101_Annex.E1!D462</f>
        <v>1E-3</v>
      </c>
      <c r="F462" s="3">
        <f>+[7]Table.101_Annex.E1!E462</f>
        <v>2.4E-2</v>
      </c>
      <c r="G462" s="3">
        <f>+[7]Table.101_Annex.E1!F462</f>
        <v>0</v>
      </c>
      <c r="H462" s="3">
        <f>+[7]Table.101_Annex.E1!G462</f>
        <v>8.0000000000000002E-3</v>
      </c>
      <c r="I462" s="3">
        <f>+[7]Table.101_Annex.E1!H462</f>
        <v>1E-3</v>
      </c>
      <c r="J462" s="3">
        <f>+[7]Table.101_Annex.E1!I462</f>
        <v>0</v>
      </c>
      <c r="K462" s="3">
        <f>+[7]Table.101_Annex.E1!J462</f>
        <v>1</v>
      </c>
      <c r="L462" s="82">
        <f>+[7]Table.101_Annex.E1!K462</f>
        <v>7180</v>
      </c>
    </row>
    <row r="463" spans="1:12">
      <c r="B463" s="2" t="s">
        <v>853</v>
      </c>
      <c r="C463" s="3">
        <f>+[7]Table.101_Annex.E1!B463</f>
        <v>0.92400000000000004</v>
      </c>
      <c r="D463" s="3">
        <f>+[7]Table.101_Annex.E1!C463</f>
        <v>2E-3</v>
      </c>
      <c r="E463" s="3">
        <f>+[7]Table.101_Annex.E1!D463</f>
        <v>0</v>
      </c>
      <c r="F463" s="3">
        <f>+[7]Table.101_Annex.E1!E463</f>
        <v>4.4999999999999998E-2</v>
      </c>
      <c r="G463" s="3">
        <f>+[7]Table.101_Annex.E1!F463</f>
        <v>0</v>
      </c>
      <c r="H463" s="3">
        <f>+[7]Table.101_Annex.E1!G463</f>
        <v>2.9000000000000001E-2</v>
      </c>
      <c r="I463" s="3">
        <f>+[7]Table.101_Annex.E1!H463</f>
        <v>0</v>
      </c>
      <c r="J463" s="3">
        <f>+[7]Table.101_Annex.E1!I463</f>
        <v>0</v>
      </c>
      <c r="K463" s="3">
        <f>+[7]Table.101_Annex.E1!J463</f>
        <v>1</v>
      </c>
      <c r="L463" s="82">
        <f>+[7]Table.101_Annex.E1!K463</f>
        <v>7021</v>
      </c>
    </row>
    <row r="464" spans="1:12" s="18" customFormat="1">
      <c r="B464" s="17" t="s">
        <v>53</v>
      </c>
      <c r="C464" s="22">
        <f>+[7]Table.101_Annex.E1!B464</f>
        <v>0.96299999999999997</v>
      </c>
      <c r="D464" s="22">
        <f>+[7]Table.101_Annex.E1!C464</f>
        <v>5.0000000000000001E-3</v>
      </c>
      <c r="E464" s="22">
        <f>+[7]Table.101_Annex.E1!D464</f>
        <v>2E-3</v>
      </c>
      <c r="F464" s="22">
        <f>+[7]Table.101_Annex.E1!E464</f>
        <v>2.1000000000000001E-2</v>
      </c>
      <c r="G464" s="22">
        <f>+[7]Table.101_Annex.E1!F464</f>
        <v>1E-3</v>
      </c>
      <c r="H464" s="22">
        <f>+[7]Table.101_Annex.E1!G464</f>
        <v>7.0000000000000001E-3</v>
      </c>
      <c r="I464" s="22">
        <f>+[7]Table.101_Annex.E1!H464</f>
        <v>1E-3</v>
      </c>
      <c r="J464" s="22">
        <f>+[7]Table.101_Annex.E1!I464</f>
        <v>0</v>
      </c>
      <c r="K464" s="22">
        <f>+[7]Table.101_Annex.E1!J464</f>
        <v>1</v>
      </c>
      <c r="L464" s="33">
        <f>+[7]Table.101_Annex.E1!K464</f>
        <v>102589</v>
      </c>
    </row>
    <row r="465" spans="1:12" ht="12.45" customHeight="1">
      <c r="A465" s="16"/>
      <c r="B465" s="36" t="s">
        <v>854</v>
      </c>
      <c r="C465" s="37"/>
      <c r="D465" s="37"/>
      <c r="E465" s="37"/>
      <c r="F465" s="37"/>
      <c r="G465" s="37"/>
      <c r="H465" s="37"/>
      <c r="I465" s="37"/>
      <c r="J465" s="37"/>
      <c r="K465" s="37"/>
      <c r="L465" s="38"/>
    </row>
    <row r="466" spans="1:12">
      <c r="B466" s="2" t="s">
        <v>855</v>
      </c>
      <c r="C466" s="3">
        <f>+[7]Table.101_Annex.E1!B466</f>
        <v>0.98899999999999999</v>
      </c>
      <c r="D466" s="3">
        <f>+[7]Table.101_Annex.E1!C466</f>
        <v>2E-3</v>
      </c>
      <c r="E466" s="3">
        <f>+[7]Table.101_Annex.E1!D466</f>
        <v>1E-3</v>
      </c>
      <c r="F466" s="3">
        <f>+[7]Table.101_Annex.E1!E466</f>
        <v>5.0000000000000001E-3</v>
      </c>
      <c r="G466" s="3">
        <f>+[7]Table.101_Annex.E1!F466</f>
        <v>0</v>
      </c>
      <c r="H466" s="3">
        <f>+[7]Table.101_Annex.E1!G466</f>
        <v>0</v>
      </c>
      <c r="I466" s="3">
        <f>+[7]Table.101_Annex.E1!H466</f>
        <v>3.0000000000000001E-3</v>
      </c>
      <c r="J466" s="3">
        <f>+[7]Table.101_Annex.E1!I466</f>
        <v>0</v>
      </c>
      <c r="K466" s="3">
        <f>+[7]Table.101_Annex.E1!J466</f>
        <v>1</v>
      </c>
      <c r="L466" s="82">
        <f>+[7]Table.101_Annex.E1!K466</f>
        <v>8393</v>
      </c>
    </row>
    <row r="467" spans="1:12">
      <c r="B467" s="2" t="s">
        <v>856</v>
      </c>
      <c r="C467" s="3">
        <f>+[7]Table.101_Annex.E1!B467</f>
        <v>0.46100000000000002</v>
      </c>
      <c r="D467" s="3">
        <f>+[7]Table.101_Annex.E1!C467</f>
        <v>8.9999999999999993E-3</v>
      </c>
      <c r="E467" s="3">
        <f>+[7]Table.101_Annex.E1!D467</f>
        <v>6.5000000000000002E-2</v>
      </c>
      <c r="F467" s="3">
        <f>+[7]Table.101_Annex.E1!E467</f>
        <v>0.246</v>
      </c>
      <c r="G467" s="3">
        <f>+[7]Table.101_Annex.E1!F467</f>
        <v>0</v>
      </c>
      <c r="H467" s="3">
        <f>+[7]Table.101_Annex.E1!G467</f>
        <v>0.22</v>
      </c>
      <c r="I467" s="3">
        <f>+[7]Table.101_Annex.E1!H467</f>
        <v>0</v>
      </c>
      <c r="J467" s="3">
        <f>+[7]Table.101_Annex.E1!I467</f>
        <v>0</v>
      </c>
      <c r="K467" s="3">
        <f>+[7]Table.101_Annex.E1!J467</f>
        <v>1</v>
      </c>
      <c r="L467" s="82">
        <f>+[7]Table.101_Annex.E1!K467</f>
        <v>8508</v>
      </c>
    </row>
    <row r="468" spans="1:12">
      <c r="B468" s="2" t="s">
        <v>857</v>
      </c>
      <c r="C468" s="3">
        <f>+[7]Table.101_Annex.E1!B468</f>
        <v>0.96399999999999997</v>
      </c>
      <c r="D468" s="3">
        <f>+[7]Table.101_Annex.E1!C468</f>
        <v>2E-3</v>
      </c>
      <c r="E468" s="3">
        <f>+[7]Table.101_Annex.E1!D468</f>
        <v>1.0999999999999999E-2</v>
      </c>
      <c r="F468" s="3">
        <f>+[7]Table.101_Annex.E1!E468</f>
        <v>1.2E-2</v>
      </c>
      <c r="G468" s="3">
        <f>+[7]Table.101_Annex.E1!F468</f>
        <v>8.9999999999999993E-3</v>
      </c>
      <c r="H468" s="3">
        <f>+[7]Table.101_Annex.E1!G468</f>
        <v>0</v>
      </c>
      <c r="I468" s="3">
        <f>+[7]Table.101_Annex.E1!H468</f>
        <v>2E-3</v>
      </c>
      <c r="J468" s="3">
        <f>+[7]Table.101_Annex.E1!I468</f>
        <v>0</v>
      </c>
      <c r="K468" s="3">
        <f>+[7]Table.101_Annex.E1!J468</f>
        <v>1</v>
      </c>
      <c r="L468" s="82">
        <f>+[7]Table.101_Annex.E1!K468</f>
        <v>5917</v>
      </c>
    </row>
    <row r="469" spans="1:12">
      <c r="B469" s="2" t="s">
        <v>858</v>
      </c>
      <c r="C469" s="3">
        <f>+[7]Table.101_Annex.E1!B469</f>
        <v>0.92400000000000004</v>
      </c>
      <c r="D469" s="3">
        <f>+[7]Table.101_Annex.E1!C469</f>
        <v>2E-3</v>
      </c>
      <c r="E469" s="3">
        <f>+[7]Table.101_Annex.E1!D469</f>
        <v>2.3E-2</v>
      </c>
      <c r="F469" s="3">
        <f>+[7]Table.101_Annex.E1!E469</f>
        <v>4.4999999999999998E-2</v>
      </c>
      <c r="G469" s="3">
        <f>+[7]Table.101_Annex.E1!F469</f>
        <v>0</v>
      </c>
      <c r="H469" s="3">
        <f>+[7]Table.101_Annex.E1!G469</f>
        <v>1E-3</v>
      </c>
      <c r="I469" s="3">
        <f>+[7]Table.101_Annex.E1!H469</f>
        <v>6.0000000000000001E-3</v>
      </c>
      <c r="J469" s="3">
        <f>+[7]Table.101_Annex.E1!I469</f>
        <v>0</v>
      </c>
      <c r="K469" s="3">
        <f>+[7]Table.101_Annex.E1!J469</f>
        <v>1</v>
      </c>
      <c r="L469" s="82">
        <f>+[7]Table.101_Annex.E1!K469</f>
        <v>7219</v>
      </c>
    </row>
    <row r="470" spans="1:12">
      <c r="B470" s="2" t="s">
        <v>859</v>
      </c>
      <c r="C470" s="3">
        <f>+[7]Table.101_Annex.E1!B470</f>
        <v>0.94499999999999995</v>
      </c>
      <c r="D470" s="3">
        <f>+[7]Table.101_Annex.E1!C470</f>
        <v>2.1999999999999999E-2</v>
      </c>
      <c r="E470" s="3">
        <f>+[7]Table.101_Annex.E1!D470</f>
        <v>1.2999999999999999E-2</v>
      </c>
      <c r="F470" s="3">
        <f>+[7]Table.101_Annex.E1!E470</f>
        <v>1.6E-2</v>
      </c>
      <c r="G470" s="3">
        <f>+[7]Table.101_Annex.E1!F470</f>
        <v>1E-3</v>
      </c>
      <c r="H470" s="3">
        <f>+[7]Table.101_Annex.E1!G470</f>
        <v>3.0000000000000001E-3</v>
      </c>
      <c r="I470" s="3">
        <f>+[7]Table.101_Annex.E1!H470</f>
        <v>2E-3</v>
      </c>
      <c r="J470" s="3">
        <f>+[7]Table.101_Annex.E1!I470</f>
        <v>0</v>
      </c>
      <c r="K470" s="3">
        <f>+[7]Table.101_Annex.E1!J470</f>
        <v>1</v>
      </c>
      <c r="L470" s="82">
        <f>+[7]Table.101_Annex.E1!K470</f>
        <v>13321</v>
      </c>
    </row>
    <row r="471" spans="1:12">
      <c r="B471" s="2" t="s">
        <v>860</v>
      </c>
      <c r="C471" s="3">
        <f>+[7]Table.101_Annex.E1!B471</f>
        <v>0.89500000000000002</v>
      </c>
      <c r="D471" s="3">
        <f>+[7]Table.101_Annex.E1!C471</f>
        <v>1E-3</v>
      </c>
      <c r="E471" s="3">
        <f>+[7]Table.101_Annex.E1!D471</f>
        <v>5.0000000000000001E-3</v>
      </c>
      <c r="F471" s="3">
        <f>+[7]Table.101_Annex.E1!E471</f>
        <v>6.7000000000000004E-2</v>
      </c>
      <c r="G471" s="3">
        <f>+[7]Table.101_Annex.E1!F471</f>
        <v>0</v>
      </c>
      <c r="H471" s="3">
        <f>+[7]Table.101_Annex.E1!G471</f>
        <v>2.5999999999999999E-2</v>
      </c>
      <c r="I471" s="3">
        <f>+[7]Table.101_Annex.E1!H471</f>
        <v>5.0000000000000001E-3</v>
      </c>
      <c r="J471" s="3">
        <f>+[7]Table.101_Annex.E1!I471</f>
        <v>0</v>
      </c>
      <c r="K471" s="3">
        <f>+[7]Table.101_Annex.E1!J471</f>
        <v>1</v>
      </c>
      <c r="L471" s="82">
        <f>+[7]Table.101_Annex.E1!K471</f>
        <v>9975</v>
      </c>
    </row>
    <row r="472" spans="1:12">
      <c r="B472" s="2" t="s">
        <v>861</v>
      </c>
      <c r="C472" s="3">
        <f>+[7]Table.101_Annex.E1!B472</f>
        <v>0.97099999999999997</v>
      </c>
      <c r="D472" s="3">
        <f>+[7]Table.101_Annex.E1!C472</f>
        <v>1.2E-2</v>
      </c>
      <c r="E472" s="3">
        <f>+[7]Table.101_Annex.E1!D472</f>
        <v>2E-3</v>
      </c>
      <c r="F472" s="3">
        <f>+[7]Table.101_Annex.E1!E472</f>
        <v>1.0999999999999999E-2</v>
      </c>
      <c r="G472" s="3">
        <f>+[7]Table.101_Annex.E1!F472</f>
        <v>0</v>
      </c>
      <c r="H472" s="3">
        <f>+[7]Table.101_Annex.E1!G472</f>
        <v>3.0000000000000001E-3</v>
      </c>
      <c r="I472" s="3">
        <f>+[7]Table.101_Annex.E1!H472</f>
        <v>0</v>
      </c>
      <c r="J472" s="3">
        <f>+[7]Table.101_Annex.E1!I472</f>
        <v>0</v>
      </c>
      <c r="K472" s="3">
        <f>+[7]Table.101_Annex.E1!J472</f>
        <v>1</v>
      </c>
      <c r="L472" s="82">
        <f>+[7]Table.101_Annex.E1!K472</f>
        <v>7846</v>
      </c>
    </row>
    <row r="473" spans="1:12">
      <c r="B473" s="2" t="s">
        <v>862</v>
      </c>
      <c r="C473" s="3">
        <f>+[7]Table.101_Annex.E1!B473</f>
        <v>0.92700000000000005</v>
      </c>
      <c r="D473" s="3">
        <f>+[7]Table.101_Annex.E1!C473</f>
        <v>4.0000000000000001E-3</v>
      </c>
      <c r="E473" s="3">
        <f>+[7]Table.101_Annex.E1!D473</f>
        <v>1.4999999999999999E-2</v>
      </c>
      <c r="F473" s="3">
        <f>+[7]Table.101_Annex.E1!E473</f>
        <v>1.4E-2</v>
      </c>
      <c r="G473" s="3">
        <f>+[7]Table.101_Annex.E1!F473</f>
        <v>0</v>
      </c>
      <c r="H473" s="3">
        <f>+[7]Table.101_Annex.E1!G473</f>
        <v>3.9E-2</v>
      </c>
      <c r="I473" s="3">
        <f>+[7]Table.101_Annex.E1!H473</f>
        <v>1E-3</v>
      </c>
      <c r="J473" s="3">
        <f>+[7]Table.101_Annex.E1!I473</f>
        <v>0</v>
      </c>
      <c r="K473" s="3">
        <f>+[7]Table.101_Annex.E1!J473</f>
        <v>1</v>
      </c>
      <c r="L473" s="82">
        <f>+[7]Table.101_Annex.E1!K473</f>
        <v>8801</v>
      </c>
    </row>
    <row r="474" spans="1:12">
      <c r="B474" s="2" t="s">
        <v>863</v>
      </c>
      <c r="C474" s="3">
        <f>+[7]Table.101_Annex.E1!B474</f>
        <v>0.629</v>
      </c>
      <c r="D474" s="3">
        <f>+[7]Table.101_Annex.E1!C474</f>
        <v>8.9999999999999993E-3</v>
      </c>
      <c r="E474" s="3">
        <f>+[7]Table.101_Annex.E1!D474</f>
        <v>2.8000000000000001E-2</v>
      </c>
      <c r="F474" s="3">
        <f>+[7]Table.101_Annex.E1!E474</f>
        <v>0.158</v>
      </c>
      <c r="G474" s="3">
        <f>+[7]Table.101_Annex.E1!F474</f>
        <v>8.5999999999999993E-2</v>
      </c>
      <c r="H474" s="3">
        <f>+[7]Table.101_Annex.E1!G474</f>
        <v>7.5999999999999998E-2</v>
      </c>
      <c r="I474" s="3">
        <f>+[7]Table.101_Annex.E1!H474</f>
        <v>1.4E-2</v>
      </c>
      <c r="J474" s="3">
        <f>+[7]Table.101_Annex.E1!I474</f>
        <v>0</v>
      </c>
      <c r="K474" s="3">
        <f>+[7]Table.101_Annex.E1!J474</f>
        <v>1</v>
      </c>
      <c r="L474" s="82">
        <f>+[7]Table.101_Annex.E1!K474</f>
        <v>12536</v>
      </c>
    </row>
    <row r="475" spans="1:12">
      <c r="B475" s="2" t="s">
        <v>864</v>
      </c>
      <c r="C475" s="3">
        <f>+[7]Table.101_Annex.E1!B475</f>
        <v>0.75800000000000001</v>
      </c>
      <c r="D475" s="3">
        <f>+[7]Table.101_Annex.E1!C475</f>
        <v>1.4E-2</v>
      </c>
      <c r="E475" s="3">
        <f>+[7]Table.101_Annex.E1!D475</f>
        <v>1.7000000000000001E-2</v>
      </c>
      <c r="F475" s="3">
        <f>+[7]Table.101_Annex.E1!E475</f>
        <v>5.8999999999999997E-2</v>
      </c>
      <c r="G475" s="3">
        <f>+[7]Table.101_Annex.E1!F475</f>
        <v>5.7000000000000002E-2</v>
      </c>
      <c r="H475" s="3">
        <f>+[7]Table.101_Annex.E1!G475</f>
        <v>0.09</v>
      </c>
      <c r="I475" s="3">
        <f>+[7]Table.101_Annex.E1!H475</f>
        <v>5.0000000000000001E-3</v>
      </c>
      <c r="J475" s="3">
        <f>+[7]Table.101_Annex.E1!I475</f>
        <v>0</v>
      </c>
      <c r="K475" s="3">
        <f>+[7]Table.101_Annex.E1!J475</f>
        <v>1</v>
      </c>
      <c r="L475" s="82">
        <f>+[7]Table.101_Annex.E1!K475</f>
        <v>21503</v>
      </c>
    </row>
    <row r="476" spans="1:12">
      <c r="B476" s="2" t="s">
        <v>278</v>
      </c>
      <c r="C476" s="3">
        <f>+[7]Table.101_Annex.E1!B476</f>
        <v>0.99399999999999999</v>
      </c>
      <c r="D476" s="3">
        <f>+[7]Table.101_Annex.E1!C476</f>
        <v>2E-3</v>
      </c>
      <c r="E476" s="3">
        <f>+[7]Table.101_Annex.E1!D476</f>
        <v>0</v>
      </c>
      <c r="F476" s="3">
        <f>+[7]Table.101_Annex.E1!E476</f>
        <v>3.0000000000000001E-3</v>
      </c>
      <c r="G476" s="3">
        <f>+[7]Table.101_Annex.E1!F476</f>
        <v>0</v>
      </c>
      <c r="H476" s="3">
        <f>+[7]Table.101_Annex.E1!G476</f>
        <v>0</v>
      </c>
      <c r="I476" s="3">
        <f>+[7]Table.101_Annex.E1!H476</f>
        <v>0</v>
      </c>
      <c r="J476" s="3">
        <f>+[7]Table.101_Annex.E1!I476</f>
        <v>0</v>
      </c>
      <c r="K476" s="3">
        <f>+[7]Table.101_Annex.E1!J476</f>
        <v>1</v>
      </c>
      <c r="L476" s="82">
        <f>+[7]Table.101_Annex.E1!K476</f>
        <v>6339</v>
      </c>
    </row>
    <row r="477" spans="1:12">
      <c r="B477" s="2" t="s">
        <v>865</v>
      </c>
      <c r="C477" s="3">
        <f>+[7]Table.101_Annex.E1!B477</f>
        <v>0.90600000000000003</v>
      </c>
      <c r="D477" s="3">
        <f>+[7]Table.101_Annex.E1!C477</f>
        <v>4.0000000000000001E-3</v>
      </c>
      <c r="E477" s="3">
        <f>+[7]Table.101_Annex.E1!D477</f>
        <v>3.5000000000000003E-2</v>
      </c>
      <c r="F477" s="3">
        <f>+[7]Table.101_Annex.E1!E477</f>
        <v>2.5999999999999999E-2</v>
      </c>
      <c r="G477" s="3">
        <f>+[7]Table.101_Annex.E1!F477</f>
        <v>0</v>
      </c>
      <c r="H477" s="3">
        <f>+[7]Table.101_Annex.E1!G477</f>
        <v>2.1000000000000001E-2</v>
      </c>
      <c r="I477" s="3">
        <f>+[7]Table.101_Annex.E1!H477</f>
        <v>8.0000000000000002E-3</v>
      </c>
      <c r="J477" s="3">
        <f>+[7]Table.101_Annex.E1!I477</f>
        <v>0</v>
      </c>
      <c r="K477" s="3">
        <f>+[7]Table.101_Annex.E1!J477</f>
        <v>1</v>
      </c>
      <c r="L477" s="82">
        <f>+[7]Table.101_Annex.E1!K477</f>
        <v>7207</v>
      </c>
    </row>
    <row r="478" spans="1:12">
      <c r="B478" s="2" t="s">
        <v>866</v>
      </c>
      <c r="C478" s="3">
        <f>+[7]Table.101_Annex.E1!B478</f>
        <v>0.97899999999999998</v>
      </c>
      <c r="D478" s="3">
        <f>+[7]Table.101_Annex.E1!C478</f>
        <v>1E-3</v>
      </c>
      <c r="E478" s="3">
        <f>+[7]Table.101_Annex.E1!D478</f>
        <v>6.0000000000000001E-3</v>
      </c>
      <c r="F478" s="3">
        <f>+[7]Table.101_Annex.E1!E478</f>
        <v>1E-3</v>
      </c>
      <c r="G478" s="3">
        <f>+[7]Table.101_Annex.E1!F478</f>
        <v>0</v>
      </c>
      <c r="H478" s="3">
        <f>+[7]Table.101_Annex.E1!G478</f>
        <v>1.2999999999999999E-2</v>
      </c>
      <c r="I478" s="3">
        <f>+[7]Table.101_Annex.E1!H478</f>
        <v>0</v>
      </c>
      <c r="J478" s="3">
        <f>+[7]Table.101_Annex.E1!I478</f>
        <v>0</v>
      </c>
      <c r="K478" s="3">
        <f>+[7]Table.101_Annex.E1!J478</f>
        <v>1</v>
      </c>
      <c r="L478" s="82">
        <f>+[7]Table.101_Annex.E1!K478</f>
        <v>7166</v>
      </c>
    </row>
    <row r="479" spans="1:12">
      <c r="B479" s="2" t="s">
        <v>867</v>
      </c>
      <c r="C479" s="3">
        <f>+[7]Table.101_Annex.E1!B479</f>
        <v>0.92500000000000004</v>
      </c>
      <c r="D479" s="3">
        <f>+[7]Table.101_Annex.E1!C479</f>
        <v>3.9E-2</v>
      </c>
      <c r="E479" s="3">
        <f>+[7]Table.101_Annex.E1!D479</f>
        <v>3.0000000000000001E-3</v>
      </c>
      <c r="F479" s="3">
        <f>+[7]Table.101_Annex.E1!E479</f>
        <v>6.0000000000000001E-3</v>
      </c>
      <c r="G479" s="3">
        <f>+[7]Table.101_Annex.E1!F479</f>
        <v>0</v>
      </c>
      <c r="H479" s="3">
        <f>+[7]Table.101_Annex.E1!G479</f>
        <v>5.0000000000000001E-3</v>
      </c>
      <c r="I479" s="3">
        <f>+[7]Table.101_Annex.E1!H479</f>
        <v>2.1000000000000001E-2</v>
      </c>
      <c r="J479" s="3">
        <f>+[7]Table.101_Annex.E1!I479</f>
        <v>0</v>
      </c>
      <c r="K479" s="3">
        <f>+[7]Table.101_Annex.E1!J479</f>
        <v>1</v>
      </c>
      <c r="L479" s="82">
        <f>+[7]Table.101_Annex.E1!K479</f>
        <v>8953</v>
      </c>
    </row>
    <row r="480" spans="1:12">
      <c r="B480" s="2" t="s">
        <v>868</v>
      </c>
      <c r="C480" s="3">
        <f>+[7]Table.101_Annex.E1!B480</f>
        <v>0.90800000000000003</v>
      </c>
      <c r="D480" s="3">
        <f>+[7]Table.101_Annex.E1!C480</f>
        <v>1E-3</v>
      </c>
      <c r="E480" s="3">
        <f>+[7]Table.101_Annex.E1!D480</f>
        <v>1E-3</v>
      </c>
      <c r="F480" s="3">
        <f>+[7]Table.101_Annex.E1!E480</f>
        <v>7.1999999999999995E-2</v>
      </c>
      <c r="G480" s="3">
        <f>+[7]Table.101_Annex.E1!F480</f>
        <v>0</v>
      </c>
      <c r="H480" s="3">
        <f>+[7]Table.101_Annex.E1!G480</f>
        <v>3.0000000000000001E-3</v>
      </c>
      <c r="I480" s="3">
        <f>+[7]Table.101_Annex.E1!H480</f>
        <v>1.4E-2</v>
      </c>
      <c r="J480" s="3">
        <f>+[7]Table.101_Annex.E1!I480</f>
        <v>0</v>
      </c>
      <c r="K480" s="3">
        <f>+[7]Table.101_Annex.E1!J480</f>
        <v>1</v>
      </c>
      <c r="L480" s="82">
        <f>+[7]Table.101_Annex.E1!K480</f>
        <v>4093</v>
      </c>
    </row>
    <row r="481" spans="2:12">
      <c r="B481" s="2" t="s">
        <v>53</v>
      </c>
      <c r="C481" s="3">
        <f>+[7]Table.101_Annex.E1!B481</f>
        <v>0.85599999999999998</v>
      </c>
      <c r="D481" s="3">
        <f>+[7]Table.101_Annex.E1!C481</f>
        <v>0.01</v>
      </c>
      <c r="E481" s="3">
        <f>+[7]Table.101_Annex.E1!D481</f>
        <v>1.6E-2</v>
      </c>
      <c r="F481" s="3">
        <f>+[7]Table.101_Annex.E1!E481</f>
        <v>5.3999999999999999E-2</v>
      </c>
      <c r="G481" s="3">
        <f>+[7]Table.101_Annex.E1!F481</f>
        <v>1.7000000000000001E-2</v>
      </c>
      <c r="H481" s="3">
        <f>+[7]Table.101_Annex.E1!G481</f>
        <v>4.2000000000000003E-2</v>
      </c>
      <c r="I481" s="3">
        <f>+[7]Table.101_Annex.E1!H481</f>
        <v>6.0000000000000001E-3</v>
      </c>
      <c r="J481" s="3">
        <f>+[7]Table.101_Annex.E1!I481</f>
        <v>0</v>
      </c>
      <c r="K481" s="3">
        <f>+[7]Table.101_Annex.E1!J481</f>
        <v>1</v>
      </c>
      <c r="L481" s="82">
        <f>+[7]Table.101_Annex.E1!K481</f>
        <v>137777</v>
      </c>
    </row>
    <row r="482" spans="2:12">
      <c r="B482" s="301" t="s">
        <v>28</v>
      </c>
      <c r="C482" s="301"/>
      <c r="D482" s="301"/>
      <c r="E482" s="301"/>
      <c r="F482" s="301"/>
      <c r="G482" s="301"/>
      <c r="H482" s="301"/>
      <c r="I482" s="301"/>
      <c r="J482" s="301"/>
      <c r="K482" s="301"/>
      <c r="L482" s="301"/>
    </row>
  </sheetData>
  <mergeCells count="5">
    <mergeCell ref="B3:B4"/>
    <mergeCell ref="C3:K3"/>
    <mergeCell ref="L3:L4"/>
    <mergeCell ref="B482:L482"/>
    <mergeCell ref="A1:A2"/>
  </mergeCells>
  <pageMargins left="0.7" right="0.7" top="0.75" bottom="0.75" header="0.3" footer="0.3"/>
  <pageSetup orientation="portrait"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484"/>
  <sheetViews>
    <sheetView workbookViewId="0">
      <pane xSplit="2" ySplit="6" topLeftCell="C7" activePane="bottomRight" state="frozen"/>
      <selection pane="topRight" activeCell="C1" sqref="C1"/>
      <selection pane="bottomLeft" activeCell="A7" sqref="A7"/>
      <selection pane="bottomRight" sqref="A1:A2"/>
    </sheetView>
  </sheetViews>
  <sheetFormatPr defaultColWidth="8.77734375" defaultRowHeight="10.199999999999999"/>
  <cols>
    <col min="1" max="1" width="8.77734375" style="12" customWidth="1"/>
    <col min="2" max="2" width="9.88671875" style="47" customWidth="1"/>
    <col min="3" max="3" width="6.44140625" style="47" customWidth="1"/>
    <col min="4" max="4" width="7.33203125" style="47" customWidth="1"/>
    <col min="5" max="5" width="8.33203125" style="47" customWidth="1"/>
    <col min="6" max="6" width="10.109375" style="47" customWidth="1"/>
    <col min="7" max="7" width="7.44140625" style="47" customWidth="1"/>
    <col min="8" max="8" width="7.77734375" style="47" customWidth="1"/>
    <col min="9" max="9" width="7.5546875" style="47" customWidth="1"/>
    <col min="10" max="10" width="5.44140625" style="47" customWidth="1"/>
    <col min="11" max="11" width="5.77734375" style="47" customWidth="1"/>
    <col min="12" max="12" width="8.6640625" style="47" customWidth="1"/>
    <col min="13" max="13" width="9.77734375" style="47" customWidth="1"/>
    <col min="14" max="14" width="9.5546875" style="47" customWidth="1"/>
    <col min="15" max="15" width="5.88671875" style="47" customWidth="1"/>
    <col min="16" max="16" width="6.109375" style="47" customWidth="1"/>
    <col min="17" max="17" width="8.21875" style="47" customWidth="1"/>
    <col min="18" max="16384" width="8.77734375" style="47"/>
  </cols>
  <sheetData>
    <row r="1" spans="1:17">
      <c r="A1" s="295" t="str">
        <f>HYPERLINK("#'List of Tables'!A1","Back to Tables' List")</f>
        <v>Back to Tables' List</v>
      </c>
      <c r="B1" s="258" t="s">
        <v>922</v>
      </c>
      <c r="C1" s="223"/>
      <c r="D1" s="223"/>
      <c r="E1" s="223"/>
      <c r="F1" s="223"/>
      <c r="G1" s="223"/>
      <c r="H1" s="223"/>
      <c r="I1" s="223"/>
      <c r="J1" s="223"/>
      <c r="K1" s="223"/>
      <c r="L1" s="223"/>
      <c r="M1" s="223"/>
      <c r="N1" s="223"/>
      <c r="O1" s="223"/>
      <c r="P1" s="223"/>
      <c r="Q1" s="223"/>
    </row>
    <row r="2" spans="1:17" ht="9.6">
      <c r="A2" s="295"/>
      <c r="C2" s="223"/>
      <c r="D2" s="223"/>
      <c r="E2" s="223"/>
      <c r="F2" s="223"/>
      <c r="G2" s="223"/>
      <c r="H2" s="223"/>
      <c r="I2" s="223"/>
      <c r="J2" s="223"/>
      <c r="K2" s="223"/>
      <c r="L2" s="223"/>
      <c r="M2" s="223"/>
      <c r="N2" s="223"/>
      <c r="O2" s="223"/>
      <c r="P2" s="223"/>
      <c r="Q2" s="223"/>
    </row>
    <row r="3" spans="1:17" ht="10.95" customHeight="1">
      <c r="A3" s="34"/>
      <c r="B3" s="358" t="s">
        <v>472</v>
      </c>
      <c r="C3" s="361" t="s">
        <v>110</v>
      </c>
      <c r="D3" s="362"/>
      <c r="E3" s="362"/>
      <c r="F3" s="362"/>
      <c r="G3" s="362"/>
      <c r="H3" s="362"/>
      <c r="I3" s="362"/>
      <c r="J3" s="362"/>
      <c r="K3" s="362"/>
      <c r="L3" s="362"/>
      <c r="M3" s="362"/>
      <c r="N3" s="362"/>
      <c r="O3" s="362"/>
      <c r="P3" s="363"/>
      <c r="Q3" s="335" t="s">
        <v>872</v>
      </c>
    </row>
    <row r="4" spans="1:17" ht="16.5" customHeight="1">
      <c r="A4" s="34"/>
      <c r="B4" s="359"/>
      <c r="C4" s="364" t="s">
        <v>170</v>
      </c>
      <c r="D4" s="364"/>
      <c r="E4" s="364"/>
      <c r="F4" s="364"/>
      <c r="G4" s="364"/>
      <c r="H4" s="364"/>
      <c r="I4" s="364"/>
      <c r="J4" s="364"/>
      <c r="K4" s="364"/>
      <c r="L4" s="365" t="s">
        <v>171</v>
      </c>
      <c r="M4" s="365"/>
      <c r="N4" s="365"/>
      <c r="O4" s="365"/>
      <c r="P4" s="224"/>
      <c r="Q4" s="335"/>
    </row>
    <row r="5" spans="1:17" s="48" customFormat="1" ht="28.8">
      <c r="A5" s="42"/>
      <c r="B5" s="360"/>
      <c r="C5" s="99" t="s">
        <v>179</v>
      </c>
      <c r="D5" s="99" t="s">
        <v>180</v>
      </c>
      <c r="E5" s="99" t="s">
        <v>181</v>
      </c>
      <c r="F5" s="99" t="s">
        <v>182</v>
      </c>
      <c r="G5" s="99" t="s">
        <v>183</v>
      </c>
      <c r="H5" s="99" t="s">
        <v>184</v>
      </c>
      <c r="I5" s="99" t="s">
        <v>206</v>
      </c>
      <c r="J5" s="99" t="s">
        <v>185</v>
      </c>
      <c r="K5" s="99" t="s">
        <v>186</v>
      </c>
      <c r="L5" s="99" t="s">
        <v>870</v>
      </c>
      <c r="M5" s="99" t="s">
        <v>871</v>
      </c>
      <c r="N5" s="99" t="s">
        <v>188</v>
      </c>
      <c r="O5" s="99" t="s">
        <v>189</v>
      </c>
      <c r="P5" s="99" t="s">
        <v>25</v>
      </c>
      <c r="Q5" s="335"/>
    </row>
    <row r="6" spans="1:17" s="226" customFormat="1" ht="12" customHeight="1">
      <c r="A6" s="238"/>
      <c r="B6" s="227" t="s">
        <v>82</v>
      </c>
      <c r="C6" s="228">
        <f>+[8]Table.102_Annex.E2!B5</f>
        <v>2.5000000000000001E-2</v>
      </c>
      <c r="D6" s="228">
        <f>+[8]Table.102_Annex.E2!C5</f>
        <v>6.0000000000000001E-3</v>
      </c>
      <c r="E6" s="228">
        <f>+[8]Table.102_Annex.E2!D5</f>
        <v>0.115</v>
      </c>
      <c r="F6" s="228">
        <f>+[8]Table.102_Annex.E2!E5</f>
        <v>3.5999999999999997E-2</v>
      </c>
      <c r="G6" s="228">
        <f>+[8]Table.102_Annex.E2!F5</f>
        <v>0.32500000000000001</v>
      </c>
      <c r="H6" s="228">
        <f>+[8]Table.102_Annex.E2!G5</f>
        <v>3.1E-2</v>
      </c>
      <c r="I6" s="228">
        <f>+[8]Table.102_Annex.E2!H5</f>
        <v>0.27600000000000002</v>
      </c>
      <c r="J6" s="228">
        <f>+[8]Table.102_Annex.E2!I5</f>
        <v>0.01</v>
      </c>
      <c r="K6" s="228">
        <f>+[8]Table.102_Annex.E2!J5</f>
        <v>0</v>
      </c>
      <c r="L6" s="228">
        <f>+[8]Table.102_Annex.E2!K5</f>
        <v>0.113</v>
      </c>
      <c r="M6" s="228">
        <f>+[8]Table.102_Annex.E2!L5</f>
        <v>6.3E-2</v>
      </c>
      <c r="N6" s="228">
        <f>+[8]Table.102_Annex.E2!M5</f>
        <v>1E-3</v>
      </c>
      <c r="O6" s="228">
        <f>+[8]Table.102_Annex.E2!N5</f>
        <v>0</v>
      </c>
      <c r="P6" s="229">
        <f>+[8]Table.102_Annex.E2!O5</f>
        <v>1</v>
      </c>
      <c r="Q6" s="230">
        <f>+[8]Table.102_Annex.E2!P5</f>
        <v>3312743</v>
      </c>
    </row>
    <row r="7" spans="1:17" ht="12.45" customHeight="1">
      <c r="A7" s="16"/>
      <c r="B7" s="108" t="s">
        <v>474</v>
      </c>
      <c r="C7" s="109"/>
      <c r="D7" s="109"/>
      <c r="E7" s="109"/>
      <c r="F7" s="109"/>
      <c r="G7" s="109"/>
      <c r="H7" s="109"/>
      <c r="I7" s="109"/>
      <c r="J7" s="109"/>
      <c r="K7" s="109"/>
      <c r="L7" s="109"/>
      <c r="M7" s="109"/>
      <c r="N7" s="109"/>
      <c r="O7" s="109"/>
      <c r="P7" s="109"/>
      <c r="Q7" s="110"/>
    </row>
    <row r="8" spans="1:17">
      <c r="A8" s="98"/>
      <c r="B8" s="100" t="s">
        <v>475</v>
      </c>
      <c r="C8" s="46">
        <f>+[8]Table.102_Annex.E2!B7</f>
        <v>9.5000000000000001E-2</v>
      </c>
      <c r="D8" s="46">
        <f>+[8]Table.102_Annex.E2!C7</f>
        <v>0.01</v>
      </c>
      <c r="E8" s="46">
        <f>+[8]Table.102_Annex.E2!D7</f>
        <v>0.51</v>
      </c>
      <c r="F8" s="46">
        <f>+[8]Table.102_Annex.E2!E7</f>
        <v>6.6000000000000003E-2</v>
      </c>
      <c r="G8" s="46">
        <f>+[8]Table.102_Annex.E2!F7</f>
        <v>0.29499999999999998</v>
      </c>
      <c r="H8" s="46">
        <f>+[8]Table.102_Annex.E2!G7</f>
        <v>1E-3</v>
      </c>
      <c r="I8" s="46">
        <f>+[8]Table.102_Annex.E2!H7</f>
        <v>1.7000000000000001E-2</v>
      </c>
      <c r="J8" s="46">
        <f>+[8]Table.102_Annex.E2!I7</f>
        <v>0</v>
      </c>
      <c r="K8" s="46">
        <f>+[8]Table.102_Annex.E2!J7</f>
        <v>0</v>
      </c>
      <c r="L8" s="46">
        <f>+[8]Table.102_Annex.E2!K7</f>
        <v>4.0000000000000001E-3</v>
      </c>
      <c r="M8" s="46">
        <f>+[8]Table.102_Annex.E2!L7</f>
        <v>2E-3</v>
      </c>
      <c r="N8" s="46">
        <f>+[8]Table.102_Annex.E2!M7</f>
        <v>0</v>
      </c>
      <c r="O8" s="46">
        <f>+[8]Table.102_Annex.E2!N7</f>
        <v>0</v>
      </c>
      <c r="P8" s="73">
        <f>+[8]Table.102_Annex.E2!O7</f>
        <v>1</v>
      </c>
      <c r="Q8" s="101">
        <f>+[8]Table.102_Annex.E2!P7</f>
        <v>8239</v>
      </c>
    </row>
    <row r="9" spans="1:17">
      <c r="A9" s="148"/>
      <c r="B9" s="100" t="s">
        <v>476</v>
      </c>
      <c r="C9" s="46">
        <f>+[8]Table.102_Annex.E2!B8</f>
        <v>1.6E-2</v>
      </c>
      <c r="D9" s="46">
        <f>+[8]Table.102_Annex.E2!C8</f>
        <v>4.0000000000000001E-3</v>
      </c>
      <c r="E9" s="46">
        <f>+[8]Table.102_Annex.E2!D8</f>
        <v>0.20200000000000001</v>
      </c>
      <c r="F9" s="46">
        <f>+[8]Table.102_Annex.E2!E8</f>
        <v>0.105</v>
      </c>
      <c r="G9" s="46">
        <f>+[8]Table.102_Annex.E2!F8</f>
        <v>0.495</v>
      </c>
      <c r="H9" s="46">
        <f>+[8]Table.102_Annex.E2!G8</f>
        <v>1.7999999999999999E-2</v>
      </c>
      <c r="I9" s="46">
        <f>+[8]Table.102_Annex.E2!H8</f>
        <v>8.5999999999999993E-2</v>
      </c>
      <c r="J9" s="46">
        <f>+[8]Table.102_Annex.E2!I8</f>
        <v>7.0000000000000001E-3</v>
      </c>
      <c r="K9" s="46">
        <f>+[8]Table.102_Annex.E2!J8</f>
        <v>0</v>
      </c>
      <c r="L9" s="46">
        <f>+[8]Table.102_Annex.E2!K8</f>
        <v>0.04</v>
      </c>
      <c r="M9" s="46">
        <f>+[8]Table.102_Annex.E2!L8</f>
        <v>2.7E-2</v>
      </c>
      <c r="N9" s="46">
        <f>+[8]Table.102_Annex.E2!M8</f>
        <v>0</v>
      </c>
      <c r="O9" s="46">
        <f>+[8]Table.102_Annex.E2!N8</f>
        <v>0</v>
      </c>
      <c r="P9" s="73">
        <f>+[8]Table.102_Annex.E2!O8</f>
        <v>1</v>
      </c>
      <c r="Q9" s="101">
        <f>+[8]Table.102_Annex.E2!P8</f>
        <v>8655</v>
      </c>
    </row>
    <row r="10" spans="1:17">
      <c r="A10" s="28"/>
      <c r="B10" s="100" t="s">
        <v>477</v>
      </c>
      <c r="C10" s="46">
        <f>+[8]Table.102_Annex.E2!B9</f>
        <v>2.5000000000000001E-2</v>
      </c>
      <c r="D10" s="46">
        <f>+[8]Table.102_Annex.E2!C9</f>
        <v>2.1000000000000001E-2</v>
      </c>
      <c r="E10" s="46">
        <f>+[8]Table.102_Annex.E2!D9</f>
        <v>0.21</v>
      </c>
      <c r="F10" s="46">
        <f>+[8]Table.102_Annex.E2!E9</f>
        <v>0.109</v>
      </c>
      <c r="G10" s="46">
        <f>+[8]Table.102_Annex.E2!F9</f>
        <v>0.53100000000000003</v>
      </c>
      <c r="H10" s="46">
        <f>+[8]Table.102_Annex.E2!G9</f>
        <v>2.5999999999999999E-2</v>
      </c>
      <c r="I10" s="46">
        <f>+[8]Table.102_Annex.E2!H9</f>
        <v>6.6000000000000003E-2</v>
      </c>
      <c r="J10" s="46">
        <f>+[8]Table.102_Annex.E2!I9</f>
        <v>1E-3</v>
      </c>
      <c r="K10" s="46">
        <f>+[8]Table.102_Annex.E2!J9</f>
        <v>0</v>
      </c>
      <c r="L10" s="46">
        <f>+[8]Table.102_Annex.E2!K9</f>
        <v>8.0000000000000002E-3</v>
      </c>
      <c r="M10" s="46">
        <f>+[8]Table.102_Annex.E2!L9</f>
        <v>3.0000000000000001E-3</v>
      </c>
      <c r="N10" s="46">
        <f>+[8]Table.102_Annex.E2!M9</f>
        <v>0</v>
      </c>
      <c r="O10" s="46">
        <f>+[8]Table.102_Annex.E2!N9</f>
        <v>0</v>
      </c>
      <c r="P10" s="73">
        <f>+[8]Table.102_Annex.E2!O9</f>
        <v>1</v>
      </c>
      <c r="Q10" s="101">
        <f>+[8]Table.102_Annex.E2!P9</f>
        <v>17911</v>
      </c>
    </row>
    <row r="11" spans="1:17">
      <c r="A11" s="87"/>
      <c r="B11" s="100" t="s">
        <v>478</v>
      </c>
      <c r="C11" s="46">
        <f>+[8]Table.102_Annex.E2!B10</f>
        <v>4.8000000000000001E-2</v>
      </c>
      <c r="D11" s="46">
        <f>+[8]Table.102_Annex.E2!C10</f>
        <v>1.2E-2</v>
      </c>
      <c r="E11" s="46">
        <f>+[8]Table.102_Annex.E2!D10</f>
        <v>0.47</v>
      </c>
      <c r="F11" s="46">
        <f>+[8]Table.102_Annex.E2!E10</f>
        <v>0.11600000000000001</v>
      </c>
      <c r="G11" s="46">
        <f>+[8]Table.102_Annex.E2!F10</f>
        <v>0.34899999999999998</v>
      </c>
      <c r="H11" s="46">
        <f>+[8]Table.102_Annex.E2!G10</f>
        <v>1E-3</v>
      </c>
      <c r="I11" s="46">
        <f>+[8]Table.102_Annex.E2!H10</f>
        <v>2E-3</v>
      </c>
      <c r="J11" s="46">
        <f>+[8]Table.102_Annex.E2!I10</f>
        <v>0</v>
      </c>
      <c r="K11" s="46">
        <f>+[8]Table.102_Annex.E2!J10</f>
        <v>0</v>
      </c>
      <c r="L11" s="46">
        <f>+[8]Table.102_Annex.E2!K10</f>
        <v>1E-3</v>
      </c>
      <c r="M11" s="46">
        <f>+[8]Table.102_Annex.E2!L10</f>
        <v>0</v>
      </c>
      <c r="N11" s="46">
        <f>+[8]Table.102_Annex.E2!M10</f>
        <v>0</v>
      </c>
      <c r="O11" s="46">
        <f>+[8]Table.102_Annex.E2!N10</f>
        <v>0</v>
      </c>
      <c r="P11" s="73">
        <f>+[8]Table.102_Annex.E2!O10</f>
        <v>1</v>
      </c>
      <c r="Q11" s="101">
        <f>+[8]Table.102_Annex.E2!P10</f>
        <v>16434</v>
      </c>
    </row>
    <row r="12" spans="1:17">
      <c r="A12" s="98"/>
      <c r="B12" s="100" t="s">
        <v>479</v>
      </c>
      <c r="C12" s="46">
        <f>+[8]Table.102_Annex.E2!B11</f>
        <v>1.4999999999999999E-2</v>
      </c>
      <c r="D12" s="46">
        <f>+[8]Table.102_Annex.E2!C11</f>
        <v>6.0000000000000001E-3</v>
      </c>
      <c r="E12" s="46">
        <f>+[8]Table.102_Annex.E2!D11</f>
        <v>0.123</v>
      </c>
      <c r="F12" s="46">
        <f>+[8]Table.102_Annex.E2!E11</f>
        <v>4.5999999999999999E-2</v>
      </c>
      <c r="G12" s="46">
        <f>+[8]Table.102_Annex.E2!F11</f>
        <v>0.70799999999999996</v>
      </c>
      <c r="H12" s="46">
        <f>+[8]Table.102_Annex.E2!G11</f>
        <v>1.7999999999999999E-2</v>
      </c>
      <c r="I12" s="46">
        <f>+[8]Table.102_Annex.E2!H11</f>
        <v>7.5999999999999998E-2</v>
      </c>
      <c r="J12" s="46">
        <f>+[8]Table.102_Annex.E2!I11</f>
        <v>1E-3</v>
      </c>
      <c r="K12" s="46">
        <f>+[8]Table.102_Annex.E2!J11</f>
        <v>0</v>
      </c>
      <c r="L12" s="46">
        <f>+[8]Table.102_Annex.E2!K11</f>
        <v>5.0000000000000001E-3</v>
      </c>
      <c r="M12" s="46">
        <f>+[8]Table.102_Annex.E2!L11</f>
        <v>2E-3</v>
      </c>
      <c r="N12" s="46">
        <f>+[8]Table.102_Annex.E2!M11</f>
        <v>0</v>
      </c>
      <c r="O12" s="46">
        <f>+[8]Table.102_Annex.E2!N11</f>
        <v>0</v>
      </c>
      <c r="P12" s="73">
        <f>+[8]Table.102_Annex.E2!O11</f>
        <v>1</v>
      </c>
      <c r="Q12" s="101">
        <f>+[8]Table.102_Annex.E2!P11</f>
        <v>12466</v>
      </c>
    </row>
    <row r="13" spans="1:17">
      <c r="A13" s="148"/>
      <c r="B13" s="100" t="s">
        <v>480</v>
      </c>
      <c r="C13" s="46">
        <f>+[8]Table.102_Annex.E2!B12</f>
        <v>0.193</v>
      </c>
      <c r="D13" s="46">
        <f>+[8]Table.102_Annex.E2!C12</f>
        <v>2.1000000000000001E-2</v>
      </c>
      <c r="E13" s="46">
        <f>+[8]Table.102_Annex.E2!D12</f>
        <v>0.43099999999999999</v>
      </c>
      <c r="F13" s="46">
        <f>+[8]Table.102_Annex.E2!E12</f>
        <v>0.08</v>
      </c>
      <c r="G13" s="46">
        <f>+[8]Table.102_Annex.E2!F12</f>
        <v>0.252</v>
      </c>
      <c r="H13" s="46">
        <f>+[8]Table.102_Annex.E2!G12</f>
        <v>1E-3</v>
      </c>
      <c r="I13" s="46">
        <f>+[8]Table.102_Annex.E2!H12</f>
        <v>0.02</v>
      </c>
      <c r="J13" s="46">
        <f>+[8]Table.102_Annex.E2!I12</f>
        <v>0</v>
      </c>
      <c r="K13" s="46">
        <f>+[8]Table.102_Annex.E2!J12</f>
        <v>1E-3</v>
      </c>
      <c r="L13" s="46">
        <f>+[8]Table.102_Annex.E2!K12</f>
        <v>1E-3</v>
      </c>
      <c r="M13" s="46">
        <f>+[8]Table.102_Annex.E2!L12</f>
        <v>0</v>
      </c>
      <c r="N13" s="46">
        <f>+[8]Table.102_Annex.E2!M12</f>
        <v>0</v>
      </c>
      <c r="O13" s="46">
        <f>+[8]Table.102_Annex.E2!N12</f>
        <v>0</v>
      </c>
      <c r="P13" s="73">
        <f>+[8]Table.102_Annex.E2!O12</f>
        <v>1</v>
      </c>
      <c r="Q13" s="101">
        <f>+[8]Table.102_Annex.E2!P12</f>
        <v>6801</v>
      </c>
    </row>
    <row r="14" spans="1:17">
      <c r="A14" s="28"/>
      <c r="B14" s="100" t="s">
        <v>481</v>
      </c>
      <c r="C14" s="46">
        <f>+[8]Table.102_Annex.E2!B13</f>
        <v>0.13900000000000001</v>
      </c>
      <c r="D14" s="46">
        <f>+[8]Table.102_Annex.E2!C13</f>
        <v>1.9E-2</v>
      </c>
      <c r="E14" s="46">
        <f>+[8]Table.102_Annex.E2!D13</f>
        <v>0.498</v>
      </c>
      <c r="F14" s="46">
        <f>+[8]Table.102_Annex.E2!E13</f>
        <v>8.7999999999999995E-2</v>
      </c>
      <c r="G14" s="46">
        <f>+[8]Table.102_Annex.E2!F13</f>
        <v>0.255</v>
      </c>
      <c r="H14" s="46">
        <f>+[8]Table.102_Annex.E2!G13</f>
        <v>0</v>
      </c>
      <c r="I14" s="46">
        <f>+[8]Table.102_Annex.E2!H13</f>
        <v>0</v>
      </c>
      <c r="J14" s="46">
        <f>+[8]Table.102_Annex.E2!I13</f>
        <v>0</v>
      </c>
      <c r="K14" s="46">
        <f>+[8]Table.102_Annex.E2!J13</f>
        <v>0</v>
      </c>
      <c r="L14" s="46">
        <f>+[8]Table.102_Annex.E2!K13</f>
        <v>0</v>
      </c>
      <c r="M14" s="46">
        <f>+[8]Table.102_Annex.E2!L13</f>
        <v>0</v>
      </c>
      <c r="N14" s="46">
        <f>+[8]Table.102_Annex.E2!M13</f>
        <v>0</v>
      </c>
      <c r="O14" s="46">
        <f>+[8]Table.102_Annex.E2!N13</f>
        <v>0</v>
      </c>
      <c r="P14" s="73">
        <f>+[8]Table.102_Annex.E2!O13</f>
        <v>1</v>
      </c>
      <c r="Q14" s="101">
        <f>+[8]Table.102_Annex.E2!P13</f>
        <v>8484</v>
      </c>
    </row>
    <row r="15" spans="1:17">
      <c r="B15" s="100" t="s">
        <v>482</v>
      </c>
      <c r="C15" s="46">
        <f>+[8]Table.102_Annex.E2!B14</f>
        <v>0.126</v>
      </c>
      <c r="D15" s="46">
        <f>+[8]Table.102_Annex.E2!C14</f>
        <v>1.7999999999999999E-2</v>
      </c>
      <c r="E15" s="46">
        <f>+[8]Table.102_Annex.E2!D14</f>
        <v>0.47399999999999998</v>
      </c>
      <c r="F15" s="46">
        <f>+[8]Table.102_Annex.E2!E14</f>
        <v>0.11</v>
      </c>
      <c r="G15" s="46">
        <f>+[8]Table.102_Annex.E2!F14</f>
        <v>0.183</v>
      </c>
      <c r="H15" s="46">
        <f>+[8]Table.102_Annex.E2!G14</f>
        <v>1.0999999999999999E-2</v>
      </c>
      <c r="I15" s="46">
        <f>+[8]Table.102_Annex.E2!H14</f>
        <v>7.0000000000000007E-2</v>
      </c>
      <c r="J15" s="46">
        <f>+[8]Table.102_Annex.E2!I14</f>
        <v>0</v>
      </c>
      <c r="K15" s="46">
        <f>+[8]Table.102_Annex.E2!J14</f>
        <v>0</v>
      </c>
      <c r="L15" s="46">
        <f>+[8]Table.102_Annex.E2!K14</f>
        <v>7.0000000000000001E-3</v>
      </c>
      <c r="M15" s="46">
        <f>+[8]Table.102_Annex.E2!L14</f>
        <v>1E-3</v>
      </c>
      <c r="N15" s="46">
        <f>+[8]Table.102_Annex.E2!M14</f>
        <v>0</v>
      </c>
      <c r="O15" s="46">
        <f>+[8]Table.102_Annex.E2!N14</f>
        <v>0</v>
      </c>
      <c r="P15" s="73">
        <f>+[8]Table.102_Annex.E2!O14</f>
        <v>1</v>
      </c>
      <c r="Q15" s="101">
        <f>+[8]Table.102_Annex.E2!P14</f>
        <v>15502</v>
      </c>
    </row>
    <row r="16" spans="1:17">
      <c r="A16" s="98"/>
      <c r="B16" s="100" t="s">
        <v>278</v>
      </c>
      <c r="C16" s="46">
        <f>+[8]Table.102_Annex.E2!B15</f>
        <v>0.191</v>
      </c>
      <c r="D16" s="46">
        <f>+[8]Table.102_Annex.E2!C15</f>
        <v>3.4000000000000002E-2</v>
      </c>
      <c r="E16" s="46">
        <f>+[8]Table.102_Annex.E2!D15</f>
        <v>0.58399999999999996</v>
      </c>
      <c r="F16" s="46">
        <f>+[8]Table.102_Annex.E2!E15</f>
        <v>4.5999999999999999E-2</v>
      </c>
      <c r="G16" s="46">
        <f>+[8]Table.102_Annex.E2!F15</f>
        <v>0.13200000000000001</v>
      </c>
      <c r="H16" s="46">
        <f>+[8]Table.102_Annex.E2!G15</f>
        <v>0</v>
      </c>
      <c r="I16" s="46">
        <f>+[8]Table.102_Annex.E2!H15</f>
        <v>1.0999999999999999E-2</v>
      </c>
      <c r="J16" s="46">
        <f>+[8]Table.102_Annex.E2!I15</f>
        <v>0</v>
      </c>
      <c r="K16" s="46">
        <f>+[8]Table.102_Annex.E2!J15</f>
        <v>0</v>
      </c>
      <c r="L16" s="46">
        <f>+[8]Table.102_Annex.E2!K15</f>
        <v>0</v>
      </c>
      <c r="M16" s="46">
        <f>+[8]Table.102_Annex.E2!L15</f>
        <v>1E-3</v>
      </c>
      <c r="N16" s="46">
        <f>+[8]Table.102_Annex.E2!M15</f>
        <v>0</v>
      </c>
      <c r="O16" s="46">
        <f>+[8]Table.102_Annex.E2!N15</f>
        <v>0</v>
      </c>
      <c r="P16" s="73">
        <f>+[8]Table.102_Annex.E2!O15</f>
        <v>1</v>
      </c>
      <c r="Q16" s="101">
        <f>+[8]Table.102_Annex.E2!P15</f>
        <v>5170</v>
      </c>
    </row>
    <row r="17" spans="1:17">
      <c r="A17" s="149"/>
      <c r="B17" s="100" t="s">
        <v>483</v>
      </c>
      <c r="C17" s="46">
        <f>+[8]Table.102_Annex.E2!B16</f>
        <v>0.22</v>
      </c>
      <c r="D17" s="46">
        <f>+[8]Table.102_Annex.E2!C16</f>
        <v>2.1000000000000001E-2</v>
      </c>
      <c r="E17" s="46">
        <f>+[8]Table.102_Annex.E2!D16</f>
        <v>0.64700000000000002</v>
      </c>
      <c r="F17" s="46">
        <f>+[8]Table.102_Annex.E2!E16</f>
        <v>2.9000000000000001E-2</v>
      </c>
      <c r="G17" s="46">
        <f>+[8]Table.102_Annex.E2!F16</f>
        <v>7.8E-2</v>
      </c>
      <c r="H17" s="46">
        <f>+[8]Table.102_Annex.E2!G16</f>
        <v>0</v>
      </c>
      <c r="I17" s="46">
        <f>+[8]Table.102_Annex.E2!H16</f>
        <v>4.0000000000000001E-3</v>
      </c>
      <c r="J17" s="46">
        <f>+[8]Table.102_Annex.E2!I16</f>
        <v>0</v>
      </c>
      <c r="K17" s="46">
        <f>+[8]Table.102_Annex.E2!J16</f>
        <v>0</v>
      </c>
      <c r="L17" s="46">
        <f>+[8]Table.102_Annex.E2!K16</f>
        <v>0</v>
      </c>
      <c r="M17" s="46">
        <f>+[8]Table.102_Annex.E2!L16</f>
        <v>0</v>
      </c>
      <c r="N17" s="46">
        <f>+[8]Table.102_Annex.E2!M16</f>
        <v>0</v>
      </c>
      <c r="O17" s="46">
        <f>+[8]Table.102_Annex.E2!N16</f>
        <v>0</v>
      </c>
      <c r="P17" s="73">
        <f>+[8]Table.102_Annex.E2!O16</f>
        <v>1</v>
      </c>
      <c r="Q17" s="101">
        <f>+[8]Table.102_Annex.E2!P16</f>
        <v>4323</v>
      </c>
    </row>
    <row r="18" spans="1:17" s="49" customFormat="1">
      <c r="A18" s="222"/>
      <c r="B18" s="234" t="s">
        <v>53</v>
      </c>
      <c r="C18" s="235">
        <f>+[8]Table.102_Annex.E2!B17</f>
        <v>8.4000000000000005E-2</v>
      </c>
      <c r="D18" s="235">
        <f>+[8]Table.102_Annex.E2!C17</f>
        <v>1.6E-2</v>
      </c>
      <c r="E18" s="235">
        <f>+[8]Table.102_Annex.E2!D17</f>
        <v>0.378</v>
      </c>
      <c r="F18" s="235">
        <f>+[8]Table.102_Annex.E2!E17</f>
        <v>8.8999999999999996E-2</v>
      </c>
      <c r="G18" s="235">
        <f>+[8]Table.102_Annex.E2!F17</f>
        <v>0.37</v>
      </c>
      <c r="H18" s="235">
        <f>+[8]Table.102_Annex.E2!G17</f>
        <v>0.01</v>
      </c>
      <c r="I18" s="235">
        <f>+[8]Table.102_Annex.E2!H17</f>
        <v>4.2000000000000003E-2</v>
      </c>
      <c r="J18" s="235">
        <f>+[8]Table.102_Annex.E2!I17</f>
        <v>1E-3</v>
      </c>
      <c r="K18" s="235">
        <f>+[8]Table.102_Annex.E2!J17</f>
        <v>0</v>
      </c>
      <c r="L18" s="235">
        <f>+[8]Table.102_Annex.E2!K17</f>
        <v>7.0000000000000001E-3</v>
      </c>
      <c r="M18" s="235">
        <f>+[8]Table.102_Annex.E2!L17</f>
        <v>4.0000000000000001E-3</v>
      </c>
      <c r="N18" s="235">
        <f>+[8]Table.102_Annex.E2!M17</f>
        <v>0</v>
      </c>
      <c r="O18" s="235">
        <f>+[8]Table.102_Annex.E2!N17</f>
        <v>0</v>
      </c>
      <c r="P18" s="236">
        <f>+[8]Table.102_Annex.E2!O17</f>
        <v>1</v>
      </c>
      <c r="Q18" s="237">
        <f>+[8]Table.102_Annex.E2!P17</f>
        <v>103985</v>
      </c>
    </row>
    <row r="19" spans="1:17" ht="12.45" customHeight="1">
      <c r="A19" s="16"/>
      <c r="B19" s="108" t="s">
        <v>484</v>
      </c>
      <c r="C19" s="109"/>
      <c r="D19" s="109"/>
      <c r="E19" s="109"/>
      <c r="F19" s="109"/>
      <c r="G19" s="109"/>
      <c r="H19" s="109"/>
      <c r="I19" s="109"/>
      <c r="J19" s="109"/>
      <c r="K19" s="109"/>
      <c r="L19" s="109"/>
      <c r="M19" s="109"/>
      <c r="N19" s="109"/>
      <c r="O19" s="109"/>
      <c r="P19" s="109"/>
      <c r="Q19" s="110"/>
    </row>
    <row r="20" spans="1:17">
      <c r="A20" s="16"/>
      <c r="B20" s="100" t="s">
        <v>485</v>
      </c>
      <c r="C20" s="46">
        <f>+[8]Table.102_Annex.E2!B19</f>
        <v>0.04</v>
      </c>
      <c r="D20" s="46">
        <f>+[8]Table.102_Annex.E2!C19</f>
        <v>6.0000000000000001E-3</v>
      </c>
      <c r="E20" s="46">
        <f>+[8]Table.102_Annex.E2!D19</f>
        <v>0.193</v>
      </c>
      <c r="F20" s="46">
        <f>+[8]Table.102_Annex.E2!E19</f>
        <v>0.156</v>
      </c>
      <c r="G20" s="46">
        <f>+[8]Table.102_Annex.E2!F19</f>
        <v>0.29599999999999999</v>
      </c>
      <c r="H20" s="46">
        <f>+[8]Table.102_Annex.E2!G19</f>
        <v>3.0000000000000001E-3</v>
      </c>
      <c r="I20" s="46">
        <f>+[8]Table.102_Annex.E2!H19</f>
        <v>0.26500000000000001</v>
      </c>
      <c r="J20" s="46">
        <f>+[8]Table.102_Annex.E2!I19</f>
        <v>3.0000000000000001E-3</v>
      </c>
      <c r="K20" s="46">
        <f>+[8]Table.102_Annex.E2!J19</f>
        <v>0</v>
      </c>
      <c r="L20" s="46">
        <f>+[8]Table.102_Annex.E2!K19</f>
        <v>2.4E-2</v>
      </c>
      <c r="M20" s="46">
        <f>+[8]Table.102_Annex.E2!L19</f>
        <v>1.2999999999999999E-2</v>
      </c>
      <c r="N20" s="46">
        <f>+[8]Table.102_Annex.E2!M19</f>
        <v>0</v>
      </c>
      <c r="O20" s="46">
        <f>+[8]Table.102_Annex.E2!N19</f>
        <v>0</v>
      </c>
      <c r="P20" s="73">
        <f>+[8]Table.102_Annex.E2!O19</f>
        <v>1</v>
      </c>
      <c r="Q20" s="101">
        <f>+[8]Table.102_Annex.E2!P19</f>
        <v>30892</v>
      </c>
    </row>
    <row r="21" spans="1:17">
      <c r="A21" s="150"/>
      <c r="B21" s="100" t="s">
        <v>486</v>
      </c>
      <c r="C21" s="46">
        <f>+[8]Table.102_Annex.E2!B20</f>
        <v>6.2E-2</v>
      </c>
      <c r="D21" s="46">
        <f>+[8]Table.102_Annex.E2!C20</f>
        <v>3.0000000000000001E-3</v>
      </c>
      <c r="E21" s="46">
        <f>+[8]Table.102_Annex.E2!D20</f>
        <v>0.34599999999999997</v>
      </c>
      <c r="F21" s="46">
        <f>+[8]Table.102_Annex.E2!E20</f>
        <v>0.153</v>
      </c>
      <c r="G21" s="46">
        <f>+[8]Table.102_Annex.E2!F20</f>
        <v>0.30099999999999999</v>
      </c>
      <c r="H21" s="46">
        <f>+[8]Table.102_Annex.E2!G20</f>
        <v>4.0000000000000001E-3</v>
      </c>
      <c r="I21" s="46">
        <f>+[8]Table.102_Annex.E2!H20</f>
        <v>0.113</v>
      </c>
      <c r="J21" s="46">
        <f>+[8]Table.102_Annex.E2!I20</f>
        <v>1E-3</v>
      </c>
      <c r="K21" s="46">
        <f>+[8]Table.102_Annex.E2!J20</f>
        <v>0</v>
      </c>
      <c r="L21" s="46">
        <f>+[8]Table.102_Annex.E2!K20</f>
        <v>0.01</v>
      </c>
      <c r="M21" s="46">
        <f>+[8]Table.102_Annex.E2!L20</f>
        <v>7.0000000000000001E-3</v>
      </c>
      <c r="N21" s="46">
        <f>+[8]Table.102_Annex.E2!M20</f>
        <v>0</v>
      </c>
      <c r="O21" s="46">
        <f>+[8]Table.102_Annex.E2!N20</f>
        <v>0</v>
      </c>
      <c r="P21" s="73">
        <f>+[8]Table.102_Annex.E2!O20</f>
        <v>1</v>
      </c>
      <c r="Q21" s="101">
        <f>+[8]Table.102_Annex.E2!P20</f>
        <v>14197</v>
      </c>
    </row>
    <row r="22" spans="1:17">
      <c r="A22" s="28"/>
      <c r="B22" s="100" t="s">
        <v>487</v>
      </c>
      <c r="C22" s="46">
        <f>+[8]Table.102_Annex.E2!B21</f>
        <v>1E-3</v>
      </c>
      <c r="D22" s="46">
        <f>+[8]Table.102_Annex.E2!C21</f>
        <v>1E-3</v>
      </c>
      <c r="E22" s="46">
        <f>+[8]Table.102_Annex.E2!D21</f>
        <v>7.0000000000000001E-3</v>
      </c>
      <c r="F22" s="46">
        <f>+[8]Table.102_Annex.E2!E21</f>
        <v>3.0000000000000001E-3</v>
      </c>
      <c r="G22" s="46">
        <f>+[8]Table.102_Annex.E2!F21</f>
        <v>0.39600000000000002</v>
      </c>
      <c r="H22" s="46">
        <f>+[8]Table.102_Annex.E2!G21</f>
        <v>1E-3</v>
      </c>
      <c r="I22" s="46">
        <f>+[8]Table.102_Annex.E2!H21</f>
        <v>0.32100000000000001</v>
      </c>
      <c r="J22" s="46">
        <f>+[8]Table.102_Annex.E2!I21</f>
        <v>2.1999999999999999E-2</v>
      </c>
      <c r="K22" s="46">
        <f>+[8]Table.102_Annex.E2!J21</f>
        <v>0</v>
      </c>
      <c r="L22" s="46">
        <f>+[8]Table.102_Annex.E2!K21</f>
        <v>0.187</v>
      </c>
      <c r="M22" s="46">
        <f>+[8]Table.102_Annex.E2!L21</f>
        <v>5.8000000000000003E-2</v>
      </c>
      <c r="N22" s="46">
        <f>+[8]Table.102_Annex.E2!M21</f>
        <v>3.0000000000000001E-3</v>
      </c>
      <c r="O22" s="46">
        <f>+[8]Table.102_Annex.E2!N21</f>
        <v>0</v>
      </c>
      <c r="P22" s="73">
        <f>+[8]Table.102_Annex.E2!O21</f>
        <v>1</v>
      </c>
      <c r="Q22" s="101">
        <f>+[8]Table.102_Annex.E2!P21</f>
        <v>4792</v>
      </c>
    </row>
    <row r="23" spans="1:17">
      <c r="A23" s="28"/>
      <c r="B23" s="100" t="s">
        <v>488</v>
      </c>
      <c r="C23" s="46">
        <f>+[8]Table.102_Annex.E2!B22</f>
        <v>0.109</v>
      </c>
      <c r="D23" s="46">
        <f>+[8]Table.102_Annex.E2!C22</f>
        <v>2.5999999999999999E-2</v>
      </c>
      <c r="E23" s="46">
        <f>+[8]Table.102_Annex.E2!D22</f>
        <v>0.52100000000000002</v>
      </c>
      <c r="F23" s="46">
        <f>+[8]Table.102_Annex.E2!E22</f>
        <v>0.13</v>
      </c>
      <c r="G23" s="46">
        <f>+[8]Table.102_Annex.E2!F22</f>
        <v>0.161</v>
      </c>
      <c r="H23" s="46">
        <f>+[8]Table.102_Annex.E2!G22</f>
        <v>3.0000000000000001E-3</v>
      </c>
      <c r="I23" s="46">
        <f>+[8]Table.102_Annex.E2!H22</f>
        <v>3.6999999999999998E-2</v>
      </c>
      <c r="J23" s="46">
        <f>+[8]Table.102_Annex.E2!I22</f>
        <v>0</v>
      </c>
      <c r="K23" s="46">
        <f>+[8]Table.102_Annex.E2!J22</f>
        <v>0</v>
      </c>
      <c r="L23" s="46">
        <f>+[8]Table.102_Annex.E2!K22</f>
        <v>8.9999999999999993E-3</v>
      </c>
      <c r="M23" s="46">
        <f>+[8]Table.102_Annex.E2!L22</f>
        <v>1E-3</v>
      </c>
      <c r="N23" s="46">
        <f>+[8]Table.102_Annex.E2!M22</f>
        <v>0</v>
      </c>
      <c r="O23" s="46">
        <f>+[8]Table.102_Annex.E2!N22</f>
        <v>0</v>
      </c>
      <c r="P23" s="73">
        <f>+[8]Table.102_Annex.E2!O22</f>
        <v>1</v>
      </c>
      <c r="Q23" s="101">
        <f>+[8]Table.102_Annex.E2!P22</f>
        <v>22899</v>
      </c>
    </row>
    <row r="24" spans="1:17">
      <c r="A24" s="98"/>
      <c r="B24" s="100" t="s">
        <v>489</v>
      </c>
      <c r="C24" s="46">
        <f>+[8]Table.102_Annex.E2!B23</f>
        <v>6.4000000000000001E-2</v>
      </c>
      <c r="D24" s="46">
        <f>+[8]Table.102_Annex.E2!C23</f>
        <v>5.0000000000000001E-3</v>
      </c>
      <c r="E24" s="46">
        <f>+[8]Table.102_Annex.E2!D23</f>
        <v>0.128</v>
      </c>
      <c r="F24" s="46">
        <f>+[8]Table.102_Annex.E2!E23</f>
        <v>3.3000000000000002E-2</v>
      </c>
      <c r="G24" s="46">
        <f>+[8]Table.102_Annex.E2!F23</f>
        <v>0.29699999999999999</v>
      </c>
      <c r="H24" s="46">
        <f>+[8]Table.102_Annex.E2!G23</f>
        <v>2E-3</v>
      </c>
      <c r="I24" s="46">
        <f>+[8]Table.102_Annex.E2!H23</f>
        <v>0.40899999999999997</v>
      </c>
      <c r="J24" s="46">
        <f>+[8]Table.102_Annex.E2!I23</f>
        <v>1.7999999999999999E-2</v>
      </c>
      <c r="K24" s="46">
        <f>+[8]Table.102_Annex.E2!J23</f>
        <v>2E-3</v>
      </c>
      <c r="L24" s="46">
        <f>+[8]Table.102_Annex.E2!K23</f>
        <v>4.1000000000000002E-2</v>
      </c>
      <c r="M24" s="46">
        <f>+[8]Table.102_Annex.E2!L23</f>
        <v>1E-3</v>
      </c>
      <c r="N24" s="46">
        <f>+[8]Table.102_Annex.E2!M23</f>
        <v>0</v>
      </c>
      <c r="O24" s="46">
        <f>+[8]Table.102_Annex.E2!N23</f>
        <v>0</v>
      </c>
      <c r="P24" s="73">
        <f>+[8]Table.102_Annex.E2!O23</f>
        <v>1</v>
      </c>
      <c r="Q24" s="101">
        <f>+[8]Table.102_Annex.E2!P23</f>
        <v>16621</v>
      </c>
    </row>
    <row r="25" spans="1:17">
      <c r="A25" s="149"/>
      <c r="B25" s="100" t="s">
        <v>490</v>
      </c>
      <c r="C25" s="46">
        <f>+[8]Table.102_Annex.E2!B24</f>
        <v>5.6000000000000001E-2</v>
      </c>
      <c r="D25" s="46">
        <f>+[8]Table.102_Annex.E2!C24</f>
        <v>0.01</v>
      </c>
      <c r="E25" s="46">
        <f>+[8]Table.102_Annex.E2!D24</f>
        <v>0.157</v>
      </c>
      <c r="F25" s="46">
        <f>+[8]Table.102_Annex.E2!E24</f>
        <v>4.7E-2</v>
      </c>
      <c r="G25" s="46">
        <f>+[8]Table.102_Annex.E2!F24</f>
        <v>0.214</v>
      </c>
      <c r="H25" s="46">
        <f>+[8]Table.102_Annex.E2!G24</f>
        <v>2E-3</v>
      </c>
      <c r="I25" s="46">
        <f>+[8]Table.102_Annex.E2!H24</f>
        <v>0.34599999999999997</v>
      </c>
      <c r="J25" s="46">
        <f>+[8]Table.102_Annex.E2!I24</f>
        <v>3.0000000000000001E-3</v>
      </c>
      <c r="K25" s="46">
        <f>+[8]Table.102_Annex.E2!J24</f>
        <v>1E-3</v>
      </c>
      <c r="L25" s="46">
        <f>+[8]Table.102_Annex.E2!K24</f>
        <v>8.6999999999999994E-2</v>
      </c>
      <c r="M25" s="46">
        <f>+[8]Table.102_Annex.E2!L24</f>
        <v>7.6999999999999999E-2</v>
      </c>
      <c r="N25" s="46">
        <f>+[8]Table.102_Annex.E2!M24</f>
        <v>0</v>
      </c>
      <c r="O25" s="46">
        <f>+[8]Table.102_Annex.E2!N24</f>
        <v>0</v>
      </c>
      <c r="P25" s="73">
        <f>+[8]Table.102_Annex.E2!O24</f>
        <v>1</v>
      </c>
      <c r="Q25" s="101">
        <f>+[8]Table.102_Annex.E2!P24</f>
        <v>10832</v>
      </c>
    </row>
    <row r="26" spans="1:17">
      <c r="A26" s="28"/>
      <c r="B26" s="100" t="s">
        <v>491</v>
      </c>
      <c r="C26" s="46">
        <f>+[8]Table.102_Annex.E2!B25</f>
        <v>0.214</v>
      </c>
      <c r="D26" s="46">
        <f>+[8]Table.102_Annex.E2!C25</f>
        <v>5.3999999999999999E-2</v>
      </c>
      <c r="E26" s="46">
        <f>+[8]Table.102_Annex.E2!D25</f>
        <v>0.51900000000000002</v>
      </c>
      <c r="F26" s="46">
        <f>+[8]Table.102_Annex.E2!E25</f>
        <v>5.2999999999999999E-2</v>
      </c>
      <c r="G26" s="46">
        <f>+[8]Table.102_Annex.E2!F25</f>
        <v>0.114</v>
      </c>
      <c r="H26" s="46">
        <f>+[8]Table.102_Annex.E2!G25</f>
        <v>0</v>
      </c>
      <c r="I26" s="46">
        <f>+[8]Table.102_Annex.E2!H25</f>
        <v>4.3999999999999997E-2</v>
      </c>
      <c r="J26" s="46">
        <f>+[8]Table.102_Annex.E2!I25</f>
        <v>0</v>
      </c>
      <c r="K26" s="46">
        <f>+[8]Table.102_Annex.E2!J25</f>
        <v>0</v>
      </c>
      <c r="L26" s="46">
        <f>+[8]Table.102_Annex.E2!K25</f>
        <v>1E-3</v>
      </c>
      <c r="M26" s="46">
        <f>+[8]Table.102_Annex.E2!L25</f>
        <v>1E-3</v>
      </c>
      <c r="N26" s="46">
        <f>+[8]Table.102_Annex.E2!M25</f>
        <v>0</v>
      </c>
      <c r="O26" s="46">
        <f>+[8]Table.102_Annex.E2!N25</f>
        <v>0</v>
      </c>
      <c r="P26" s="73">
        <f>+[8]Table.102_Annex.E2!O25</f>
        <v>1</v>
      </c>
      <c r="Q26" s="101">
        <f>+[8]Table.102_Annex.E2!P25</f>
        <v>8918</v>
      </c>
    </row>
    <row r="27" spans="1:17">
      <c r="A27" s="97"/>
      <c r="B27" s="100" t="s">
        <v>492</v>
      </c>
      <c r="C27" s="46">
        <f>+[8]Table.102_Annex.E2!B26</f>
        <v>0.217</v>
      </c>
      <c r="D27" s="46">
        <f>+[8]Table.102_Annex.E2!C26</f>
        <v>4.2999999999999997E-2</v>
      </c>
      <c r="E27" s="46">
        <f>+[8]Table.102_Annex.E2!D26</f>
        <v>0.43</v>
      </c>
      <c r="F27" s="46">
        <f>+[8]Table.102_Annex.E2!E26</f>
        <v>0.108</v>
      </c>
      <c r="G27" s="46">
        <f>+[8]Table.102_Annex.E2!F26</f>
        <v>0.13500000000000001</v>
      </c>
      <c r="H27" s="46">
        <f>+[8]Table.102_Annex.E2!G26</f>
        <v>0</v>
      </c>
      <c r="I27" s="46">
        <f>+[8]Table.102_Annex.E2!H26</f>
        <v>4.5999999999999999E-2</v>
      </c>
      <c r="J27" s="46">
        <f>+[8]Table.102_Annex.E2!I26</f>
        <v>0</v>
      </c>
      <c r="K27" s="46">
        <f>+[8]Table.102_Annex.E2!J26</f>
        <v>0</v>
      </c>
      <c r="L27" s="46">
        <f>+[8]Table.102_Annex.E2!K26</f>
        <v>1E-3</v>
      </c>
      <c r="M27" s="46">
        <f>+[8]Table.102_Annex.E2!L26</f>
        <v>1.9E-2</v>
      </c>
      <c r="N27" s="46">
        <f>+[8]Table.102_Annex.E2!M26</f>
        <v>0</v>
      </c>
      <c r="O27" s="46">
        <f>+[8]Table.102_Annex.E2!N26</f>
        <v>0</v>
      </c>
      <c r="P27" s="73">
        <f>+[8]Table.102_Annex.E2!O26</f>
        <v>1</v>
      </c>
      <c r="Q27" s="101">
        <f>+[8]Table.102_Annex.E2!P26</f>
        <v>5352</v>
      </c>
    </row>
    <row r="28" spans="1:17">
      <c r="A28" s="98"/>
      <c r="B28" s="100" t="s">
        <v>493</v>
      </c>
      <c r="C28" s="46">
        <f>+[8]Table.102_Annex.E2!B27</f>
        <v>0.26500000000000001</v>
      </c>
      <c r="D28" s="46">
        <f>+[8]Table.102_Annex.E2!C27</f>
        <v>8.1000000000000003E-2</v>
      </c>
      <c r="E28" s="46">
        <f>+[8]Table.102_Annex.E2!D27</f>
        <v>0.38700000000000001</v>
      </c>
      <c r="F28" s="46">
        <f>+[8]Table.102_Annex.E2!E27</f>
        <v>7.0999999999999994E-2</v>
      </c>
      <c r="G28" s="46">
        <f>+[8]Table.102_Annex.E2!F27</f>
        <v>0.14799999999999999</v>
      </c>
      <c r="H28" s="46">
        <f>+[8]Table.102_Annex.E2!G27</f>
        <v>8.9999999999999993E-3</v>
      </c>
      <c r="I28" s="46">
        <f>+[8]Table.102_Annex.E2!H27</f>
        <v>3.5000000000000003E-2</v>
      </c>
      <c r="J28" s="46">
        <f>+[8]Table.102_Annex.E2!I27</f>
        <v>0</v>
      </c>
      <c r="K28" s="46">
        <f>+[8]Table.102_Annex.E2!J27</f>
        <v>0</v>
      </c>
      <c r="L28" s="46">
        <f>+[8]Table.102_Annex.E2!K27</f>
        <v>1E-3</v>
      </c>
      <c r="M28" s="46">
        <f>+[8]Table.102_Annex.E2!L27</f>
        <v>2E-3</v>
      </c>
      <c r="N28" s="46">
        <f>+[8]Table.102_Annex.E2!M27</f>
        <v>0</v>
      </c>
      <c r="O28" s="46">
        <f>+[8]Table.102_Annex.E2!N27</f>
        <v>0</v>
      </c>
      <c r="P28" s="73">
        <f>+[8]Table.102_Annex.E2!O27</f>
        <v>1</v>
      </c>
      <c r="Q28" s="101">
        <f>+[8]Table.102_Annex.E2!P27</f>
        <v>17612</v>
      </c>
    </row>
    <row r="29" spans="1:17">
      <c r="A29" s="18"/>
      <c r="B29" s="100" t="s">
        <v>494</v>
      </c>
      <c r="C29" s="46">
        <f>+[8]Table.102_Annex.E2!B28</f>
        <v>6.9000000000000006E-2</v>
      </c>
      <c r="D29" s="46">
        <f>+[8]Table.102_Annex.E2!C28</f>
        <v>2.7E-2</v>
      </c>
      <c r="E29" s="46">
        <f>+[8]Table.102_Annex.E2!D28</f>
        <v>0.40300000000000002</v>
      </c>
      <c r="F29" s="46">
        <f>+[8]Table.102_Annex.E2!E28</f>
        <v>6.6000000000000003E-2</v>
      </c>
      <c r="G29" s="46">
        <f>+[8]Table.102_Annex.E2!F28</f>
        <v>0.29199999999999998</v>
      </c>
      <c r="H29" s="46">
        <f>+[8]Table.102_Annex.E2!G28</f>
        <v>2E-3</v>
      </c>
      <c r="I29" s="46">
        <f>+[8]Table.102_Annex.E2!H28</f>
        <v>0.13300000000000001</v>
      </c>
      <c r="J29" s="46">
        <f>+[8]Table.102_Annex.E2!I28</f>
        <v>0</v>
      </c>
      <c r="K29" s="46">
        <f>+[8]Table.102_Annex.E2!J28</f>
        <v>0</v>
      </c>
      <c r="L29" s="46">
        <f>+[8]Table.102_Annex.E2!K28</f>
        <v>7.0000000000000001E-3</v>
      </c>
      <c r="M29" s="46">
        <f>+[8]Table.102_Annex.E2!L28</f>
        <v>1E-3</v>
      </c>
      <c r="N29" s="46">
        <f>+[8]Table.102_Annex.E2!M28</f>
        <v>0</v>
      </c>
      <c r="O29" s="46">
        <f>+[8]Table.102_Annex.E2!N28</f>
        <v>0</v>
      </c>
      <c r="P29" s="73">
        <f>+[8]Table.102_Annex.E2!O28</f>
        <v>1</v>
      </c>
      <c r="Q29" s="101">
        <f>+[8]Table.102_Annex.E2!P28</f>
        <v>36610</v>
      </c>
    </row>
    <row r="30" spans="1:17">
      <c r="A30" s="97"/>
      <c r="B30" s="100" t="s">
        <v>495</v>
      </c>
      <c r="C30" s="46">
        <f>+[8]Table.102_Annex.E2!B29</f>
        <v>4.7E-2</v>
      </c>
      <c r="D30" s="46">
        <f>+[8]Table.102_Annex.E2!C29</f>
        <v>1.0999999999999999E-2</v>
      </c>
      <c r="E30" s="46">
        <f>+[8]Table.102_Annex.E2!D29</f>
        <v>0.36099999999999999</v>
      </c>
      <c r="F30" s="46">
        <f>+[8]Table.102_Annex.E2!E29</f>
        <v>0.14000000000000001</v>
      </c>
      <c r="G30" s="46">
        <f>+[8]Table.102_Annex.E2!F29</f>
        <v>0.219</v>
      </c>
      <c r="H30" s="46">
        <f>+[8]Table.102_Annex.E2!G29</f>
        <v>0.01</v>
      </c>
      <c r="I30" s="46">
        <f>+[8]Table.102_Annex.E2!H29</f>
        <v>0.16300000000000001</v>
      </c>
      <c r="J30" s="46">
        <f>+[8]Table.102_Annex.E2!I29</f>
        <v>4.0000000000000001E-3</v>
      </c>
      <c r="K30" s="46">
        <f>+[8]Table.102_Annex.E2!J29</f>
        <v>1E-3</v>
      </c>
      <c r="L30" s="46">
        <f>+[8]Table.102_Annex.E2!K29</f>
        <v>3.5999999999999997E-2</v>
      </c>
      <c r="M30" s="46">
        <f>+[8]Table.102_Annex.E2!L29</f>
        <v>8.0000000000000002E-3</v>
      </c>
      <c r="N30" s="46">
        <f>+[8]Table.102_Annex.E2!M29</f>
        <v>0</v>
      </c>
      <c r="O30" s="46">
        <f>+[8]Table.102_Annex.E2!N29</f>
        <v>0</v>
      </c>
      <c r="P30" s="73">
        <f>+[8]Table.102_Annex.E2!O29</f>
        <v>1</v>
      </c>
      <c r="Q30" s="101">
        <f>+[8]Table.102_Annex.E2!P29</f>
        <v>28286</v>
      </c>
    </row>
    <row r="31" spans="1:17">
      <c r="A31" s="97"/>
      <c r="B31" s="100" t="s">
        <v>496</v>
      </c>
      <c r="C31" s="46">
        <f>+[8]Table.102_Annex.E2!B30</f>
        <v>2.7E-2</v>
      </c>
      <c r="D31" s="46">
        <f>+[8]Table.102_Annex.E2!C30</f>
        <v>1E-3</v>
      </c>
      <c r="E31" s="46">
        <f>+[8]Table.102_Annex.E2!D30</f>
        <v>4.8000000000000001E-2</v>
      </c>
      <c r="F31" s="46">
        <f>+[8]Table.102_Annex.E2!E30</f>
        <v>2.5000000000000001E-2</v>
      </c>
      <c r="G31" s="46">
        <f>+[8]Table.102_Annex.E2!F30</f>
        <v>0.27900000000000003</v>
      </c>
      <c r="H31" s="46">
        <f>+[8]Table.102_Annex.E2!G30</f>
        <v>1E-3</v>
      </c>
      <c r="I31" s="46">
        <f>+[8]Table.102_Annex.E2!H30</f>
        <v>0.503</v>
      </c>
      <c r="J31" s="46">
        <f>+[8]Table.102_Annex.E2!I30</f>
        <v>8.0000000000000002E-3</v>
      </c>
      <c r="K31" s="46">
        <f>+[8]Table.102_Annex.E2!J30</f>
        <v>1E-3</v>
      </c>
      <c r="L31" s="46">
        <f>+[8]Table.102_Annex.E2!K30</f>
        <v>0.09</v>
      </c>
      <c r="M31" s="46">
        <f>+[8]Table.102_Annex.E2!L30</f>
        <v>1.7000000000000001E-2</v>
      </c>
      <c r="N31" s="46">
        <f>+[8]Table.102_Annex.E2!M30</f>
        <v>0</v>
      </c>
      <c r="O31" s="46">
        <f>+[8]Table.102_Annex.E2!N30</f>
        <v>0</v>
      </c>
      <c r="P31" s="73">
        <f>+[8]Table.102_Annex.E2!O30</f>
        <v>1</v>
      </c>
      <c r="Q31" s="101">
        <f>+[8]Table.102_Annex.E2!P30</f>
        <v>17795</v>
      </c>
    </row>
    <row r="32" spans="1:17">
      <c r="A32" s="85"/>
      <c r="B32" s="100" t="s">
        <v>497</v>
      </c>
      <c r="C32" s="46">
        <f>+[8]Table.102_Annex.E2!B31</f>
        <v>0.16900000000000001</v>
      </c>
      <c r="D32" s="46">
        <f>+[8]Table.102_Annex.E2!C31</f>
        <v>4.8000000000000001E-2</v>
      </c>
      <c r="E32" s="46">
        <f>+[8]Table.102_Annex.E2!D31</f>
        <v>0.41399999999999998</v>
      </c>
      <c r="F32" s="46">
        <f>+[8]Table.102_Annex.E2!E31</f>
        <v>9.7000000000000003E-2</v>
      </c>
      <c r="G32" s="46">
        <f>+[8]Table.102_Annex.E2!F31</f>
        <v>0.23</v>
      </c>
      <c r="H32" s="46">
        <f>+[8]Table.102_Annex.E2!G31</f>
        <v>1E-3</v>
      </c>
      <c r="I32" s="46">
        <f>+[8]Table.102_Annex.E2!H31</f>
        <v>0.04</v>
      </c>
      <c r="J32" s="46">
        <f>+[8]Table.102_Annex.E2!I31</f>
        <v>0</v>
      </c>
      <c r="K32" s="46">
        <f>+[8]Table.102_Annex.E2!J31</f>
        <v>0</v>
      </c>
      <c r="L32" s="46">
        <f>+[8]Table.102_Annex.E2!K31</f>
        <v>1E-3</v>
      </c>
      <c r="M32" s="46">
        <f>+[8]Table.102_Annex.E2!L31</f>
        <v>0</v>
      </c>
      <c r="N32" s="46">
        <f>+[8]Table.102_Annex.E2!M31</f>
        <v>0</v>
      </c>
      <c r="O32" s="46">
        <f>+[8]Table.102_Annex.E2!N31</f>
        <v>0</v>
      </c>
      <c r="P32" s="73">
        <f>+[8]Table.102_Annex.E2!O31</f>
        <v>1</v>
      </c>
      <c r="Q32" s="101">
        <f>+[8]Table.102_Annex.E2!P31</f>
        <v>12347</v>
      </c>
    </row>
    <row r="33" spans="1:17">
      <c r="A33" s="16"/>
      <c r="B33" s="100" t="s">
        <v>498</v>
      </c>
      <c r="C33" s="46">
        <f>+[8]Table.102_Annex.E2!B32</f>
        <v>8.8999999999999996E-2</v>
      </c>
      <c r="D33" s="46">
        <f>+[8]Table.102_Annex.E2!C32</f>
        <v>8.9999999999999993E-3</v>
      </c>
      <c r="E33" s="46">
        <f>+[8]Table.102_Annex.E2!D32</f>
        <v>0.27100000000000002</v>
      </c>
      <c r="F33" s="46">
        <f>+[8]Table.102_Annex.E2!E32</f>
        <v>5.5E-2</v>
      </c>
      <c r="G33" s="46">
        <f>+[8]Table.102_Annex.E2!F32</f>
        <v>0.27800000000000002</v>
      </c>
      <c r="H33" s="46">
        <f>+[8]Table.102_Annex.E2!G32</f>
        <v>2.3E-2</v>
      </c>
      <c r="I33" s="46">
        <f>+[8]Table.102_Annex.E2!H32</f>
        <v>0.218</v>
      </c>
      <c r="J33" s="46">
        <f>+[8]Table.102_Annex.E2!I32</f>
        <v>4.0000000000000001E-3</v>
      </c>
      <c r="K33" s="46">
        <f>+[8]Table.102_Annex.E2!J32</f>
        <v>0</v>
      </c>
      <c r="L33" s="46">
        <f>+[8]Table.102_Annex.E2!K32</f>
        <v>4.8000000000000001E-2</v>
      </c>
      <c r="M33" s="46">
        <f>+[8]Table.102_Annex.E2!L32</f>
        <v>5.0000000000000001E-3</v>
      </c>
      <c r="N33" s="46">
        <f>+[8]Table.102_Annex.E2!M32</f>
        <v>0</v>
      </c>
      <c r="O33" s="46">
        <f>+[8]Table.102_Annex.E2!N32</f>
        <v>0</v>
      </c>
      <c r="P33" s="73">
        <f>+[8]Table.102_Annex.E2!O32</f>
        <v>1</v>
      </c>
      <c r="Q33" s="101">
        <f>+[8]Table.102_Annex.E2!P32</f>
        <v>16650</v>
      </c>
    </row>
    <row r="34" spans="1:17">
      <c r="A34" s="85"/>
      <c r="B34" s="100" t="s">
        <v>499</v>
      </c>
      <c r="C34" s="46">
        <f>+[8]Table.102_Annex.E2!B33</f>
        <v>1E-3</v>
      </c>
      <c r="D34" s="46">
        <f>+[8]Table.102_Annex.E2!C33</f>
        <v>1E-3</v>
      </c>
      <c r="E34" s="46">
        <f>+[8]Table.102_Annex.E2!D33</f>
        <v>1.9E-2</v>
      </c>
      <c r="F34" s="46">
        <f>+[8]Table.102_Annex.E2!E33</f>
        <v>8.0000000000000002E-3</v>
      </c>
      <c r="G34" s="46">
        <f>+[8]Table.102_Annex.E2!F33</f>
        <v>0.41399999999999998</v>
      </c>
      <c r="H34" s="46">
        <f>+[8]Table.102_Annex.E2!G33</f>
        <v>2.1999999999999999E-2</v>
      </c>
      <c r="I34" s="46">
        <f>+[8]Table.102_Annex.E2!H33</f>
        <v>0.40899999999999997</v>
      </c>
      <c r="J34" s="46">
        <f>+[8]Table.102_Annex.E2!I33</f>
        <v>4.0000000000000001E-3</v>
      </c>
      <c r="K34" s="46">
        <f>+[8]Table.102_Annex.E2!J33</f>
        <v>0</v>
      </c>
      <c r="L34" s="46">
        <f>+[8]Table.102_Annex.E2!K33</f>
        <v>9.9000000000000005E-2</v>
      </c>
      <c r="M34" s="46">
        <f>+[8]Table.102_Annex.E2!L33</f>
        <v>2.4E-2</v>
      </c>
      <c r="N34" s="46">
        <f>+[8]Table.102_Annex.E2!M33</f>
        <v>0</v>
      </c>
      <c r="O34" s="46">
        <f>+[8]Table.102_Annex.E2!N33</f>
        <v>0</v>
      </c>
      <c r="P34" s="73">
        <f>+[8]Table.102_Annex.E2!O33</f>
        <v>1</v>
      </c>
      <c r="Q34" s="101">
        <f>+[8]Table.102_Annex.E2!P33</f>
        <v>5617</v>
      </c>
    </row>
    <row r="35" spans="1:17" s="49" customFormat="1">
      <c r="A35" s="222"/>
      <c r="B35" s="234" t="s">
        <v>53</v>
      </c>
      <c r="C35" s="235">
        <f>+[8]Table.102_Annex.E2!B34</f>
        <v>8.7999999999999995E-2</v>
      </c>
      <c r="D35" s="235">
        <f>+[8]Table.102_Annex.E2!C34</f>
        <v>2.1000000000000001E-2</v>
      </c>
      <c r="E35" s="235">
        <f>+[8]Table.102_Annex.E2!D34</f>
        <v>0.30499999999999999</v>
      </c>
      <c r="F35" s="235">
        <f>+[8]Table.102_Annex.E2!E34</f>
        <v>8.8999999999999996E-2</v>
      </c>
      <c r="G35" s="235">
        <f>+[8]Table.102_Annex.E2!F34</f>
        <v>0.25</v>
      </c>
      <c r="H35" s="235">
        <f>+[8]Table.102_Annex.E2!G34</f>
        <v>5.0000000000000001E-3</v>
      </c>
      <c r="I35" s="235">
        <f>+[8]Table.102_Annex.E2!H34</f>
        <v>0.19600000000000001</v>
      </c>
      <c r="J35" s="235">
        <f>+[8]Table.102_Annex.E2!I34</f>
        <v>4.0000000000000001E-3</v>
      </c>
      <c r="K35" s="235">
        <f>+[8]Table.102_Annex.E2!J34</f>
        <v>0</v>
      </c>
      <c r="L35" s="235">
        <f>+[8]Table.102_Annex.E2!K34</f>
        <v>3.2000000000000001E-2</v>
      </c>
      <c r="M35" s="235">
        <f>+[8]Table.102_Annex.E2!L34</f>
        <v>0.01</v>
      </c>
      <c r="N35" s="235">
        <f>+[8]Table.102_Annex.E2!M34</f>
        <v>0</v>
      </c>
      <c r="O35" s="235">
        <f>+[8]Table.102_Annex.E2!N34</f>
        <v>0</v>
      </c>
      <c r="P35" s="236">
        <f>+[8]Table.102_Annex.E2!O34</f>
        <v>1</v>
      </c>
      <c r="Q35" s="237">
        <f>+[8]Table.102_Annex.E2!P34</f>
        <v>249420</v>
      </c>
    </row>
    <row r="36" spans="1:17" ht="12" customHeight="1">
      <c r="A36" s="16"/>
      <c r="B36" s="108" t="s">
        <v>500</v>
      </c>
      <c r="C36" s="109"/>
      <c r="D36" s="109"/>
      <c r="E36" s="109"/>
      <c r="F36" s="109"/>
      <c r="G36" s="109"/>
      <c r="H36" s="109"/>
      <c r="I36" s="109"/>
      <c r="J36" s="109"/>
      <c r="K36" s="109"/>
      <c r="L36" s="109"/>
      <c r="M36" s="109"/>
      <c r="N36" s="109"/>
      <c r="O36" s="109"/>
      <c r="P36" s="109"/>
      <c r="Q36" s="110"/>
    </row>
    <row r="37" spans="1:17">
      <c r="B37" s="100" t="s">
        <v>501</v>
      </c>
      <c r="C37" s="46">
        <f>+[8]Table.102_Annex.E2!B36</f>
        <v>5.1999999999999998E-2</v>
      </c>
      <c r="D37" s="46">
        <f>+[8]Table.102_Annex.E2!C36</f>
        <v>7.0000000000000001E-3</v>
      </c>
      <c r="E37" s="46">
        <f>+[8]Table.102_Annex.E2!D36</f>
        <v>0.20899999999999999</v>
      </c>
      <c r="F37" s="46">
        <f>+[8]Table.102_Annex.E2!E36</f>
        <v>0.26200000000000001</v>
      </c>
      <c r="G37" s="46">
        <f>+[8]Table.102_Annex.E2!F36</f>
        <v>0.35399999999999998</v>
      </c>
      <c r="H37" s="46">
        <f>+[8]Table.102_Annex.E2!G36</f>
        <v>2.7E-2</v>
      </c>
      <c r="I37" s="46">
        <f>+[8]Table.102_Annex.E2!H36</f>
        <v>7.0999999999999994E-2</v>
      </c>
      <c r="J37" s="46">
        <f>+[8]Table.102_Annex.E2!I36</f>
        <v>1E-3</v>
      </c>
      <c r="K37" s="46">
        <f>+[8]Table.102_Annex.E2!J36</f>
        <v>0</v>
      </c>
      <c r="L37" s="46">
        <f>+[8]Table.102_Annex.E2!K36</f>
        <v>5.0000000000000001E-3</v>
      </c>
      <c r="M37" s="46">
        <f>+[8]Table.102_Annex.E2!L36</f>
        <v>1.2999999999999999E-2</v>
      </c>
      <c r="N37" s="46">
        <f>+[8]Table.102_Annex.E2!M36</f>
        <v>0</v>
      </c>
      <c r="O37" s="46">
        <f>+[8]Table.102_Annex.E2!N36</f>
        <v>0</v>
      </c>
      <c r="P37" s="73">
        <f>+[8]Table.102_Annex.E2!O36</f>
        <v>1</v>
      </c>
      <c r="Q37" s="101">
        <f>+[8]Table.102_Annex.E2!P36</f>
        <v>22883</v>
      </c>
    </row>
    <row r="38" spans="1:17">
      <c r="A38" s="87"/>
      <c r="B38" s="100" t="s">
        <v>502</v>
      </c>
      <c r="C38" s="46">
        <f>+[8]Table.102_Annex.E2!B37</f>
        <v>0.126</v>
      </c>
      <c r="D38" s="46">
        <f>+[8]Table.102_Annex.E2!C37</f>
        <v>1.9E-2</v>
      </c>
      <c r="E38" s="46">
        <f>+[8]Table.102_Annex.E2!D37</f>
        <v>0.374</v>
      </c>
      <c r="F38" s="46">
        <f>+[8]Table.102_Annex.E2!E37</f>
        <v>0.248</v>
      </c>
      <c r="G38" s="46">
        <f>+[8]Table.102_Annex.E2!F37</f>
        <v>0.14000000000000001</v>
      </c>
      <c r="H38" s="46">
        <f>+[8]Table.102_Annex.E2!G37</f>
        <v>2E-3</v>
      </c>
      <c r="I38" s="46">
        <f>+[8]Table.102_Annex.E2!H37</f>
        <v>8.2000000000000003E-2</v>
      </c>
      <c r="J38" s="46">
        <f>+[8]Table.102_Annex.E2!I37</f>
        <v>0</v>
      </c>
      <c r="K38" s="46">
        <f>+[8]Table.102_Annex.E2!J37</f>
        <v>0</v>
      </c>
      <c r="L38" s="46">
        <f>+[8]Table.102_Annex.E2!K37</f>
        <v>8.0000000000000002E-3</v>
      </c>
      <c r="M38" s="46">
        <f>+[8]Table.102_Annex.E2!L37</f>
        <v>2E-3</v>
      </c>
      <c r="N38" s="46">
        <f>+[8]Table.102_Annex.E2!M37</f>
        <v>0</v>
      </c>
      <c r="O38" s="46">
        <f>+[8]Table.102_Annex.E2!N37</f>
        <v>0</v>
      </c>
      <c r="P38" s="73">
        <f>+[8]Table.102_Annex.E2!O37</f>
        <v>1</v>
      </c>
      <c r="Q38" s="101">
        <f>+[8]Table.102_Annex.E2!P37</f>
        <v>19073</v>
      </c>
    </row>
    <row r="39" spans="1:17">
      <c r="A39" s="28"/>
      <c r="B39" s="100" t="s">
        <v>503</v>
      </c>
      <c r="C39" s="46">
        <f>+[8]Table.102_Annex.E2!B38</f>
        <v>0.224</v>
      </c>
      <c r="D39" s="46">
        <f>+[8]Table.102_Annex.E2!C38</f>
        <v>3.4000000000000002E-2</v>
      </c>
      <c r="E39" s="46">
        <f>+[8]Table.102_Annex.E2!D38</f>
        <v>0.433</v>
      </c>
      <c r="F39" s="46">
        <f>+[8]Table.102_Annex.E2!E38</f>
        <v>0.15</v>
      </c>
      <c r="G39" s="46">
        <f>+[8]Table.102_Annex.E2!F38</f>
        <v>0.108</v>
      </c>
      <c r="H39" s="46">
        <f>+[8]Table.102_Annex.E2!G38</f>
        <v>4.0000000000000001E-3</v>
      </c>
      <c r="I39" s="46">
        <f>+[8]Table.102_Annex.E2!H38</f>
        <v>4.3999999999999997E-2</v>
      </c>
      <c r="J39" s="46">
        <f>+[8]Table.102_Annex.E2!I38</f>
        <v>0</v>
      </c>
      <c r="K39" s="46">
        <f>+[8]Table.102_Annex.E2!J38</f>
        <v>0</v>
      </c>
      <c r="L39" s="46">
        <f>+[8]Table.102_Annex.E2!K38</f>
        <v>1E-3</v>
      </c>
      <c r="M39" s="46">
        <f>+[8]Table.102_Annex.E2!L38</f>
        <v>1E-3</v>
      </c>
      <c r="N39" s="46">
        <f>+[8]Table.102_Annex.E2!M38</f>
        <v>1E-3</v>
      </c>
      <c r="O39" s="46">
        <f>+[8]Table.102_Annex.E2!N38</f>
        <v>0</v>
      </c>
      <c r="P39" s="73">
        <f>+[8]Table.102_Annex.E2!O38</f>
        <v>1</v>
      </c>
      <c r="Q39" s="101">
        <f>+[8]Table.102_Annex.E2!P38</f>
        <v>4618</v>
      </c>
    </row>
    <row r="40" spans="1:17">
      <c r="B40" s="100" t="s">
        <v>504</v>
      </c>
      <c r="C40" s="46">
        <f>+[8]Table.102_Annex.E2!B39</f>
        <v>0.33500000000000002</v>
      </c>
      <c r="D40" s="46">
        <f>+[8]Table.102_Annex.E2!C39</f>
        <v>7.9000000000000001E-2</v>
      </c>
      <c r="E40" s="46">
        <f>+[8]Table.102_Annex.E2!D39</f>
        <v>0.32800000000000001</v>
      </c>
      <c r="F40" s="46">
        <f>+[8]Table.102_Annex.E2!E39</f>
        <v>0.10199999999999999</v>
      </c>
      <c r="G40" s="46">
        <f>+[8]Table.102_Annex.E2!F39</f>
        <v>0.106</v>
      </c>
      <c r="H40" s="46">
        <f>+[8]Table.102_Annex.E2!G39</f>
        <v>3.0000000000000001E-3</v>
      </c>
      <c r="I40" s="46">
        <f>+[8]Table.102_Annex.E2!H39</f>
        <v>4.4999999999999998E-2</v>
      </c>
      <c r="J40" s="46">
        <f>+[8]Table.102_Annex.E2!I39</f>
        <v>0</v>
      </c>
      <c r="K40" s="46">
        <f>+[8]Table.102_Annex.E2!J39</f>
        <v>0</v>
      </c>
      <c r="L40" s="46">
        <f>+[8]Table.102_Annex.E2!K39</f>
        <v>1E-3</v>
      </c>
      <c r="M40" s="46">
        <f>+[8]Table.102_Annex.E2!L39</f>
        <v>1E-3</v>
      </c>
      <c r="N40" s="46">
        <f>+[8]Table.102_Annex.E2!M39</f>
        <v>0</v>
      </c>
      <c r="O40" s="46">
        <f>+[8]Table.102_Annex.E2!N39</f>
        <v>0</v>
      </c>
      <c r="P40" s="73">
        <f>+[8]Table.102_Annex.E2!O39</f>
        <v>1</v>
      </c>
      <c r="Q40" s="101">
        <f>+[8]Table.102_Annex.E2!P39</f>
        <v>5404</v>
      </c>
    </row>
    <row r="41" spans="1:17">
      <c r="B41" s="100" t="s">
        <v>505</v>
      </c>
      <c r="C41" s="46">
        <f>+[8]Table.102_Annex.E2!B40</f>
        <v>0.18</v>
      </c>
      <c r="D41" s="46">
        <f>+[8]Table.102_Annex.E2!C40</f>
        <v>4.2999999999999997E-2</v>
      </c>
      <c r="E41" s="46">
        <f>+[8]Table.102_Annex.E2!D40</f>
        <v>0.36899999999999999</v>
      </c>
      <c r="F41" s="46">
        <f>+[8]Table.102_Annex.E2!E40</f>
        <v>0.107</v>
      </c>
      <c r="G41" s="46">
        <f>+[8]Table.102_Annex.E2!F40</f>
        <v>0.23899999999999999</v>
      </c>
      <c r="H41" s="46">
        <f>+[8]Table.102_Annex.E2!G40</f>
        <v>1.9E-2</v>
      </c>
      <c r="I41" s="46">
        <f>+[8]Table.102_Annex.E2!H40</f>
        <v>3.5000000000000003E-2</v>
      </c>
      <c r="J41" s="46">
        <f>+[8]Table.102_Annex.E2!I40</f>
        <v>0</v>
      </c>
      <c r="K41" s="46">
        <f>+[8]Table.102_Annex.E2!J40</f>
        <v>1E-3</v>
      </c>
      <c r="L41" s="46">
        <f>+[8]Table.102_Annex.E2!K40</f>
        <v>4.0000000000000001E-3</v>
      </c>
      <c r="M41" s="46">
        <f>+[8]Table.102_Annex.E2!L40</f>
        <v>3.0000000000000001E-3</v>
      </c>
      <c r="N41" s="46">
        <f>+[8]Table.102_Annex.E2!M40</f>
        <v>1E-3</v>
      </c>
      <c r="O41" s="46">
        <f>+[8]Table.102_Annex.E2!N40</f>
        <v>0</v>
      </c>
      <c r="P41" s="73">
        <f>+[8]Table.102_Annex.E2!O40</f>
        <v>1</v>
      </c>
      <c r="Q41" s="101">
        <f>+[8]Table.102_Annex.E2!P40</f>
        <v>19939</v>
      </c>
    </row>
    <row r="42" spans="1:17">
      <c r="A42" s="87"/>
      <c r="B42" s="100" t="s">
        <v>280</v>
      </c>
      <c r="C42" s="46">
        <f>+[8]Table.102_Annex.E2!B41</f>
        <v>0.20599999999999999</v>
      </c>
      <c r="D42" s="46">
        <f>+[8]Table.102_Annex.E2!C41</f>
        <v>4.2000000000000003E-2</v>
      </c>
      <c r="E42" s="46">
        <f>+[8]Table.102_Annex.E2!D41</f>
        <v>0.53500000000000003</v>
      </c>
      <c r="F42" s="46">
        <f>+[8]Table.102_Annex.E2!E41</f>
        <v>6.2E-2</v>
      </c>
      <c r="G42" s="46">
        <f>+[8]Table.102_Annex.E2!F41</f>
        <v>5.1999999999999998E-2</v>
      </c>
      <c r="H42" s="46">
        <f>+[8]Table.102_Annex.E2!G41</f>
        <v>8.9999999999999993E-3</v>
      </c>
      <c r="I42" s="46">
        <f>+[8]Table.102_Annex.E2!H41</f>
        <v>8.8999999999999996E-2</v>
      </c>
      <c r="J42" s="46">
        <f>+[8]Table.102_Annex.E2!I41</f>
        <v>0</v>
      </c>
      <c r="K42" s="46">
        <f>+[8]Table.102_Annex.E2!J41</f>
        <v>0</v>
      </c>
      <c r="L42" s="46">
        <f>+[8]Table.102_Annex.E2!K41</f>
        <v>1E-3</v>
      </c>
      <c r="M42" s="46">
        <f>+[8]Table.102_Annex.E2!L41</f>
        <v>4.0000000000000001E-3</v>
      </c>
      <c r="N42" s="46">
        <f>+[8]Table.102_Annex.E2!M41</f>
        <v>0</v>
      </c>
      <c r="O42" s="46">
        <f>+[8]Table.102_Annex.E2!N41</f>
        <v>0</v>
      </c>
      <c r="P42" s="73">
        <f>+[8]Table.102_Annex.E2!O41</f>
        <v>1</v>
      </c>
      <c r="Q42" s="101">
        <f>+[8]Table.102_Annex.E2!P41</f>
        <v>4497</v>
      </c>
    </row>
    <row r="43" spans="1:17">
      <c r="A43" s="18"/>
      <c r="B43" s="100" t="s">
        <v>506</v>
      </c>
      <c r="C43" s="46">
        <f>+[8]Table.102_Annex.E2!B42</f>
        <v>0.158</v>
      </c>
      <c r="D43" s="46">
        <f>+[8]Table.102_Annex.E2!C42</f>
        <v>1.6E-2</v>
      </c>
      <c r="E43" s="46">
        <f>+[8]Table.102_Annex.E2!D42</f>
        <v>0.46200000000000002</v>
      </c>
      <c r="F43" s="46">
        <f>+[8]Table.102_Annex.E2!E42</f>
        <v>0.152</v>
      </c>
      <c r="G43" s="46">
        <f>+[8]Table.102_Annex.E2!F42</f>
        <v>0.186</v>
      </c>
      <c r="H43" s="46">
        <f>+[8]Table.102_Annex.E2!G42</f>
        <v>0</v>
      </c>
      <c r="I43" s="46">
        <f>+[8]Table.102_Annex.E2!H42</f>
        <v>2.1999999999999999E-2</v>
      </c>
      <c r="J43" s="46">
        <f>+[8]Table.102_Annex.E2!I42</f>
        <v>0</v>
      </c>
      <c r="K43" s="46">
        <f>+[8]Table.102_Annex.E2!J42</f>
        <v>0</v>
      </c>
      <c r="L43" s="46">
        <f>+[8]Table.102_Annex.E2!K42</f>
        <v>2E-3</v>
      </c>
      <c r="M43" s="46">
        <f>+[8]Table.102_Annex.E2!L42</f>
        <v>0</v>
      </c>
      <c r="N43" s="46">
        <f>+[8]Table.102_Annex.E2!M42</f>
        <v>0</v>
      </c>
      <c r="O43" s="46">
        <f>+[8]Table.102_Annex.E2!N42</f>
        <v>0</v>
      </c>
      <c r="P43" s="73">
        <f>+[8]Table.102_Annex.E2!O42</f>
        <v>1</v>
      </c>
      <c r="Q43" s="101">
        <f>+[8]Table.102_Annex.E2!P42</f>
        <v>17691</v>
      </c>
    </row>
    <row r="44" spans="1:17">
      <c r="A44" s="87"/>
      <c r="B44" s="100" t="s">
        <v>507</v>
      </c>
      <c r="C44" s="46">
        <f>+[8]Table.102_Annex.E2!B43</f>
        <v>0.11700000000000001</v>
      </c>
      <c r="D44" s="46">
        <f>+[8]Table.102_Annex.E2!C43</f>
        <v>1.0999999999999999E-2</v>
      </c>
      <c r="E44" s="46">
        <f>+[8]Table.102_Annex.E2!D43</f>
        <v>0.313</v>
      </c>
      <c r="F44" s="46">
        <f>+[8]Table.102_Annex.E2!E43</f>
        <v>0.09</v>
      </c>
      <c r="G44" s="46">
        <f>+[8]Table.102_Annex.E2!F43</f>
        <v>0.38</v>
      </c>
      <c r="H44" s="46">
        <f>+[8]Table.102_Annex.E2!G43</f>
        <v>5.1999999999999998E-2</v>
      </c>
      <c r="I44" s="46">
        <f>+[8]Table.102_Annex.E2!H43</f>
        <v>8.9999999999999993E-3</v>
      </c>
      <c r="J44" s="46">
        <f>+[8]Table.102_Annex.E2!I43</f>
        <v>5.0000000000000001E-3</v>
      </c>
      <c r="K44" s="46">
        <f>+[8]Table.102_Annex.E2!J43</f>
        <v>6.0000000000000001E-3</v>
      </c>
      <c r="L44" s="46">
        <f>+[8]Table.102_Annex.E2!K43</f>
        <v>3.0000000000000001E-3</v>
      </c>
      <c r="M44" s="46">
        <f>+[8]Table.102_Annex.E2!L43</f>
        <v>1.4999999999999999E-2</v>
      </c>
      <c r="N44" s="46">
        <f>+[8]Table.102_Annex.E2!M43</f>
        <v>0</v>
      </c>
      <c r="O44" s="46">
        <f>+[8]Table.102_Annex.E2!N43</f>
        <v>0</v>
      </c>
      <c r="P44" s="73">
        <f>+[8]Table.102_Annex.E2!O43</f>
        <v>1</v>
      </c>
      <c r="Q44" s="101">
        <f>+[8]Table.102_Annex.E2!P43</f>
        <v>21341</v>
      </c>
    </row>
    <row r="45" spans="1:17">
      <c r="A45" s="87"/>
      <c r="B45" s="100" t="s">
        <v>508</v>
      </c>
      <c r="C45" s="46">
        <f>+[8]Table.102_Annex.E2!B44</f>
        <v>0.35</v>
      </c>
      <c r="D45" s="46">
        <f>+[8]Table.102_Annex.E2!C44</f>
        <v>4.1000000000000002E-2</v>
      </c>
      <c r="E45" s="46">
        <f>+[8]Table.102_Annex.E2!D44</f>
        <v>0.45800000000000002</v>
      </c>
      <c r="F45" s="46">
        <f>+[8]Table.102_Annex.E2!E44</f>
        <v>5.5E-2</v>
      </c>
      <c r="G45" s="46">
        <f>+[8]Table.102_Annex.E2!F44</f>
        <v>2.4E-2</v>
      </c>
      <c r="H45" s="46">
        <f>+[8]Table.102_Annex.E2!G44</f>
        <v>1E-3</v>
      </c>
      <c r="I45" s="46">
        <f>+[8]Table.102_Annex.E2!H44</f>
        <v>6.9000000000000006E-2</v>
      </c>
      <c r="J45" s="46">
        <f>+[8]Table.102_Annex.E2!I44</f>
        <v>0</v>
      </c>
      <c r="K45" s="46">
        <f>+[8]Table.102_Annex.E2!J44</f>
        <v>0</v>
      </c>
      <c r="L45" s="46">
        <f>+[8]Table.102_Annex.E2!K44</f>
        <v>0</v>
      </c>
      <c r="M45" s="46">
        <f>+[8]Table.102_Annex.E2!L44</f>
        <v>2E-3</v>
      </c>
      <c r="N45" s="46">
        <f>+[8]Table.102_Annex.E2!M44</f>
        <v>0</v>
      </c>
      <c r="O45" s="46">
        <f>+[8]Table.102_Annex.E2!N44</f>
        <v>0</v>
      </c>
      <c r="P45" s="73">
        <f>+[8]Table.102_Annex.E2!O44</f>
        <v>1</v>
      </c>
      <c r="Q45" s="101">
        <f>+[8]Table.102_Annex.E2!P44</f>
        <v>7579</v>
      </c>
    </row>
    <row r="46" spans="1:17">
      <c r="A46" s="85"/>
      <c r="B46" s="100" t="s">
        <v>509</v>
      </c>
      <c r="C46" s="46">
        <f>+[8]Table.102_Annex.E2!B45</f>
        <v>0.32300000000000001</v>
      </c>
      <c r="D46" s="46">
        <f>+[8]Table.102_Annex.E2!C45</f>
        <v>3.6999999999999998E-2</v>
      </c>
      <c r="E46" s="46">
        <f>+[8]Table.102_Annex.E2!D45</f>
        <v>0.495</v>
      </c>
      <c r="F46" s="46">
        <f>+[8]Table.102_Annex.E2!E45</f>
        <v>8.6999999999999994E-2</v>
      </c>
      <c r="G46" s="46">
        <f>+[8]Table.102_Annex.E2!F45</f>
        <v>4.5999999999999999E-2</v>
      </c>
      <c r="H46" s="46">
        <f>+[8]Table.102_Annex.E2!G45</f>
        <v>2E-3</v>
      </c>
      <c r="I46" s="46">
        <f>+[8]Table.102_Annex.E2!H45</f>
        <v>8.0000000000000002E-3</v>
      </c>
      <c r="J46" s="46">
        <f>+[8]Table.102_Annex.E2!I45</f>
        <v>0</v>
      </c>
      <c r="K46" s="46">
        <f>+[8]Table.102_Annex.E2!J45</f>
        <v>0</v>
      </c>
      <c r="L46" s="46">
        <f>+[8]Table.102_Annex.E2!K45</f>
        <v>0</v>
      </c>
      <c r="M46" s="46">
        <f>+[8]Table.102_Annex.E2!L45</f>
        <v>1E-3</v>
      </c>
      <c r="N46" s="46">
        <f>+[8]Table.102_Annex.E2!M45</f>
        <v>0</v>
      </c>
      <c r="O46" s="46">
        <f>+[8]Table.102_Annex.E2!N45</f>
        <v>0</v>
      </c>
      <c r="P46" s="73">
        <f>+[8]Table.102_Annex.E2!O45</f>
        <v>1</v>
      </c>
      <c r="Q46" s="101">
        <f>+[8]Table.102_Annex.E2!P45</f>
        <v>12438</v>
      </c>
    </row>
    <row r="47" spans="1:17" s="49" customFormat="1">
      <c r="A47" s="149"/>
      <c r="B47" s="234" t="s">
        <v>53</v>
      </c>
      <c r="C47" s="235">
        <f>+[8]Table.102_Annex.E2!B46</f>
        <v>0.16900000000000001</v>
      </c>
      <c r="D47" s="235">
        <f>+[8]Table.102_Annex.E2!C46</f>
        <v>2.5999999999999999E-2</v>
      </c>
      <c r="E47" s="235">
        <f>+[8]Table.102_Annex.E2!D46</f>
        <v>0.36899999999999999</v>
      </c>
      <c r="F47" s="235">
        <f>+[8]Table.102_Annex.E2!E46</f>
        <v>0.151</v>
      </c>
      <c r="G47" s="235">
        <f>+[8]Table.102_Annex.E2!F46</f>
        <v>0.214</v>
      </c>
      <c r="H47" s="235">
        <f>+[8]Table.102_Annex.E2!G46</f>
        <v>1.7000000000000001E-2</v>
      </c>
      <c r="I47" s="235">
        <f>+[8]Table.102_Annex.E2!H46</f>
        <v>4.3999999999999997E-2</v>
      </c>
      <c r="J47" s="235">
        <f>+[8]Table.102_Annex.E2!I46</f>
        <v>1E-3</v>
      </c>
      <c r="K47" s="235">
        <f>+[8]Table.102_Annex.E2!J46</f>
        <v>1E-3</v>
      </c>
      <c r="L47" s="235">
        <f>+[8]Table.102_Annex.E2!K46</f>
        <v>3.0000000000000001E-3</v>
      </c>
      <c r="M47" s="235">
        <f>+[8]Table.102_Annex.E2!L46</f>
        <v>6.0000000000000001E-3</v>
      </c>
      <c r="N47" s="235">
        <f>+[8]Table.102_Annex.E2!M46</f>
        <v>0</v>
      </c>
      <c r="O47" s="235">
        <f>+[8]Table.102_Annex.E2!N46</f>
        <v>0</v>
      </c>
      <c r="P47" s="236">
        <f>+[8]Table.102_Annex.E2!O46</f>
        <v>1</v>
      </c>
      <c r="Q47" s="237">
        <f>+[8]Table.102_Annex.E2!P46</f>
        <v>135463</v>
      </c>
    </row>
    <row r="48" spans="1:17" ht="12.45" customHeight="1">
      <c r="A48" s="16"/>
      <c r="B48" s="108" t="s">
        <v>510</v>
      </c>
      <c r="C48" s="109"/>
      <c r="D48" s="109"/>
      <c r="E48" s="109"/>
      <c r="F48" s="109"/>
      <c r="G48" s="109"/>
      <c r="H48" s="109"/>
      <c r="I48" s="109"/>
      <c r="J48" s="109"/>
      <c r="K48" s="109"/>
      <c r="L48" s="109"/>
      <c r="M48" s="109"/>
      <c r="N48" s="109"/>
      <c r="O48" s="109"/>
      <c r="P48" s="109"/>
      <c r="Q48" s="110"/>
    </row>
    <row r="49" spans="1:17">
      <c r="A49" s="16"/>
      <c r="B49" s="100" t="s">
        <v>511</v>
      </c>
      <c r="C49" s="46">
        <f>+[8]Table.102_Annex.E2!B48</f>
        <v>4.1000000000000002E-2</v>
      </c>
      <c r="D49" s="46">
        <f>+[8]Table.102_Annex.E2!C48</f>
        <v>3.0000000000000001E-3</v>
      </c>
      <c r="E49" s="46">
        <f>+[8]Table.102_Annex.E2!D48</f>
        <v>0.25800000000000001</v>
      </c>
      <c r="F49" s="46">
        <f>+[8]Table.102_Annex.E2!E48</f>
        <v>3.4000000000000002E-2</v>
      </c>
      <c r="G49" s="46">
        <f>+[8]Table.102_Annex.E2!F48</f>
        <v>4.7E-2</v>
      </c>
      <c r="H49" s="46">
        <f>+[8]Table.102_Annex.E2!G48</f>
        <v>1.7000000000000001E-2</v>
      </c>
      <c r="I49" s="46">
        <f>+[8]Table.102_Annex.E2!H48</f>
        <v>0.47399999999999998</v>
      </c>
      <c r="J49" s="46">
        <f>+[8]Table.102_Annex.E2!I48</f>
        <v>1E-3</v>
      </c>
      <c r="K49" s="46">
        <f>+[8]Table.102_Annex.E2!J48</f>
        <v>0</v>
      </c>
      <c r="L49" s="46">
        <f>+[8]Table.102_Annex.E2!K48</f>
        <v>0.104</v>
      </c>
      <c r="M49" s="46">
        <f>+[8]Table.102_Annex.E2!L48</f>
        <v>1.9E-2</v>
      </c>
      <c r="N49" s="46">
        <f>+[8]Table.102_Annex.E2!M48</f>
        <v>1E-3</v>
      </c>
      <c r="O49" s="46">
        <f>+[8]Table.102_Annex.E2!N48</f>
        <v>0</v>
      </c>
      <c r="P49" s="73">
        <f>+[8]Table.102_Annex.E2!O48</f>
        <v>1</v>
      </c>
      <c r="Q49" s="101">
        <f>+[8]Table.102_Annex.E2!P48</f>
        <v>13585</v>
      </c>
    </row>
    <row r="50" spans="1:17">
      <c r="A50" s="87"/>
      <c r="B50" s="100" t="s">
        <v>512</v>
      </c>
      <c r="C50" s="46">
        <f>+[8]Table.102_Annex.E2!B49</f>
        <v>1E-3</v>
      </c>
      <c r="D50" s="46">
        <f>+[8]Table.102_Annex.E2!C49</f>
        <v>1E-3</v>
      </c>
      <c r="E50" s="46">
        <f>+[8]Table.102_Annex.E2!D49</f>
        <v>2.1999999999999999E-2</v>
      </c>
      <c r="F50" s="46">
        <f>+[8]Table.102_Annex.E2!E49</f>
        <v>1.6E-2</v>
      </c>
      <c r="G50" s="46">
        <f>+[8]Table.102_Annex.E2!F49</f>
        <v>0.38900000000000001</v>
      </c>
      <c r="H50" s="46">
        <f>+[8]Table.102_Annex.E2!G49</f>
        <v>2E-3</v>
      </c>
      <c r="I50" s="46">
        <f>+[8]Table.102_Annex.E2!H49</f>
        <v>0.39200000000000002</v>
      </c>
      <c r="J50" s="46">
        <f>+[8]Table.102_Annex.E2!I49</f>
        <v>3.0000000000000001E-3</v>
      </c>
      <c r="K50" s="46">
        <f>+[8]Table.102_Annex.E2!J49</f>
        <v>0</v>
      </c>
      <c r="L50" s="46">
        <f>+[8]Table.102_Annex.E2!K49</f>
        <v>9.9000000000000005E-2</v>
      </c>
      <c r="M50" s="46">
        <f>+[8]Table.102_Annex.E2!L49</f>
        <v>7.3999999999999996E-2</v>
      </c>
      <c r="N50" s="46">
        <f>+[8]Table.102_Annex.E2!M49</f>
        <v>0</v>
      </c>
      <c r="O50" s="46">
        <f>+[8]Table.102_Annex.E2!N49</f>
        <v>0</v>
      </c>
      <c r="P50" s="73">
        <f>+[8]Table.102_Annex.E2!O49</f>
        <v>1</v>
      </c>
      <c r="Q50" s="101">
        <f>+[8]Table.102_Annex.E2!P49</f>
        <v>10088</v>
      </c>
    </row>
    <row r="51" spans="1:17">
      <c r="A51" s="87"/>
      <c r="B51" s="100" t="s">
        <v>513</v>
      </c>
      <c r="C51" s="46">
        <f>+[8]Table.102_Annex.E2!B50</f>
        <v>0</v>
      </c>
      <c r="D51" s="46">
        <f>+[8]Table.102_Annex.E2!C50</f>
        <v>0</v>
      </c>
      <c r="E51" s="46">
        <f>+[8]Table.102_Annex.E2!D50</f>
        <v>8.0000000000000002E-3</v>
      </c>
      <c r="F51" s="46">
        <f>+[8]Table.102_Annex.E2!E50</f>
        <v>2E-3</v>
      </c>
      <c r="G51" s="46">
        <f>+[8]Table.102_Annex.E2!F50</f>
        <v>4.9000000000000002E-2</v>
      </c>
      <c r="H51" s="46">
        <f>+[8]Table.102_Annex.E2!G50</f>
        <v>1.2E-2</v>
      </c>
      <c r="I51" s="46">
        <f>+[8]Table.102_Annex.E2!H50</f>
        <v>0.57099999999999995</v>
      </c>
      <c r="J51" s="46">
        <f>+[8]Table.102_Annex.E2!I50</f>
        <v>3.0000000000000001E-3</v>
      </c>
      <c r="K51" s="46">
        <f>+[8]Table.102_Annex.E2!J50</f>
        <v>0</v>
      </c>
      <c r="L51" s="46">
        <f>+[8]Table.102_Annex.E2!K50</f>
        <v>0.28999999999999998</v>
      </c>
      <c r="M51" s="46">
        <f>+[8]Table.102_Annex.E2!L50</f>
        <v>6.4000000000000001E-2</v>
      </c>
      <c r="N51" s="46">
        <f>+[8]Table.102_Annex.E2!M50</f>
        <v>0</v>
      </c>
      <c r="O51" s="46">
        <f>+[8]Table.102_Annex.E2!N50</f>
        <v>0</v>
      </c>
      <c r="P51" s="73">
        <f>+[8]Table.102_Annex.E2!O50</f>
        <v>1</v>
      </c>
      <c r="Q51" s="101">
        <f>+[8]Table.102_Annex.E2!P50</f>
        <v>6247</v>
      </c>
    </row>
    <row r="52" spans="1:17">
      <c r="A52" s="85"/>
      <c r="B52" s="100" t="s">
        <v>514</v>
      </c>
      <c r="C52" s="46">
        <f>+[8]Table.102_Annex.E2!B51</f>
        <v>1E-3</v>
      </c>
      <c r="D52" s="46">
        <f>+[8]Table.102_Annex.E2!C51</f>
        <v>0</v>
      </c>
      <c r="E52" s="46">
        <f>+[8]Table.102_Annex.E2!D51</f>
        <v>4.0000000000000001E-3</v>
      </c>
      <c r="F52" s="46">
        <f>+[8]Table.102_Annex.E2!E51</f>
        <v>5.0000000000000001E-3</v>
      </c>
      <c r="G52" s="46">
        <f>+[8]Table.102_Annex.E2!F51</f>
        <v>0.159</v>
      </c>
      <c r="H52" s="46">
        <f>+[8]Table.102_Annex.E2!G51</f>
        <v>4.7E-2</v>
      </c>
      <c r="I52" s="46">
        <f>+[8]Table.102_Annex.E2!H51</f>
        <v>0.56599999999999995</v>
      </c>
      <c r="J52" s="46">
        <f>+[8]Table.102_Annex.E2!I51</f>
        <v>1E-3</v>
      </c>
      <c r="K52" s="46">
        <f>+[8]Table.102_Annex.E2!J51</f>
        <v>0</v>
      </c>
      <c r="L52" s="46">
        <f>+[8]Table.102_Annex.E2!K51</f>
        <v>0.108</v>
      </c>
      <c r="M52" s="46">
        <f>+[8]Table.102_Annex.E2!L51</f>
        <v>0.107</v>
      </c>
      <c r="N52" s="46">
        <f>+[8]Table.102_Annex.E2!M51</f>
        <v>0</v>
      </c>
      <c r="O52" s="46">
        <f>+[8]Table.102_Annex.E2!N51</f>
        <v>0</v>
      </c>
      <c r="P52" s="73">
        <f>+[8]Table.102_Annex.E2!O51</f>
        <v>1</v>
      </c>
      <c r="Q52" s="101">
        <f>+[8]Table.102_Annex.E2!P51</f>
        <v>10291</v>
      </c>
    </row>
    <row r="53" spans="1:17">
      <c r="A53" s="85"/>
      <c r="B53" s="100" t="s">
        <v>515</v>
      </c>
      <c r="C53" s="46">
        <f>+[8]Table.102_Annex.E2!B52</f>
        <v>2E-3</v>
      </c>
      <c r="D53" s="46">
        <f>+[8]Table.102_Annex.E2!C52</f>
        <v>1E-3</v>
      </c>
      <c r="E53" s="46">
        <f>+[8]Table.102_Annex.E2!D52</f>
        <v>5.0999999999999997E-2</v>
      </c>
      <c r="F53" s="46">
        <f>+[8]Table.102_Annex.E2!E52</f>
        <v>1.4999999999999999E-2</v>
      </c>
      <c r="G53" s="46">
        <f>+[8]Table.102_Annex.E2!F52</f>
        <v>0.216</v>
      </c>
      <c r="H53" s="46">
        <f>+[8]Table.102_Annex.E2!G52</f>
        <v>1.9E-2</v>
      </c>
      <c r="I53" s="46">
        <f>+[8]Table.102_Annex.E2!H52</f>
        <v>0.56799999999999995</v>
      </c>
      <c r="J53" s="46">
        <f>+[8]Table.102_Annex.E2!I52</f>
        <v>0</v>
      </c>
      <c r="K53" s="46">
        <f>+[8]Table.102_Annex.E2!J52</f>
        <v>0</v>
      </c>
      <c r="L53" s="46">
        <f>+[8]Table.102_Annex.E2!K52</f>
        <v>7.8E-2</v>
      </c>
      <c r="M53" s="46">
        <f>+[8]Table.102_Annex.E2!L52</f>
        <v>4.9000000000000002E-2</v>
      </c>
      <c r="N53" s="46">
        <f>+[8]Table.102_Annex.E2!M52</f>
        <v>1E-3</v>
      </c>
      <c r="O53" s="46">
        <f>+[8]Table.102_Annex.E2!N52</f>
        <v>0</v>
      </c>
      <c r="P53" s="73">
        <f>+[8]Table.102_Annex.E2!O52</f>
        <v>1</v>
      </c>
      <c r="Q53" s="101">
        <f>+[8]Table.102_Annex.E2!P52</f>
        <v>10566</v>
      </c>
    </row>
    <row r="54" spans="1:17">
      <c r="B54" s="100" t="s">
        <v>516</v>
      </c>
      <c r="C54" s="46">
        <f>+[8]Table.102_Annex.E2!B53</f>
        <v>3.0000000000000001E-3</v>
      </c>
      <c r="D54" s="46">
        <f>+[8]Table.102_Annex.E2!C53</f>
        <v>1E-3</v>
      </c>
      <c r="E54" s="46">
        <f>+[8]Table.102_Annex.E2!D53</f>
        <v>2.9000000000000001E-2</v>
      </c>
      <c r="F54" s="46">
        <f>+[8]Table.102_Annex.E2!E53</f>
        <v>7.0000000000000001E-3</v>
      </c>
      <c r="G54" s="46">
        <f>+[8]Table.102_Annex.E2!F53</f>
        <v>0.11</v>
      </c>
      <c r="H54" s="46">
        <f>+[8]Table.102_Annex.E2!G53</f>
        <v>0.01</v>
      </c>
      <c r="I54" s="46">
        <f>+[8]Table.102_Annex.E2!H53</f>
        <v>0.65500000000000003</v>
      </c>
      <c r="J54" s="46">
        <f>+[8]Table.102_Annex.E2!I53</f>
        <v>3.0000000000000001E-3</v>
      </c>
      <c r="K54" s="46">
        <f>+[8]Table.102_Annex.E2!J53</f>
        <v>0</v>
      </c>
      <c r="L54" s="46">
        <f>+[8]Table.102_Annex.E2!K53</f>
        <v>0.14699999999999999</v>
      </c>
      <c r="M54" s="46">
        <f>+[8]Table.102_Annex.E2!L53</f>
        <v>3.4000000000000002E-2</v>
      </c>
      <c r="N54" s="46">
        <f>+[8]Table.102_Annex.E2!M53</f>
        <v>1E-3</v>
      </c>
      <c r="O54" s="46">
        <f>+[8]Table.102_Annex.E2!N53</f>
        <v>0</v>
      </c>
      <c r="P54" s="73">
        <f>+[8]Table.102_Annex.E2!O53</f>
        <v>1</v>
      </c>
      <c r="Q54" s="101">
        <f>+[8]Table.102_Annex.E2!P53</f>
        <v>10131</v>
      </c>
    </row>
    <row r="55" spans="1:17">
      <c r="A55" s="87"/>
      <c r="B55" s="100" t="s">
        <v>517</v>
      </c>
      <c r="C55" s="46">
        <f>+[8]Table.102_Annex.E2!B54</f>
        <v>1E-3</v>
      </c>
      <c r="D55" s="46">
        <f>+[8]Table.102_Annex.E2!C54</f>
        <v>1E-3</v>
      </c>
      <c r="E55" s="46">
        <f>+[8]Table.102_Annex.E2!D54</f>
        <v>1.7000000000000001E-2</v>
      </c>
      <c r="F55" s="46">
        <f>+[8]Table.102_Annex.E2!E54</f>
        <v>4.0000000000000001E-3</v>
      </c>
      <c r="G55" s="46">
        <f>+[8]Table.102_Annex.E2!F54</f>
        <v>0.19800000000000001</v>
      </c>
      <c r="H55" s="46">
        <f>+[8]Table.102_Annex.E2!G54</f>
        <v>3.9E-2</v>
      </c>
      <c r="I55" s="46">
        <f>+[8]Table.102_Annex.E2!H54</f>
        <v>0.47099999999999997</v>
      </c>
      <c r="J55" s="46">
        <f>+[8]Table.102_Annex.E2!I54</f>
        <v>3.0000000000000001E-3</v>
      </c>
      <c r="K55" s="46">
        <f>+[8]Table.102_Annex.E2!J54</f>
        <v>1E-3</v>
      </c>
      <c r="L55" s="46">
        <f>+[8]Table.102_Annex.E2!K54</f>
        <v>0.16600000000000001</v>
      </c>
      <c r="M55" s="46">
        <f>+[8]Table.102_Annex.E2!L54</f>
        <v>9.9000000000000005E-2</v>
      </c>
      <c r="N55" s="46">
        <f>+[8]Table.102_Annex.E2!M54</f>
        <v>0</v>
      </c>
      <c r="O55" s="46">
        <f>+[8]Table.102_Annex.E2!N54</f>
        <v>0</v>
      </c>
      <c r="P55" s="73">
        <f>+[8]Table.102_Annex.E2!O54</f>
        <v>1</v>
      </c>
      <c r="Q55" s="101">
        <f>+[8]Table.102_Annex.E2!P54</f>
        <v>10876</v>
      </c>
    </row>
    <row r="56" spans="1:17">
      <c r="A56" s="28"/>
      <c r="B56" s="100" t="s">
        <v>518</v>
      </c>
      <c r="C56" s="46">
        <f>+[8]Table.102_Annex.E2!B55</f>
        <v>1E-3</v>
      </c>
      <c r="D56" s="46">
        <f>+[8]Table.102_Annex.E2!C55</f>
        <v>0</v>
      </c>
      <c r="E56" s="46">
        <f>+[8]Table.102_Annex.E2!D55</f>
        <v>2.1000000000000001E-2</v>
      </c>
      <c r="F56" s="46">
        <f>+[8]Table.102_Annex.E2!E55</f>
        <v>6.8000000000000005E-2</v>
      </c>
      <c r="G56" s="46">
        <f>+[8]Table.102_Annex.E2!F55</f>
        <v>0.14000000000000001</v>
      </c>
      <c r="H56" s="46">
        <f>+[8]Table.102_Annex.E2!G55</f>
        <v>1.2E-2</v>
      </c>
      <c r="I56" s="46">
        <f>+[8]Table.102_Annex.E2!H55</f>
        <v>0.56899999999999995</v>
      </c>
      <c r="J56" s="46">
        <f>+[8]Table.102_Annex.E2!I55</f>
        <v>0</v>
      </c>
      <c r="K56" s="46">
        <f>+[8]Table.102_Annex.E2!J55</f>
        <v>1E-3</v>
      </c>
      <c r="L56" s="46">
        <f>+[8]Table.102_Annex.E2!K55</f>
        <v>9.6000000000000002E-2</v>
      </c>
      <c r="M56" s="46">
        <f>+[8]Table.102_Annex.E2!L55</f>
        <v>9.0999999999999998E-2</v>
      </c>
      <c r="N56" s="46">
        <f>+[8]Table.102_Annex.E2!M55</f>
        <v>0</v>
      </c>
      <c r="O56" s="46">
        <f>+[8]Table.102_Annex.E2!N55</f>
        <v>0</v>
      </c>
      <c r="P56" s="73">
        <f>+[8]Table.102_Annex.E2!O55</f>
        <v>1</v>
      </c>
      <c r="Q56" s="101">
        <f>+[8]Table.102_Annex.E2!P55</f>
        <v>8519</v>
      </c>
    </row>
    <row r="57" spans="1:17">
      <c r="B57" s="100" t="s">
        <v>519</v>
      </c>
      <c r="C57" s="46">
        <f>+[8]Table.102_Annex.E2!B56</f>
        <v>1E-3</v>
      </c>
      <c r="D57" s="46">
        <f>+[8]Table.102_Annex.E2!C56</f>
        <v>1E-3</v>
      </c>
      <c r="E57" s="46">
        <f>+[8]Table.102_Annex.E2!D56</f>
        <v>1.6E-2</v>
      </c>
      <c r="F57" s="46">
        <f>+[8]Table.102_Annex.E2!E56</f>
        <v>1.7000000000000001E-2</v>
      </c>
      <c r="G57" s="46">
        <f>+[8]Table.102_Annex.E2!F56</f>
        <v>9.8000000000000004E-2</v>
      </c>
      <c r="H57" s="46">
        <f>+[8]Table.102_Annex.E2!G56</f>
        <v>2E-3</v>
      </c>
      <c r="I57" s="46">
        <f>+[8]Table.102_Annex.E2!H56</f>
        <v>0.46800000000000003</v>
      </c>
      <c r="J57" s="46">
        <f>+[8]Table.102_Annex.E2!I56</f>
        <v>4.0000000000000001E-3</v>
      </c>
      <c r="K57" s="46">
        <f>+[8]Table.102_Annex.E2!J56</f>
        <v>1E-3</v>
      </c>
      <c r="L57" s="46">
        <f>+[8]Table.102_Annex.E2!K56</f>
        <v>0.25800000000000001</v>
      </c>
      <c r="M57" s="46">
        <f>+[8]Table.102_Annex.E2!L56</f>
        <v>0.13400000000000001</v>
      </c>
      <c r="N57" s="46">
        <f>+[8]Table.102_Annex.E2!M56</f>
        <v>1E-3</v>
      </c>
      <c r="O57" s="46">
        <f>+[8]Table.102_Annex.E2!N56</f>
        <v>0</v>
      </c>
      <c r="P57" s="73">
        <f>+[8]Table.102_Annex.E2!O56</f>
        <v>1</v>
      </c>
      <c r="Q57" s="101">
        <f>+[8]Table.102_Annex.E2!P56</f>
        <v>7214</v>
      </c>
    </row>
    <row r="58" spans="1:17">
      <c r="B58" s="100" t="s">
        <v>520</v>
      </c>
      <c r="C58" s="46">
        <f>+[8]Table.102_Annex.E2!B57</f>
        <v>0</v>
      </c>
      <c r="D58" s="46">
        <f>+[8]Table.102_Annex.E2!C57</f>
        <v>1E-3</v>
      </c>
      <c r="E58" s="46">
        <f>+[8]Table.102_Annex.E2!D57</f>
        <v>1.4999999999999999E-2</v>
      </c>
      <c r="F58" s="46">
        <f>+[8]Table.102_Annex.E2!E57</f>
        <v>2E-3</v>
      </c>
      <c r="G58" s="46">
        <f>+[8]Table.102_Annex.E2!F57</f>
        <v>7.2999999999999995E-2</v>
      </c>
      <c r="H58" s="46">
        <f>+[8]Table.102_Annex.E2!G57</f>
        <v>1E-3</v>
      </c>
      <c r="I58" s="46">
        <f>+[8]Table.102_Annex.E2!H57</f>
        <v>0.67400000000000004</v>
      </c>
      <c r="J58" s="46">
        <f>+[8]Table.102_Annex.E2!I57</f>
        <v>2E-3</v>
      </c>
      <c r="K58" s="46">
        <f>+[8]Table.102_Annex.E2!J57</f>
        <v>0</v>
      </c>
      <c r="L58" s="46">
        <f>+[8]Table.102_Annex.E2!K57</f>
        <v>0.191</v>
      </c>
      <c r="M58" s="46">
        <f>+[8]Table.102_Annex.E2!L57</f>
        <v>0.04</v>
      </c>
      <c r="N58" s="46">
        <f>+[8]Table.102_Annex.E2!M57</f>
        <v>0</v>
      </c>
      <c r="O58" s="46">
        <f>+[8]Table.102_Annex.E2!N57</f>
        <v>0</v>
      </c>
      <c r="P58" s="73">
        <f>+[8]Table.102_Annex.E2!O57</f>
        <v>1</v>
      </c>
      <c r="Q58" s="101">
        <f>+[8]Table.102_Annex.E2!P57</f>
        <v>5490</v>
      </c>
    </row>
    <row r="59" spans="1:17" s="49" customFormat="1">
      <c r="A59" s="18"/>
      <c r="B59" s="234" t="s">
        <v>53</v>
      </c>
      <c r="C59" s="235">
        <f>+[8]Table.102_Annex.E2!B58</f>
        <v>7.0000000000000001E-3</v>
      </c>
      <c r="D59" s="235">
        <f>+[8]Table.102_Annex.E2!C58</f>
        <v>1E-3</v>
      </c>
      <c r="E59" s="235">
        <f>+[8]Table.102_Annex.E2!D58</f>
        <v>5.6000000000000001E-2</v>
      </c>
      <c r="F59" s="235">
        <f>+[8]Table.102_Annex.E2!E58</f>
        <v>1.7999999999999999E-2</v>
      </c>
      <c r="G59" s="235">
        <f>+[8]Table.102_Annex.E2!F58</f>
        <v>0.154</v>
      </c>
      <c r="H59" s="235">
        <f>+[8]Table.102_Annex.E2!G58</f>
        <v>1.7999999999999999E-2</v>
      </c>
      <c r="I59" s="235">
        <f>+[8]Table.102_Annex.E2!H58</f>
        <v>0.53200000000000003</v>
      </c>
      <c r="J59" s="235">
        <f>+[8]Table.102_Annex.E2!I58</f>
        <v>2E-3</v>
      </c>
      <c r="K59" s="235">
        <f>+[8]Table.102_Annex.E2!J58</f>
        <v>0</v>
      </c>
      <c r="L59" s="235">
        <f>+[8]Table.102_Annex.E2!K58</f>
        <v>0.14199999999999999</v>
      </c>
      <c r="M59" s="235">
        <f>+[8]Table.102_Annex.E2!L58</f>
        <v>6.9000000000000006E-2</v>
      </c>
      <c r="N59" s="235">
        <f>+[8]Table.102_Annex.E2!M58</f>
        <v>1E-3</v>
      </c>
      <c r="O59" s="235">
        <f>+[8]Table.102_Annex.E2!N58</f>
        <v>0</v>
      </c>
      <c r="P59" s="236">
        <f>+[8]Table.102_Annex.E2!O58</f>
        <v>1</v>
      </c>
      <c r="Q59" s="237">
        <f>+[8]Table.102_Annex.E2!P58</f>
        <v>93007</v>
      </c>
    </row>
    <row r="60" spans="1:17" ht="12.45" customHeight="1">
      <c r="A60" s="16"/>
      <c r="B60" s="108" t="s">
        <v>521</v>
      </c>
      <c r="C60" s="109"/>
      <c r="D60" s="109"/>
      <c r="E60" s="109"/>
      <c r="F60" s="109"/>
      <c r="G60" s="109"/>
      <c r="H60" s="109"/>
      <c r="I60" s="109"/>
      <c r="J60" s="109"/>
      <c r="K60" s="109"/>
      <c r="L60" s="109"/>
      <c r="M60" s="109"/>
      <c r="N60" s="109"/>
      <c r="O60" s="109"/>
      <c r="P60" s="109"/>
      <c r="Q60" s="110"/>
    </row>
    <row r="61" spans="1:17">
      <c r="A61" s="87"/>
      <c r="B61" s="100" t="s">
        <v>522</v>
      </c>
      <c r="C61" s="46">
        <f>+[8]Table.102_Annex.E2!B60</f>
        <v>0</v>
      </c>
      <c r="D61" s="46">
        <f>+[8]Table.102_Annex.E2!C60</f>
        <v>1E-3</v>
      </c>
      <c r="E61" s="46">
        <f>+[8]Table.102_Annex.E2!D60</f>
        <v>4.7E-2</v>
      </c>
      <c r="F61" s="46">
        <f>+[8]Table.102_Annex.E2!E60</f>
        <v>3.5999999999999997E-2</v>
      </c>
      <c r="G61" s="46">
        <f>+[8]Table.102_Annex.E2!F60</f>
        <v>0.34200000000000003</v>
      </c>
      <c r="H61" s="46">
        <f>+[8]Table.102_Annex.E2!G60</f>
        <v>1E-3</v>
      </c>
      <c r="I61" s="46">
        <f>+[8]Table.102_Annex.E2!H60</f>
        <v>0.42299999999999999</v>
      </c>
      <c r="J61" s="46">
        <f>+[8]Table.102_Annex.E2!I60</f>
        <v>1E-3</v>
      </c>
      <c r="K61" s="46">
        <f>+[8]Table.102_Annex.E2!J60</f>
        <v>0</v>
      </c>
      <c r="L61" s="46">
        <f>+[8]Table.102_Annex.E2!K60</f>
        <v>0.13100000000000001</v>
      </c>
      <c r="M61" s="46">
        <f>+[8]Table.102_Annex.E2!L60</f>
        <v>1.7999999999999999E-2</v>
      </c>
      <c r="N61" s="46">
        <f>+[8]Table.102_Annex.E2!M60</f>
        <v>0</v>
      </c>
      <c r="O61" s="46">
        <f>+[8]Table.102_Annex.E2!N60</f>
        <v>0</v>
      </c>
      <c r="P61" s="73">
        <f>+[8]Table.102_Annex.E2!O60</f>
        <v>1</v>
      </c>
      <c r="Q61" s="101">
        <f>+[8]Table.102_Annex.E2!P60</f>
        <v>7201</v>
      </c>
    </row>
    <row r="62" spans="1:17">
      <c r="A62" s="87"/>
      <c r="B62" s="100" t="s">
        <v>523</v>
      </c>
      <c r="C62" s="46">
        <f>+[8]Table.102_Annex.E2!B61</f>
        <v>0</v>
      </c>
      <c r="D62" s="46">
        <f>+[8]Table.102_Annex.E2!C61</f>
        <v>1E-3</v>
      </c>
      <c r="E62" s="46">
        <f>+[8]Table.102_Annex.E2!D61</f>
        <v>7.0000000000000001E-3</v>
      </c>
      <c r="F62" s="46">
        <f>+[8]Table.102_Annex.E2!E61</f>
        <v>2.1000000000000001E-2</v>
      </c>
      <c r="G62" s="46">
        <f>+[8]Table.102_Annex.E2!F61</f>
        <v>0.16200000000000001</v>
      </c>
      <c r="H62" s="46">
        <f>+[8]Table.102_Annex.E2!G61</f>
        <v>0</v>
      </c>
      <c r="I62" s="46">
        <f>+[8]Table.102_Annex.E2!H61</f>
        <v>0.56799999999999995</v>
      </c>
      <c r="J62" s="46">
        <f>+[8]Table.102_Annex.E2!I61</f>
        <v>1E-3</v>
      </c>
      <c r="K62" s="46">
        <f>+[8]Table.102_Annex.E2!J61</f>
        <v>0</v>
      </c>
      <c r="L62" s="46">
        <f>+[8]Table.102_Annex.E2!K61</f>
        <v>0.23400000000000001</v>
      </c>
      <c r="M62" s="46">
        <f>+[8]Table.102_Annex.E2!L61</f>
        <v>6.0000000000000001E-3</v>
      </c>
      <c r="N62" s="46">
        <f>+[8]Table.102_Annex.E2!M61</f>
        <v>0</v>
      </c>
      <c r="O62" s="46">
        <f>+[8]Table.102_Annex.E2!N61</f>
        <v>0</v>
      </c>
      <c r="P62" s="73">
        <f>+[8]Table.102_Annex.E2!O61</f>
        <v>1</v>
      </c>
      <c r="Q62" s="101">
        <f>+[8]Table.102_Annex.E2!P61</f>
        <v>7805</v>
      </c>
    </row>
    <row r="63" spans="1:17">
      <c r="A63" s="87"/>
      <c r="B63" s="100" t="s">
        <v>524</v>
      </c>
      <c r="C63" s="46">
        <f>+[8]Table.102_Annex.E2!B62</f>
        <v>0</v>
      </c>
      <c r="D63" s="46">
        <f>+[8]Table.102_Annex.E2!C62</f>
        <v>1E-3</v>
      </c>
      <c r="E63" s="46">
        <f>+[8]Table.102_Annex.E2!D62</f>
        <v>1.7999999999999999E-2</v>
      </c>
      <c r="F63" s="46">
        <f>+[8]Table.102_Annex.E2!E62</f>
        <v>3.0000000000000001E-3</v>
      </c>
      <c r="G63" s="46">
        <f>+[8]Table.102_Annex.E2!F62</f>
        <v>0.19</v>
      </c>
      <c r="H63" s="46">
        <f>+[8]Table.102_Annex.E2!G62</f>
        <v>1E-3</v>
      </c>
      <c r="I63" s="46">
        <f>+[8]Table.102_Annex.E2!H62</f>
        <v>0.61399999999999999</v>
      </c>
      <c r="J63" s="46">
        <f>+[8]Table.102_Annex.E2!I62</f>
        <v>5.0000000000000001E-3</v>
      </c>
      <c r="K63" s="46">
        <f>+[8]Table.102_Annex.E2!J62</f>
        <v>0</v>
      </c>
      <c r="L63" s="46">
        <f>+[8]Table.102_Annex.E2!K62</f>
        <v>0.13900000000000001</v>
      </c>
      <c r="M63" s="46">
        <f>+[8]Table.102_Annex.E2!L62</f>
        <v>2.8000000000000001E-2</v>
      </c>
      <c r="N63" s="46">
        <f>+[8]Table.102_Annex.E2!M62</f>
        <v>1E-3</v>
      </c>
      <c r="O63" s="46">
        <f>+[8]Table.102_Annex.E2!N62</f>
        <v>0</v>
      </c>
      <c r="P63" s="73">
        <f>+[8]Table.102_Annex.E2!O62</f>
        <v>1</v>
      </c>
      <c r="Q63" s="101">
        <f>+[8]Table.102_Annex.E2!P62</f>
        <v>5883</v>
      </c>
    </row>
    <row r="64" spans="1:17">
      <c r="B64" s="100" t="s">
        <v>525</v>
      </c>
      <c r="C64" s="46">
        <f>+[8]Table.102_Annex.E2!B63</f>
        <v>1E-3</v>
      </c>
      <c r="D64" s="46">
        <f>+[8]Table.102_Annex.E2!C63</f>
        <v>2E-3</v>
      </c>
      <c r="E64" s="46">
        <f>+[8]Table.102_Annex.E2!D63</f>
        <v>8.6999999999999994E-2</v>
      </c>
      <c r="F64" s="46">
        <f>+[8]Table.102_Annex.E2!E63</f>
        <v>0.02</v>
      </c>
      <c r="G64" s="46">
        <f>+[8]Table.102_Annex.E2!F63</f>
        <v>0.14299999999999999</v>
      </c>
      <c r="H64" s="46">
        <f>+[8]Table.102_Annex.E2!G63</f>
        <v>0</v>
      </c>
      <c r="I64" s="46">
        <f>+[8]Table.102_Annex.E2!H63</f>
        <v>0.64100000000000001</v>
      </c>
      <c r="J64" s="46">
        <f>+[8]Table.102_Annex.E2!I63</f>
        <v>0</v>
      </c>
      <c r="K64" s="46">
        <f>+[8]Table.102_Annex.E2!J63</f>
        <v>0</v>
      </c>
      <c r="L64" s="46">
        <f>+[8]Table.102_Annex.E2!K63</f>
        <v>0.105</v>
      </c>
      <c r="M64" s="46">
        <f>+[8]Table.102_Annex.E2!L63</f>
        <v>2E-3</v>
      </c>
      <c r="N64" s="46">
        <f>+[8]Table.102_Annex.E2!M63</f>
        <v>0</v>
      </c>
      <c r="O64" s="46">
        <f>+[8]Table.102_Annex.E2!N63</f>
        <v>0</v>
      </c>
      <c r="P64" s="73">
        <f>+[8]Table.102_Annex.E2!O63</f>
        <v>1</v>
      </c>
      <c r="Q64" s="101">
        <f>+[8]Table.102_Annex.E2!P63</f>
        <v>8623</v>
      </c>
    </row>
    <row r="65" spans="1:17">
      <c r="B65" s="100" t="s">
        <v>526</v>
      </c>
      <c r="C65" s="46">
        <f>+[8]Table.102_Annex.E2!B64</f>
        <v>0</v>
      </c>
      <c r="D65" s="46">
        <f>+[8]Table.102_Annex.E2!C64</f>
        <v>0</v>
      </c>
      <c r="E65" s="46">
        <f>+[8]Table.102_Annex.E2!D64</f>
        <v>0</v>
      </c>
      <c r="F65" s="46">
        <f>+[8]Table.102_Annex.E2!E64</f>
        <v>2E-3</v>
      </c>
      <c r="G65" s="46">
        <f>+[8]Table.102_Annex.E2!F64</f>
        <v>2.1000000000000001E-2</v>
      </c>
      <c r="H65" s="46">
        <f>+[8]Table.102_Annex.E2!G64</f>
        <v>1E-3</v>
      </c>
      <c r="I65" s="46">
        <f>+[8]Table.102_Annex.E2!H64</f>
        <v>0.63800000000000001</v>
      </c>
      <c r="J65" s="46">
        <f>+[8]Table.102_Annex.E2!I64</f>
        <v>2E-3</v>
      </c>
      <c r="K65" s="46">
        <f>+[8]Table.102_Annex.E2!J64</f>
        <v>0</v>
      </c>
      <c r="L65" s="46">
        <f>+[8]Table.102_Annex.E2!K64</f>
        <v>0.30199999999999999</v>
      </c>
      <c r="M65" s="46">
        <f>+[8]Table.102_Annex.E2!L64</f>
        <v>3.4000000000000002E-2</v>
      </c>
      <c r="N65" s="46">
        <f>+[8]Table.102_Annex.E2!M64</f>
        <v>1E-3</v>
      </c>
      <c r="O65" s="46">
        <f>+[8]Table.102_Annex.E2!N64</f>
        <v>0</v>
      </c>
      <c r="P65" s="73">
        <f>+[8]Table.102_Annex.E2!O64</f>
        <v>1</v>
      </c>
      <c r="Q65" s="101">
        <f>+[8]Table.102_Annex.E2!P64</f>
        <v>5842</v>
      </c>
    </row>
    <row r="66" spans="1:17">
      <c r="A66" s="85"/>
      <c r="B66" s="100" t="s">
        <v>527</v>
      </c>
      <c r="C66" s="46">
        <f>+[8]Table.102_Annex.E2!B65</f>
        <v>1E-3</v>
      </c>
      <c r="D66" s="46">
        <f>+[8]Table.102_Annex.E2!C65</f>
        <v>3.0000000000000001E-3</v>
      </c>
      <c r="E66" s="46">
        <f>+[8]Table.102_Annex.E2!D65</f>
        <v>4.5999999999999999E-2</v>
      </c>
      <c r="F66" s="46">
        <f>+[8]Table.102_Annex.E2!E65</f>
        <v>3.4000000000000002E-2</v>
      </c>
      <c r="G66" s="46">
        <f>+[8]Table.102_Annex.E2!F65</f>
        <v>0.435</v>
      </c>
      <c r="H66" s="46">
        <f>+[8]Table.102_Annex.E2!G65</f>
        <v>1E-3</v>
      </c>
      <c r="I66" s="46">
        <f>+[8]Table.102_Annex.E2!H65</f>
        <v>0.32100000000000001</v>
      </c>
      <c r="J66" s="46">
        <f>+[8]Table.102_Annex.E2!I65</f>
        <v>3.0000000000000001E-3</v>
      </c>
      <c r="K66" s="46">
        <f>+[8]Table.102_Annex.E2!J65</f>
        <v>0</v>
      </c>
      <c r="L66" s="46">
        <f>+[8]Table.102_Annex.E2!K65</f>
        <v>0.11899999999999999</v>
      </c>
      <c r="M66" s="46">
        <f>+[8]Table.102_Annex.E2!L65</f>
        <v>3.6999999999999998E-2</v>
      </c>
      <c r="N66" s="46">
        <f>+[8]Table.102_Annex.E2!M65</f>
        <v>0</v>
      </c>
      <c r="O66" s="46">
        <f>+[8]Table.102_Annex.E2!N65</f>
        <v>0</v>
      </c>
      <c r="P66" s="73">
        <f>+[8]Table.102_Annex.E2!O65</f>
        <v>1</v>
      </c>
      <c r="Q66" s="101">
        <f>+[8]Table.102_Annex.E2!P65</f>
        <v>11224</v>
      </c>
    </row>
    <row r="67" spans="1:17">
      <c r="B67" s="100" t="s">
        <v>528</v>
      </c>
      <c r="C67" s="46">
        <f>+[8]Table.102_Annex.E2!B66</f>
        <v>0</v>
      </c>
      <c r="D67" s="46">
        <f>+[8]Table.102_Annex.E2!C66</f>
        <v>2E-3</v>
      </c>
      <c r="E67" s="46">
        <f>+[8]Table.102_Annex.E2!D66</f>
        <v>2.5999999999999999E-2</v>
      </c>
      <c r="F67" s="46">
        <f>+[8]Table.102_Annex.E2!E66</f>
        <v>2.1999999999999999E-2</v>
      </c>
      <c r="G67" s="46">
        <f>+[8]Table.102_Annex.E2!F66</f>
        <v>0.23799999999999999</v>
      </c>
      <c r="H67" s="46">
        <f>+[8]Table.102_Annex.E2!G66</f>
        <v>1E-3</v>
      </c>
      <c r="I67" s="46">
        <f>+[8]Table.102_Annex.E2!H66</f>
        <v>0.42599999999999999</v>
      </c>
      <c r="J67" s="46">
        <f>+[8]Table.102_Annex.E2!I66</f>
        <v>1E-3</v>
      </c>
      <c r="K67" s="46">
        <f>+[8]Table.102_Annex.E2!J66</f>
        <v>0</v>
      </c>
      <c r="L67" s="46">
        <f>+[8]Table.102_Annex.E2!K66</f>
        <v>0.255</v>
      </c>
      <c r="M67" s="46">
        <f>+[8]Table.102_Annex.E2!L66</f>
        <v>2.9000000000000001E-2</v>
      </c>
      <c r="N67" s="46">
        <f>+[8]Table.102_Annex.E2!M66</f>
        <v>0</v>
      </c>
      <c r="O67" s="46">
        <f>+[8]Table.102_Annex.E2!N66</f>
        <v>0</v>
      </c>
      <c r="P67" s="73">
        <f>+[8]Table.102_Annex.E2!O66</f>
        <v>1</v>
      </c>
      <c r="Q67" s="101">
        <f>+[8]Table.102_Annex.E2!P66</f>
        <v>9182</v>
      </c>
    </row>
    <row r="68" spans="1:17">
      <c r="B68" s="100" t="s">
        <v>529</v>
      </c>
      <c r="C68" s="46">
        <f>+[8]Table.102_Annex.E2!B67</f>
        <v>0</v>
      </c>
      <c r="D68" s="46">
        <f>+[8]Table.102_Annex.E2!C67</f>
        <v>0</v>
      </c>
      <c r="E68" s="46">
        <f>+[8]Table.102_Annex.E2!D67</f>
        <v>6.0000000000000001E-3</v>
      </c>
      <c r="F68" s="46">
        <f>+[8]Table.102_Annex.E2!E67</f>
        <v>1E-3</v>
      </c>
      <c r="G68" s="46">
        <f>+[8]Table.102_Annex.E2!F67</f>
        <v>0.32400000000000001</v>
      </c>
      <c r="H68" s="46">
        <f>+[8]Table.102_Annex.E2!G67</f>
        <v>1E-3</v>
      </c>
      <c r="I68" s="46">
        <f>+[8]Table.102_Annex.E2!H67</f>
        <v>0.38</v>
      </c>
      <c r="J68" s="46">
        <f>+[8]Table.102_Annex.E2!I67</f>
        <v>1E-3</v>
      </c>
      <c r="K68" s="46">
        <f>+[8]Table.102_Annex.E2!J67</f>
        <v>0</v>
      </c>
      <c r="L68" s="46">
        <f>+[8]Table.102_Annex.E2!K67</f>
        <v>0.26900000000000002</v>
      </c>
      <c r="M68" s="46">
        <f>+[8]Table.102_Annex.E2!L67</f>
        <v>1.7000000000000001E-2</v>
      </c>
      <c r="N68" s="46">
        <f>+[8]Table.102_Annex.E2!M67</f>
        <v>1E-3</v>
      </c>
      <c r="O68" s="46">
        <f>+[8]Table.102_Annex.E2!N67</f>
        <v>0</v>
      </c>
      <c r="P68" s="73">
        <f>+[8]Table.102_Annex.E2!O67</f>
        <v>1</v>
      </c>
      <c r="Q68" s="101">
        <f>+[8]Table.102_Annex.E2!P67</f>
        <v>8693</v>
      </c>
    </row>
    <row r="69" spans="1:17">
      <c r="A69" s="93"/>
      <c r="B69" s="100" t="s">
        <v>530</v>
      </c>
      <c r="C69" s="46">
        <f>+[8]Table.102_Annex.E2!B68</f>
        <v>0</v>
      </c>
      <c r="D69" s="46">
        <f>+[8]Table.102_Annex.E2!C68</f>
        <v>1E-3</v>
      </c>
      <c r="E69" s="46">
        <f>+[8]Table.102_Annex.E2!D68</f>
        <v>2E-3</v>
      </c>
      <c r="F69" s="46">
        <f>+[8]Table.102_Annex.E2!E68</f>
        <v>4.0000000000000001E-3</v>
      </c>
      <c r="G69" s="46">
        <f>+[8]Table.102_Annex.E2!F68</f>
        <v>7.0000000000000007E-2</v>
      </c>
      <c r="H69" s="46">
        <f>+[8]Table.102_Annex.E2!G68</f>
        <v>0</v>
      </c>
      <c r="I69" s="46">
        <f>+[8]Table.102_Annex.E2!H68</f>
        <v>0.505</v>
      </c>
      <c r="J69" s="46">
        <f>+[8]Table.102_Annex.E2!I68</f>
        <v>3.0000000000000001E-3</v>
      </c>
      <c r="K69" s="46">
        <f>+[8]Table.102_Annex.E2!J68</f>
        <v>0</v>
      </c>
      <c r="L69" s="46">
        <f>+[8]Table.102_Annex.E2!K68</f>
        <v>0.40600000000000003</v>
      </c>
      <c r="M69" s="46">
        <f>+[8]Table.102_Annex.E2!L68</f>
        <v>7.0000000000000001E-3</v>
      </c>
      <c r="N69" s="46">
        <f>+[8]Table.102_Annex.E2!M68</f>
        <v>0</v>
      </c>
      <c r="O69" s="46">
        <f>+[8]Table.102_Annex.E2!N68</f>
        <v>0</v>
      </c>
      <c r="P69" s="73">
        <f>+[8]Table.102_Annex.E2!O68</f>
        <v>1</v>
      </c>
      <c r="Q69" s="101">
        <f>+[8]Table.102_Annex.E2!P68</f>
        <v>8055</v>
      </c>
    </row>
    <row r="70" spans="1:17">
      <c r="B70" s="100" t="s">
        <v>531</v>
      </c>
      <c r="C70" s="46">
        <f>+[8]Table.102_Annex.E2!B69</f>
        <v>1E-3</v>
      </c>
      <c r="D70" s="46">
        <f>+[8]Table.102_Annex.E2!C69</f>
        <v>1E-3</v>
      </c>
      <c r="E70" s="46">
        <f>+[8]Table.102_Annex.E2!D69</f>
        <v>3.7999999999999999E-2</v>
      </c>
      <c r="F70" s="46">
        <f>+[8]Table.102_Annex.E2!E69</f>
        <v>5.0000000000000001E-3</v>
      </c>
      <c r="G70" s="46">
        <f>+[8]Table.102_Annex.E2!F69</f>
        <v>7.5999999999999998E-2</v>
      </c>
      <c r="H70" s="46">
        <f>+[8]Table.102_Annex.E2!G69</f>
        <v>0</v>
      </c>
      <c r="I70" s="46">
        <f>+[8]Table.102_Annex.E2!H69</f>
        <v>0.73099999999999998</v>
      </c>
      <c r="J70" s="46">
        <f>+[8]Table.102_Annex.E2!I69</f>
        <v>1E-3</v>
      </c>
      <c r="K70" s="46">
        <f>+[8]Table.102_Annex.E2!J69</f>
        <v>0</v>
      </c>
      <c r="L70" s="46">
        <f>+[8]Table.102_Annex.E2!K69</f>
        <v>0.14199999999999999</v>
      </c>
      <c r="M70" s="46">
        <f>+[8]Table.102_Annex.E2!L69</f>
        <v>5.0000000000000001E-3</v>
      </c>
      <c r="N70" s="46">
        <f>+[8]Table.102_Annex.E2!M69</f>
        <v>0</v>
      </c>
      <c r="O70" s="46">
        <f>+[8]Table.102_Annex.E2!N69</f>
        <v>0</v>
      </c>
      <c r="P70" s="73">
        <f>+[8]Table.102_Annex.E2!O69</f>
        <v>1</v>
      </c>
      <c r="Q70" s="101">
        <f>+[8]Table.102_Annex.E2!P69</f>
        <v>7411</v>
      </c>
    </row>
    <row r="71" spans="1:17">
      <c r="B71" s="100" t="s">
        <v>532</v>
      </c>
      <c r="C71" s="46">
        <f>+[8]Table.102_Annex.E2!B70</f>
        <v>2E-3</v>
      </c>
      <c r="D71" s="46">
        <f>+[8]Table.102_Annex.E2!C70</f>
        <v>1E-3</v>
      </c>
      <c r="E71" s="46">
        <f>+[8]Table.102_Annex.E2!D70</f>
        <v>6.3E-2</v>
      </c>
      <c r="F71" s="46">
        <f>+[8]Table.102_Annex.E2!E70</f>
        <v>7.0000000000000001E-3</v>
      </c>
      <c r="G71" s="46">
        <f>+[8]Table.102_Annex.E2!F70</f>
        <v>0.112</v>
      </c>
      <c r="H71" s="46">
        <f>+[8]Table.102_Annex.E2!G70</f>
        <v>4.0000000000000001E-3</v>
      </c>
      <c r="I71" s="46">
        <f>+[8]Table.102_Annex.E2!H70</f>
        <v>0.627</v>
      </c>
      <c r="J71" s="46">
        <f>+[8]Table.102_Annex.E2!I70</f>
        <v>1E-3</v>
      </c>
      <c r="K71" s="46">
        <f>+[8]Table.102_Annex.E2!J70</f>
        <v>0</v>
      </c>
      <c r="L71" s="46">
        <f>+[8]Table.102_Annex.E2!K70</f>
        <v>0.16600000000000001</v>
      </c>
      <c r="M71" s="46">
        <f>+[8]Table.102_Annex.E2!L70</f>
        <v>1.6E-2</v>
      </c>
      <c r="N71" s="46">
        <f>+[8]Table.102_Annex.E2!M70</f>
        <v>1E-3</v>
      </c>
      <c r="O71" s="46">
        <f>+[8]Table.102_Annex.E2!N70</f>
        <v>0</v>
      </c>
      <c r="P71" s="73">
        <f>+[8]Table.102_Annex.E2!O70</f>
        <v>1</v>
      </c>
      <c r="Q71" s="101">
        <f>+[8]Table.102_Annex.E2!P70</f>
        <v>7872</v>
      </c>
    </row>
    <row r="72" spans="1:17">
      <c r="A72" s="28"/>
      <c r="B72" s="100" t="s">
        <v>281</v>
      </c>
      <c r="C72" s="46">
        <f>+[8]Table.102_Annex.E2!B71</f>
        <v>0</v>
      </c>
      <c r="D72" s="46">
        <f>+[8]Table.102_Annex.E2!C71</f>
        <v>0</v>
      </c>
      <c r="E72" s="46">
        <f>+[8]Table.102_Annex.E2!D71</f>
        <v>0</v>
      </c>
      <c r="F72" s="46">
        <f>+[8]Table.102_Annex.E2!E71</f>
        <v>0</v>
      </c>
      <c r="G72" s="46">
        <f>+[8]Table.102_Annex.E2!F71</f>
        <v>1E-3</v>
      </c>
      <c r="H72" s="46">
        <f>+[8]Table.102_Annex.E2!G71</f>
        <v>0</v>
      </c>
      <c r="I72" s="46">
        <f>+[8]Table.102_Annex.E2!H71</f>
        <v>0.70699999999999996</v>
      </c>
      <c r="J72" s="46">
        <f>+[8]Table.102_Annex.E2!I71</f>
        <v>1E-3</v>
      </c>
      <c r="K72" s="46">
        <f>+[8]Table.102_Annex.E2!J71</f>
        <v>0</v>
      </c>
      <c r="L72" s="46">
        <f>+[8]Table.102_Annex.E2!K71</f>
        <v>0.25600000000000001</v>
      </c>
      <c r="M72" s="46">
        <f>+[8]Table.102_Annex.E2!L71</f>
        <v>3.5000000000000003E-2</v>
      </c>
      <c r="N72" s="46">
        <f>+[8]Table.102_Annex.E2!M71</f>
        <v>0</v>
      </c>
      <c r="O72" s="46">
        <f>+[8]Table.102_Annex.E2!N71</f>
        <v>0</v>
      </c>
      <c r="P72" s="73">
        <f>+[8]Table.102_Annex.E2!O71</f>
        <v>1</v>
      </c>
      <c r="Q72" s="101">
        <f>+[8]Table.102_Annex.E2!P71</f>
        <v>5058</v>
      </c>
    </row>
    <row r="73" spans="1:17">
      <c r="B73" s="100" t="s">
        <v>533</v>
      </c>
      <c r="C73" s="46">
        <f>+[8]Table.102_Annex.E2!B72</f>
        <v>2E-3</v>
      </c>
      <c r="D73" s="46">
        <f>+[8]Table.102_Annex.E2!C72</f>
        <v>2E-3</v>
      </c>
      <c r="E73" s="46">
        <f>+[8]Table.102_Annex.E2!D72</f>
        <v>9.6000000000000002E-2</v>
      </c>
      <c r="F73" s="46">
        <f>+[8]Table.102_Annex.E2!E72</f>
        <v>0.01</v>
      </c>
      <c r="G73" s="46">
        <f>+[8]Table.102_Annex.E2!F72</f>
        <v>0.14599999999999999</v>
      </c>
      <c r="H73" s="46">
        <f>+[8]Table.102_Annex.E2!G72</f>
        <v>1E-3</v>
      </c>
      <c r="I73" s="46">
        <f>+[8]Table.102_Annex.E2!H72</f>
        <v>0.64500000000000002</v>
      </c>
      <c r="J73" s="46">
        <f>+[8]Table.102_Annex.E2!I72</f>
        <v>0</v>
      </c>
      <c r="K73" s="46">
        <f>+[8]Table.102_Annex.E2!J72</f>
        <v>0</v>
      </c>
      <c r="L73" s="46">
        <f>+[8]Table.102_Annex.E2!K72</f>
        <v>9.6000000000000002E-2</v>
      </c>
      <c r="M73" s="46">
        <f>+[8]Table.102_Annex.E2!L72</f>
        <v>2E-3</v>
      </c>
      <c r="N73" s="46">
        <f>+[8]Table.102_Annex.E2!M72</f>
        <v>0</v>
      </c>
      <c r="O73" s="46">
        <f>+[8]Table.102_Annex.E2!N72</f>
        <v>0</v>
      </c>
      <c r="P73" s="73">
        <f>+[8]Table.102_Annex.E2!O72</f>
        <v>1</v>
      </c>
      <c r="Q73" s="101">
        <f>+[8]Table.102_Annex.E2!P72</f>
        <v>8296</v>
      </c>
    </row>
    <row r="74" spans="1:17" s="49" customFormat="1">
      <c r="A74" s="18"/>
      <c r="B74" s="234" t="s">
        <v>53</v>
      </c>
      <c r="C74" s="235">
        <f>+[8]Table.102_Annex.E2!B73</f>
        <v>1E-3</v>
      </c>
      <c r="D74" s="235">
        <f>+[8]Table.102_Annex.E2!C73</f>
        <v>1E-3</v>
      </c>
      <c r="E74" s="235">
        <f>+[8]Table.102_Annex.E2!D73</f>
        <v>3.5999999999999997E-2</v>
      </c>
      <c r="F74" s="235">
        <f>+[8]Table.102_Annex.E2!E73</f>
        <v>1.4E-2</v>
      </c>
      <c r="G74" s="235">
        <f>+[8]Table.102_Annex.E2!F73</f>
        <v>0.191</v>
      </c>
      <c r="H74" s="235">
        <f>+[8]Table.102_Annex.E2!G73</f>
        <v>1E-3</v>
      </c>
      <c r="I74" s="235">
        <f>+[8]Table.102_Annex.E2!H73</f>
        <v>0.53900000000000003</v>
      </c>
      <c r="J74" s="235">
        <f>+[8]Table.102_Annex.E2!I73</f>
        <v>1E-3</v>
      </c>
      <c r="K74" s="235">
        <f>+[8]Table.102_Annex.E2!J73</f>
        <v>0</v>
      </c>
      <c r="L74" s="235">
        <f>+[8]Table.102_Annex.E2!K73</f>
        <v>0.19800000000000001</v>
      </c>
      <c r="M74" s="235">
        <f>+[8]Table.102_Annex.E2!L73</f>
        <v>1.7999999999999999E-2</v>
      </c>
      <c r="N74" s="235">
        <f>+[8]Table.102_Annex.E2!M73</f>
        <v>0</v>
      </c>
      <c r="O74" s="235">
        <f>+[8]Table.102_Annex.E2!N73</f>
        <v>0</v>
      </c>
      <c r="P74" s="236">
        <f>+[8]Table.102_Annex.E2!O73</f>
        <v>1</v>
      </c>
      <c r="Q74" s="237">
        <f>+[8]Table.102_Annex.E2!P73</f>
        <v>101145</v>
      </c>
    </row>
    <row r="75" spans="1:17" ht="12.45" customHeight="1">
      <c r="A75" s="16"/>
      <c r="B75" s="108" t="s">
        <v>534</v>
      </c>
      <c r="C75" s="109"/>
      <c r="D75" s="109"/>
      <c r="E75" s="109"/>
      <c r="F75" s="109"/>
      <c r="G75" s="109"/>
      <c r="H75" s="109"/>
      <c r="I75" s="109"/>
      <c r="J75" s="109"/>
      <c r="K75" s="109"/>
      <c r="L75" s="109"/>
      <c r="M75" s="109"/>
      <c r="N75" s="109"/>
      <c r="O75" s="109"/>
      <c r="P75" s="109"/>
      <c r="Q75" s="110"/>
    </row>
    <row r="76" spans="1:17">
      <c r="B76" s="100" t="s">
        <v>535</v>
      </c>
      <c r="C76" s="46">
        <f>+[8]Table.102_Annex.E2!B75</f>
        <v>0</v>
      </c>
      <c r="D76" s="46">
        <f>+[8]Table.102_Annex.E2!C75</f>
        <v>0</v>
      </c>
      <c r="E76" s="46">
        <f>+[8]Table.102_Annex.E2!D75</f>
        <v>3.1E-2</v>
      </c>
      <c r="F76" s="46">
        <f>+[8]Table.102_Annex.E2!E75</f>
        <v>0.01</v>
      </c>
      <c r="G76" s="46">
        <f>+[8]Table.102_Annex.E2!F75</f>
        <v>0.28399999999999997</v>
      </c>
      <c r="H76" s="46">
        <f>+[8]Table.102_Annex.E2!G75</f>
        <v>0</v>
      </c>
      <c r="I76" s="46">
        <f>+[8]Table.102_Annex.E2!H75</f>
        <v>0.35799999999999998</v>
      </c>
      <c r="J76" s="46">
        <f>+[8]Table.102_Annex.E2!I75</f>
        <v>3.0000000000000001E-3</v>
      </c>
      <c r="K76" s="46">
        <f>+[8]Table.102_Annex.E2!J75</f>
        <v>0</v>
      </c>
      <c r="L76" s="46">
        <f>+[8]Table.102_Annex.E2!K75</f>
        <v>0.248</v>
      </c>
      <c r="M76" s="46">
        <f>+[8]Table.102_Annex.E2!L75</f>
        <v>6.6000000000000003E-2</v>
      </c>
      <c r="N76" s="46">
        <f>+[8]Table.102_Annex.E2!M75</f>
        <v>1E-3</v>
      </c>
      <c r="O76" s="46">
        <f>+[8]Table.102_Annex.E2!N75</f>
        <v>0</v>
      </c>
      <c r="P76" s="73">
        <f>+[8]Table.102_Annex.E2!O75</f>
        <v>1</v>
      </c>
      <c r="Q76" s="101">
        <f>+[8]Table.102_Annex.E2!P75</f>
        <v>6741</v>
      </c>
    </row>
    <row r="77" spans="1:17">
      <c r="B77" s="100" t="s">
        <v>536</v>
      </c>
      <c r="C77" s="46">
        <f>+[8]Table.102_Annex.E2!B76</f>
        <v>0</v>
      </c>
      <c r="D77" s="46">
        <f>+[8]Table.102_Annex.E2!C76</f>
        <v>0</v>
      </c>
      <c r="E77" s="46">
        <f>+[8]Table.102_Annex.E2!D76</f>
        <v>1.9E-2</v>
      </c>
      <c r="F77" s="46">
        <f>+[8]Table.102_Annex.E2!E76</f>
        <v>2E-3</v>
      </c>
      <c r="G77" s="46">
        <f>+[8]Table.102_Annex.E2!F76</f>
        <v>5.3999999999999999E-2</v>
      </c>
      <c r="H77" s="46">
        <f>+[8]Table.102_Annex.E2!G76</f>
        <v>0</v>
      </c>
      <c r="I77" s="46">
        <f>+[8]Table.102_Annex.E2!H76</f>
        <v>0.55400000000000005</v>
      </c>
      <c r="J77" s="46">
        <f>+[8]Table.102_Annex.E2!I76</f>
        <v>1E-3</v>
      </c>
      <c r="K77" s="46">
        <f>+[8]Table.102_Annex.E2!J76</f>
        <v>0</v>
      </c>
      <c r="L77" s="46">
        <f>+[8]Table.102_Annex.E2!K76</f>
        <v>0.33800000000000002</v>
      </c>
      <c r="M77" s="46">
        <f>+[8]Table.102_Annex.E2!L76</f>
        <v>2.9000000000000001E-2</v>
      </c>
      <c r="N77" s="46">
        <f>+[8]Table.102_Annex.E2!M76</f>
        <v>0</v>
      </c>
      <c r="O77" s="46">
        <f>+[8]Table.102_Annex.E2!N76</f>
        <v>0</v>
      </c>
      <c r="P77" s="73">
        <f>+[8]Table.102_Annex.E2!O76</f>
        <v>1</v>
      </c>
      <c r="Q77" s="101">
        <f>+[8]Table.102_Annex.E2!P76</f>
        <v>5495</v>
      </c>
    </row>
    <row r="78" spans="1:17">
      <c r="A78" s="87"/>
      <c r="B78" s="100" t="s">
        <v>537</v>
      </c>
      <c r="C78" s="46">
        <f>+[8]Table.102_Annex.E2!B77</f>
        <v>2E-3</v>
      </c>
      <c r="D78" s="46">
        <f>+[8]Table.102_Annex.E2!C77</f>
        <v>3.0000000000000001E-3</v>
      </c>
      <c r="E78" s="46">
        <f>+[8]Table.102_Annex.E2!D77</f>
        <v>0.14799999999999999</v>
      </c>
      <c r="F78" s="46">
        <f>+[8]Table.102_Annex.E2!E77</f>
        <v>1.6E-2</v>
      </c>
      <c r="G78" s="46">
        <f>+[8]Table.102_Annex.E2!F77</f>
        <v>0.51900000000000002</v>
      </c>
      <c r="H78" s="46">
        <f>+[8]Table.102_Annex.E2!G77</f>
        <v>0</v>
      </c>
      <c r="I78" s="46">
        <f>+[8]Table.102_Annex.E2!H77</f>
        <v>0.20300000000000001</v>
      </c>
      <c r="J78" s="46">
        <f>+[8]Table.102_Annex.E2!I77</f>
        <v>0</v>
      </c>
      <c r="K78" s="46">
        <f>+[8]Table.102_Annex.E2!J77</f>
        <v>0</v>
      </c>
      <c r="L78" s="46">
        <f>+[8]Table.102_Annex.E2!K77</f>
        <v>8.5000000000000006E-2</v>
      </c>
      <c r="M78" s="46">
        <f>+[8]Table.102_Annex.E2!L77</f>
        <v>2.4E-2</v>
      </c>
      <c r="N78" s="46">
        <f>+[8]Table.102_Annex.E2!M77</f>
        <v>1E-3</v>
      </c>
      <c r="O78" s="46">
        <f>+[8]Table.102_Annex.E2!N77</f>
        <v>0</v>
      </c>
      <c r="P78" s="73">
        <f>+[8]Table.102_Annex.E2!O77</f>
        <v>1</v>
      </c>
      <c r="Q78" s="101">
        <f>+[8]Table.102_Annex.E2!P77</f>
        <v>6329</v>
      </c>
    </row>
    <row r="79" spans="1:17">
      <c r="A79" s="87"/>
      <c r="B79" s="100" t="s">
        <v>538</v>
      </c>
      <c r="C79" s="46">
        <f>+[8]Table.102_Annex.E2!B78</f>
        <v>0</v>
      </c>
      <c r="D79" s="46">
        <f>+[8]Table.102_Annex.E2!C78</f>
        <v>2E-3</v>
      </c>
      <c r="E79" s="46">
        <f>+[8]Table.102_Annex.E2!D78</f>
        <v>2.1999999999999999E-2</v>
      </c>
      <c r="F79" s="46">
        <f>+[8]Table.102_Annex.E2!E78</f>
        <v>0.01</v>
      </c>
      <c r="G79" s="46">
        <f>+[8]Table.102_Annex.E2!F78</f>
        <v>0.35299999999999998</v>
      </c>
      <c r="H79" s="46">
        <f>+[8]Table.102_Annex.E2!G78</f>
        <v>0</v>
      </c>
      <c r="I79" s="46">
        <f>+[8]Table.102_Annex.E2!H78</f>
        <v>0.28299999999999997</v>
      </c>
      <c r="J79" s="46">
        <f>+[8]Table.102_Annex.E2!I78</f>
        <v>1E-3</v>
      </c>
      <c r="K79" s="46">
        <f>+[8]Table.102_Annex.E2!J78</f>
        <v>1E-3</v>
      </c>
      <c r="L79" s="46">
        <f>+[8]Table.102_Annex.E2!K78</f>
        <v>0.26200000000000001</v>
      </c>
      <c r="M79" s="46">
        <f>+[8]Table.102_Annex.E2!L78</f>
        <v>6.5000000000000002E-2</v>
      </c>
      <c r="N79" s="46">
        <f>+[8]Table.102_Annex.E2!M78</f>
        <v>0</v>
      </c>
      <c r="O79" s="46">
        <f>+[8]Table.102_Annex.E2!N78</f>
        <v>0</v>
      </c>
      <c r="P79" s="73">
        <f>+[8]Table.102_Annex.E2!O78</f>
        <v>1</v>
      </c>
      <c r="Q79" s="101">
        <f>+[8]Table.102_Annex.E2!P78</f>
        <v>4403</v>
      </c>
    </row>
    <row r="80" spans="1:17">
      <c r="B80" s="100" t="s">
        <v>539</v>
      </c>
      <c r="C80" s="46">
        <f>+[8]Table.102_Annex.E2!B79</f>
        <v>2E-3</v>
      </c>
      <c r="D80" s="46">
        <f>+[8]Table.102_Annex.E2!C79</f>
        <v>4.0000000000000001E-3</v>
      </c>
      <c r="E80" s="46">
        <f>+[8]Table.102_Annex.E2!D79</f>
        <v>4.2999999999999997E-2</v>
      </c>
      <c r="F80" s="46">
        <f>+[8]Table.102_Annex.E2!E79</f>
        <v>8.9999999999999993E-3</v>
      </c>
      <c r="G80" s="46">
        <f>+[8]Table.102_Annex.E2!F79</f>
        <v>0.59199999999999997</v>
      </c>
      <c r="H80" s="46">
        <f>+[8]Table.102_Annex.E2!G79</f>
        <v>1E-3</v>
      </c>
      <c r="I80" s="46">
        <f>+[8]Table.102_Annex.E2!H79</f>
        <v>0.151</v>
      </c>
      <c r="J80" s="46">
        <f>+[8]Table.102_Annex.E2!I79</f>
        <v>2E-3</v>
      </c>
      <c r="K80" s="46">
        <f>+[8]Table.102_Annex.E2!J79</f>
        <v>1E-3</v>
      </c>
      <c r="L80" s="46">
        <f>+[8]Table.102_Annex.E2!K79</f>
        <v>0.13200000000000001</v>
      </c>
      <c r="M80" s="46">
        <f>+[8]Table.102_Annex.E2!L79</f>
        <v>6.3E-2</v>
      </c>
      <c r="N80" s="46">
        <f>+[8]Table.102_Annex.E2!M79</f>
        <v>0</v>
      </c>
      <c r="O80" s="46">
        <f>+[8]Table.102_Annex.E2!N79</f>
        <v>0</v>
      </c>
      <c r="P80" s="73">
        <f>+[8]Table.102_Annex.E2!O79</f>
        <v>1</v>
      </c>
      <c r="Q80" s="101">
        <f>+[8]Table.102_Annex.E2!P79</f>
        <v>3923</v>
      </c>
    </row>
    <row r="81" spans="1:17">
      <c r="B81" s="100" t="s">
        <v>528</v>
      </c>
      <c r="C81" s="46">
        <f>+[8]Table.102_Annex.E2!B80</f>
        <v>0</v>
      </c>
      <c r="D81" s="46">
        <f>+[8]Table.102_Annex.E2!C80</f>
        <v>1E-3</v>
      </c>
      <c r="E81" s="46">
        <f>+[8]Table.102_Annex.E2!D80</f>
        <v>2.7E-2</v>
      </c>
      <c r="F81" s="46">
        <f>+[8]Table.102_Annex.E2!E80</f>
        <v>6.0000000000000001E-3</v>
      </c>
      <c r="G81" s="46">
        <f>+[8]Table.102_Annex.E2!F80</f>
        <v>0.17499999999999999</v>
      </c>
      <c r="H81" s="46">
        <f>+[8]Table.102_Annex.E2!G80</f>
        <v>0</v>
      </c>
      <c r="I81" s="46">
        <f>+[8]Table.102_Annex.E2!H80</f>
        <v>0.42899999999999999</v>
      </c>
      <c r="J81" s="46">
        <f>+[8]Table.102_Annex.E2!I80</f>
        <v>5.0000000000000001E-3</v>
      </c>
      <c r="K81" s="46">
        <f>+[8]Table.102_Annex.E2!J80</f>
        <v>4.0000000000000001E-3</v>
      </c>
      <c r="L81" s="46">
        <f>+[8]Table.102_Annex.E2!K80</f>
        <v>0.316</v>
      </c>
      <c r="M81" s="46">
        <f>+[8]Table.102_Annex.E2!L80</f>
        <v>3.5999999999999997E-2</v>
      </c>
      <c r="N81" s="46">
        <f>+[8]Table.102_Annex.E2!M80</f>
        <v>0</v>
      </c>
      <c r="O81" s="46">
        <f>+[8]Table.102_Annex.E2!N80</f>
        <v>0</v>
      </c>
      <c r="P81" s="73">
        <f>+[8]Table.102_Annex.E2!O80</f>
        <v>1</v>
      </c>
      <c r="Q81" s="101">
        <f>+[8]Table.102_Annex.E2!P80</f>
        <v>4821</v>
      </c>
    </row>
    <row r="82" spans="1:17">
      <c r="B82" s="100" t="s">
        <v>540</v>
      </c>
      <c r="C82" s="46">
        <f>+[8]Table.102_Annex.E2!B81</f>
        <v>2E-3</v>
      </c>
      <c r="D82" s="46">
        <f>+[8]Table.102_Annex.E2!C81</f>
        <v>1.2999999999999999E-2</v>
      </c>
      <c r="E82" s="46">
        <f>+[8]Table.102_Annex.E2!D81</f>
        <v>4.2000000000000003E-2</v>
      </c>
      <c r="F82" s="46">
        <f>+[8]Table.102_Annex.E2!E81</f>
        <v>0</v>
      </c>
      <c r="G82" s="46">
        <f>+[8]Table.102_Annex.E2!F81</f>
        <v>0.221</v>
      </c>
      <c r="H82" s="46">
        <f>+[8]Table.102_Annex.E2!G81</f>
        <v>0</v>
      </c>
      <c r="I82" s="46">
        <f>+[8]Table.102_Annex.E2!H81</f>
        <v>0.35499999999999998</v>
      </c>
      <c r="J82" s="46">
        <f>+[8]Table.102_Annex.E2!I81</f>
        <v>0</v>
      </c>
      <c r="K82" s="46">
        <f>+[8]Table.102_Annex.E2!J81</f>
        <v>0</v>
      </c>
      <c r="L82" s="46">
        <f>+[8]Table.102_Annex.E2!K81</f>
        <v>0.30499999999999999</v>
      </c>
      <c r="M82" s="46">
        <f>+[8]Table.102_Annex.E2!L81</f>
        <v>6.0999999999999999E-2</v>
      </c>
      <c r="N82" s="46">
        <f>+[8]Table.102_Annex.E2!M81</f>
        <v>0</v>
      </c>
      <c r="O82" s="46">
        <f>+[8]Table.102_Annex.E2!N81</f>
        <v>0</v>
      </c>
      <c r="P82" s="73">
        <f>+[8]Table.102_Annex.E2!O81</f>
        <v>1</v>
      </c>
      <c r="Q82" s="101">
        <f>+[8]Table.102_Annex.E2!P81</f>
        <v>4499</v>
      </c>
    </row>
    <row r="83" spans="1:17">
      <c r="B83" s="100" t="s">
        <v>541</v>
      </c>
      <c r="C83" s="46">
        <f>+[8]Table.102_Annex.E2!B82</f>
        <v>0</v>
      </c>
      <c r="D83" s="46">
        <f>+[8]Table.102_Annex.E2!C82</f>
        <v>1E-3</v>
      </c>
      <c r="E83" s="46">
        <f>+[8]Table.102_Annex.E2!D82</f>
        <v>8.0000000000000002E-3</v>
      </c>
      <c r="F83" s="46">
        <f>+[8]Table.102_Annex.E2!E82</f>
        <v>1E-3</v>
      </c>
      <c r="G83" s="46">
        <f>+[8]Table.102_Annex.E2!F82</f>
        <v>0.38800000000000001</v>
      </c>
      <c r="H83" s="46">
        <f>+[8]Table.102_Annex.E2!G82</f>
        <v>0</v>
      </c>
      <c r="I83" s="46">
        <f>+[8]Table.102_Annex.E2!H82</f>
        <v>0.47599999999999998</v>
      </c>
      <c r="J83" s="46">
        <f>+[8]Table.102_Annex.E2!I82</f>
        <v>0</v>
      </c>
      <c r="K83" s="46">
        <f>+[8]Table.102_Annex.E2!J82</f>
        <v>0</v>
      </c>
      <c r="L83" s="46">
        <f>+[8]Table.102_Annex.E2!K82</f>
        <v>0.123</v>
      </c>
      <c r="M83" s="46">
        <f>+[8]Table.102_Annex.E2!L82</f>
        <v>3.0000000000000001E-3</v>
      </c>
      <c r="N83" s="46">
        <f>+[8]Table.102_Annex.E2!M82</f>
        <v>0</v>
      </c>
      <c r="O83" s="46">
        <f>+[8]Table.102_Annex.E2!N82</f>
        <v>0</v>
      </c>
      <c r="P83" s="73">
        <f>+[8]Table.102_Annex.E2!O82</f>
        <v>1</v>
      </c>
      <c r="Q83" s="101">
        <f>+[8]Table.102_Annex.E2!P82</f>
        <v>6003</v>
      </c>
    </row>
    <row r="84" spans="1:17">
      <c r="B84" s="100" t="s">
        <v>306</v>
      </c>
      <c r="C84" s="46">
        <f>+[8]Table.102_Annex.E2!B83</f>
        <v>1E-3</v>
      </c>
      <c r="D84" s="46">
        <f>+[8]Table.102_Annex.E2!C83</f>
        <v>3.0000000000000001E-3</v>
      </c>
      <c r="E84" s="46">
        <f>+[8]Table.102_Annex.E2!D83</f>
        <v>1.2999999999999999E-2</v>
      </c>
      <c r="F84" s="46">
        <f>+[8]Table.102_Annex.E2!E83</f>
        <v>1.0999999999999999E-2</v>
      </c>
      <c r="G84" s="46">
        <f>+[8]Table.102_Annex.E2!F83</f>
        <v>7.1999999999999995E-2</v>
      </c>
      <c r="H84" s="46">
        <f>+[8]Table.102_Annex.E2!G83</f>
        <v>1E-3</v>
      </c>
      <c r="I84" s="46">
        <f>+[8]Table.102_Annex.E2!H83</f>
        <v>0.74299999999999999</v>
      </c>
      <c r="J84" s="46">
        <f>+[8]Table.102_Annex.E2!I83</f>
        <v>1.2E-2</v>
      </c>
      <c r="K84" s="46">
        <f>+[8]Table.102_Annex.E2!J83</f>
        <v>0</v>
      </c>
      <c r="L84" s="46">
        <f>+[8]Table.102_Annex.E2!K83</f>
        <v>0.14199999999999999</v>
      </c>
      <c r="M84" s="46">
        <f>+[8]Table.102_Annex.E2!L83</f>
        <v>2E-3</v>
      </c>
      <c r="N84" s="46">
        <f>+[8]Table.102_Annex.E2!M83</f>
        <v>2E-3</v>
      </c>
      <c r="O84" s="46">
        <f>+[8]Table.102_Annex.E2!N83</f>
        <v>0</v>
      </c>
      <c r="P84" s="73">
        <f>+[8]Table.102_Annex.E2!O83</f>
        <v>1</v>
      </c>
      <c r="Q84" s="101">
        <f>+[8]Table.102_Annex.E2!P83</f>
        <v>5952</v>
      </c>
    </row>
    <row r="85" spans="1:17">
      <c r="B85" s="100" t="s">
        <v>542</v>
      </c>
      <c r="C85" s="46">
        <f>+[8]Table.102_Annex.E2!B84</f>
        <v>1E-3</v>
      </c>
      <c r="D85" s="46">
        <f>+[8]Table.102_Annex.E2!C84</f>
        <v>0</v>
      </c>
      <c r="E85" s="46">
        <f>+[8]Table.102_Annex.E2!D84</f>
        <v>1.7999999999999999E-2</v>
      </c>
      <c r="F85" s="46">
        <f>+[8]Table.102_Annex.E2!E84</f>
        <v>3.0000000000000001E-3</v>
      </c>
      <c r="G85" s="46">
        <f>+[8]Table.102_Annex.E2!F84</f>
        <v>0.20499999999999999</v>
      </c>
      <c r="H85" s="46">
        <f>+[8]Table.102_Annex.E2!G84</f>
        <v>2E-3</v>
      </c>
      <c r="I85" s="46">
        <f>+[8]Table.102_Annex.E2!H84</f>
        <v>0.37</v>
      </c>
      <c r="J85" s="46">
        <f>+[8]Table.102_Annex.E2!I84</f>
        <v>2E-3</v>
      </c>
      <c r="K85" s="46">
        <f>+[8]Table.102_Annex.E2!J84</f>
        <v>1E-3</v>
      </c>
      <c r="L85" s="46">
        <f>+[8]Table.102_Annex.E2!K84</f>
        <v>0.29799999999999999</v>
      </c>
      <c r="M85" s="46">
        <f>+[8]Table.102_Annex.E2!L84</f>
        <v>0.10100000000000001</v>
      </c>
      <c r="N85" s="46">
        <f>+[8]Table.102_Annex.E2!M84</f>
        <v>0</v>
      </c>
      <c r="O85" s="46">
        <f>+[8]Table.102_Annex.E2!N84</f>
        <v>0</v>
      </c>
      <c r="P85" s="73">
        <f>+[8]Table.102_Annex.E2!O84</f>
        <v>1</v>
      </c>
      <c r="Q85" s="101">
        <f>+[8]Table.102_Annex.E2!P84</f>
        <v>4293</v>
      </c>
    </row>
    <row r="86" spans="1:17">
      <c r="B86" s="100" t="s">
        <v>519</v>
      </c>
      <c r="C86" s="46">
        <f>+[8]Table.102_Annex.E2!B85</f>
        <v>0</v>
      </c>
      <c r="D86" s="46">
        <f>+[8]Table.102_Annex.E2!C85</f>
        <v>1E-3</v>
      </c>
      <c r="E86" s="46">
        <f>+[8]Table.102_Annex.E2!D85</f>
        <v>1.4E-2</v>
      </c>
      <c r="F86" s="46">
        <f>+[8]Table.102_Annex.E2!E85</f>
        <v>1.2999999999999999E-2</v>
      </c>
      <c r="G86" s="46">
        <f>+[8]Table.102_Annex.E2!F85</f>
        <v>0.18099999999999999</v>
      </c>
      <c r="H86" s="46">
        <f>+[8]Table.102_Annex.E2!G85</f>
        <v>1E-3</v>
      </c>
      <c r="I86" s="46">
        <f>+[8]Table.102_Annex.E2!H85</f>
        <v>0.58799999999999997</v>
      </c>
      <c r="J86" s="46">
        <f>+[8]Table.102_Annex.E2!I85</f>
        <v>0</v>
      </c>
      <c r="K86" s="46">
        <f>+[8]Table.102_Annex.E2!J85</f>
        <v>0</v>
      </c>
      <c r="L86" s="46">
        <f>+[8]Table.102_Annex.E2!K85</f>
        <v>0.183</v>
      </c>
      <c r="M86" s="46">
        <f>+[8]Table.102_Annex.E2!L85</f>
        <v>1.7000000000000001E-2</v>
      </c>
      <c r="N86" s="46">
        <f>+[8]Table.102_Annex.E2!M85</f>
        <v>0</v>
      </c>
      <c r="O86" s="46">
        <f>+[8]Table.102_Annex.E2!N85</f>
        <v>0</v>
      </c>
      <c r="P86" s="73">
        <f>+[8]Table.102_Annex.E2!O85</f>
        <v>1</v>
      </c>
      <c r="Q86" s="101">
        <f>+[8]Table.102_Annex.E2!P85</f>
        <v>4640</v>
      </c>
    </row>
    <row r="87" spans="1:17">
      <c r="B87" s="100" t="s">
        <v>543</v>
      </c>
      <c r="C87" s="46">
        <f>+[8]Table.102_Annex.E2!B86</f>
        <v>0</v>
      </c>
      <c r="D87" s="46">
        <f>+[8]Table.102_Annex.E2!C86</f>
        <v>3.0000000000000001E-3</v>
      </c>
      <c r="E87" s="46">
        <f>+[8]Table.102_Annex.E2!D86</f>
        <v>2.5999999999999999E-2</v>
      </c>
      <c r="F87" s="46">
        <f>+[8]Table.102_Annex.E2!E86</f>
        <v>1.6E-2</v>
      </c>
      <c r="G87" s="46">
        <f>+[8]Table.102_Annex.E2!F86</f>
        <v>0.187</v>
      </c>
      <c r="H87" s="46">
        <f>+[8]Table.102_Annex.E2!G86</f>
        <v>1E-3</v>
      </c>
      <c r="I87" s="46">
        <f>+[8]Table.102_Annex.E2!H86</f>
        <v>0.34100000000000003</v>
      </c>
      <c r="J87" s="46">
        <f>+[8]Table.102_Annex.E2!I86</f>
        <v>4.0000000000000001E-3</v>
      </c>
      <c r="K87" s="46">
        <f>+[8]Table.102_Annex.E2!J86</f>
        <v>0</v>
      </c>
      <c r="L87" s="46">
        <f>+[8]Table.102_Annex.E2!K86</f>
        <v>0.315</v>
      </c>
      <c r="M87" s="46">
        <f>+[8]Table.102_Annex.E2!L86</f>
        <v>9.6000000000000002E-2</v>
      </c>
      <c r="N87" s="46">
        <f>+[8]Table.102_Annex.E2!M86</f>
        <v>1.2E-2</v>
      </c>
      <c r="O87" s="46">
        <f>+[8]Table.102_Annex.E2!N86</f>
        <v>0</v>
      </c>
      <c r="P87" s="73">
        <f>+[8]Table.102_Annex.E2!O86</f>
        <v>1</v>
      </c>
      <c r="Q87" s="101">
        <f>+[8]Table.102_Annex.E2!P86</f>
        <v>6104</v>
      </c>
    </row>
    <row r="88" spans="1:17">
      <c r="A88" s="28"/>
      <c r="B88" s="100" t="s">
        <v>544</v>
      </c>
      <c r="C88" s="46">
        <f>+[8]Table.102_Annex.E2!B87</f>
        <v>0</v>
      </c>
      <c r="D88" s="46">
        <f>+[8]Table.102_Annex.E2!C87</f>
        <v>1E-3</v>
      </c>
      <c r="E88" s="46">
        <f>+[8]Table.102_Annex.E2!D87</f>
        <v>2.5999999999999999E-2</v>
      </c>
      <c r="F88" s="46">
        <f>+[8]Table.102_Annex.E2!E87</f>
        <v>8.0000000000000002E-3</v>
      </c>
      <c r="G88" s="46">
        <f>+[8]Table.102_Annex.E2!F87</f>
        <v>0.52500000000000002</v>
      </c>
      <c r="H88" s="46">
        <f>+[8]Table.102_Annex.E2!G87</f>
        <v>0</v>
      </c>
      <c r="I88" s="46">
        <f>+[8]Table.102_Annex.E2!H87</f>
        <v>0.23899999999999999</v>
      </c>
      <c r="J88" s="46">
        <f>+[8]Table.102_Annex.E2!I87</f>
        <v>1E-3</v>
      </c>
      <c r="K88" s="46">
        <f>+[8]Table.102_Annex.E2!J87</f>
        <v>0</v>
      </c>
      <c r="L88" s="46">
        <f>+[8]Table.102_Annex.E2!K87</f>
        <v>0.155</v>
      </c>
      <c r="M88" s="46">
        <f>+[8]Table.102_Annex.E2!L87</f>
        <v>4.3999999999999997E-2</v>
      </c>
      <c r="N88" s="46">
        <f>+[8]Table.102_Annex.E2!M87</f>
        <v>0</v>
      </c>
      <c r="O88" s="46">
        <f>+[8]Table.102_Annex.E2!N87</f>
        <v>0</v>
      </c>
      <c r="P88" s="73">
        <f>+[8]Table.102_Annex.E2!O87</f>
        <v>1</v>
      </c>
      <c r="Q88" s="101">
        <f>+[8]Table.102_Annex.E2!P87</f>
        <v>4325</v>
      </c>
    </row>
    <row r="89" spans="1:17">
      <c r="A89" s="87"/>
      <c r="B89" s="100" t="s">
        <v>545</v>
      </c>
      <c r="C89" s="46">
        <f>+[8]Table.102_Annex.E2!B88</f>
        <v>0</v>
      </c>
      <c r="D89" s="46">
        <f>+[8]Table.102_Annex.E2!C88</f>
        <v>1E-3</v>
      </c>
      <c r="E89" s="46">
        <f>+[8]Table.102_Annex.E2!D88</f>
        <v>1.2E-2</v>
      </c>
      <c r="F89" s="46">
        <f>+[8]Table.102_Annex.E2!E88</f>
        <v>3.0000000000000001E-3</v>
      </c>
      <c r="G89" s="46">
        <f>+[8]Table.102_Annex.E2!F88</f>
        <v>0.16300000000000001</v>
      </c>
      <c r="H89" s="46">
        <f>+[8]Table.102_Annex.E2!G88</f>
        <v>1E-3</v>
      </c>
      <c r="I89" s="46">
        <f>+[8]Table.102_Annex.E2!H88</f>
        <v>0.41899999999999998</v>
      </c>
      <c r="J89" s="46">
        <f>+[8]Table.102_Annex.E2!I88</f>
        <v>1E-3</v>
      </c>
      <c r="K89" s="46">
        <f>+[8]Table.102_Annex.E2!J88</f>
        <v>1E-3</v>
      </c>
      <c r="L89" s="46">
        <f>+[8]Table.102_Annex.E2!K88</f>
        <v>0.30599999999999999</v>
      </c>
      <c r="M89" s="46">
        <f>+[8]Table.102_Annex.E2!L88</f>
        <v>9.2999999999999999E-2</v>
      </c>
      <c r="N89" s="46">
        <f>+[8]Table.102_Annex.E2!M88</f>
        <v>0</v>
      </c>
      <c r="O89" s="46">
        <f>+[8]Table.102_Annex.E2!N88</f>
        <v>0</v>
      </c>
      <c r="P89" s="73">
        <f>+[8]Table.102_Annex.E2!O88</f>
        <v>1</v>
      </c>
      <c r="Q89" s="101">
        <f>+[8]Table.102_Annex.E2!P88</f>
        <v>6277</v>
      </c>
    </row>
    <row r="90" spans="1:17" s="49" customFormat="1">
      <c r="A90" s="18"/>
      <c r="B90" s="234" t="s">
        <v>53</v>
      </c>
      <c r="C90" s="235">
        <f>+[8]Table.102_Annex.E2!B89</f>
        <v>1E-3</v>
      </c>
      <c r="D90" s="235">
        <f>+[8]Table.102_Annex.E2!C89</f>
        <v>2E-3</v>
      </c>
      <c r="E90" s="235">
        <f>+[8]Table.102_Annex.E2!D89</f>
        <v>3.3000000000000002E-2</v>
      </c>
      <c r="F90" s="235">
        <f>+[8]Table.102_Annex.E2!E89</f>
        <v>8.0000000000000002E-3</v>
      </c>
      <c r="G90" s="235">
        <f>+[8]Table.102_Annex.E2!F89</f>
        <v>0.27300000000000002</v>
      </c>
      <c r="H90" s="235">
        <f>+[8]Table.102_Annex.E2!G89</f>
        <v>1E-3</v>
      </c>
      <c r="I90" s="235">
        <f>+[8]Table.102_Annex.E2!H89</f>
        <v>0.40100000000000002</v>
      </c>
      <c r="J90" s="235">
        <f>+[8]Table.102_Annex.E2!I89</f>
        <v>3.0000000000000001E-3</v>
      </c>
      <c r="K90" s="235">
        <f>+[8]Table.102_Annex.E2!J89</f>
        <v>1E-3</v>
      </c>
      <c r="L90" s="235">
        <f>+[8]Table.102_Annex.E2!K89</f>
        <v>0.22800000000000001</v>
      </c>
      <c r="M90" s="235">
        <f>+[8]Table.102_Annex.E2!L89</f>
        <v>4.9000000000000002E-2</v>
      </c>
      <c r="N90" s="235">
        <f>+[8]Table.102_Annex.E2!M89</f>
        <v>1E-3</v>
      </c>
      <c r="O90" s="235">
        <f>+[8]Table.102_Annex.E2!N89</f>
        <v>0</v>
      </c>
      <c r="P90" s="236">
        <f>+[8]Table.102_Annex.E2!O89</f>
        <v>1</v>
      </c>
      <c r="Q90" s="237">
        <f>+[8]Table.102_Annex.E2!P89</f>
        <v>73805</v>
      </c>
    </row>
    <row r="91" spans="1:17" ht="12.45" customHeight="1">
      <c r="A91" s="16"/>
      <c r="B91" s="108" t="s">
        <v>546</v>
      </c>
      <c r="C91" s="109"/>
      <c r="D91" s="109"/>
      <c r="E91" s="109"/>
      <c r="F91" s="109"/>
      <c r="G91" s="109"/>
      <c r="H91" s="109"/>
      <c r="I91" s="109"/>
      <c r="J91" s="109"/>
      <c r="K91" s="109"/>
      <c r="L91" s="109"/>
      <c r="M91" s="109"/>
      <c r="N91" s="109"/>
      <c r="O91" s="109"/>
      <c r="P91" s="109"/>
      <c r="Q91" s="110"/>
    </row>
    <row r="92" spans="1:17">
      <c r="B92" s="100" t="s">
        <v>547</v>
      </c>
      <c r="C92" s="46">
        <f>+[8]Table.102_Annex.E2!B91</f>
        <v>0</v>
      </c>
      <c r="D92" s="46">
        <f>+[8]Table.102_Annex.E2!C91</f>
        <v>2E-3</v>
      </c>
      <c r="E92" s="46">
        <f>+[8]Table.102_Annex.E2!D91</f>
        <v>4.9000000000000002E-2</v>
      </c>
      <c r="F92" s="46">
        <f>+[8]Table.102_Annex.E2!E91</f>
        <v>5.0000000000000001E-3</v>
      </c>
      <c r="G92" s="46">
        <f>+[8]Table.102_Annex.E2!F91</f>
        <v>0.52300000000000002</v>
      </c>
      <c r="H92" s="46">
        <f>+[8]Table.102_Annex.E2!G91</f>
        <v>1E-3</v>
      </c>
      <c r="I92" s="46">
        <f>+[8]Table.102_Annex.E2!H91</f>
        <v>0.30499999999999999</v>
      </c>
      <c r="J92" s="46">
        <f>+[8]Table.102_Annex.E2!I91</f>
        <v>0</v>
      </c>
      <c r="K92" s="46">
        <f>+[8]Table.102_Annex.E2!J91</f>
        <v>0</v>
      </c>
      <c r="L92" s="46">
        <f>+[8]Table.102_Annex.E2!K91</f>
        <v>0.108</v>
      </c>
      <c r="M92" s="46">
        <f>+[8]Table.102_Annex.E2!L91</f>
        <v>7.0000000000000001E-3</v>
      </c>
      <c r="N92" s="46">
        <f>+[8]Table.102_Annex.E2!M91</f>
        <v>0</v>
      </c>
      <c r="O92" s="46">
        <f>+[8]Table.102_Annex.E2!N91</f>
        <v>0</v>
      </c>
      <c r="P92" s="73">
        <f>+[8]Table.102_Annex.E2!O91</f>
        <v>1</v>
      </c>
      <c r="Q92" s="101">
        <f>+[8]Table.102_Annex.E2!P91</f>
        <v>3743</v>
      </c>
    </row>
    <row r="93" spans="1:17">
      <c r="B93" s="100" t="s">
        <v>284</v>
      </c>
      <c r="C93" s="46">
        <f>+[8]Table.102_Annex.E2!B92</f>
        <v>0.01</v>
      </c>
      <c r="D93" s="46">
        <f>+[8]Table.102_Annex.E2!C92</f>
        <v>3.0000000000000001E-3</v>
      </c>
      <c r="E93" s="46">
        <f>+[8]Table.102_Annex.E2!D92</f>
        <v>0.159</v>
      </c>
      <c r="F93" s="46">
        <f>+[8]Table.102_Annex.E2!E92</f>
        <v>0.03</v>
      </c>
      <c r="G93" s="46">
        <f>+[8]Table.102_Annex.E2!F92</f>
        <v>0.28100000000000003</v>
      </c>
      <c r="H93" s="46">
        <f>+[8]Table.102_Annex.E2!G92</f>
        <v>0</v>
      </c>
      <c r="I93" s="46">
        <f>+[8]Table.102_Annex.E2!H92</f>
        <v>0.40600000000000003</v>
      </c>
      <c r="J93" s="46">
        <f>+[8]Table.102_Annex.E2!I92</f>
        <v>1E-3</v>
      </c>
      <c r="K93" s="46">
        <f>+[8]Table.102_Annex.E2!J92</f>
        <v>1E-3</v>
      </c>
      <c r="L93" s="46">
        <f>+[8]Table.102_Annex.E2!K92</f>
        <v>8.7999999999999995E-2</v>
      </c>
      <c r="M93" s="46">
        <f>+[8]Table.102_Annex.E2!L92</f>
        <v>2.3E-2</v>
      </c>
      <c r="N93" s="46">
        <f>+[8]Table.102_Annex.E2!M92</f>
        <v>0</v>
      </c>
      <c r="O93" s="46">
        <f>+[8]Table.102_Annex.E2!N92</f>
        <v>0</v>
      </c>
      <c r="P93" s="73">
        <f>+[8]Table.102_Annex.E2!O92</f>
        <v>1</v>
      </c>
      <c r="Q93" s="101">
        <f>+[8]Table.102_Annex.E2!P92</f>
        <v>7437</v>
      </c>
    </row>
    <row r="94" spans="1:17">
      <c r="B94" s="100" t="s">
        <v>548</v>
      </c>
      <c r="C94" s="46">
        <f>+[8]Table.102_Annex.E2!B93</f>
        <v>0</v>
      </c>
      <c r="D94" s="46">
        <f>+[8]Table.102_Annex.E2!C93</f>
        <v>0</v>
      </c>
      <c r="E94" s="46">
        <f>+[8]Table.102_Annex.E2!D93</f>
        <v>4.1000000000000002E-2</v>
      </c>
      <c r="F94" s="46">
        <f>+[8]Table.102_Annex.E2!E93</f>
        <v>8.9999999999999993E-3</v>
      </c>
      <c r="G94" s="46">
        <f>+[8]Table.102_Annex.E2!F93</f>
        <v>0.26500000000000001</v>
      </c>
      <c r="H94" s="46">
        <f>+[8]Table.102_Annex.E2!G93</f>
        <v>0</v>
      </c>
      <c r="I94" s="46">
        <f>+[8]Table.102_Annex.E2!H93</f>
        <v>0.39400000000000002</v>
      </c>
      <c r="J94" s="46">
        <f>+[8]Table.102_Annex.E2!I93</f>
        <v>3.0000000000000001E-3</v>
      </c>
      <c r="K94" s="46">
        <f>+[8]Table.102_Annex.E2!J93</f>
        <v>0</v>
      </c>
      <c r="L94" s="46">
        <f>+[8]Table.102_Annex.E2!K93</f>
        <v>0.22900000000000001</v>
      </c>
      <c r="M94" s="46">
        <f>+[8]Table.102_Annex.E2!L93</f>
        <v>5.8000000000000003E-2</v>
      </c>
      <c r="N94" s="46">
        <f>+[8]Table.102_Annex.E2!M93</f>
        <v>0</v>
      </c>
      <c r="O94" s="46">
        <f>+[8]Table.102_Annex.E2!N93</f>
        <v>0</v>
      </c>
      <c r="P94" s="73">
        <f>+[8]Table.102_Annex.E2!O93</f>
        <v>1</v>
      </c>
      <c r="Q94" s="101">
        <f>+[8]Table.102_Annex.E2!P93</f>
        <v>4452</v>
      </c>
    </row>
    <row r="95" spans="1:17">
      <c r="A95" s="87"/>
      <c r="B95" s="100" t="s">
        <v>515</v>
      </c>
      <c r="C95" s="46">
        <f>+[8]Table.102_Annex.E2!B94</f>
        <v>0</v>
      </c>
      <c r="D95" s="46">
        <f>+[8]Table.102_Annex.E2!C94</f>
        <v>0</v>
      </c>
      <c r="E95" s="46">
        <f>+[8]Table.102_Annex.E2!D94</f>
        <v>4.9000000000000002E-2</v>
      </c>
      <c r="F95" s="46">
        <f>+[8]Table.102_Annex.E2!E94</f>
        <v>2.5000000000000001E-2</v>
      </c>
      <c r="G95" s="46">
        <f>+[8]Table.102_Annex.E2!F94</f>
        <v>0.442</v>
      </c>
      <c r="H95" s="46">
        <f>+[8]Table.102_Annex.E2!G94</f>
        <v>1E-3</v>
      </c>
      <c r="I95" s="46">
        <f>+[8]Table.102_Annex.E2!H94</f>
        <v>0.376</v>
      </c>
      <c r="J95" s="46">
        <f>+[8]Table.102_Annex.E2!I94</f>
        <v>0</v>
      </c>
      <c r="K95" s="46">
        <f>+[8]Table.102_Annex.E2!J94</f>
        <v>0</v>
      </c>
      <c r="L95" s="46">
        <f>+[8]Table.102_Annex.E2!K94</f>
        <v>0.10299999999999999</v>
      </c>
      <c r="M95" s="46">
        <f>+[8]Table.102_Annex.E2!L94</f>
        <v>3.0000000000000001E-3</v>
      </c>
      <c r="N95" s="46">
        <f>+[8]Table.102_Annex.E2!M94</f>
        <v>0</v>
      </c>
      <c r="O95" s="46">
        <f>+[8]Table.102_Annex.E2!N94</f>
        <v>0</v>
      </c>
      <c r="P95" s="73">
        <f>+[8]Table.102_Annex.E2!O94</f>
        <v>1</v>
      </c>
      <c r="Q95" s="101">
        <f>+[8]Table.102_Annex.E2!P94</f>
        <v>6647</v>
      </c>
    </row>
    <row r="96" spans="1:17">
      <c r="A96" s="87"/>
      <c r="B96" s="100" t="s">
        <v>549</v>
      </c>
      <c r="C96" s="46">
        <f>+[8]Table.102_Annex.E2!B95</f>
        <v>2E-3</v>
      </c>
      <c r="D96" s="46">
        <f>+[8]Table.102_Annex.E2!C95</f>
        <v>1E-3</v>
      </c>
      <c r="E96" s="46">
        <f>+[8]Table.102_Annex.E2!D95</f>
        <v>6.2E-2</v>
      </c>
      <c r="F96" s="46">
        <f>+[8]Table.102_Annex.E2!E95</f>
        <v>1.7000000000000001E-2</v>
      </c>
      <c r="G96" s="46">
        <f>+[8]Table.102_Annex.E2!F95</f>
        <v>0.20899999999999999</v>
      </c>
      <c r="H96" s="46">
        <f>+[8]Table.102_Annex.E2!G95</f>
        <v>2E-3</v>
      </c>
      <c r="I96" s="46">
        <f>+[8]Table.102_Annex.E2!H95</f>
        <v>0.59499999999999997</v>
      </c>
      <c r="J96" s="46">
        <f>+[8]Table.102_Annex.E2!I95</f>
        <v>2E-3</v>
      </c>
      <c r="K96" s="46">
        <f>+[8]Table.102_Annex.E2!J95</f>
        <v>0</v>
      </c>
      <c r="L96" s="46">
        <f>+[8]Table.102_Annex.E2!K95</f>
        <v>8.4000000000000005E-2</v>
      </c>
      <c r="M96" s="46">
        <f>+[8]Table.102_Annex.E2!L95</f>
        <v>2.5000000000000001E-2</v>
      </c>
      <c r="N96" s="46">
        <f>+[8]Table.102_Annex.E2!M95</f>
        <v>0</v>
      </c>
      <c r="O96" s="46">
        <f>+[8]Table.102_Annex.E2!N95</f>
        <v>0</v>
      </c>
      <c r="P96" s="73">
        <f>+[8]Table.102_Annex.E2!O95</f>
        <v>1</v>
      </c>
      <c r="Q96" s="101">
        <f>+[8]Table.102_Annex.E2!P95</f>
        <v>8551</v>
      </c>
    </row>
    <row r="97" spans="1:17">
      <c r="B97" s="100" t="s">
        <v>550</v>
      </c>
      <c r="C97" s="46">
        <f>+[8]Table.102_Annex.E2!B96</f>
        <v>0</v>
      </c>
      <c r="D97" s="46">
        <f>+[8]Table.102_Annex.E2!C96</f>
        <v>0</v>
      </c>
      <c r="E97" s="46">
        <f>+[8]Table.102_Annex.E2!D96</f>
        <v>0.06</v>
      </c>
      <c r="F97" s="46">
        <f>+[8]Table.102_Annex.E2!E96</f>
        <v>1.7000000000000001E-2</v>
      </c>
      <c r="G97" s="46">
        <f>+[8]Table.102_Annex.E2!F96</f>
        <v>0.50700000000000001</v>
      </c>
      <c r="H97" s="46">
        <f>+[8]Table.102_Annex.E2!G96</f>
        <v>1E-3</v>
      </c>
      <c r="I97" s="46">
        <f>+[8]Table.102_Annex.E2!H96</f>
        <v>0.218</v>
      </c>
      <c r="J97" s="46">
        <f>+[8]Table.102_Annex.E2!I96</f>
        <v>0</v>
      </c>
      <c r="K97" s="46">
        <f>+[8]Table.102_Annex.E2!J96</f>
        <v>0</v>
      </c>
      <c r="L97" s="46">
        <f>+[8]Table.102_Annex.E2!K96</f>
        <v>0.159</v>
      </c>
      <c r="M97" s="46">
        <f>+[8]Table.102_Annex.E2!L96</f>
        <v>3.5000000000000003E-2</v>
      </c>
      <c r="N97" s="46">
        <f>+[8]Table.102_Annex.E2!M96</f>
        <v>0</v>
      </c>
      <c r="O97" s="46">
        <f>+[8]Table.102_Annex.E2!N96</f>
        <v>0</v>
      </c>
      <c r="P97" s="73">
        <f>+[8]Table.102_Annex.E2!O96</f>
        <v>1</v>
      </c>
      <c r="Q97" s="101">
        <f>+[8]Table.102_Annex.E2!P96</f>
        <v>6906</v>
      </c>
    </row>
    <row r="98" spans="1:17">
      <c r="B98" s="100" t="s">
        <v>551</v>
      </c>
      <c r="C98" s="46">
        <f>+[8]Table.102_Annex.E2!B97</f>
        <v>1.2E-2</v>
      </c>
      <c r="D98" s="46">
        <f>+[8]Table.102_Annex.E2!C97</f>
        <v>4.0000000000000001E-3</v>
      </c>
      <c r="E98" s="46">
        <f>+[8]Table.102_Annex.E2!D97</f>
        <v>9.1999999999999998E-2</v>
      </c>
      <c r="F98" s="46">
        <f>+[8]Table.102_Annex.E2!E97</f>
        <v>0.01</v>
      </c>
      <c r="G98" s="46">
        <f>+[8]Table.102_Annex.E2!F97</f>
        <v>0.33</v>
      </c>
      <c r="H98" s="46">
        <f>+[8]Table.102_Annex.E2!G97</f>
        <v>1E-3</v>
      </c>
      <c r="I98" s="46">
        <f>+[8]Table.102_Annex.E2!H97</f>
        <v>0.46100000000000002</v>
      </c>
      <c r="J98" s="46">
        <f>+[8]Table.102_Annex.E2!I97</f>
        <v>1E-3</v>
      </c>
      <c r="K98" s="46">
        <f>+[8]Table.102_Annex.E2!J97</f>
        <v>0</v>
      </c>
      <c r="L98" s="46">
        <f>+[8]Table.102_Annex.E2!K97</f>
        <v>8.5999999999999993E-2</v>
      </c>
      <c r="M98" s="46">
        <f>+[8]Table.102_Annex.E2!L97</f>
        <v>3.0000000000000001E-3</v>
      </c>
      <c r="N98" s="46">
        <f>+[8]Table.102_Annex.E2!M97</f>
        <v>0</v>
      </c>
      <c r="O98" s="46">
        <f>+[8]Table.102_Annex.E2!N97</f>
        <v>0</v>
      </c>
      <c r="P98" s="73">
        <f>+[8]Table.102_Annex.E2!O97</f>
        <v>1</v>
      </c>
      <c r="Q98" s="101">
        <f>+[8]Table.102_Annex.E2!P97</f>
        <v>9375</v>
      </c>
    </row>
    <row r="99" spans="1:17">
      <c r="B99" s="100" t="s">
        <v>552</v>
      </c>
      <c r="C99" s="46">
        <f>+[8]Table.102_Annex.E2!B98</f>
        <v>1.2999999999999999E-2</v>
      </c>
      <c r="D99" s="46">
        <f>+[8]Table.102_Annex.E2!C98</f>
        <v>3.0000000000000001E-3</v>
      </c>
      <c r="E99" s="46">
        <f>+[8]Table.102_Annex.E2!D98</f>
        <v>0.13900000000000001</v>
      </c>
      <c r="F99" s="46">
        <f>+[8]Table.102_Annex.E2!E98</f>
        <v>1.2999999999999999E-2</v>
      </c>
      <c r="G99" s="46">
        <f>+[8]Table.102_Annex.E2!F98</f>
        <v>0.32700000000000001</v>
      </c>
      <c r="H99" s="46">
        <f>+[8]Table.102_Annex.E2!G98</f>
        <v>0</v>
      </c>
      <c r="I99" s="46">
        <f>+[8]Table.102_Annex.E2!H98</f>
        <v>0.47099999999999997</v>
      </c>
      <c r="J99" s="46">
        <f>+[8]Table.102_Annex.E2!I98</f>
        <v>0</v>
      </c>
      <c r="K99" s="46">
        <f>+[8]Table.102_Annex.E2!J98</f>
        <v>0</v>
      </c>
      <c r="L99" s="46">
        <f>+[8]Table.102_Annex.E2!K98</f>
        <v>0.03</v>
      </c>
      <c r="M99" s="46">
        <f>+[8]Table.102_Annex.E2!L98</f>
        <v>3.0000000000000001E-3</v>
      </c>
      <c r="N99" s="46">
        <f>+[8]Table.102_Annex.E2!M98</f>
        <v>0</v>
      </c>
      <c r="O99" s="46">
        <f>+[8]Table.102_Annex.E2!N98</f>
        <v>0</v>
      </c>
      <c r="P99" s="73">
        <f>+[8]Table.102_Annex.E2!O98</f>
        <v>1</v>
      </c>
      <c r="Q99" s="101">
        <f>+[8]Table.102_Annex.E2!P98</f>
        <v>6992</v>
      </c>
    </row>
    <row r="100" spans="1:17">
      <c r="B100" s="100" t="s">
        <v>306</v>
      </c>
      <c r="C100" s="46">
        <f>+[8]Table.102_Annex.E2!B99</f>
        <v>9.7000000000000003E-2</v>
      </c>
      <c r="D100" s="46">
        <f>+[8]Table.102_Annex.E2!C99</f>
        <v>0.03</v>
      </c>
      <c r="E100" s="46">
        <f>+[8]Table.102_Annex.E2!D99</f>
        <v>0.45200000000000001</v>
      </c>
      <c r="F100" s="46">
        <f>+[8]Table.102_Annex.E2!E99</f>
        <v>4.2000000000000003E-2</v>
      </c>
      <c r="G100" s="46">
        <f>+[8]Table.102_Annex.E2!F99</f>
        <v>0.14499999999999999</v>
      </c>
      <c r="H100" s="46">
        <f>+[8]Table.102_Annex.E2!G99</f>
        <v>0</v>
      </c>
      <c r="I100" s="46">
        <f>+[8]Table.102_Annex.E2!H99</f>
        <v>0.20899999999999999</v>
      </c>
      <c r="J100" s="46">
        <f>+[8]Table.102_Annex.E2!I99</f>
        <v>1E-3</v>
      </c>
      <c r="K100" s="46">
        <f>+[8]Table.102_Annex.E2!J99</f>
        <v>0</v>
      </c>
      <c r="L100" s="46">
        <f>+[8]Table.102_Annex.E2!K99</f>
        <v>2.1999999999999999E-2</v>
      </c>
      <c r="M100" s="46">
        <f>+[8]Table.102_Annex.E2!L99</f>
        <v>1E-3</v>
      </c>
      <c r="N100" s="46">
        <f>+[8]Table.102_Annex.E2!M99</f>
        <v>0</v>
      </c>
      <c r="O100" s="46">
        <f>+[8]Table.102_Annex.E2!N99</f>
        <v>0</v>
      </c>
      <c r="P100" s="73">
        <f>+[8]Table.102_Annex.E2!O99</f>
        <v>1</v>
      </c>
      <c r="Q100" s="101">
        <f>+[8]Table.102_Annex.E2!P99</f>
        <v>5542</v>
      </c>
    </row>
    <row r="101" spans="1:17">
      <c r="B101" s="100" t="s">
        <v>553</v>
      </c>
      <c r="C101" s="46">
        <f>+[8]Table.102_Annex.E2!B100</f>
        <v>2E-3</v>
      </c>
      <c r="D101" s="46">
        <f>+[8]Table.102_Annex.E2!C100</f>
        <v>2E-3</v>
      </c>
      <c r="E101" s="46">
        <f>+[8]Table.102_Annex.E2!D100</f>
        <v>5.8999999999999997E-2</v>
      </c>
      <c r="F101" s="46">
        <f>+[8]Table.102_Annex.E2!E100</f>
        <v>4.0000000000000001E-3</v>
      </c>
      <c r="G101" s="46">
        <f>+[8]Table.102_Annex.E2!F100</f>
        <v>0.182</v>
      </c>
      <c r="H101" s="46">
        <f>+[8]Table.102_Annex.E2!G100</f>
        <v>1E-3</v>
      </c>
      <c r="I101" s="46">
        <f>+[8]Table.102_Annex.E2!H100</f>
        <v>0.64800000000000002</v>
      </c>
      <c r="J101" s="46">
        <f>+[8]Table.102_Annex.E2!I100</f>
        <v>0</v>
      </c>
      <c r="K101" s="46">
        <f>+[8]Table.102_Annex.E2!J100</f>
        <v>0</v>
      </c>
      <c r="L101" s="46">
        <f>+[8]Table.102_Annex.E2!K100</f>
        <v>0.09</v>
      </c>
      <c r="M101" s="46">
        <f>+[8]Table.102_Annex.E2!L100</f>
        <v>0.01</v>
      </c>
      <c r="N101" s="46">
        <f>+[8]Table.102_Annex.E2!M100</f>
        <v>1E-3</v>
      </c>
      <c r="O101" s="46">
        <f>+[8]Table.102_Annex.E2!N100</f>
        <v>0</v>
      </c>
      <c r="P101" s="73">
        <f>+[8]Table.102_Annex.E2!O100</f>
        <v>1</v>
      </c>
      <c r="Q101" s="101">
        <f>+[8]Table.102_Annex.E2!P100</f>
        <v>6494</v>
      </c>
    </row>
    <row r="102" spans="1:17">
      <c r="B102" s="100" t="s">
        <v>554</v>
      </c>
      <c r="C102" s="46">
        <f>+[8]Table.102_Annex.E2!B101</f>
        <v>7.0000000000000001E-3</v>
      </c>
      <c r="D102" s="46">
        <f>+[8]Table.102_Annex.E2!C101</f>
        <v>2E-3</v>
      </c>
      <c r="E102" s="46">
        <f>+[8]Table.102_Annex.E2!D101</f>
        <v>4.8000000000000001E-2</v>
      </c>
      <c r="F102" s="46">
        <f>+[8]Table.102_Annex.E2!E101</f>
        <v>3.2000000000000001E-2</v>
      </c>
      <c r="G102" s="46">
        <f>+[8]Table.102_Annex.E2!F101</f>
        <v>0.26500000000000001</v>
      </c>
      <c r="H102" s="46">
        <f>+[8]Table.102_Annex.E2!G101</f>
        <v>0</v>
      </c>
      <c r="I102" s="46">
        <f>+[8]Table.102_Annex.E2!H101</f>
        <v>0.53300000000000003</v>
      </c>
      <c r="J102" s="46">
        <f>+[8]Table.102_Annex.E2!I101</f>
        <v>2E-3</v>
      </c>
      <c r="K102" s="46">
        <f>+[8]Table.102_Annex.E2!J101</f>
        <v>0</v>
      </c>
      <c r="L102" s="46">
        <f>+[8]Table.102_Annex.E2!K101</f>
        <v>8.6999999999999994E-2</v>
      </c>
      <c r="M102" s="46">
        <f>+[8]Table.102_Annex.E2!L101</f>
        <v>2.4E-2</v>
      </c>
      <c r="N102" s="46">
        <f>+[8]Table.102_Annex.E2!M101</f>
        <v>0</v>
      </c>
      <c r="O102" s="46">
        <f>+[8]Table.102_Annex.E2!N101</f>
        <v>0</v>
      </c>
      <c r="P102" s="73">
        <f>+[8]Table.102_Annex.E2!O101</f>
        <v>1</v>
      </c>
      <c r="Q102" s="101">
        <f>+[8]Table.102_Annex.E2!P101</f>
        <v>7934</v>
      </c>
    </row>
    <row r="103" spans="1:17">
      <c r="B103" s="100" t="s">
        <v>555</v>
      </c>
      <c r="C103" s="46">
        <f>+[8]Table.102_Annex.E2!B102</f>
        <v>0</v>
      </c>
      <c r="D103" s="46">
        <f>+[8]Table.102_Annex.E2!C102</f>
        <v>0</v>
      </c>
      <c r="E103" s="46">
        <f>+[8]Table.102_Annex.E2!D102</f>
        <v>6.0000000000000001E-3</v>
      </c>
      <c r="F103" s="46">
        <f>+[8]Table.102_Annex.E2!E102</f>
        <v>0</v>
      </c>
      <c r="G103" s="46">
        <f>+[8]Table.102_Annex.E2!F102</f>
        <v>2.7E-2</v>
      </c>
      <c r="H103" s="46">
        <f>+[8]Table.102_Annex.E2!G102</f>
        <v>0</v>
      </c>
      <c r="I103" s="46">
        <f>+[8]Table.102_Annex.E2!H102</f>
        <v>0.70599999999999996</v>
      </c>
      <c r="J103" s="46">
        <f>+[8]Table.102_Annex.E2!I102</f>
        <v>2E-3</v>
      </c>
      <c r="K103" s="46">
        <f>+[8]Table.102_Annex.E2!J102</f>
        <v>0</v>
      </c>
      <c r="L103" s="46">
        <f>+[8]Table.102_Annex.E2!K102</f>
        <v>0.23300000000000001</v>
      </c>
      <c r="M103" s="46">
        <f>+[8]Table.102_Annex.E2!L102</f>
        <v>2.5000000000000001E-2</v>
      </c>
      <c r="N103" s="46">
        <f>+[8]Table.102_Annex.E2!M102</f>
        <v>0</v>
      </c>
      <c r="O103" s="46">
        <f>+[8]Table.102_Annex.E2!N102</f>
        <v>0</v>
      </c>
      <c r="P103" s="73">
        <f>+[8]Table.102_Annex.E2!O102</f>
        <v>1</v>
      </c>
      <c r="Q103" s="101">
        <f>+[8]Table.102_Annex.E2!P102</f>
        <v>6036</v>
      </c>
    </row>
    <row r="104" spans="1:17">
      <c r="B104" s="100" t="s">
        <v>556</v>
      </c>
      <c r="C104" s="46">
        <f>+[8]Table.102_Annex.E2!B103</f>
        <v>0</v>
      </c>
      <c r="D104" s="46">
        <f>+[8]Table.102_Annex.E2!C103</f>
        <v>1E-3</v>
      </c>
      <c r="E104" s="46">
        <f>+[8]Table.102_Annex.E2!D103</f>
        <v>2.8000000000000001E-2</v>
      </c>
      <c r="F104" s="46">
        <f>+[8]Table.102_Annex.E2!E103</f>
        <v>6.0000000000000001E-3</v>
      </c>
      <c r="G104" s="46">
        <f>+[8]Table.102_Annex.E2!F103</f>
        <v>0.152</v>
      </c>
      <c r="H104" s="46">
        <f>+[8]Table.102_Annex.E2!G103</f>
        <v>0</v>
      </c>
      <c r="I104" s="46">
        <f>+[8]Table.102_Annex.E2!H103</f>
        <v>0.67300000000000004</v>
      </c>
      <c r="J104" s="46">
        <f>+[8]Table.102_Annex.E2!I103</f>
        <v>0</v>
      </c>
      <c r="K104" s="46">
        <f>+[8]Table.102_Annex.E2!J103</f>
        <v>0</v>
      </c>
      <c r="L104" s="46">
        <f>+[8]Table.102_Annex.E2!K103</f>
        <v>0.128</v>
      </c>
      <c r="M104" s="46">
        <f>+[8]Table.102_Annex.E2!L103</f>
        <v>1.0999999999999999E-2</v>
      </c>
      <c r="N104" s="46">
        <f>+[8]Table.102_Annex.E2!M103</f>
        <v>0</v>
      </c>
      <c r="O104" s="46">
        <f>+[8]Table.102_Annex.E2!N103</f>
        <v>0</v>
      </c>
      <c r="P104" s="73">
        <f>+[8]Table.102_Annex.E2!O103</f>
        <v>1</v>
      </c>
      <c r="Q104" s="101">
        <f>+[8]Table.102_Annex.E2!P103</f>
        <v>6051</v>
      </c>
    </row>
    <row r="105" spans="1:17">
      <c r="B105" s="100" t="s">
        <v>557</v>
      </c>
      <c r="C105" s="46">
        <f>+[8]Table.102_Annex.E2!B104</f>
        <v>4.8000000000000001E-2</v>
      </c>
      <c r="D105" s="46">
        <f>+[8]Table.102_Annex.E2!C104</f>
        <v>1.0999999999999999E-2</v>
      </c>
      <c r="E105" s="46">
        <f>+[8]Table.102_Annex.E2!D104</f>
        <v>0.39500000000000002</v>
      </c>
      <c r="F105" s="46">
        <f>+[8]Table.102_Annex.E2!E104</f>
        <v>2.5999999999999999E-2</v>
      </c>
      <c r="G105" s="46">
        <f>+[8]Table.102_Annex.E2!F104</f>
        <v>0.252</v>
      </c>
      <c r="H105" s="46">
        <f>+[8]Table.102_Annex.E2!G104</f>
        <v>1E-3</v>
      </c>
      <c r="I105" s="46">
        <f>+[8]Table.102_Annex.E2!H104</f>
        <v>0.22800000000000001</v>
      </c>
      <c r="J105" s="46">
        <f>+[8]Table.102_Annex.E2!I104</f>
        <v>3.0000000000000001E-3</v>
      </c>
      <c r="K105" s="46">
        <f>+[8]Table.102_Annex.E2!J104</f>
        <v>1E-3</v>
      </c>
      <c r="L105" s="46">
        <f>+[8]Table.102_Annex.E2!K104</f>
        <v>3.3000000000000002E-2</v>
      </c>
      <c r="M105" s="46">
        <f>+[8]Table.102_Annex.E2!L104</f>
        <v>2E-3</v>
      </c>
      <c r="N105" s="46">
        <f>+[8]Table.102_Annex.E2!M104</f>
        <v>0</v>
      </c>
      <c r="O105" s="46">
        <f>+[8]Table.102_Annex.E2!N104</f>
        <v>0</v>
      </c>
      <c r="P105" s="73">
        <f>+[8]Table.102_Annex.E2!O104</f>
        <v>1</v>
      </c>
      <c r="Q105" s="101">
        <f>+[8]Table.102_Annex.E2!P104</f>
        <v>9877</v>
      </c>
    </row>
    <row r="106" spans="1:17" s="49" customFormat="1">
      <c r="A106" s="150"/>
      <c r="B106" s="234" t="s">
        <v>53</v>
      </c>
      <c r="C106" s="235">
        <f>+[8]Table.102_Annex.E2!B105</f>
        <v>1.4E-2</v>
      </c>
      <c r="D106" s="235">
        <f>+[8]Table.102_Annex.E2!C105</f>
        <v>4.0000000000000001E-3</v>
      </c>
      <c r="E106" s="235">
        <f>+[8]Table.102_Annex.E2!D105</f>
        <v>0.125</v>
      </c>
      <c r="F106" s="235">
        <f>+[8]Table.102_Annex.E2!E105</f>
        <v>1.7999999999999999E-2</v>
      </c>
      <c r="G106" s="235">
        <f>+[8]Table.102_Annex.E2!F105</f>
        <v>0.27600000000000002</v>
      </c>
      <c r="H106" s="235">
        <f>+[8]Table.102_Annex.E2!G105</f>
        <v>1E-3</v>
      </c>
      <c r="I106" s="235">
        <f>+[8]Table.102_Annex.E2!H105</f>
        <v>0.44600000000000001</v>
      </c>
      <c r="J106" s="235">
        <f>+[8]Table.102_Annex.E2!I105</f>
        <v>1E-3</v>
      </c>
      <c r="K106" s="235">
        <f>+[8]Table.102_Annex.E2!J105</f>
        <v>0</v>
      </c>
      <c r="L106" s="235">
        <f>+[8]Table.102_Annex.E2!K105</f>
        <v>9.9000000000000005E-2</v>
      </c>
      <c r="M106" s="235">
        <f>+[8]Table.102_Annex.E2!L105</f>
        <v>1.4999999999999999E-2</v>
      </c>
      <c r="N106" s="235">
        <f>+[8]Table.102_Annex.E2!M105</f>
        <v>0</v>
      </c>
      <c r="O106" s="235">
        <f>+[8]Table.102_Annex.E2!N105</f>
        <v>0</v>
      </c>
      <c r="P106" s="236">
        <f>+[8]Table.102_Annex.E2!O105</f>
        <v>1</v>
      </c>
      <c r="Q106" s="237">
        <f>+[8]Table.102_Annex.E2!P105</f>
        <v>96037</v>
      </c>
    </row>
    <row r="107" spans="1:17" ht="12.45" customHeight="1">
      <c r="A107" s="16"/>
      <c r="B107" s="108" t="s">
        <v>558</v>
      </c>
      <c r="C107" s="109"/>
      <c r="D107" s="109"/>
      <c r="E107" s="109"/>
      <c r="F107" s="109"/>
      <c r="G107" s="109"/>
      <c r="H107" s="109"/>
      <c r="I107" s="109"/>
      <c r="J107" s="109"/>
      <c r="K107" s="109"/>
      <c r="L107" s="109"/>
      <c r="M107" s="109"/>
      <c r="N107" s="109"/>
      <c r="O107" s="109"/>
      <c r="P107" s="109"/>
      <c r="Q107" s="110"/>
    </row>
    <row r="108" spans="1:17">
      <c r="B108" s="100" t="s">
        <v>559</v>
      </c>
      <c r="C108" s="46">
        <f>+[8]Table.102_Annex.E2!B107</f>
        <v>0</v>
      </c>
      <c r="D108" s="46">
        <f>+[8]Table.102_Annex.E2!C107</f>
        <v>1E-3</v>
      </c>
      <c r="E108" s="46">
        <f>+[8]Table.102_Annex.E2!D107</f>
        <v>2.4E-2</v>
      </c>
      <c r="F108" s="46">
        <f>+[8]Table.102_Annex.E2!E107</f>
        <v>2.8000000000000001E-2</v>
      </c>
      <c r="G108" s="46">
        <f>+[8]Table.102_Annex.E2!F107</f>
        <v>0.11600000000000001</v>
      </c>
      <c r="H108" s="46">
        <f>+[8]Table.102_Annex.E2!G107</f>
        <v>1E-3</v>
      </c>
      <c r="I108" s="46">
        <f>+[8]Table.102_Annex.E2!H107</f>
        <v>0.28599999999999998</v>
      </c>
      <c r="J108" s="46">
        <f>+[8]Table.102_Annex.E2!I107</f>
        <v>2E-3</v>
      </c>
      <c r="K108" s="46">
        <f>+[8]Table.102_Annex.E2!J107</f>
        <v>0</v>
      </c>
      <c r="L108" s="46">
        <f>+[8]Table.102_Annex.E2!K107</f>
        <v>0.42499999999999999</v>
      </c>
      <c r="M108" s="46">
        <f>+[8]Table.102_Annex.E2!L107</f>
        <v>0.11600000000000001</v>
      </c>
      <c r="N108" s="46">
        <f>+[8]Table.102_Annex.E2!M107</f>
        <v>1E-3</v>
      </c>
      <c r="O108" s="46">
        <f>+[8]Table.102_Annex.E2!N107</f>
        <v>0</v>
      </c>
      <c r="P108" s="73">
        <f>+[8]Table.102_Annex.E2!O107</f>
        <v>1</v>
      </c>
      <c r="Q108" s="101">
        <f>+[8]Table.102_Annex.E2!P107</f>
        <v>6817</v>
      </c>
    </row>
    <row r="109" spans="1:17">
      <c r="B109" s="100" t="s">
        <v>560</v>
      </c>
      <c r="C109" s="46">
        <f>+[8]Table.102_Annex.E2!B108</f>
        <v>1E-3</v>
      </c>
      <c r="D109" s="46">
        <f>+[8]Table.102_Annex.E2!C108</f>
        <v>1E-3</v>
      </c>
      <c r="E109" s="46">
        <f>+[8]Table.102_Annex.E2!D108</f>
        <v>4.8000000000000001E-2</v>
      </c>
      <c r="F109" s="46">
        <f>+[8]Table.102_Annex.E2!E108</f>
        <v>8.9999999999999993E-3</v>
      </c>
      <c r="G109" s="46">
        <f>+[8]Table.102_Annex.E2!F108</f>
        <v>0.1</v>
      </c>
      <c r="H109" s="46">
        <f>+[8]Table.102_Annex.E2!G108</f>
        <v>1E-3</v>
      </c>
      <c r="I109" s="46">
        <f>+[8]Table.102_Annex.E2!H108</f>
        <v>0.57299999999999995</v>
      </c>
      <c r="J109" s="46">
        <f>+[8]Table.102_Annex.E2!I108</f>
        <v>1.4E-2</v>
      </c>
      <c r="K109" s="46">
        <f>+[8]Table.102_Annex.E2!J108</f>
        <v>0</v>
      </c>
      <c r="L109" s="46">
        <f>+[8]Table.102_Annex.E2!K108</f>
        <v>0.217</v>
      </c>
      <c r="M109" s="46">
        <f>+[8]Table.102_Annex.E2!L108</f>
        <v>3.5999999999999997E-2</v>
      </c>
      <c r="N109" s="46">
        <f>+[8]Table.102_Annex.E2!M108</f>
        <v>0</v>
      </c>
      <c r="O109" s="46">
        <f>+[8]Table.102_Annex.E2!N108</f>
        <v>0</v>
      </c>
      <c r="P109" s="73">
        <f>+[8]Table.102_Annex.E2!O108</f>
        <v>1</v>
      </c>
      <c r="Q109" s="101">
        <f>+[8]Table.102_Annex.E2!P108</f>
        <v>6853</v>
      </c>
    </row>
    <row r="110" spans="1:17">
      <c r="B110" s="100" t="s">
        <v>561</v>
      </c>
      <c r="C110" s="46">
        <f>+[8]Table.102_Annex.E2!B109</f>
        <v>1.9E-2</v>
      </c>
      <c r="D110" s="46">
        <f>+[8]Table.102_Annex.E2!C109</f>
        <v>4.0000000000000001E-3</v>
      </c>
      <c r="E110" s="46">
        <f>+[8]Table.102_Annex.E2!D109</f>
        <v>0.26900000000000002</v>
      </c>
      <c r="F110" s="46">
        <f>+[8]Table.102_Annex.E2!E109</f>
        <v>2.3E-2</v>
      </c>
      <c r="G110" s="46">
        <f>+[8]Table.102_Annex.E2!F109</f>
        <v>0.27200000000000002</v>
      </c>
      <c r="H110" s="46">
        <f>+[8]Table.102_Annex.E2!G109</f>
        <v>1E-3</v>
      </c>
      <c r="I110" s="46">
        <f>+[8]Table.102_Annex.E2!H109</f>
        <v>0.27300000000000002</v>
      </c>
      <c r="J110" s="46">
        <f>+[8]Table.102_Annex.E2!I109</f>
        <v>1E-3</v>
      </c>
      <c r="K110" s="46">
        <f>+[8]Table.102_Annex.E2!J109</f>
        <v>0</v>
      </c>
      <c r="L110" s="46">
        <f>+[8]Table.102_Annex.E2!K109</f>
        <v>0.121</v>
      </c>
      <c r="M110" s="46">
        <f>+[8]Table.102_Annex.E2!L109</f>
        <v>1.9E-2</v>
      </c>
      <c r="N110" s="46">
        <f>+[8]Table.102_Annex.E2!M109</f>
        <v>0</v>
      </c>
      <c r="O110" s="46">
        <f>+[8]Table.102_Annex.E2!N109</f>
        <v>0</v>
      </c>
      <c r="P110" s="73">
        <f>+[8]Table.102_Annex.E2!O109</f>
        <v>1</v>
      </c>
      <c r="Q110" s="101">
        <f>+[8]Table.102_Annex.E2!P109</f>
        <v>9098</v>
      </c>
    </row>
    <row r="111" spans="1:17">
      <c r="B111" s="100" t="s">
        <v>562</v>
      </c>
      <c r="C111" s="46">
        <f>+[8]Table.102_Annex.E2!B110</f>
        <v>0</v>
      </c>
      <c r="D111" s="46">
        <f>+[8]Table.102_Annex.E2!C110</f>
        <v>1E-3</v>
      </c>
      <c r="E111" s="46">
        <f>+[8]Table.102_Annex.E2!D110</f>
        <v>8.9999999999999993E-3</v>
      </c>
      <c r="F111" s="46">
        <f>+[8]Table.102_Annex.E2!E110</f>
        <v>4.0000000000000001E-3</v>
      </c>
      <c r="G111" s="46">
        <f>+[8]Table.102_Annex.E2!F110</f>
        <v>0.219</v>
      </c>
      <c r="H111" s="46">
        <f>+[8]Table.102_Annex.E2!G110</f>
        <v>1E-3</v>
      </c>
      <c r="I111" s="46">
        <f>+[8]Table.102_Annex.E2!H110</f>
        <v>0.36</v>
      </c>
      <c r="J111" s="46">
        <f>+[8]Table.102_Annex.E2!I110</f>
        <v>2E-3</v>
      </c>
      <c r="K111" s="46">
        <f>+[8]Table.102_Annex.E2!J110</f>
        <v>0</v>
      </c>
      <c r="L111" s="46">
        <f>+[8]Table.102_Annex.E2!K110</f>
        <v>0.32800000000000001</v>
      </c>
      <c r="M111" s="46">
        <f>+[8]Table.102_Annex.E2!L110</f>
        <v>7.4999999999999997E-2</v>
      </c>
      <c r="N111" s="46">
        <f>+[8]Table.102_Annex.E2!M110</f>
        <v>2E-3</v>
      </c>
      <c r="O111" s="46">
        <f>+[8]Table.102_Annex.E2!N110</f>
        <v>0</v>
      </c>
      <c r="P111" s="73">
        <f>+[8]Table.102_Annex.E2!O110</f>
        <v>1</v>
      </c>
      <c r="Q111" s="101">
        <f>+[8]Table.102_Annex.E2!P110</f>
        <v>4461</v>
      </c>
    </row>
    <row r="112" spans="1:17">
      <c r="B112" s="100" t="s">
        <v>563</v>
      </c>
      <c r="C112" s="46">
        <f>+[8]Table.102_Annex.E2!B111</f>
        <v>2E-3</v>
      </c>
      <c r="D112" s="46">
        <f>+[8]Table.102_Annex.E2!C111</f>
        <v>3.0000000000000001E-3</v>
      </c>
      <c r="E112" s="46">
        <f>+[8]Table.102_Annex.E2!D111</f>
        <v>6.9000000000000006E-2</v>
      </c>
      <c r="F112" s="46">
        <f>+[8]Table.102_Annex.E2!E111</f>
        <v>3.2000000000000001E-2</v>
      </c>
      <c r="G112" s="46">
        <f>+[8]Table.102_Annex.E2!F111</f>
        <v>0.11600000000000001</v>
      </c>
      <c r="H112" s="46">
        <f>+[8]Table.102_Annex.E2!G111</f>
        <v>0</v>
      </c>
      <c r="I112" s="46">
        <f>+[8]Table.102_Annex.E2!H111</f>
        <v>0.24399999999999999</v>
      </c>
      <c r="J112" s="46">
        <f>+[8]Table.102_Annex.E2!I111</f>
        <v>6.0000000000000001E-3</v>
      </c>
      <c r="K112" s="46">
        <f>+[8]Table.102_Annex.E2!J111</f>
        <v>1E-3</v>
      </c>
      <c r="L112" s="46">
        <f>+[8]Table.102_Annex.E2!K111</f>
        <v>0.33800000000000002</v>
      </c>
      <c r="M112" s="46">
        <f>+[8]Table.102_Annex.E2!L111</f>
        <v>0.189</v>
      </c>
      <c r="N112" s="46">
        <f>+[8]Table.102_Annex.E2!M111</f>
        <v>0</v>
      </c>
      <c r="O112" s="46">
        <f>+[8]Table.102_Annex.E2!N111</f>
        <v>0</v>
      </c>
      <c r="P112" s="73">
        <f>+[8]Table.102_Annex.E2!O111</f>
        <v>1</v>
      </c>
      <c r="Q112" s="101">
        <f>+[8]Table.102_Annex.E2!P111</f>
        <v>5963</v>
      </c>
    </row>
    <row r="113" spans="1:17">
      <c r="B113" s="100" t="s">
        <v>564</v>
      </c>
      <c r="C113" s="46">
        <f>+[8]Table.102_Annex.E2!B112</f>
        <v>0</v>
      </c>
      <c r="D113" s="46">
        <f>+[8]Table.102_Annex.E2!C112</f>
        <v>2E-3</v>
      </c>
      <c r="E113" s="46">
        <f>+[8]Table.102_Annex.E2!D112</f>
        <v>0.05</v>
      </c>
      <c r="F113" s="46">
        <f>+[8]Table.102_Annex.E2!E112</f>
        <v>2.5000000000000001E-2</v>
      </c>
      <c r="G113" s="46">
        <f>+[8]Table.102_Annex.E2!F112</f>
        <v>0.36099999999999999</v>
      </c>
      <c r="H113" s="46">
        <f>+[8]Table.102_Annex.E2!G112</f>
        <v>1E-3</v>
      </c>
      <c r="I113" s="46">
        <f>+[8]Table.102_Annex.E2!H112</f>
        <v>0.26400000000000001</v>
      </c>
      <c r="J113" s="46">
        <f>+[8]Table.102_Annex.E2!I112</f>
        <v>1E-3</v>
      </c>
      <c r="K113" s="46">
        <f>+[8]Table.102_Annex.E2!J112</f>
        <v>2E-3</v>
      </c>
      <c r="L113" s="46">
        <f>+[8]Table.102_Annex.E2!K112</f>
        <v>0.223</v>
      </c>
      <c r="M113" s="46">
        <f>+[8]Table.102_Annex.E2!L112</f>
        <v>7.0000000000000007E-2</v>
      </c>
      <c r="N113" s="46">
        <f>+[8]Table.102_Annex.E2!M112</f>
        <v>1E-3</v>
      </c>
      <c r="O113" s="46">
        <f>+[8]Table.102_Annex.E2!N112</f>
        <v>0</v>
      </c>
      <c r="P113" s="73">
        <f>+[8]Table.102_Annex.E2!O112</f>
        <v>1</v>
      </c>
      <c r="Q113" s="101">
        <f>+[8]Table.102_Annex.E2!P112</f>
        <v>3743</v>
      </c>
    </row>
    <row r="114" spans="1:17">
      <c r="B114" s="100" t="s">
        <v>525</v>
      </c>
      <c r="C114" s="46">
        <f>+[8]Table.102_Annex.E2!B113</f>
        <v>0</v>
      </c>
      <c r="D114" s="46">
        <f>+[8]Table.102_Annex.E2!C113</f>
        <v>1E-3</v>
      </c>
      <c r="E114" s="46">
        <f>+[8]Table.102_Annex.E2!D113</f>
        <v>4.4999999999999998E-2</v>
      </c>
      <c r="F114" s="46">
        <f>+[8]Table.102_Annex.E2!E113</f>
        <v>2.1999999999999999E-2</v>
      </c>
      <c r="G114" s="46">
        <f>+[8]Table.102_Annex.E2!F113</f>
        <v>0.184</v>
      </c>
      <c r="H114" s="46">
        <f>+[8]Table.102_Annex.E2!G113</f>
        <v>5.0000000000000001E-3</v>
      </c>
      <c r="I114" s="46">
        <f>+[8]Table.102_Annex.E2!H113</f>
        <v>0.41299999999999998</v>
      </c>
      <c r="J114" s="46">
        <f>+[8]Table.102_Annex.E2!I113</f>
        <v>4.0000000000000001E-3</v>
      </c>
      <c r="K114" s="46">
        <f>+[8]Table.102_Annex.E2!J113</f>
        <v>0</v>
      </c>
      <c r="L114" s="46">
        <f>+[8]Table.102_Annex.E2!K113</f>
        <v>0.26500000000000001</v>
      </c>
      <c r="M114" s="46">
        <f>+[8]Table.102_Annex.E2!L113</f>
        <v>6.0999999999999999E-2</v>
      </c>
      <c r="N114" s="46">
        <f>+[8]Table.102_Annex.E2!M113</f>
        <v>0</v>
      </c>
      <c r="O114" s="46">
        <f>+[8]Table.102_Annex.E2!N113</f>
        <v>0</v>
      </c>
      <c r="P114" s="73">
        <f>+[8]Table.102_Annex.E2!O113</f>
        <v>1</v>
      </c>
      <c r="Q114" s="101">
        <f>+[8]Table.102_Annex.E2!P113</f>
        <v>5513</v>
      </c>
    </row>
    <row r="115" spans="1:17">
      <c r="B115" s="100" t="s">
        <v>565</v>
      </c>
      <c r="C115" s="46">
        <f>+[8]Table.102_Annex.E2!B114</f>
        <v>0</v>
      </c>
      <c r="D115" s="46">
        <f>+[8]Table.102_Annex.E2!C114</f>
        <v>1E-3</v>
      </c>
      <c r="E115" s="46">
        <f>+[8]Table.102_Annex.E2!D114</f>
        <v>2.3E-2</v>
      </c>
      <c r="F115" s="46">
        <f>+[8]Table.102_Annex.E2!E114</f>
        <v>5.0000000000000001E-3</v>
      </c>
      <c r="G115" s="46">
        <f>+[8]Table.102_Annex.E2!F114</f>
        <v>0.25900000000000001</v>
      </c>
      <c r="H115" s="46">
        <f>+[8]Table.102_Annex.E2!G114</f>
        <v>0</v>
      </c>
      <c r="I115" s="46">
        <f>+[8]Table.102_Annex.E2!H114</f>
        <v>0.29199999999999998</v>
      </c>
      <c r="J115" s="46">
        <f>+[8]Table.102_Annex.E2!I114</f>
        <v>3.0000000000000001E-3</v>
      </c>
      <c r="K115" s="46">
        <f>+[8]Table.102_Annex.E2!J114</f>
        <v>2E-3</v>
      </c>
      <c r="L115" s="46">
        <f>+[8]Table.102_Annex.E2!K114</f>
        <v>0.314</v>
      </c>
      <c r="M115" s="46">
        <f>+[8]Table.102_Annex.E2!L114</f>
        <v>0.10100000000000001</v>
      </c>
      <c r="N115" s="46">
        <f>+[8]Table.102_Annex.E2!M114</f>
        <v>0</v>
      </c>
      <c r="O115" s="46">
        <f>+[8]Table.102_Annex.E2!N114</f>
        <v>0</v>
      </c>
      <c r="P115" s="73">
        <f>+[8]Table.102_Annex.E2!O114</f>
        <v>1</v>
      </c>
      <c r="Q115" s="101">
        <f>+[8]Table.102_Annex.E2!P114</f>
        <v>3534</v>
      </c>
    </row>
    <row r="116" spans="1:17">
      <c r="B116" s="100" t="s">
        <v>566</v>
      </c>
      <c r="C116" s="46">
        <f>+[8]Table.102_Annex.E2!B115</f>
        <v>0</v>
      </c>
      <c r="D116" s="46">
        <f>+[8]Table.102_Annex.E2!C115</f>
        <v>6.0000000000000001E-3</v>
      </c>
      <c r="E116" s="46">
        <f>+[8]Table.102_Annex.E2!D115</f>
        <v>3.6999999999999998E-2</v>
      </c>
      <c r="F116" s="46">
        <f>+[8]Table.102_Annex.E2!E115</f>
        <v>2.9000000000000001E-2</v>
      </c>
      <c r="G116" s="46">
        <f>+[8]Table.102_Annex.E2!F115</f>
        <v>5.5E-2</v>
      </c>
      <c r="H116" s="46">
        <f>+[8]Table.102_Annex.E2!G115</f>
        <v>0</v>
      </c>
      <c r="I116" s="46">
        <f>+[8]Table.102_Annex.E2!H115</f>
        <v>0.496</v>
      </c>
      <c r="J116" s="46">
        <f>+[8]Table.102_Annex.E2!I115</f>
        <v>3.0000000000000001E-3</v>
      </c>
      <c r="K116" s="46">
        <f>+[8]Table.102_Annex.E2!J115</f>
        <v>0</v>
      </c>
      <c r="L116" s="46">
        <f>+[8]Table.102_Annex.E2!K115</f>
        <v>0.30299999999999999</v>
      </c>
      <c r="M116" s="46">
        <f>+[8]Table.102_Annex.E2!L115</f>
        <v>7.0000000000000007E-2</v>
      </c>
      <c r="N116" s="46">
        <f>+[8]Table.102_Annex.E2!M115</f>
        <v>0</v>
      </c>
      <c r="O116" s="46">
        <f>+[8]Table.102_Annex.E2!N115</f>
        <v>0</v>
      </c>
      <c r="P116" s="73">
        <f>+[8]Table.102_Annex.E2!O115</f>
        <v>1</v>
      </c>
      <c r="Q116" s="101">
        <f>+[8]Table.102_Annex.E2!P115</f>
        <v>6600</v>
      </c>
    </row>
    <row r="117" spans="1:17">
      <c r="B117" s="100" t="s">
        <v>551</v>
      </c>
      <c r="C117" s="46">
        <f>+[8]Table.102_Annex.E2!B116</f>
        <v>1E-3</v>
      </c>
      <c r="D117" s="46">
        <f>+[8]Table.102_Annex.E2!C116</f>
        <v>2E-3</v>
      </c>
      <c r="E117" s="46">
        <f>+[8]Table.102_Annex.E2!D116</f>
        <v>2.3E-2</v>
      </c>
      <c r="F117" s="46">
        <f>+[8]Table.102_Annex.E2!E116</f>
        <v>6.0000000000000001E-3</v>
      </c>
      <c r="G117" s="46">
        <f>+[8]Table.102_Annex.E2!F116</f>
        <v>8.2000000000000003E-2</v>
      </c>
      <c r="H117" s="46">
        <f>+[8]Table.102_Annex.E2!G116</f>
        <v>0</v>
      </c>
      <c r="I117" s="46">
        <f>+[8]Table.102_Annex.E2!H116</f>
        <v>0.51200000000000001</v>
      </c>
      <c r="J117" s="46">
        <f>+[8]Table.102_Annex.E2!I116</f>
        <v>2E-3</v>
      </c>
      <c r="K117" s="46">
        <f>+[8]Table.102_Annex.E2!J116</f>
        <v>0</v>
      </c>
      <c r="L117" s="46">
        <f>+[8]Table.102_Annex.E2!K116</f>
        <v>0.30499999999999999</v>
      </c>
      <c r="M117" s="46">
        <f>+[8]Table.102_Annex.E2!L116</f>
        <v>6.7000000000000004E-2</v>
      </c>
      <c r="N117" s="46">
        <f>+[8]Table.102_Annex.E2!M116</f>
        <v>0</v>
      </c>
      <c r="O117" s="46">
        <f>+[8]Table.102_Annex.E2!N116</f>
        <v>0</v>
      </c>
      <c r="P117" s="73">
        <f>+[8]Table.102_Annex.E2!O116</f>
        <v>1</v>
      </c>
      <c r="Q117" s="101">
        <f>+[8]Table.102_Annex.E2!P116</f>
        <v>3284</v>
      </c>
    </row>
    <row r="118" spans="1:17">
      <c r="B118" s="100" t="s">
        <v>567</v>
      </c>
      <c r="C118" s="46">
        <f>+[8]Table.102_Annex.E2!B117</f>
        <v>0</v>
      </c>
      <c r="D118" s="46">
        <f>+[8]Table.102_Annex.E2!C117</f>
        <v>1E-3</v>
      </c>
      <c r="E118" s="46">
        <f>+[8]Table.102_Annex.E2!D117</f>
        <v>7.0000000000000001E-3</v>
      </c>
      <c r="F118" s="46">
        <f>+[8]Table.102_Annex.E2!E117</f>
        <v>1.7000000000000001E-2</v>
      </c>
      <c r="G118" s="46">
        <f>+[8]Table.102_Annex.E2!F117</f>
        <v>0.17299999999999999</v>
      </c>
      <c r="H118" s="46">
        <f>+[8]Table.102_Annex.E2!G117</f>
        <v>1E-3</v>
      </c>
      <c r="I118" s="46">
        <f>+[8]Table.102_Annex.E2!H117</f>
        <v>0.27700000000000002</v>
      </c>
      <c r="J118" s="46">
        <f>+[8]Table.102_Annex.E2!I117</f>
        <v>8.9999999999999993E-3</v>
      </c>
      <c r="K118" s="46">
        <f>+[8]Table.102_Annex.E2!J117</f>
        <v>1E-3</v>
      </c>
      <c r="L118" s="46">
        <f>+[8]Table.102_Annex.E2!K117</f>
        <v>0.38500000000000001</v>
      </c>
      <c r="M118" s="46">
        <f>+[8]Table.102_Annex.E2!L117</f>
        <v>0.129</v>
      </c>
      <c r="N118" s="46">
        <f>+[8]Table.102_Annex.E2!M117</f>
        <v>0</v>
      </c>
      <c r="O118" s="46">
        <f>+[8]Table.102_Annex.E2!N117</f>
        <v>0</v>
      </c>
      <c r="P118" s="73">
        <f>+[8]Table.102_Annex.E2!O117</f>
        <v>1</v>
      </c>
      <c r="Q118" s="101">
        <f>+[8]Table.102_Annex.E2!P117</f>
        <v>5250</v>
      </c>
    </row>
    <row r="119" spans="1:17">
      <c r="B119" s="100" t="s">
        <v>568</v>
      </c>
      <c r="C119" s="46">
        <f>+[8]Table.102_Annex.E2!B118</f>
        <v>1E-3</v>
      </c>
      <c r="D119" s="46">
        <f>+[8]Table.102_Annex.E2!C118</f>
        <v>0</v>
      </c>
      <c r="E119" s="46">
        <f>+[8]Table.102_Annex.E2!D118</f>
        <v>1.7000000000000001E-2</v>
      </c>
      <c r="F119" s="46">
        <f>+[8]Table.102_Annex.E2!E118</f>
        <v>1.4999999999999999E-2</v>
      </c>
      <c r="G119" s="46">
        <f>+[8]Table.102_Annex.E2!F118</f>
        <v>0.16500000000000001</v>
      </c>
      <c r="H119" s="46">
        <f>+[8]Table.102_Annex.E2!G118</f>
        <v>0</v>
      </c>
      <c r="I119" s="46">
        <f>+[8]Table.102_Annex.E2!H118</f>
        <v>0.42799999999999999</v>
      </c>
      <c r="J119" s="46">
        <f>+[8]Table.102_Annex.E2!I118</f>
        <v>3.0000000000000001E-3</v>
      </c>
      <c r="K119" s="46">
        <f>+[8]Table.102_Annex.E2!J118</f>
        <v>0</v>
      </c>
      <c r="L119" s="46">
        <f>+[8]Table.102_Annex.E2!K118</f>
        <v>0.29599999999999999</v>
      </c>
      <c r="M119" s="46">
        <f>+[8]Table.102_Annex.E2!L118</f>
        <v>7.0999999999999994E-2</v>
      </c>
      <c r="N119" s="46">
        <f>+[8]Table.102_Annex.E2!M118</f>
        <v>3.0000000000000001E-3</v>
      </c>
      <c r="O119" s="46">
        <f>+[8]Table.102_Annex.E2!N118</f>
        <v>0</v>
      </c>
      <c r="P119" s="73">
        <f>+[8]Table.102_Annex.E2!O118</f>
        <v>1</v>
      </c>
      <c r="Q119" s="101">
        <f>+[8]Table.102_Annex.E2!P118</f>
        <v>5317</v>
      </c>
    </row>
    <row r="120" spans="1:17">
      <c r="B120" s="100" t="s">
        <v>569</v>
      </c>
      <c r="C120" s="46">
        <f>+[8]Table.102_Annex.E2!B119</f>
        <v>1E-3</v>
      </c>
      <c r="D120" s="46">
        <f>+[8]Table.102_Annex.E2!C119</f>
        <v>1E-3</v>
      </c>
      <c r="E120" s="46">
        <f>+[8]Table.102_Annex.E2!D119</f>
        <v>3.1E-2</v>
      </c>
      <c r="F120" s="46">
        <f>+[8]Table.102_Annex.E2!E119</f>
        <v>3.1E-2</v>
      </c>
      <c r="G120" s="46">
        <f>+[8]Table.102_Annex.E2!F119</f>
        <v>6.8000000000000005E-2</v>
      </c>
      <c r="H120" s="46">
        <f>+[8]Table.102_Annex.E2!G119</f>
        <v>0</v>
      </c>
      <c r="I120" s="46">
        <f>+[8]Table.102_Annex.E2!H119</f>
        <v>0.246</v>
      </c>
      <c r="J120" s="46">
        <f>+[8]Table.102_Annex.E2!I119</f>
        <v>2E-3</v>
      </c>
      <c r="K120" s="46">
        <f>+[8]Table.102_Annex.E2!J119</f>
        <v>1E-3</v>
      </c>
      <c r="L120" s="46">
        <f>+[8]Table.102_Annex.E2!K119</f>
        <v>0.39700000000000002</v>
      </c>
      <c r="M120" s="46">
        <f>+[8]Table.102_Annex.E2!L119</f>
        <v>0.224</v>
      </c>
      <c r="N120" s="46">
        <f>+[8]Table.102_Annex.E2!M119</f>
        <v>0</v>
      </c>
      <c r="O120" s="46">
        <f>+[8]Table.102_Annex.E2!N119</f>
        <v>0</v>
      </c>
      <c r="P120" s="73">
        <f>+[8]Table.102_Annex.E2!O119</f>
        <v>1</v>
      </c>
      <c r="Q120" s="101">
        <f>+[8]Table.102_Annex.E2!P119</f>
        <v>5115</v>
      </c>
    </row>
    <row r="121" spans="1:17">
      <c r="B121" s="100" t="s">
        <v>570</v>
      </c>
      <c r="C121" s="46">
        <f>+[8]Table.102_Annex.E2!B120</f>
        <v>1E-3</v>
      </c>
      <c r="D121" s="46">
        <f>+[8]Table.102_Annex.E2!C120</f>
        <v>1E-3</v>
      </c>
      <c r="E121" s="46">
        <f>+[8]Table.102_Annex.E2!D120</f>
        <v>0.03</v>
      </c>
      <c r="F121" s="46">
        <f>+[8]Table.102_Annex.E2!E120</f>
        <v>1.0999999999999999E-2</v>
      </c>
      <c r="G121" s="46">
        <f>+[8]Table.102_Annex.E2!F120</f>
        <v>0.16600000000000001</v>
      </c>
      <c r="H121" s="46">
        <f>+[8]Table.102_Annex.E2!G120</f>
        <v>0</v>
      </c>
      <c r="I121" s="46">
        <f>+[8]Table.102_Annex.E2!H120</f>
        <v>0.307</v>
      </c>
      <c r="J121" s="46">
        <f>+[8]Table.102_Annex.E2!I120</f>
        <v>2E-3</v>
      </c>
      <c r="K121" s="46">
        <f>+[8]Table.102_Annex.E2!J120</f>
        <v>1E-3</v>
      </c>
      <c r="L121" s="46">
        <f>+[8]Table.102_Annex.E2!K120</f>
        <v>0.36599999999999999</v>
      </c>
      <c r="M121" s="46">
        <f>+[8]Table.102_Annex.E2!L120</f>
        <v>0.114</v>
      </c>
      <c r="N121" s="46">
        <f>+[8]Table.102_Annex.E2!M120</f>
        <v>0</v>
      </c>
      <c r="O121" s="46">
        <f>+[8]Table.102_Annex.E2!N120</f>
        <v>0</v>
      </c>
      <c r="P121" s="73">
        <f>+[8]Table.102_Annex.E2!O120</f>
        <v>1</v>
      </c>
      <c r="Q121" s="101">
        <f>+[8]Table.102_Annex.E2!P120</f>
        <v>3571</v>
      </c>
    </row>
    <row r="122" spans="1:17">
      <c r="B122" s="100" t="s">
        <v>571</v>
      </c>
      <c r="C122" s="46">
        <f>+[8]Table.102_Annex.E2!B121</f>
        <v>1E-3</v>
      </c>
      <c r="D122" s="46">
        <f>+[8]Table.102_Annex.E2!C121</f>
        <v>2E-3</v>
      </c>
      <c r="E122" s="46">
        <f>+[8]Table.102_Annex.E2!D121</f>
        <v>1.2999999999999999E-2</v>
      </c>
      <c r="F122" s="46">
        <f>+[8]Table.102_Annex.E2!E121</f>
        <v>2.8000000000000001E-2</v>
      </c>
      <c r="G122" s="46">
        <f>+[8]Table.102_Annex.E2!F121</f>
        <v>0.10100000000000001</v>
      </c>
      <c r="H122" s="46">
        <f>+[8]Table.102_Annex.E2!G121</f>
        <v>2E-3</v>
      </c>
      <c r="I122" s="46">
        <f>+[8]Table.102_Annex.E2!H121</f>
        <v>0.17299999999999999</v>
      </c>
      <c r="J122" s="46">
        <f>+[8]Table.102_Annex.E2!I121</f>
        <v>5.0000000000000001E-3</v>
      </c>
      <c r="K122" s="46">
        <f>+[8]Table.102_Annex.E2!J121</f>
        <v>1E-3</v>
      </c>
      <c r="L122" s="46">
        <f>+[8]Table.102_Annex.E2!K121</f>
        <v>0.46700000000000003</v>
      </c>
      <c r="M122" s="46">
        <f>+[8]Table.102_Annex.E2!L121</f>
        <v>0.20499999999999999</v>
      </c>
      <c r="N122" s="46">
        <f>+[8]Table.102_Annex.E2!M121</f>
        <v>1E-3</v>
      </c>
      <c r="O122" s="46">
        <f>+[8]Table.102_Annex.E2!N121</f>
        <v>0</v>
      </c>
      <c r="P122" s="73">
        <f>+[8]Table.102_Annex.E2!O121</f>
        <v>1</v>
      </c>
      <c r="Q122" s="101">
        <f>+[8]Table.102_Annex.E2!P121</f>
        <v>4545</v>
      </c>
    </row>
    <row r="123" spans="1:17">
      <c r="B123" s="100" t="s">
        <v>572</v>
      </c>
      <c r="C123" s="46">
        <f>+[8]Table.102_Annex.E2!B122</f>
        <v>3.0000000000000001E-3</v>
      </c>
      <c r="D123" s="46">
        <f>+[8]Table.102_Annex.E2!C122</f>
        <v>2E-3</v>
      </c>
      <c r="E123" s="46">
        <f>+[8]Table.102_Annex.E2!D122</f>
        <v>7.3999999999999996E-2</v>
      </c>
      <c r="F123" s="46">
        <f>+[8]Table.102_Annex.E2!E122</f>
        <v>2.1999999999999999E-2</v>
      </c>
      <c r="G123" s="46">
        <f>+[8]Table.102_Annex.E2!F122</f>
        <v>5.8999999999999997E-2</v>
      </c>
      <c r="H123" s="46">
        <f>+[8]Table.102_Annex.E2!G122</f>
        <v>0</v>
      </c>
      <c r="I123" s="46">
        <f>+[8]Table.102_Annex.E2!H122</f>
        <v>0.38700000000000001</v>
      </c>
      <c r="J123" s="46">
        <f>+[8]Table.102_Annex.E2!I122</f>
        <v>4.0000000000000001E-3</v>
      </c>
      <c r="K123" s="46">
        <f>+[8]Table.102_Annex.E2!J122</f>
        <v>0</v>
      </c>
      <c r="L123" s="46">
        <f>+[8]Table.102_Annex.E2!K122</f>
        <v>0.32600000000000001</v>
      </c>
      <c r="M123" s="46">
        <f>+[8]Table.102_Annex.E2!L122</f>
        <v>0.122</v>
      </c>
      <c r="N123" s="46">
        <f>+[8]Table.102_Annex.E2!M122</f>
        <v>0</v>
      </c>
      <c r="O123" s="46">
        <f>+[8]Table.102_Annex.E2!N122</f>
        <v>0</v>
      </c>
      <c r="P123" s="73">
        <f>+[8]Table.102_Annex.E2!O122</f>
        <v>1</v>
      </c>
      <c r="Q123" s="101">
        <f>+[8]Table.102_Annex.E2!P122</f>
        <v>6093</v>
      </c>
    </row>
    <row r="124" spans="1:17">
      <c r="B124" s="100" t="s">
        <v>573</v>
      </c>
      <c r="C124" s="46">
        <f>+[8]Table.102_Annex.E2!B123</f>
        <v>0</v>
      </c>
      <c r="D124" s="46">
        <f>+[8]Table.102_Annex.E2!C123</f>
        <v>1E-3</v>
      </c>
      <c r="E124" s="46">
        <f>+[8]Table.102_Annex.E2!D123</f>
        <v>3.4000000000000002E-2</v>
      </c>
      <c r="F124" s="46">
        <f>+[8]Table.102_Annex.E2!E123</f>
        <v>1.4E-2</v>
      </c>
      <c r="G124" s="46">
        <f>+[8]Table.102_Annex.E2!F123</f>
        <v>7.4999999999999997E-2</v>
      </c>
      <c r="H124" s="46">
        <f>+[8]Table.102_Annex.E2!G123</f>
        <v>1E-3</v>
      </c>
      <c r="I124" s="46">
        <f>+[8]Table.102_Annex.E2!H123</f>
        <v>0.443</v>
      </c>
      <c r="J124" s="46">
        <f>+[8]Table.102_Annex.E2!I123</f>
        <v>1E-3</v>
      </c>
      <c r="K124" s="46">
        <f>+[8]Table.102_Annex.E2!J123</f>
        <v>1E-3</v>
      </c>
      <c r="L124" s="46">
        <f>+[8]Table.102_Annex.E2!K123</f>
        <v>0.35099999999999998</v>
      </c>
      <c r="M124" s="46">
        <f>+[8]Table.102_Annex.E2!L123</f>
        <v>0.08</v>
      </c>
      <c r="N124" s="46">
        <f>+[8]Table.102_Annex.E2!M123</f>
        <v>0</v>
      </c>
      <c r="O124" s="46">
        <f>+[8]Table.102_Annex.E2!N123</f>
        <v>0</v>
      </c>
      <c r="P124" s="73">
        <f>+[8]Table.102_Annex.E2!O123</f>
        <v>1</v>
      </c>
      <c r="Q124" s="101">
        <f>+[8]Table.102_Annex.E2!P123</f>
        <v>6295</v>
      </c>
    </row>
    <row r="125" spans="1:17" s="49" customFormat="1">
      <c r="A125" s="18"/>
      <c r="B125" s="234" t="s">
        <v>53</v>
      </c>
      <c r="C125" s="235">
        <f>+[8]Table.102_Annex.E2!B124</f>
        <v>3.0000000000000001E-3</v>
      </c>
      <c r="D125" s="235">
        <f>+[8]Table.102_Annex.E2!C124</f>
        <v>2E-3</v>
      </c>
      <c r="E125" s="235">
        <f>+[8]Table.102_Annex.E2!D124</f>
        <v>5.8000000000000003E-2</v>
      </c>
      <c r="F125" s="235">
        <f>+[8]Table.102_Annex.E2!E124</f>
        <v>0.02</v>
      </c>
      <c r="G125" s="235">
        <f>+[8]Table.102_Annex.E2!F124</f>
        <v>0.14699999999999999</v>
      </c>
      <c r="H125" s="235">
        <f>+[8]Table.102_Annex.E2!G124</f>
        <v>1E-3</v>
      </c>
      <c r="I125" s="235">
        <f>+[8]Table.102_Annex.E2!H124</f>
        <v>0.35499999999999998</v>
      </c>
      <c r="J125" s="235">
        <f>+[8]Table.102_Annex.E2!I124</f>
        <v>4.0000000000000001E-3</v>
      </c>
      <c r="K125" s="235">
        <f>+[8]Table.102_Annex.E2!J124</f>
        <v>1E-3</v>
      </c>
      <c r="L125" s="235">
        <f>+[8]Table.102_Annex.E2!K124</f>
        <v>0.311</v>
      </c>
      <c r="M125" s="235">
        <f>+[8]Table.102_Annex.E2!L124</f>
        <v>9.9000000000000005E-2</v>
      </c>
      <c r="N125" s="235">
        <f>+[8]Table.102_Annex.E2!M124</f>
        <v>1E-3</v>
      </c>
      <c r="O125" s="235">
        <f>+[8]Table.102_Annex.E2!N124</f>
        <v>0</v>
      </c>
      <c r="P125" s="236">
        <f>+[8]Table.102_Annex.E2!O124</f>
        <v>1</v>
      </c>
      <c r="Q125" s="237">
        <f>+[8]Table.102_Annex.E2!P124</f>
        <v>92052</v>
      </c>
    </row>
    <row r="126" spans="1:17" ht="12.45" customHeight="1">
      <c r="A126" s="16"/>
      <c r="B126" s="108" t="s">
        <v>574</v>
      </c>
      <c r="C126" s="109"/>
      <c r="D126" s="109"/>
      <c r="E126" s="109"/>
      <c r="F126" s="109"/>
      <c r="G126" s="109"/>
      <c r="H126" s="109"/>
      <c r="I126" s="109"/>
      <c r="J126" s="109"/>
      <c r="K126" s="109"/>
      <c r="L126" s="109"/>
      <c r="M126" s="109"/>
      <c r="N126" s="109"/>
      <c r="O126" s="109"/>
      <c r="P126" s="109"/>
      <c r="Q126" s="110"/>
    </row>
    <row r="127" spans="1:17">
      <c r="B127" s="100" t="s">
        <v>575</v>
      </c>
      <c r="C127" s="46">
        <f>+[8]Table.102_Annex.E2!B126</f>
        <v>2E-3</v>
      </c>
      <c r="D127" s="46">
        <f>+[8]Table.102_Annex.E2!C126</f>
        <v>8.0000000000000002E-3</v>
      </c>
      <c r="E127" s="46">
        <f>+[8]Table.102_Annex.E2!D126</f>
        <v>0.05</v>
      </c>
      <c r="F127" s="46">
        <f>+[8]Table.102_Annex.E2!E126</f>
        <v>1.2E-2</v>
      </c>
      <c r="G127" s="46">
        <f>+[8]Table.102_Annex.E2!F126</f>
        <v>5.6000000000000001E-2</v>
      </c>
      <c r="H127" s="46">
        <f>+[8]Table.102_Annex.E2!G126</f>
        <v>0.20100000000000001</v>
      </c>
      <c r="I127" s="46">
        <f>+[8]Table.102_Annex.E2!H126</f>
        <v>0.501</v>
      </c>
      <c r="J127" s="46">
        <f>+[8]Table.102_Annex.E2!I126</f>
        <v>2E-3</v>
      </c>
      <c r="K127" s="46">
        <f>+[8]Table.102_Annex.E2!J126</f>
        <v>0</v>
      </c>
      <c r="L127" s="46">
        <f>+[8]Table.102_Annex.E2!K126</f>
        <v>0.13700000000000001</v>
      </c>
      <c r="M127" s="46">
        <f>+[8]Table.102_Annex.E2!L126</f>
        <v>3.1E-2</v>
      </c>
      <c r="N127" s="46">
        <f>+[8]Table.102_Annex.E2!M126</f>
        <v>1E-3</v>
      </c>
      <c r="O127" s="46">
        <f>+[8]Table.102_Annex.E2!N126</f>
        <v>0</v>
      </c>
      <c r="P127" s="73">
        <f>+[8]Table.102_Annex.E2!O126</f>
        <v>1</v>
      </c>
      <c r="Q127" s="101">
        <f>+[8]Table.102_Annex.E2!P126</f>
        <v>8444</v>
      </c>
    </row>
    <row r="128" spans="1:17">
      <c r="B128" s="100" t="s">
        <v>576</v>
      </c>
      <c r="C128" s="46">
        <f>+[8]Table.102_Annex.E2!B127</f>
        <v>4.0000000000000001E-3</v>
      </c>
      <c r="D128" s="46">
        <f>+[8]Table.102_Annex.E2!C127</f>
        <v>1E-3</v>
      </c>
      <c r="E128" s="46">
        <f>+[8]Table.102_Annex.E2!D127</f>
        <v>0.107</v>
      </c>
      <c r="F128" s="46">
        <f>+[8]Table.102_Annex.E2!E127</f>
        <v>1.4999999999999999E-2</v>
      </c>
      <c r="G128" s="46">
        <f>+[8]Table.102_Annex.E2!F127</f>
        <v>8.6999999999999994E-2</v>
      </c>
      <c r="H128" s="46">
        <f>+[8]Table.102_Annex.E2!G127</f>
        <v>8.5999999999999993E-2</v>
      </c>
      <c r="I128" s="46">
        <f>+[8]Table.102_Annex.E2!H127</f>
        <v>0.56499999999999995</v>
      </c>
      <c r="J128" s="46">
        <f>+[8]Table.102_Annex.E2!I127</f>
        <v>1E-3</v>
      </c>
      <c r="K128" s="46">
        <f>+[8]Table.102_Annex.E2!J127</f>
        <v>0</v>
      </c>
      <c r="L128" s="46">
        <f>+[8]Table.102_Annex.E2!K127</f>
        <v>8.8999999999999996E-2</v>
      </c>
      <c r="M128" s="46">
        <f>+[8]Table.102_Annex.E2!L127</f>
        <v>4.2999999999999997E-2</v>
      </c>
      <c r="N128" s="46">
        <f>+[8]Table.102_Annex.E2!M127</f>
        <v>1E-3</v>
      </c>
      <c r="O128" s="46">
        <f>+[8]Table.102_Annex.E2!N127</f>
        <v>0</v>
      </c>
      <c r="P128" s="73">
        <f>+[8]Table.102_Annex.E2!O127</f>
        <v>1</v>
      </c>
      <c r="Q128" s="101">
        <f>+[8]Table.102_Annex.E2!P127</f>
        <v>10607</v>
      </c>
    </row>
    <row r="129" spans="1:17">
      <c r="B129" s="100" t="s">
        <v>577</v>
      </c>
      <c r="C129" s="46">
        <f>+[8]Table.102_Annex.E2!B128</f>
        <v>0</v>
      </c>
      <c r="D129" s="46">
        <f>+[8]Table.102_Annex.E2!C128</f>
        <v>1E-3</v>
      </c>
      <c r="E129" s="46">
        <f>+[8]Table.102_Annex.E2!D128</f>
        <v>1.2999999999999999E-2</v>
      </c>
      <c r="F129" s="46">
        <f>+[8]Table.102_Annex.E2!E128</f>
        <v>2E-3</v>
      </c>
      <c r="G129" s="46">
        <f>+[8]Table.102_Annex.E2!F128</f>
        <v>6.8000000000000005E-2</v>
      </c>
      <c r="H129" s="46">
        <f>+[8]Table.102_Annex.E2!G128</f>
        <v>0</v>
      </c>
      <c r="I129" s="46">
        <f>+[8]Table.102_Annex.E2!H128</f>
        <v>0.59799999999999998</v>
      </c>
      <c r="J129" s="46">
        <f>+[8]Table.102_Annex.E2!I128</f>
        <v>1E-3</v>
      </c>
      <c r="K129" s="46">
        <f>+[8]Table.102_Annex.E2!J128</f>
        <v>0</v>
      </c>
      <c r="L129" s="46">
        <f>+[8]Table.102_Annex.E2!K128</f>
        <v>0.28399999999999997</v>
      </c>
      <c r="M129" s="46">
        <f>+[8]Table.102_Annex.E2!L128</f>
        <v>3.2000000000000001E-2</v>
      </c>
      <c r="N129" s="46">
        <f>+[8]Table.102_Annex.E2!M128</f>
        <v>0</v>
      </c>
      <c r="O129" s="46">
        <f>+[8]Table.102_Annex.E2!N128</f>
        <v>0</v>
      </c>
      <c r="P129" s="73">
        <f>+[8]Table.102_Annex.E2!O128</f>
        <v>1</v>
      </c>
      <c r="Q129" s="101">
        <f>+[8]Table.102_Annex.E2!P128</f>
        <v>6803</v>
      </c>
    </row>
    <row r="130" spans="1:17">
      <c r="B130" s="100" t="s">
        <v>549</v>
      </c>
      <c r="C130" s="46">
        <f>+[8]Table.102_Annex.E2!B129</f>
        <v>4.0000000000000001E-3</v>
      </c>
      <c r="D130" s="46">
        <f>+[8]Table.102_Annex.E2!C129</f>
        <v>1E-3</v>
      </c>
      <c r="E130" s="46">
        <f>+[8]Table.102_Annex.E2!D129</f>
        <v>4.8000000000000001E-2</v>
      </c>
      <c r="F130" s="46">
        <f>+[8]Table.102_Annex.E2!E129</f>
        <v>6.5000000000000002E-2</v>
      </c>
      <c r="G130" s="46">
        <f>+[8]Table.102_Annex.E2!F129</f>
        <v>0.247</v>
      </c>
      <c r="H130" s="46">
        <f>+[8]Table.102_Annex.E2!G129</f>
        <v>0.21299999999999999</v>
      </c>
      <c r="I130" s="46">
        <f>+[8]Table.102_Annex.E2!H129</f>
        <v>0.23300000000000001</v>
      </c>
      <c r="J130" s="46">
        <f>+[8]Table.102_Annex.E2!I129</f>
        <v>1E-3</v>
      </c>
      <c r="K130" s="46">
        <f>+[8]Table.102_Annex.E2!J129</f>
        <v>1E-3</v>
      </c>
      <c r="L130" s="46">
        <f>+[8]Table.102_Annex.E2!K129</f>
        <v>0.121</v>
      </c>
      <c r="M130" s="46">
        <f>+[8]Table.102_Annex.E2!L129</f>
        <v>6.6000000000000003E-2</v>
      </c>
      <c r="N130" s="46">
        <f>+[8]Table.102_Annex.E2!M129</f>
        <v>0</v>
      </c>
      <c r="O130" s="46">
        <f>+[8]Table.102_Annex.E2!N129</f>
        <v>0</v>
      </c>
      <c r="P130" s="73">
        <f>+[8]Table.102_Annex.E2!O129</f>
        <v>1</v>
      </c>
      <c r="Q130" s="101">
        <f>+[8]Table.102_Annex.E2!P129</f>
        <v>13073</v>
      </c>
    </row>
    <row r="131" spans="1:17">
      <c r="B131" s="100" t="s">
        <v>578</v>
      </c>
      <c r="C131" s="46">
        <f>+[8]Table.102_Annex.E2!B130</f>
        <v>1E-3</v>
      </c>
      <c r="D131" s="46">
        <f>+[8]Table.102_Annex.E2!C130</f>
        <v>0</v>
      </c>
      <c r="E131" s="46">
        <f>+[8]Table.102_Annex.E2!D130</f>
        <v>1.6E-2</v>
      </c>
      <c r="F131" s="46">
        <f>+[8]Table.102_Annex.E2!E130</f>
        <v>8.0000000000000002E-3</v>
      </c>
      <c r="G131" s="46">
        <f>+[8]Table.102_Annex.E2!F130</f>
        <v>4.9000000000000002E-2</v>
      </c>
      <c r="H131" s="46">
        <f>+[8]Table.102_Annex.E2!G130</f>
        <v>1E-3</v>
      </c>
      <c r="I131" s="46">
        <f>+[8]Table.102_Annex.E2!H130</f>
        <v>0.498</v>
      </c>
      <c r="J131" s="46">
        <f>+[8]Table.102_Annex.E2!I130</f>
        <v>6.0000000000000001E-3</v>
      </c>
      <c r="K131" s="46">
        <f>+[8]Table.102_Annex.E2!J130</f>
        <v>0</v>
      </c>
      <c r="L131" s="46">
        <f>+[8]Table.102_Annex.E2!K130</f>
        <v>0.35499999999999998</v>
      </c>
      <c r="M131" s="46">
        <f>+[8]Table.102_Annex.E2!L130</f>
        <v>6.6000000000000003E-2</v>
      </c>
      <c r="N131" s="46">
        <f>+[8]Table.102_Annex.E2!M130</f>
        <v>0</v>
      </c>
      <c r="O131" s="46">
        <f>+[8]Table.102_Annex.E2!N130</f>
        <v>0</v>
      </c>
      <c r="P131" s="73">
        <f>+[8]Table.102_Annex.E2!O130</f>
        <v>1</v>
      </c>
      <c r="Q131" s="101">
        <f>+[8]Table.102_Annex.E2!P130</f>
        <v>6994</v>
      </c>
    </row>
    <row r="132" spans="1:17">
      <c r="B132" s="100" t="s">
        <v>579</v>
      </c>
      <c r="C132" s="46">
        <f>+[8]Table.102_Annex.E2!B131</f>
        <v>7.0000000000000001E-3</v>
      </c>
      <c r="D132" s="46">
        <f>+[8]Table.102_Annex.E2!C131</f>
        <v>1E-3</v>
      </c>
      <c r="E132" s="46">
        <f>+[8]Table.102_Annex.E2!D131</f>
        <v>1.7000000000000001E-2</v>
      </c>
      <c r="F132" s="46">
        <f>+[8]Table.102_Annex.E2!E131</f>
        <v>1.2999999999999999E-2</v>
      </c>
      <c r="G132" s="46">
        <f>+[8]Table.102_Annex.E2!F131</f>
        <v>0.126</v>
      </c>
      <c r="H132" s="46">
        <f>+[8]Table.102_Annex.E2!G131</f>
        <v>0.129</v>
      </c>
      <c r="I132" s="46">
        <f>+[8]Table.102_Annex.E2!H131</f>
        <v>0.35199999999999998</v>
      </c>
      <c r="J132" s="46">
        <f>+[8]Table.102_Annex.E2!I131</f>
        <v>4.0000000000000001E-3</v>
      </c>
      <c r="K132" s="46">
        <f>+[8]Table.102_Annex.E2!J131</f>
        <v>1E-3</v>
      </c>
      <c r="L132" s="46">
        <f>+[8]Table.102_Annex.E2!K131</f>
        <v>0.14899999999999999</v>
      </c>
      <c r="M132" s="46">
        <f>+[8]Table.102_Annex.E2!L131</f>
        <v>0.2</v>
      </c>
      <c r="N132" s="46">
        <f>+[8]Table.102_Annex.E2!M131</f>
        <v>2E-3</v>
      </c>
      <c r="O132" s="46">
        <f>+[8]Table.102_Annex.E2!N131</f>
        <v>0</v>
      </c>
      <c r="P132" s="73">
        <f>+[8]Table.102_Annex.E2!O131</f>
        <v>1</v>
      </c>
      <c r="Q132" s="101">
        <f>+[8]Table.102_Annex.E2!P131</f>
        <v>11791</v>
      </c>
    </row>
    <row r="133" spans="1:17">
      <c r="B133" s="100" t="s">
        <v>580</v>
      </c>
      <c r="C133" s="46">
        <f>+[8]Table.102_Annex.E2!B132</f>
        <v>2E-3</v>
      </c>
      <c r="D133" s="46">
        <f>+[8]Table.102_Annex.E2!C132</f>
        <v>3.0000000000000001E-3</v>
      </c>
      <c r="E133" s="46">
        <f>+[8]Table.102_Annex.E2!D132</f>
        <v>1.0999999999999999E-2</v>
      </c>
      <c r="F133" s="46">
        <f>+[8]Table.102_Annex.E2!E132</f>
        <v>1.0999999999999999E-2</v>
      </c>
      <c r="G133" s="46">
        <f>+[8]Table.102_Annex.E2!F132</f>
        <v>8.5000000000000006E-2</v>
      </c>
      <c r="H133" s="46">
        <f>+[8]Table.102_Annex.E2!G132</f>
        <v>8.0000000000000002E-3</v>
      </c>
      <c r="I133" s="46">
        <f>+[8]Table.102_Annex.E2!H132</f>
        <v>0.65100000000000002</v>
      </c>
      <c r="J133" s="46">
        <f>+[8]Table.102_Annex.E2!I132</f>
        <v>1E-3</v>
      </c>
      <c r="K133" s="46">
        <f>+[8]Table.102_Annex.E2!J132</f>
        <v>0</v>
      </c>
      <c r="L133" s="46">
        <f>+[8]Table.102_Annex.E2!K132</f>
        <v>0.16900000000000001</v>
      </c>
      <c r="M133" s="46">
        <f>+[8]Table.102_Annex.E2!L132</f>
        <v>5.7000000000000002E-2</v>
      </c>
      <c r="N133" s="46">
        <f>+[8]Table.102_Annex.E2!M132</f>
        <v>0</v>
      </c>
      <c r="O133" s="46">
        <f>+[8]Table.102_Annex.E2!N132</f>
        <v>0</v>
      </c>
      <c r="P133" s="73">
        <f>+[8]Table.102_Annex.E2!O132</f>
        <v>1</v>
      </c>
      <c r="Q133" s="101">
        <f>+[8]Table.102_Annex.E2!P132</f>
        <v>6744</v>
      </c>
    </row>
    <row r="134" spans="1:17">
      <c r="B134" s="100" t="s">
        <v>581</v>
      </c>
      <c r="C134" s="46">
        <f>+[8]Table.102_Annex.E2!B133</f>
        <v>2E-3</v>
      </c>
      <c r="D134" s="46">
        <f>+[8]Table.102_Annex.E2!C133</f>
        <v>0</v>
      </c>
      <c r="E134" s="46">
        <f>+[8]Table.102_Annex.E2!D133</f>
        <v>0.02</v>
      </c>
      <c r="F134" s="46">
        <f>+[8]Table.102_Annex.E2!E133</f>
        <v>8.0000000000000002E-3</v>
      </c>
      <c r="G134" s="46">
        <f>+[8]Table.102_Annex.E2!F133</f>
        <v>0.23200000000000001</v>
      </c>
      <c r="H134" s="46">
        <f>+[8]Table.102_Annex.E2!G133</f>
        <v>0.15</v>
      </c>
      <c r="I134" s="46">
        <f>+[8]Table.102_Annex.E2!H133</f>
        <v>0.184</v>
      </c>
      <c r="J134" s="46">
        <f>+[8]Table.102_Annex.E2!I133</f>
        <v>1E-3</v>
      </c>
      <c r="K134" s="46">
        <f>+[8]Table.102_Annex.E2!J133</f>
        <v>2E-3</v>
      </c>
      <c r="L134" s="46">
        <f>+[8]Table.102_Annex.E2!K133</f>
        <v>0.159</v>
      </c>
      <c r="M134" s="46">
        <f>+[8]Table.102_Annex.E2!L133</f>
        <v>0.24299999999999999</v>
      </c>
      <c r="N134" s="46">
        <f>+[8]Table.102_Annex.E2!M133</f>
        <v>0</v>
      </c>
      <c r="O134" s="46">
        <f>+[8]Table.102_Annex.E2!N133</f>
        <v>0</v>
      </c>
      <c r="P134" s="73">
        <f>+[8]Table.102_Annex.E2!O133</f>
        <v>1</v>
      </c>
      <c r="Q134" s="101">
        <f>+[8]Table.102_Annex.E2!P133</f>
        <v>9588</v>
      </c>
    </row>
    <row r="135" spans="1:17">
      <c r="B135" s="100" t="s">
        <v>286</v>
      </c>
      <c r="C135" s="46">
        <f>+[8]Table.102_Annex.E2!B134</f>
        <v>6.0000000000000001E-3</v>
      </c>
      <c r="D135" s="46">
        <f>+[8]Table.102_Annex.E2!C134</f>
        <v>3.0000000000000001E-3</v>
      </c>
      <c r="E135" s="46">
        <f>+[8]Table.102_Annex.E2!D134</f>
        <v>0.16500000000000001</v>
      </c>
      <c r="F135" s="46">
        <f>+[8]Table.102_Annex.E2!E134</f>
        <v>2.9000000000000001E-2</v>
      </c>
      <c r="G135" s="46">
        <f>+[8]Table.102_Annex.E2!F134</f>
        <v>0.13500000000000001</v>
      </c>
      <c r="H135" s="46">
        <f>+[8]Table.102_Annex.E2!G134</f>
        <v>0.23200000000000001</v>
      </c>
      <c r="I135" s="46">
        <f>+[8]Table.102_Annex.E2!H134</f>
        <v>0.30399999999999999</v>
      </c>
      <c r="J135" s="46">
        <f>+[8]Table.102_Annex.E2!I134</f>
        <v>7.0000000000000001E-3</v>
      </c>
      <c r="K135" s="46">
        <f>+[8]Table.102_Annex.E2!J134</f>
        <v>0</v>
      </c>
      <c r="L135" s="46">
        <f>+[8]Table.102_Annex.E2!K134</f>
        <v>7.8E-2</v>
      </c>
      <c r="M135" s="46">
        <f>+[8]Table.102_Annex.E2!L134</f>
        <v>3.7999999999999999E-2</v>
      </c>
      <c r="N135" s="46">
        <f>+[8]Table.102_Annex.E2!M134</f>
        <v>1E-3</v>
      </c>
      <c r="O135" s="46">
        <f>+[8]Table.102_Annex.E2!N134</f>
        <v>0</v>
      </c>
      <c r="P135" s="73">
        <f>+[8]Table.102_Annex.E2!O134</f>
        <v>1</v>
      </c>
      <c r="Q135" s="101">
        <f>+[8]Table.102_Annex.E2!P134</f>
        <v>20464</v>
      </c>
    </row>
    <row r="136" spans="1:17" s="49" customFormat="1">
      <c r="A136" s="18"/>
      <c r="B136" s="234" t="s">
        <v>53</v>
      </c>
      <c r="C136" s="235">
        <f>+[8]Table.102_Annex.E2!B135</f>
        <v>4.0000000000000001E-3</v>
      </c>
      <c r="D136" s="235">
        <f>+[8]Table.102_Annex.E2!C135</f>
        <v>2E-3</v>
      </c>
      <c r="E136" s="235">
        <f>+[8]Table.102_Annex.E2!D135</f>
        <v>6.6000000000000003E-2</v>
      </c>
      <c r="F136" s="235">
        <f>+[8]Table.102_Annex.E2!E135</f>
        <v>2.1999999999999999E-2</v>
      </c>
      <c r="G136" s="235">
        <f>+[8]Table.102_Annex.E2!F135</f>
        <v>0.13200000000000001</v>
      </c>
      <c r="H136" s="235">
        <f>+[8]Table.102_Annex.E2!G135</f>
        <v>0.13900000000000001</v>
      </c>
      <c r="I136" s="235">
        <f>+[8]Table.102_Annex.E2!H135</f>
        <v>0.39500000000000002</v>
      </c>
      <c r="J136" s="235">
        <f>+[8]Table.102_Annex.E2!I135</f>
        <v>3.0000000000000001E-3</v>
      </c>
      <c r="K136" s="235">
        <f>+[8]Table.102_Annex.E2!J135</f>
        <v>0</v>
      </c>
      <c r="L136" s="235">
        <f>+[8]Table.102_Annex.E2!K135</f>
        <v>0.14899999999999999</v>
      </c>
      <c r="M136" s="235">
        <f>+[8]Table.102_Annex.E2!L135</f>
        <v>8.5999999999999993E-2</v>
      </c>
      <c r="N136" s="235">
        <f>+[8]Table.102_Annex.E2!M135</f>
        <v>1E-3</v>
      </c>
      <c r="O136" s="235">
        <f>+[8]Table.102_Annex.E2!N135</f>
        <v>0</v>
      </c>
      <c r="P136" s="236">
        <f>+[8]Table.102_Annex.E2!O135</f>
        <v>1</v>
      </c>
      <c r="Q136" s="237">
        <f>+[8]Table.102_Annex.E2!P135</f>
        <v>94508</v>
      </c>
    </row>
    <row r="137" spans="1:17" ht="12.45" customHeight="1">
      <c r="A137" s="16"/>
      <c r="B137" s="108" t="s">
        <v>582</v>
      </c>
      <c r="C137" s="109"/>
      <c r="D137" s="109"/>
      <c r="E137" s="109"/>
      <c r="F137" s="109"/>
      <c r="G137" s="109"/>
      <c r="H137" s="109"/>
      <c r="I137" s="109"/>
      <c r="J137" s="109"/>
      <c r="K137" s="109"/>
      <c r="L137" s="109"/>
      <c r="M137" s="109"/>
      <c r="N137" s="109"/>
      <c r="O137" s="109"/>
      <c r="P137" s="109"/>
      <c r="Q137" s="110"/>
    </row>
    <row r="138" spans="1:17">
      <c r="B138" s="100" t="s">
        <v>583</v>
      </c>
      <c r="C138" s="46">
        <f>+[8]Table.102_Annex.E2!B137</f>
        <v>1.2999999999999999E-2</v>
      </c>
      <c r="D138" s="46">
        <f>+[8]Table.102_Annex.E2!C137</f>
        <v>1E-3</v>
      </c>
      <c r="E138" s="46">
        <f>+[8]Table.102_Annex.E2!D137</f>
        <v>6.2E-2</v>
      </c>
      <c r="F138" s="46">
        <f>+[8]Table.102_Annex.E2!E137</f>
        <v>7.0000000000000001E-3</v>
      </c>
      <c r="G138" s="46">
        <f>+[8]Table.102_Annex.E2!F137</f>
        <v>6.2E-2</v>
      </c>
      <c r="H138" s="46">
        <f>+[8]Table.102_Annex.E2!G137</f>
        <v>2.5999999999999999E-2</v>
      </c>
      <c r="I138" s="46">
        <f>+[8]Table.102_Annex.E2!H137</f>
        <v>0.73</v>
      </c>
      <c r="J138" s="46">
        <f>+[8]Table.102_Annex.E2!I137</f>
        <v>0</v>
      </c>
      <c r="K138" s="46">
        <f>+[8]Table.102_Annex.E2!J137</f>
        <v>0</v>
      </c>
      <c r="L138" s="46">
        <f>+[8]Table.102_Annex.E2!K137</f>
        <v>6.3E-2</v>
      </c>
      <c r="M138" s="46">
        <f>+[8]Table.102_Annex.E2!L137</f>
        <v>0.03</v>
      </c>
      <c r="N138" s="46">
        <f>+[8]Table.102_Annex.E2!M137</f>
        <v>5.0000000000000001E-3</v>
      </c>
      <c r="O138" s="46">
        <f>+[8]Table.102_Annex.E2!N137</f>
        <v>0</v>
      </c>
      <c r="P138" s="73">
        <f>+[8]Table.102_Annex.E2!O137</f>
        <v>1</v>
      </c>
      <c r="Q138" s="101">
        <f>+[8]Table.102_Annex.E2!P137</f>
        <v>8956</v>
      </c>
    </row>
    <row r="139" spans="1:17">
      <c r="B139" s="100" t="s">
        <v>584</v>
      </c>
      <c r="C139" s="46">
        <f>+[8]Table.102_Annex.E2!B138</f>
        <v>0</v>
      </c>
      <c r="D139" s="46">
        <f>+[8]Table.102_Annex.E2!C138</f>
        <v>0</v>
      </c>
      <c r="E139" s="46">
        <f>+[8]Table.102_Annex.E2!D138</f>
        <v>2.7E-2</v>
      </c>
      <c r="F139" s="46">
        <f>+[8]Table.102_Annex.E2!E138</f>
        <v>8.9999999999999993E-3</v>
      </c>
      <c r="G139" s="46">
        <f>+[8]Table.102_Annex.E2!F138</f>
        <v>9.1999999999999998E-2</v>
      </c>
      <c r="H139" s="46">
        <f>+[8]Table.102_Annex.E2!G138</f>
        <v>0</v>
      </c>
      <c r="I139" s="46">
        <f>+[8]Table.102_Annex.E2!H138</f>
        <v>0.68799999999999994</v>
      </c>
      <c r="J139" s="46">
        <f>+[8]Table.102_Annex.E2!I138</f>
        <v>2E-3</v>
      </c>
      <c r="K139" s="46">
        <f>+[8]Table.102_Annex.E2!J138</f>
        <v>0</v>
      </c>
      <c r="L139" s="46">
        <f>+[8]Table.102_Annex.E2!K138</f>
        <v>0.158</v>
      </c>
      <c r="M139" s="46">
        <f>+[8]Table.102_Annex.E2!L138</f>
        <v>2.3E-2</v>
      </c>
      <c r="N139" s="46">
        <f>+[8]Table.102_Annex.E2!M138</f>
        <v>0</v>
      </c>
      <c r="O139" s="46">
        <f>+[8]Table.102_Annex.E2!N138</f>
        <v>0</v>
      </c>
      <c r="P139" s="73">
        <f>+[8]Table.102_Annex.E2!O138</f>
        <v>1</v>
      </c>
      <c r="Q139" s="101">
        <f>+[8]Table.102_Annex.E2!P138</f>
        <v>7641</v>
      </c>
    </row>
    <row r="140" spans="1:17">
      <c r="B140" s="100" t="s">
        <v>585</v>
      </c>
      <c r="C140" s="46">
        <f>+[8]Table.102_Annex.E2!B139</f>
        <v>1E-3</v>
      </c>
      <c r="D140" s="46">
        <f>+[8]Table.102_Annex.E2!C139</f>
        <v>5.0000000000000001E-3</v>
      </c>
      <c r="E140" s="46">
        <f>+[8]Table.102_Annex.E2!D139</f>
        <v>0.08</v>
      </c>
      <c r="F140" s="46">
        <f>+[8]Table.102_Annex.E2!E139</f>
        <v>3.7999999999999999E-2</v>
      </c>
      <c r="G140" s="46">
        <f>+[8]Table.102_Annex.E2!F139</f>
        <v>0.26200000000000001</v>
      </c>
      <c r="H140" s="46">
        <f>+[8]Table.102_Annex.E2!G139</f>
        <v>1E-3</v>
      </c>
      <c r="I140" s="46">
        <f>+[8]Table.102_Annex.E2!H139</f>
        <v>0.52</v>
      </c>
      <c r="J140" s="46">
        <f>+[8]Table.102_Annex.E2!I139</f>
        <v>0</v>
      </c>
      <c r="K140" s="46">
        <f>+[8]Table.102_Annex.E2!J139</f>
        <v>0</v>
      </c>
      <c r="L140" s="46">
        <f>+[8]Table.102_Annex.E2!K139</f>
        <v>0.08</v>
      </c>
      <c r="M140" s="46">
        <f>+[8]Table.102_Annex.E2!L139</f>
        <v>1.2E-2</v>
      </c>
      <c r="N140" s="46">
        <f>+[8]Table.102_Annex.E2!M139</f>
        <v>0</v>
      </c>
      <c r="O140" s="46">
        <f>+[8]Table.102_Annex.E2!N139</f>
        <v>0</v>
      </c>
      <c r="P140" s="73">
        <f>+[8]Table.102_Annex.E2!O139</f>
        <v>1</v>
      </c>
      <c r="Q140" s="101">
        <f>+[8]Table.102_Annex.E2!P139</f>
        <v>5274</v>
      </c>
    </row>
    <row r="141" spans="1:17">
      <c r="B141" s="100" t="s">
        <v>586</v>
      </c>
      <c r="C141" s="46">
        <f>+[8]Table.102_Annex.E2!B140</f>
        <v>1E-3</v>
      </c>
      <c r="D141" s="46">
        <f>+[8]Table.102_Annex.E2!C140</f>
        <v>0</v>
      </c>
      <c r="E141" s="46">
        <f>+[8]Table.102_Annex.E2!D140</f>
        <v>6.6000000000000003E-2</v>
      </c>
      <c r="F141" s="46">
        <f>+[8]Table.102_Annex.E2!E140</f>
        <v>2.5999999999999999E-2</v>
      </c>
      <c r="G141" s="46">
        <f>+[8]Table.102_Annex.E2!F140</f>
        <v>8.6999999999999994E-2</v>
      </c>
      <c r="H141" s="46">
        <f>+[8]Table.102_Annex.E2!G140</f>
        <v>0</v>
      </c>
      <c r="I141" s="46">
        <f>+[8]Table.102_Annex.E2!H140</f>
        <v>0.625</v>
      </c>
      <c r="J141" s="46">
        <f>+[8]Table.102_Annex.E2!I140</f>
        <v>6.0000000000000001E-3</v>
      </c>
      <c r="K141" s="46">
        <f>+[8]Table.102_Annex.E2!J140</f>
        <v>0</v>
      </c>
      <c r="L141" s="46">
        <f>+[8]Table.102_Annex.E2!K140</f>
        <v>0.16300000000000001</v>
      </c>
      <c r="M141" s="46">
        <f>+[8]Table.102_Annex.E2!L140</f>
        <v>2.5999999999999999E-2</v>
      </c>
      <c r="N141" s="46">
        <f>+[8]Table.102_Annex.E2!M140</f>
        <v>0</v>
      </c>
      <c r="O141" s="46">
        <f>+[8]Table.102_Annex.E2!N140</f>
        <v>0</v>
      </c>
      <c r="P141" s="73">
        <f>+[8]Table.102_Annex.E2!O140</f>
        <v>1</v>
      </c>
      <c r="Q141" s="101">
        <f>+[8]Table.102_Annex.E2!P140</f>
        <v>6709</v>
      </c>
    </row>
    <row r="142" spans="1:17">
      <c r="B142" s="100" t="s">
        <v>287</v>
      </c>
      <c r="C142" s="46">
        <f>+[8]Table.102_Annex.E2!B141</f>
        <v>3.0000000000000001E-3</v>
      </c>
      <c r="D142" s="46">
        <f>+[8]Table.102_Annex.E2!C141</f>
        <v>3.0000000000000001E-3</v>
      </c>
      <c r="E142" s="46">
        <f>+[8]Table.102_Annex.E2!D141</f>
        <v>6.7000000000000004E-2</v>
      </c>
      <c r="F142" s="46">
        <f>+[8]Table.102_Annex.E2!E141</f>
        <v>0.01</v>
      </c>
      <c r="G142" s="46">
        <f>+[8]Table.102_Annex.E2!F141</f>
        <v>0.129</v>
      </c>
      <c r="H142" s="46">
        <f>+[8]Table.102_Annex.E2!G141</f>
        <v>1E-3</v>
      </c>
      <c r="I142" s="46">
        <f>+[8]Table.102_Annex.E2!H141</f>
        <v>0.60199999999999998</v>
      </c>
      <c r="J142" s="46">
        <f>+[8]Table.102_Annex.E2!I141</f>
        <v>3.0000000000000001E-3</v>
      </c>
      <c r="K142" s="46">
        <f>+[8]Table.102_Annex.E2!J141</f>
        <v>0</v>
      </c>
      <c r="L142" s="46">
        <f>+[8]Table.102_Annex.E2!K141</f>
        <v>0.16</v>
      </c>
      <c r="M142" s="46">
        <f>+[8]Table.102_Annex.E2!L141</f>
        <v>2.3E-2</v>
      </c>
      <c r="N142" s="46">
        <f>+[8]Table.102_Annex.E2!M141</f>
        <v>0</v>
      </c>
      <c r="O142" s="46">
        <f>+[8]Table.102_Annex.E2!N141</f>
        <v>0</v>
      </c>
      <c r="P142" s="73">
        <f>+[8]Table.102_Annex.E2!O141</f>
        <v>1</v>
      </c>
      <c r="Q142" s="101">
        <f>+[8]Table.102_Annex.E2!P141</f>
        <v>7413</v>
      </c>
    </row>
    <row r="143" spans="1:17">
      <c r="B143" s="100" t="s">
        <v>587</v>
      </c>
      <c r="C143" s="46">
        <f>+[8]Table.102_Annex.E2!B142</f>
        <v>0</v>
      </c>
      <c r="D143" s="46">
        <f>+[8]Table.102_Annex.E2!C142</f>
        <v>1E-3</v>
      </c>
      <c r="E143" s="46">
        <f>+[8]Table.102_Annex.E2!D142</f>
        <v>4.9000000000000002E-2</v>
      </c>
      <c r="F143" s="46">
        <f>+[8]Table.102_Annex.E2!E142</f>
        <v>1.4999999999999999E-2</v>
      </c>
      <c r="G143" s="46">
        <f>+[8]Table.102_Annex.E2!F142</f>
        <v>0.11899999999999999</v>
      </c>
      <c r="H143" s="46">
        <f>+[8]Table.102_Annex.E2!G142</f>
        <v>5.0000000000000001E-3</v>
      </c>
      <c r="I143" s="46">
        <f>+[8]Table.102_Annex.E2!H142</f>
        <v>0.63400000000000001</v>
      </c>
      <c r="J143" s="46">
        <f>+[8]Table.102_Annex.E2!I142</f>
        <v>1E-3</v>
      </c>
      <c r="K143" s="46">
        <f>+[8]Table.102_Annex.E2!J142</f>
        <v>0</v>
      </c>
      <c r="L143" s="46">
        <f>+[8]Table.102_Annex.E2!K142</f>
        <v>0.16500000000000001</v>
      </c>
      <c r="M143" s="46">
        <f>+[8]Table.102_Annex.E2!L142</f>
        <v>0.01</v>
      </c>
      <c r="N143" s="46">
        <f>+[8]Table.102_Annex.E2!M142</f>
        <v>0</v>
      </c>
      <c r="O143" s="46">
        <f>+[8]Table.102_Annex.E2!N142</f>
        <v>0</v>
      </c>
      <c r="P143" s="73">
        <f>+[8]Table.102_Annex.E2!O142</f>
        <v>1</v>
      </c>
      <c r="Q143" s="101">
        <f>+[8]Table.102_Annex.E2!P142</f>
        <v>5465</v>
      </c>
    </row>
    <row r="144" spans="1:17">
      <c r="B144" s="100" t="s">
        <v>588</v>
      </c>
      <c r="C144" s="46">
        <f>+[8]Table.102_Annex.E2!B143</f>
        <v>1E-3</v>
      </c>
      <c r="D144" s="46">
        <f>+[8]Table.102_Annex.E2!C143</f>
        <v>3.0000000000000001E-3</v>
      </c>
      <c r="E144" s="46">
        <f>+[8]Table.102_Annex.E2!D143</f>
        <v>2.9000000000000001E-2</v>
      </c>
      <c r="F144" s="46">
        <f>+[8]Table.102_Annex.E2!E143</f>
        <v>1.2E-2</v>
      </c>
      <c r="G144" s="46">
        <f>+[8]Table.102_Annex.E2!F143</f>
        <v>0.32600000000000001</v>
      </c>
      <c r="H144" s="46">
        <f>+[8]Table.102_Annex.E2!G143</f>
        <v>0</v>
      </c>
      <c r="I144" s="46">
        <f>+[8]Table.102_Annex.E2!H143</f>
        <v>0.26700000000000002</v>
      </c>
      <c r="J144" s="46">
        <f>+[8]Table.102_Annex.E2!I143</f>
        <v>2E-3</v>
      </c>
      <c r="K144" s="46">
        <f>+[8]Table.102_Annex.E2!J143</f>
        <v>2E-3</v>
      </c>
      <c r="L144" s="46">
        <f>+[8]Table.102_Annex.E2!K143</f>
        <v>0.129</v>
      </c>
      <c r="M144" s="46">
        <f>+[8]Table.102_Annex.E2!L143</f>
        <v>0.23</v>
      </c>
      <c r="N144" s="46">
        <f>+[8]Table.102_Annex.E2!M143</f>
        <v>0</v>
      </c>
      <c r="O144" s="46">
        <f>+[8]Table.102_Annex.E2!N143</f>
        <v>0</v>
      </c>
      <c r="P144" s="73">
        <f>+[8]Table.102_Annex.E2!O143</f>
        <v>1</v>
      </c>
      <c r="Q144" s="101">
        <f>+[8]Table.102_Annex.E2!P143</f>
        <v>4332</v>
      </c>
    </row>
    <row r="145" spans="1:17">
      <c r="B145" s="100" t="s">
        <v>589</v>
      </c>
      <c r="C145" s="46">
        <f>+[8]Table.102_Annex.E2!B144</f>
        <v>7.0000000000000007E-2</v>
      </c>
      <c r="D145" s="46">
        <f>+[8]Table.102_Annex.E2!C144</f>
        <v>6.0000000000000001E-3</v>
      </c>
      <c r="E145" s="46">
        <f>+[8]Table.102_Annex.E2!D144</f>
        <v>0.38100000000000001</v>
      </c>
      <c r="F145" s="46">
        <f>+[8]Table.102_Annex.E2!E144</f>
        <v>3.3000000000000002E-2</v>
      </c>
      <c r="G145" s="46">
        <f>+[8]Table.102_Annex.E2!F144</f>
        <v>2.7E-2</v>
      </c>
      <c r="H145" s="46">
        <f>+[8]Table.102_Annex.E2!G144</f>
        <v>0</v>
      </c>
      <c r="I145" s="46">
        <f>+[8]Table.102_Annex.E2!H144</f>
        <v>0.45</v>
      </c>
      <c r="J145" s="46">
        <f>+[8]Table.102_Annex.E2!I144</f>
        <v>0</v>
      </c>
      <c r="K145" s="46">
        <f>+[8]Table.102_Annex.E2!J144</f>
        <v>0</v>
      </c>
      <c r="L145" s="46">
        <f>+[8]Table.102_Annex.E2!K144</f>
        <v>3.1E-2</v>
      </c>
      <c r="M145" s="46">
        <f>+[8]Table.102_Annex.E2!L144</f>
        <v>1E-3</v>
      </c>
      <c r="N145" s="46">
        <f>+[8]Table.102_Annex.E2!M144</f>
        <v>0</v>
      </c>
      <c r="O145" s="46">
        <f>+[8]Table.102_Annex.E2!N144</f>
        <v>0</v>
      </c>
      <c r="P145" s="73">
        <f>+[8]Table.102_Annex.E2!O144</f>
        <v>1</v>
      </c>
      <c r="Q145" s="101">
        <f>+[8]Table.102_Annex.E2!P144</f>
        <v>16424</v>
      </c>
    </row>
    <row r="146" spans="1:17">
      <c r="B146" s="100" t="s">
        <v>590</v>
      </c>
      <c r="C146" s="46">
        <f>+[8]Table.102_Annex.E2!B145</f>
        <v>1E-3</v>
      </c>
      <c r="D146" s="46">
        <f>+[8]Table.102_Annex.E2!C145</f>
        <v>1E-3</v>
      </c>
      <c r="E146" s="46">
        <f>+[8]Table.102_Annex.E2!D145</f>
        <v>2.8000000000000001E-2</v>
      </c>
      <c r="F146" s="46">
        <f>+[8]Table.102_Annex.E2!E145</f>
        <v>0.02</v>
      </c>
      <c r="G146" s="46">
        <f>+[8]Table.102_Annex.E2!F145</f>
        <v>8.5999999999999993E-2</v>
      </c>
      <c r="H146" s="46">
        <f>+[8]Table.102_Annex.E2!G145</f>
        <v>8.0000000000000002E-3</v>
      </c>
      <c r="I146" s="46">
        <f>+[8]Table.102_Annex.E2!H145</f>
        <v>0.56799999999999995</v>
      </c>
      <c r="J146" s="46">
        <f>+[8]Table.102_Annex.E2!I145</f>
        <v>2E-3</v>
      </c>
      <c r="K146" s="46">
        <f>+[8]Table.102_Annex.E2!J145</f>
        <v>0</v>
      </c>
      <c r="L146" s="46">
        <f>+[8]Table.102_Annex.E2!K145</f>
        <v>0.19500000000000001</v>
      </c>
      <c r="M146" s="46">
        <f>+[8]Table.102_Annex.E2!L145</f>
        <v>0.09</v>
      </c>
      <c r="N146" s="46">
        <f>+[8]Table.102_Annex.E2!M145</f>
        <v>0</v>
      </c>
      <c r="O146" s="46">
        <f>+[8]Table.102_Annex.E2!N145</f>
        <v>0</v>
      </c>
      <c r="P146" s="73">
        <f>+[8]Table.102_Annex.E2!O145</f>
        <v>1</v>
      </c>
      <c r="Q146" s="101">
        <f>+[8]Table.102_Annex.E2!P145</f>
        <v>7212</v>
      </c>
    </row>
    <row r="147" spans="1:17">
      <c r="B147" s="100" t="s">
        <v>591</v>
      </c>
      <c r="C147" s="46">
        <f>+[8]Table.102_Annex.E2!B146</f>
        <v>0</v>
      </c>
      <c r="D147" s="46">
        <f>+[8]Table.102_Annex.E2!C146</f>
        <v>1E-3</v>
      </c>
      <c r="E147" s="46">
        <f>+[8]Table.102_Annex.E2!D146</f>
        <v>2.1000000000000001E-2</v>
      </c>
      <c r="F147" s="46">
        <f>+[8]Table.102_Annex.E2!E146</f>
        <v>2.1999999999999999E-2</v>
      </c>
      <c r="G147" s="46">
        <f>+[8]Table.102_Annex.E2!F146</f>
        <v>0.189</v>
      </c>
      <c r="H147" s="46">
        <f>+[8]Table.102_Annex.E2!G146</f>
        <v>2E-3</v>
      </c>
      <c r="I147" s="46">
        <f>+[8]Table.102_Annex.E2!H146</f>
        <v>0.51800000000000002</v>
      </c>
      <c r="J147" s="46">
        <f>+[8]Table.102_Annex.E2!I146</f>
        <v>8.9999999999999993E-3</v>
      </c>
      <c r="K147" s="46">
        <f>+[8]Table.102_Annex.E2!J146</f>
        <v>0</v>
      </c>
      <c r="L147" s="46">
        <f>+[8]Table.102_Annex.E2!K146</f>
        <v>0.13900000000000001</v>
      </c>
      <c r="M147" s="46">
        <f>+[8]Table.102_Annex.E2!L146</f>
        <v>9.9000000000000005E-2</v>
      </c>
      <c r="N147" s="46">
        <f>+[8]Table.102_Annex.E2!M146</f>
        <v>0</v>
      </c>
      <c r="O147" s="46">
        <f>+[8]Table.102_Annex.E2!N146</f>
        <v>0</v>
      </c>
      <c r="P147" s="73">
        <f>+[8]Table.102_Annex.E2!O146</f>
        <v>1</v>
      </c>
      <c r="Q147" s="101">
        <f>+[8]Table.102_Annex.E2!P146</f>
        <v>8012</v>
      </c>
    </row>
    <row r="148" spans="1:17">
      <c r="B148" s="100" t="s">
        <v>592</v>
      </c>
      <c r="C148" s="46">
        <f>+[8]Table.102_Annex.E2!B147</f>
        <v>0</v>
      </c>
      <c r="D148" s="46">
        <f>+[8]Table.102_Annex.E2!C147</f>
        <v>3.0000000000000001E-3</v>
      </c>
      <c r="E148" s="46">
        <f>+[8]Table.102_Annex.E2!D147</f>
        <v>6.4000000000000001E-2</v>
      </c>
      <c r="F148" s="46">
        <f>+[8]Table.102_Annex.E2!E147</f>
        <v>1.0999999999999999E-2</v>
      </c>
      <c r="G148" s="46">
        <f>+[8]Table.102_Annex.E2!F147</f>
        <v>0.20899999999999999</v>
      </c>
      <c r="H148" s="46">
        <f>+[8]Table.102_Annex.E2!G147</f>
        <v>0</v>
      </c>
      <c r="I148" s="46">
        <f>+[8]Table.102_Annex.E2!H147</f>
        <v>0.48099999999999998</v>
      </c>
      <c r="J148" s="46">
        <f>+[8]Table.102_Annex.E2!I147</f>
        <v>1E-3</v>
      </c>
      <c r="K148" s="46">
        <f>+[8]Table.102_Annex.E2!J147</f>
        <v>0</v>
      </c>
      <c r="L148" s="46">
        <f>+[8]Table.102_Annex.E2!K147</f>
        <v>0.219</v>
      </c>
      <c r="M148" s="46">
        <f>+[8]Table.102_Annex.E2!L147</f>
        <v>1.0999999999999999E-2</v>
      </c>
      <c r="N148" s="46">
        <f>+[8]Table.102_Annex.E2!M147</f>
        <v>0</v>
      </c>
      <c r="O148" s="46">
        <f>+[8]Table.102_Annex.E2!N147</f>
        <v>0</v>
      </c>
      <c r="P148" s="73">
        <f>+[8]Table.102_Annex.E2!O147</f>
        <v>1</v>
      </c>
      <c r="Q148" s="101">
        <f>+[8]Table.102_Annex.E2!P147</f>
        <v>4772</v>
      </c>
    </row>
    <row r="149" spans="1:17">
      <c r="B149" s="100" t="s">
        <v>593</v>
      </c>
      <c r="C149" s="46">
        <f>+[8]Table.102_Annex.E2!B148</f>
        <v>5.8999999999999997E-2</v>
      </c>
      <c r="D149" s="46">
        <f>+[8]Table.102_Annex.E2!C148</f>
        <v>4.0000000000000001E-3</v>
      </c>
      <c r="E149" s="46">
        <f>+[8]Table.102_Annex.E2!D148</f>
        <v>0.20399999999999999</v>
      </c>
      <c r="F149" s="46">
        <f>+[8]Table.102_Annex.E2!E148</f>
        <v>2.1000000000000001E-2</v>
      </c>
      <c r="G149" s="46">
        <f>+[8]Table.102_Annex.E2!F148</f>
        <v>4.2999999999999997E-2</v>
      </c>
      <c r="H149" s="46">
        <f>+[8]Table.102_Annex.E2!G148</f>
        <v>4.0000000000000001E-3</v>
      </c>
      <c r="I149" s="46">
        <f>+[8]Table.102_Annex.E2!H148</f>
        <v>0.6</v>
      </c>
      <c r="J149" s="46">
        <f>+[8]Table.102_Annex.E2!I148</f>
        <v>0</v>
      </c>
      <c r="K149" s="46">
        <f>+[8]Table.102_Annex.E2!J148</f>
        <v>0</v>
      </c>
      <c r="L149" s="46">
        <f>+[8]Table.102_Annex.E2!K148</f>
        <v>5.1999999999999998E-2</v>
      </c>
      <c r="M149" s="46">
        <f>+[8]Table.102_Annex.E2!L148</f>
        <v>1.2999999999999999E-2</v>
      </c>
      <c r="N149" s="46">
        <f>+[8]Table.102_Annex.E2!M148</f>
        <v>0</v>
      </c>
      <c r="O149" s="46">
        <f>+[8]Table.102_Annex.E2!N148</f>
        <v>0</v>
      </c>
      <c r="P149" s="73">
        <f>+[8]Table.102_Annex.E2!O148</f>
        <v>1</v>
      </c>
      <c r="Q149" s="101">
        <f>+[8]Table.102_Annex.E2!P148</f>
        <v>11031</v>
      </c>
    </row>
    <row r="150" spans="1:17" s="49" customFormat="1">
      <c r="A150" s="18"/>
      <c r="B150" s="234" t="s">
        <v>53</v>
      </c>
      <c r="C150" s="235">
        <f>+[8]Table.102_Annex.E2!B149</f>
        <v>2.1000000000000001E-2</v>
      </c>
      <c r="D150" s="235">
        <f>+[8]Table.102_Annex.E2!C149</f>
        <v>3.0000000000000001E-3</v>
      </c>
      <c r="E150" s="235">
        <f>+[8]Table.102_Annex.E2!D149</f>
        <v>0.126</v>
      </c>
      <c r="F150" s="235">
        <f>+[8]Table.102_Annex.E2!E149</f>
        <v>0.02</v>
      </c>
      <c r="G150" s="235">
        <f>+[8]Table.102_Annex.E2!F149</f>
        <v>0.11</v>
      </c>
      <c r="H150" s="235">
        <f>+[8]Table.102_Annex.E2!G149</f>
        <v>4.0000000000000001E-3</v>
      </c>
      <c r="I150" s="235">
        <f>+[8]Table.102_Annex.E2!H149</f>
        <v>0.56200000000000006</v>
      </c>
      <c r="J150" s="235">
        <f>+[8]Table.102_Annex.E2!I149</f>
        <v>2E-3</v>
      </c>
      <c r="K150" s="235">
        <f>+[8]Table.102_Annex.E2!J149</f>
        <v>0</v>
      </c>
      <c r="L150" s="235">
        <f>+[8]Table.102_Annex.E2!K149</f>
        <v>0.114</v>
      </c>
      <c r="M150" s="235">
        <f>+[8]Table.102_Annex.E2!L149</f>
        <v>3.7999999999999999E-2</v>
      </c>
      <c r="N150" s="235">
        <f>+[8]Table.102_Annex.E2!M149</f>
        <v>1E-3</v>
      </c>
      <c r="O150" s="235">
        <f>+[8]Table.102_Annex.E2!N149</f>
        <v>0</v>
      </c>
      <c r="P150" s="236">
        <f>+[8]Table.102_Annex.E2!O149</f>
        <v>1</v>
      </c>
      <c r="Q150" s="237">
        <f>+[8]Table.102_Annex.E2!P149</f>
        <v>93241</v>
      </c>
    </row>
    <row r="151" spans="1:17" ht="12.45" customHeight="1">
      <c r="A151" s="16"/>
      <c r="B151" s="108" t="s">
        <v>594</v>
      </c>
      <c r="C151" s="109"/>
      <c r="D151" s="109"/>
      <c r="E151" s="109"/>
      <c r="F151" s="109"/>
      <c r="G151" s="109"/>
      <c r="H151" s="109"/>
      <c r="I151" s="109"/>
      <c r="J151" s="109"/>
      <c r="K151" s="109"/>
      <c r="L151" s="109"/>
      <c r="M151" s="109"/>
      <c r="N151" s="109"/>
      <c r="O151" s="109"/>
      <c r="P151" s="109"/>
      <c r="Q151" s="110"/>
    </row>
    <row r="152" spans="1:17">
      <c r="B152" s="100" t="s">
        <v>595</v>
      </c>
      <c r="C152" s="46">
        <f>+[8]Table.102_Annex.E2!B151</f>
        <v>1.4999999999999999E-2</v>
      </c>
      <c r="D152" s="46">
        <f>+[8]Table.102_Annex.E2!C151</f>
        <v>2E-3</v>
      </c>
      <c r="E152" s="46">
        <f>+[8]Table.102_Annex.E2!D151</f>
        <v>0.10199999999999999</v>
      </c>
      <c r="F152" s="46">
        <f>+[8]Table.102_Annex.E2!E151</f>
        <v>1.6E-2</v>
      </c>
      <c r="G152" s="46">
        <f>+[8]Table.102_Annex.E2!F151</f>
        <v>0.14099999999999999</v>
      </c>
      <c r="H152" s="46">
        <f>+[8]Table.102_Annex.E2!G151</f>
        <v>1.4E-2</v>
      </c>
      <c r="I152" s="46">
        <f>+[8]Table.102_Annex.E2!H151</f>
        <v>0.61299999999999999</v>
      </c>
      <c r="J152" s="46">
        <f>+[8]Table.102_Annex.E2!I151</f>
        <v>1E-3</v>
      </c>
      <c r="K152" s="46">
        <f>+[8]Table.102_Annex.E2!J151</f>
        <v>0</v>
      </c>
      <c r="L152" s="46">
        <f>+[8]Table.102_Annex.E2!K151</f>
        <v>8.2000000000000003E-2</v>
      </c>
      <c r="M152" s="46">
        <f>+[8]Table.102_Annex.E2!L151</f>
        <v>1.4E-2</v>
      </c>
      <c r="N152" s="46">
        <f>+[8]Table.102_Annex.E2!M151</f>
        <v>0</v>
      </c>
      <c r="O152" s="46">
        <f>+[8]Table.102_Annex.E2!N151</f>
        <v>0</v>
      </c>
      <c r="P152" s="73">
        <f>+[8]Table.102_Annex.E2!O151</f>
        <v>1</v>
      </c>
      <c r="Q152" s="101">
        <f>+[8]Table.102_Annex.E2!P151</f>
        <v>9537</v>
      </c>
    </row>
    <row r="153" spans="1:17">
      <c r="B153" s="100" t="s">
        <v>548</v>
      </c>
      <c r="C153" s="46">
        <f>+[8]Table.102_Annex.E2!B152</f>
        <v>2E-3</v>
      </c>
      <c r="D153" s="46">
        <f>+[8]Table.102_Annex.E2!C152</f>
        <v>0</v>
      </c>
      <c r="E153" s="46">
        <f>+[8]Table.102_Annex.E2!D152</f>
        <v>2.7E-2</v>
      </c>
      <c r="F153" s="46">
        <f>+[8]Table.102_Annex.E2!E152</f>
        <v>8.9999999999999993E-3</v>
      </c>
      <c r="G153" s="46">
        <f>+[8]Table.102_Annex.E2!F152</f>
        <v>0.16900000000000001</v>
      </c>
      <c r="H153" s="46">
        <f>+[8]Table.102_Annex.E2!G152</f>
        <v>4.0000000000000001E-3</v>
      </c>
      <c r="I153" s="46">
        <f>+[8]Table.102_Annex.E2!H152</f>
        <v>0.63400000000000001</v>
      </c>
      <c r="J153" s="46">
        <f>+[8]Table.102_Annex.E2!I152</f>
        <v>1E-3</v>
      </c>
      <c r="K153" s="46">
        <f>+[8]Table.102_Annex.E2!J152</f>
        <v>1E-3</v>
      </c>
      <c r="L153" s="46">
        <f>+[8]Table.102_Annex.E2!K152</f>
        <v>8.5000000000000006E-2</v>
      </c>
      <c r="M153" s="46">
        <f>+[8]Table.102_Annex.E2!L152</f>
        <v>6.6000000000000003E-2</v>
      </c>
      <c r="N153" s="46">
        <f>+[8]Table.102_Annex.E2!M152</f>
        <v>1E-3</v>
      </c>
      <c r="O153" s="46">
        <f>+[8]Table.102_Annex.E2!N152</f>
        <v>0</v>
      </c>
      <c r="P153" s="73">
        <f>+[8]Table.102_Annex.E2!O152</f>
        <v>1</v>
      </c>
      <c r="Q153" s="101">
        <f>+[8]Table.102_Annex.E2!P152</f>
        <v>5317</v>
      </c>
    </row>
    <row r="154" spans="1:17">
      <c r="B154" s="100" t="s">
        <v>596</v>
      </c>
      <c r="C154" s="46">
        <f>+[8]Table.102_Annex.E2!B153</f>
        <v>1E-3</v>
      </c>
      <c r="D154" s="46">
        <f>+[8]Table.102_Annex.E2!C153</f>
        <v>1E-3</v>
      </c>
      <c r="E154" s="46">
        <f>+[8]Table.102_Annex.E2!D153</f>
        <v>4.2000000000000003E-2</v>
      </c>
      <c r="F154" s="46">
        <f>+[8]Table.102_Annex.E2!E153</f>
        <v>8.9999999999999993E-3</v>
      </c>
      <c r="G154" s="46">
        <f>+[8]Table.102_Annex.E2!F153</f>
        <v>0.23400000000000001</v>
      </c>
      <c r="H154" s="46">
        <f>+[8]Table.102_Annex.E2!G153</f>
        <v>1E-3</v>
      </c>
      <c r="I154" s="46">
        <f>+[8]Table.102_Annex.E2!H153</f>
        <v>0.57799999999999996</v>
      </c>
      <c r="J154" s="46">
        <f>+[8]Table.102_Annex.E2!I153</f>
        <v>1E-3</v>
      </c>
      <c r="K154" s="46">
        <f>+[8]Table.102_Annex.E2!J153</f>
        <v>0</v>
      </c>
      <c r="L154" s="46">
        <f>+[8]Table.102_Annex.E2!K153</f>
        <v>8.1000000000000003E-2</v>
      </c>
      <c r="M154" s="46">
        <f>+[8]Table.102_Annex.E2!L153</f>
        <v>5.2999999999999999E-2</v>
      </c>
      <c r="N154" s="46">
        <f>+[8]Table.102_Annex.E2!M153</f>
        <v>0</v>
      </c>
      <c r="O154" s="46">
        <f>+[8]Table.102_Annex.E2!N153</f>
        <v>0</v>
      </c>
      <c r="P154" s="73">
        <f>+[8]Table.102_Annex.E2!O153</f>
        <v>1</v>
      </c>
      <c r="Q154" s="101">
        <f>+[8]Table.102_Annex.E2!P153</f>
        <v>6587</v>
      </c>
    </row>
    <row r="155" spans="1:17">
      <c r="B155" s="100" t="s">
        <v>597</v>
      </c>
      <c r="C155" s="46">
        <f>+[8]Table.102_Annex.E2!B154</f>
        <v>2E-3</v>
      </c>
      <c r="D155" s="46">
        <f>+[8]Table.102_Annex.E2!C154</f>
        <v>0</v>
      </c>
      <c r="E155" s="46">
        <f>+[8]Table.102_Annex.E2!D154</f>
        <v>2.4E-2</v>
      </c>
      <c r="F155" s="46">
        <f>+[8]Table.102_Annex.E2!E154</f>
        <v>0.01</v>
      </c>
      <c r="G155" s="46">
        <f>+[8]Table.102_Annex.E2!F154</f>
        <v>0.14099999999999999</v>
      </c>
      <c r="H155" s="46">
        <f>+[8]Table.102_Annex.E2!G154</f>
        <v>1E-3</v>
      </c>
      <c r="I155" s="46">
        <f>+[8]Table.102_Annex.E2!H154</f>
        <v>0.59799999999999998</v>
      </c>
      <c r="J155" s="46">
        <f>+[8]Table.102_Annex.E2!I154</f>
        <v>1E-3</v>
      </c>
      <c r="K155" s="46">
        <f>+[8]Table.102_Annex.E2!J154</f>
        <v>0</v>
      </c>
      <c r="L155" s="46">
        <f>+[8]Table.102_Annex.E2!K154</f>
        <v>0.158</v>
      </c>
      <c r="M155" s="46">
        <f>+[8]Table.102_Annex.E2!L154</f>
        <v>6.6000000000000003E-2</v>
      </c>
      <c r="N155" s="46">
        <f>+[8]Table.102_Annex.E2!M154</f>
        <v>0</v>
      </c>
      <c r="O155" s="46">
        <f>+[8]Table.102_Annex.E2!N154</f>
        <v>0</v>
      </c>
      <c r="P155" s="73">
        <f>+[8]Table.102_Annex.E2!O154</f>
        <v>1</v>
      </c>
      <c r="Q155" s="101">
        <f>+[8]Table.102_Annex.E2!P154</f>
        <v>4574</v>
      </c>
    </row>
    <row r="156" spans="1:17">
      <c r="B156" s="100" t="s">
        <v>598</v>
      </c>
      <c r="C156" s="46">
        <f>+[8]Table.102_Annex.E2!B155</f>
        <v>5.0000000000000001E-3</v>
      </c>
      <c r="D156" s="46">
        <f>+[8]Table.102_Annex.E2!C155</f>
        <v>1E-3</v>
      </c>
      <c r="E156" s="46">
        <f>+[8]Table.102_Annex.E2!D155</f>
        <v>5.1999999999999998E-2</v>
      </c>
      <c r="F156" s="46">
        <f>+[8]Table.102_Annex.E2!E155</f>
        <v>2.1000000000000001E-2</v>
      </c>
      <c r="G156" s="46">
        <f>+[8]Table.102_Annex.E2!F155</f>
        <v>0.17399999999999999</v>
      </c>
      <c r="H156" s="46">
        <f>+[8]Table.102_Annex.E2!G155</f>
        <v>3.9E-2</v>
      </c>
      <c r="I156" s="46">
        <f>+[8]Table.102_Annex.E2!H155</f>
        <v>0.55800000000000005</v>
      </c>
      <c r="J156" s="46">
        <f>+[8]Table.102_Annex.E2!I155</f>
        <v>1E-3</v>
      </c>
      <c r="K156" s="46">
        <f>+[8]Table.102_Annex.E2!J155</f>
        <v>0</v>
      </c>
      <c r="L156" s="46">
        <f>+[8]Table.102_Annex.E2!K155</f>
        <v>0.105</v>
      </c>
      <c r="M156" s="46">
        <f>+[8]Table.102_Annex.E2!L155</f>
        <v>4.2999999999999997E-2</v>
      </c>
      <c r="N156" s="46">
        <f>+[8]Table.102_Annex.E2!M155</f>
        <v>1E-3</v>
      </c>
      <c r="O156" s="46">
        <f>+[8]Table.102_Annex.E2!N155</f>
        <v>0</v>
      </c>
      <c r="P156" s="73">
        <f>+[8]Table.102_Annex.E2!O155</f>
        <v>1</v>
      </c>
      <c r="Q156" s="101">
        <f>+[8]Table.102_Annex.E2!P155</f>
        <v>11759</v>
      </c>
    </row>
    <row r="157" spans="1:17">
      <c r="B157" s="100" t="s">
        <v>599</v>
      </c>
      <c r="C157" s="46">
        <f>+[8]Table.102_Annex.E2!B156</f>
        <v>4.0000000000000001E-3</v>
      </c>
      <c r="D157" s="46">
        <f>+[8]Table.102_Annex.E2!C156</f>
        <v>1E-3</v>
      </c>
      <c r="E157" s="46">
        <f>+[8]Table.102_Annex.E2!D156</f>
        <v>4.2000000000000003E-2</v>
      </c>
      <c r="F157" s="46">
        <f>+[8]Table.102_Annex.E2!E156</f>
        <v>0.02</v>
      </c>
      <c r="G157" s="46">
        <f>+[8]Table.102_Annex.E2!F156</f>
        <v>0.182</v>
      </c>
      <c r="H157" s="46">
        <f>+[8]Table.102_Annex.E2!G156</f>
        <v>4.5999999999999999E-2</v>
      </c>
      <c r="I157" s="46">
        <f>+[8]Table.102_Annex.E2!H156</f>
        <v>0.52100000000000002</v>
      </c>
      <c r="J157" s="46">
        <f>+[8]Table.102_Annex.E2!I156</f>
        <v>2E-3</v>
      </c>
      <c r="K157" s="46">
        <f>+[8]Table.102_Annex.E2!J156</f>
        <v>0</v>
      </c>
      <c r="L157" s="46">
        <f>+[8]Table.102_Annex.E2!K156</f>
        <v>0.121</v>
      </c>
      <c r="M157" s="46">
        <f>+[8]Table.102_Annex.E2!L156</f>
        <v>6.2E-2</v>
      </c>
      <c r="N157" s="46">
        <f>+[8]Table.102_Annex.E2!M156</f>
        <v>0</v>
      </c>
      <c r="O157" s="46">
        <f>+[8]Table.102_Annex.E2!N156</f>
        <v>0</v>
      </c>
      <c r="P157" s="73">
        <f>+[8]Table.102_Annex.E2!O156</f>
        <v>1</v>
      </c>
      <c r="Q157" s="101">
        <f>+[8]Table.102_Annex.E2!P156</f>
        <v>10901</v>
      </c>
    </row>
    <row r="158" spans="1:17">
      <c r="B158" s="100" t="s">
        <v>600</v>
      </c>
      <c r="C158" s="46">
        <f>+[8]Table.102_Annex.E2!B157</f>
        <v>1E-3</v>
      </c>
      <c r="D158" s="46">
        <f>+[8]Table.102_Annex.E2!C157</f>
        <v>1E-3</v>
      </c>
      <c r="E158" s="46">
        <f>+[8]Table.102_Annex.E2!D157</f>
        <v>1.7999999999999999E-2</v>
      </c>
      <c r="F158" s="46">
        <f>+[8]Table.102_Annex.E2!E157</f>
        <v>5.0000000000000001E-3</v>
      </c>
      <c r="G158" s="46">
        <f>+[8]Table.102_Annex.E2!F157</f>
        <v>0.63100000000000001</v>
      </c>
      <c r="H158" s="46">
        <f>+[8]Table.102_Annex.E2!G157</f>
        <v>3.0000000000000001E-3</v>
      </c>
      <c r="I158" s="46">
        <f>+[8]Table.102_Annex.E2!H157</f>
        <v>0.222</v>
      </c>
      <c r="J158" s="46">
        <f>+[8]Table.102_Annex.E2!I157</f>
        <v>1E-3</v>
      </c>
      <c r="K158" s="46">
        <f>+[8]Table.102_Annex.E2!J157</f>
        <v>0</v>
      </c>
      <c r="L158" s="46">
        <f>+[8]Table.102_Annex.E2!K157</f>
        <v>9.1999999999999998E-2</v>
      </c>
      <c r="M158" s="46">
        <f>+[8]Table.102_Annex.E2!L157</f>
        <v>2.5000000000000001E-2</v>
      </c>
      <c r="N158" s="46">
        <f>+[8]Table.102_Annex.E2!M157</f>
        <v>1E-3</v>
      </c>
      <c r="O158" s="46">
        <f>+[8]Table.102_Annex.E2!N157</f>
        <v>0</v>
      </c>
      <c r="P158" s="73">
        <f>+[8]Table.102_Annex.E2!O157</f>
        <v>1</v>
      </c>
      <c r="Q158" s="101">
        <f>+[8]Table.102_Annex.E2!P157</f>
        <v>4291</v>
      </c>
    </row>
    <row r="159" spans="1:17">
      <c r="B159" s="100" t="s">
        <v>601</v>
      </c>
      <c r="C159" s="46">
        <f>+[8]Table.102_Annex.E2!B158</f>
        <v>4.0000000000000001E-3</v>
      </c>
      <c r="D159" s="46">
        <f>+[8]Table.102_Annex.E2!C158</f>
        <v>0</v>
      </c>
      <c r="E159" s="46">
        <f>+[8]Table.102_Annex.E2!D158</f>
        <v>2.4E-2</v>
      </c>
      <c r="F159" s="46">
        <f>+[8]Table.102_Annex.E2!E158</f>
        <v>1.4E-2</v>
      </c>
      <c r="G159" s="46">
        <f>+[8]Table.102_Annex.E2!F158</f>
        <v>8.3000000000000004E-2</v>
      </c>
      <c r="H159" s="46">
        <f>+[8]Table.102_Annex.E2!G158</f>
        <v>4.8000000000000001E-2</v>
      </c>
      <c r="I159" s="46">
        <f>+[8]Table.102_Annex.E2!H158</f>
        <v>0.60599999999999998</v>
      </c>
      <c r="J159" s="46">
        <f>+[8]Table.102_Annex.E2!I158</f>
        <v>6.0000000000000001E-3</v>
      </c>
      <c r="K159" s="46">
        <f>+[8]Table.102_Annex.E2!J158</f>
        <v>0</v>
      </c>
      <c r="L159" s="46">
        <f>+[8]Table.102_Annex.E2!K158</f>
        <v>0.11799999999999999</v>
      </c>
      <c r="M159" s="46">
        <f>+[8]Table.102_Annex.E2!L158</f>
        <v>9.6000000000000002E-2</v>
      </c>
      <c r="N159" s="46">
        <f>+[8]Table.102_Annex.E2!M158</f>
        <v>2E-3</v>
      </c>
      <c r="O159" s="46">
        <f>+[8]Table.102_Annex.E2!N158</f>
        <v>0</v>
      </c>
      <c r="P159" s="73">
        <f>+[8]Table.102_Annex.E2!O158</f>
        <v>1</v>
      </c>
      <c r="Q159" s="101">
        <f>+[8]Table.102_Annex.E2!P158</f>
        <v>11594</v>
      </c>
    </row>
    <row r="160" spans="1:17">
      <c r="B160" s="100" t="s">
        <v>602</v>
      </c>
      <c r="C160" s="46">
        <f>+[8]Table.102_Annex.E2!B159</f>
        <v>7.0000000000000001E-3</v>
      </c>
      <c r="D160" s="46">
        <f>+[8]Table.102_Annex.E2!C159</f>
        <v>1E-3</v>
      </c>
      <c r="E160" s="46">
        <f>+[8]Table.102_Annex.E2!D159</f>
        <v>4.2000000000000003E-2</v>
      </c>
      <c r="F160" s="46">
        <f>+[8]Table.102_Annex.E2!E159</f>
        <v>3.6999999999999998E-2</v>
      </c>
      <c r="G160" s="46">
        <f>+[8]Table.102_Annex.E2!F159</f>
        <v>0.182</v>
      </c>
      <c r="H160" s="46">
        <f>+[8]Table.102_Annex.E2!G159</f>
        <v>3.0000000000000001E-3</v>
      </c>
      <c r="I160" s="46">
        <f>+[8]Table.102_Annex.E2!H159</f>
        <v>0.52800000000000002</v>
      </c>
      <c r="J160" s="46">
        <f>+[8]Table.102_Annex.E2!I159</f>
        <v>4.0000000000000001E-3</v>
      </c>
      <c r="K160" s="46">
        <f>+[8]Table.102_Annex.E2!J159</f>
        <v>1E-3</v>
      </c>
      <c r="L160" s="46">
        <f>+[8]Table.102_Annex.E2!K159</f>
        <v>7.6999999999999999E-2</v>
      </c>
      <c r="M160" s="46">
        <f>+[8]Table.102_Annex.E2!L159</f>
        <v>0.11799999999999999</v>
      </c>
      <c r="N160" s="46">
        <f>+[8]Table.102_Annex.E2!M159</f>
        <v>1E-3</v>
      </c>
      <c r="O160" s="46">
        <f>+[8]Table.102_Annex.E2!N159</f>
        <v>0</v>
      </c>
      <c r="P160" s="73">
        <f>+[8]Table.102_Annex.E2!O159</f>
        <v>1</v>
      </c>
      <c r="Q160" s="101">
        <f>+[8]Table.102_Annex.E2!P159</f>
        <v>7362</v>
      </c>
    </row>
    <row r="161" spans="1:17">
      <c r="B161" s="100" t="s">
        <v>603</v>
      </c>
      <c r="C161" s="46">
        <f>+[8]Table.102_Annex.E2!B160</f>
        <v>2.8000000000000001E-2</v>
      </c>
      <c r="D161" s="46">
        <f>+[8]Table.102_Annex.E2!C160</f>
        <v>1E-3</v>
      </c>
      <c r="E161" s="46">
        <f>+[8]Table.102_Annex.E2!D160</f>
        <v>5.2999999999999999E-2</v>
      </c>
      <c r="F161" s="46">
        <f>+[8]Table.102_Annex.E2!E160</f>
        <v>1.4E-2</v>
      </c>
      <c r="G161" s="46">
        <f>+[8]Table.102_Annex.E2!F160</f>
        <v>4.3999999999999997E-2</v>
      </c>
      <c r="H161" s="46">
        <f>+[8]Table.102_Annex.E2!G160</f>
        <v>6.0999999999999999E-2</v>
      </c>
      <c r="I161" s="46">
        <f>+[8]Table.102_Annex.E2!H160</f>
        <v>0.64900000000000002</v>
      </c>
      <c r="J161" s="46">
        <f>+[8]Table.102_Annex.E2!I160</f>
        <v>4.0000000000000001E-3</v>
      </c>
      <c r="K161" s="46">
        <f>+[8]Table.102_Annex.E2!J160</f>
        <v>1E-3</v>
      </c>
      <c r="L161" s="46">
        <f>+[8]Table.102_Annex.E2!K160</f>
        <v>9.7000000000000003E-2</v>
      </c>
      <c r="M161" s="46">
        <f>+[8]Table.102_Annex.E2!L160</f>
        <v>0.05</v>
      </c>
      <c r="N161" s="46">
        <f>+[8]Table.102_Annex.E2!M160</f>
        <v>0</v>
      </c>
      <c r="O161" s="46">
        <f>+[8]Table.102_Annex.E2!N160</f>
        <v>0</v>
      </c>
      <c r="P161" s="73">
        <f>+[8]Table.102_Annex.E2!O160</f>
        <v>1</v>
      </c>
      <c r="Q161" s="101">
        <f>+[8]Table.102_Annex.E2!P160</f>
        <v>15597</v>
      </c>
    </row>
    <row r="162" spans="1:17">
      <c r="B162" s="100" t="s">
        <v>604</v>
      </c>
      <c r="C162" s="46">
        <f>+[8]Table.102_Annex.E2!B161</f>
        <v>5.0000000000000001E-3</v>
      </c>
      <c r="D162" s="46">
        <f>+[8]Table.102_Annex.E2!C161</f>
        <v>2E-3</v>
      </c>
      <c r="E162" s="46">
        <f>+[8]Table.102_Annex.E2!D161</f>
        <v>7.4999999999999997E-2</v>
      </c>
      <c r="F162" s="46">
        <f>+[8]Table.102_Annex.E2!E161</f>
        <v>3.1E-2</v>
      </c>
      <c r="G162" s="46">
        <f>+[8]Table.102_Annex.E2!F161</f>
        <v>0.53400000000000003</v>
      </c>
      <c r="H162" s="46">
        <f>+[8]Table.102_Annex.E2!G161</f>
        <v>0</v>
      </c>
      <c r="I162" s="46">
        <f>+[8]Table.102_Annex.E2!H161</f>
        <v>0.24399999999999999</v>
      </c>
      <c r="J162" s="46">
        <f>+[8]Table.102_Annex.E2!I161</f>
        <v>1E-3</v>
      </c>
      <c r="K162" s="46">
        <f>+[8]Table.102_Annex.E2!J161</f>
        <v>0</v>
      </c>
      <c r="L162" s="46">
        <f>+[8]Table.102_Annex.E2!K161</f>
        <v>8.5999999999999993E-2</v>
      </c>
      <c r="M162" s="46">
        <f>+[8]Table.102_Annex.E2!L161</f>
        <v>2.1999999999999999E-2</v>
      </c>
      <c r="N162" s="46">
        <f>+[8]Table.102_Annex.E2!M161</f>
        <v>0</v>
      </c>
      <c r="O162" s="46">
        <f>+[8]Table.102_Annex.E2!N161</f>
        <v>0</v>
      </c>
      <c r="P162" s="73">
        <f>+[8]Table.102_Annex.E2!O161</f>
        <v>1</v>
      </c>
      <c r="Q162" s="101">
        <f>+[8]Table.102_Annex.E2!P161</f>
        <v>10216</v>
      </c>
    </row>
    <row r="163" spans="1:17">
      <c r="B163" s="100" t="s">
        <v>605</v>
      </c>
      <c r="C163" s="46">
        <f>+[8]Table.102_Annex.E2!B162</f>
        <v>0.06</v>
      </c>
      <c r="D163" s="46">
        <f>+[8]Table.102_Annex.E2!C162</f>
        <v>1.9E-2</v>
      </c>
      <c r="E163" s="46">
        <f>+[8]Table.102_Annex.E2!D162</f>
        <v>0.28899999999999998</v>
      </c>
      <c r="F163" s="46">
        <f>+[8]Table.102_Annex.E2!E162</f>
        <v>7.0999999999999994E-2</v>
      </c>
      <c r="G163" s="46">
        <f>+[8]Table.102_Annex.E2!F162</f>
        <v>0.246</v>
      </c>
      <c r="H163" s="46">
        <f>+[8]Table.102_Annex.E2!G162</f>
        <v>3.9E-2</v>
      </c>
      <c r="I163" s="46">
        <f>+[8]Table.102_Annex.E2!H162</f>
        <v>0.19</v>
      </c>
      <c r="J163" s="46">
        <f>+[8]Table.102_Annex.E2!I162</f>
        <v>1E-3</v>
      </c>
      <c r="K163" s="46">
        <f>+[8]Table.102_Annex.E2!J162</f>
        <v>0</v>
      </c>
      <c r="L163" s="46">
        <f>+[8]Table.102_Annex.E2!K162</f>
        <v>4.2999999999999997E-2</v>
      </c>
      <c r="M163" s="46">
        <f>+[8]Table.102_Annex.E2!L162</f>
        <v>3.9E-2</v>
      </c>
      <c r="N163" s="46">
        <f>+[8]Table.102_Annex.E2!M162</f>
        <v>3.0000000000000001E-3</v>
      </c>
      <c r="O163" s="46">
        <f>+[8]Table.102_Annex.E2!N162</f>
        <v>0</v>
      </c>
      <c r="P163" s="73">
        <f>+[8]Table.102_Annex.E2!O162</f>
        <v>1</v>
      </c>
      <c r="Q163" s="101">
        <f>+[8]Table.102_Annex.E2!P162</f>
        <v>18643</v>
      </c>
    </row>
    <row r="164" spans="1:17" s="49" customFormat="1">
      <c r="A164" s="18"/>
      <c r="B164" s="234" t="s">
        <v>53</v>
      </c>
      <c r="C164" s="235">
        <f>+[8]Table.102_Annex.E2!B163</f>
        <v>1.7000000000000001E-2</v>
      </c>
      <c r="D164" s="235">
        <f>+[8]Table.102_Annex.E2!C163</f>
        <v>4.0000000000000001E-3</v>
      </c>
      <c r="E164" s="235">
        <f>+[8]Table.102_Annex.E2!D163</f>
        <v>8.7999999999999995E-2</v>
      </c>
      <c r="F164" s="235">
        <f>+[8]Table.102_Annex.E2!E163</f>
        <v>2.5999999999999999E-2</v>
      </c>
      <c r="G164" s="235">
        <f>+[8]Table.102_Annex.E2!F163</f>
        <v>0.20799999999999999</v>
      </c>
      <c r="H164" s="235">
        <f>+[8]Table.102_Annex.E2!G163</f>
        <v>2.9000000000000001E-2</v>
      </c>
      <c r="I164" s="235">
        <f>+[8]Table.102_Annex.E2!H163</f>
        <v>0.48099999999999998</v>
      </c>
      <c r="J164" s="235">
        <f>+[8]Table.102_Annex.E2!I163</f>
        <v>2E-3</v>
      </c>
      <c r="K164" s="235">
        <f>+[8]Table.102_Annex.E2!J163</f>
        <v>0</v>
      </c>
      <c r="L164" s="235">
        <f>+[8]Table.102_Annex.E2!K163</f>
        <v>9.0999999999999998E-2</v>
      </c>
      <c r="M164" s="235">
        <f>+[8]Table.102_Annex.E2!L163</f>
        <v>5.2999999999999999E-2</v>
      </c>
      <c r="N164" s="235">
        <f>+[8]Table.102_Annex.E2!M163</f>
        <v>1E-3</v>
      </c>
      <c r="O164" s="235">
        <f>+[8]Table.102_Annex.E2!N163</f>
        <v>0</v>
      </c>
      <c r="P164" s="236">
        <f>+[8]Table.102_Annex.E2!O163</f>
        <v>1</v>
      </c>
      <c r="Q164" s="237">
        <f>+[8]Table.102_Annex.E2!P163</f>
        <v>116378</v>
      </c>
    </row>
    <row r="165" spans="1:17" ht="12.45" customHeight="1">
      <c r="A165" s="16"/>
      <c r="B165" s="108" t="s">
        <v>606</v>
      </c>
      <c r="C165" s="109"/>
      <c r="D165" s="109"/>
      <c r="E165" s="109"/>
      <c r="F165" s="109"/>
      <c r="G165" s="109"/>
      <c r="H165" s="109"/>
      <c r="I165" s="109"/>
      <c r="J165" s="109"/>
      <c r="K165" s="109"/>
      <c r="L165" s="109"/>
      <c r="M165" s="109"/>
      <c r="N165" s="109"/>
      <c r="O165" s="109"/>
      <c r="P165" s="109"/>
      <c r="Q165" s="110"/>
    </row>
    <row r="166" spans="1:17">
      <c r="B166" s="100" t="s">
        <v>607</v>
      </c>
      <c r="C166" s="46">
        <f>+[8]Table.102_Annex.E2!B165</f>
        <v>1.9E-2</v>
      </c>
      <c r="D166" s="46">
        <f>+[8]Table.102_Annex.E2!C165</f>
        <v>1.0999999999999999E-2</v>
      </c>
      <c r="E166" s="46">
        <f>+[8]Table.102_Annex.E2!D165</f>
        <v>0.27</v>
      </c>
      <c r="F166" s="46">
        <f>+[8]Table.102_Annex.E2!E165</f>
        <v>8.1000000000000003E-2</v>
      </c>
      <c r="G166" s="46">
        <f>+[8]Table.102_Annex.E2!F165</f>
        <v>0.247</v>
      </c>
      <c r="H166" s="46">
        <f>+[8]Table.102_Annex.E2!G165</f>
        <v>1E-3</v>
      </c>
      <c r="I166" s="46">
        <f>+[8]Table.102_Annex.E2!H165</f>
        <v>8.3000000000000004E-2</v>
      </c>
      <c r="J166" s="46">
        <f>+[8]Table.102_Annex.E2!I165</f>
        <v>5.0000000000000001E-3</v>
      </c>
      <c r="K166" s="46">
        <f>+[8]Table.102_Annex.E2!J165</f>
        <v>0</v>
      </c>
      <c r="L166" s="46">
        <f>+[8]Table.102_Annex.E2!K165</f>
        <v>0.10299999999999999</v>
      </c>
      <c r="M166" s="46">
        <f>+[8]Table.102_Annex.E2!L165</f>
        <v>0.17499999999999999</v>
      </c>
      <c r="N166" s="46">
        <f>+[8]Table.102_Annex.E2!M165</f>
        <v>4.0000000000000001E-3</v>
      </c>
      <c r="O166" s="46">
        <f>+[8]Table.102_Annex.E2!N165</f>
        <v>0</v>
      </c>
      <c r="P166" s="73">
        <f>+[8]Table.102_Annex.E2!O165</f>
        <v>1</v>
      </c>
      <c r="Q166" s="101">
        <f>+[8]Table.102_Annex.E2!P165</f>
        <v>10294</v>
      </c>
    </row>
    <row r="167" spans="1:17">
      <c r="B167" s="100" t="s">
        <v>608</v>
      </c>
      <c r="C167" s="46">
        <f>+[8]Table.102_Annex.E2!B166</f>
        <v>0</v>
      </c>
      <c r="D167" s="46">
        <f>+[8]Table.102_Annex.E2!C166</f>
        <v>3.0000000000000001E-3</v>
      </c>
      <c r="E167" s="46">
        <f>+[8]Table.102_Annex.E2!D166</f>
        <v>5.7000000000000002E-2</v>
      </c>
      <c r="F167" s="46">
        <f>+[8]Table.102_Annex.E2!E166</f>
        <v>2.1999999999999999E-2</v>
      </c>
      <c r="G167" s="46">
        <f>+[8]Table.102_Annex.E2!F166</f>
        <v>0.13300000000000001</v>
      </c>
      <c r="H167" s="46">
        <f>+[8]Table.102_Annex.E2!G166</f>
        <v>0</v>
      </c>
      <c r="I167" s="46">
        <f>+[8]Table.102_Annex.E2!H166</f>
        <v>0.34899999999999998</v>
      </c>
      <c r="J167" s="46">
        <f>+[8]Table.102_Annex.E2!I166</f>
        <v>3.0000000000000001E-3</v>
      </c>
      <c r="K167" s="46">
        <f>+[8]Table.102_Annex.E2!J166</f>
        <v>1E-3</v>
      </c>
      <c r="L167" s="46">
        <f>+[8]Table.102_Annex.E2!K166</f>
        <v>0.27600000000000002</v>
      </c>
      <c r="M167" s="46">
        <f>+[8]Table.102_Annex.E2!L166</f>
        <v>0.156</v>
      </c>
      <c r="N167" s="46">
        <f>+[8]Table.102_Annex.E2!M166</f>
        <v>0</v>
      </c>
      <c r="O167" s="46">
        <f>+[8]Table.102_Annex.E2!N166</f>
        <v>0</v>
      </c>
      <c r="P167" s="73">
        <f>+[8]Table.102_Annex.E2!O166</f>
        <v>1</v>
      </c>
      <c r="Q167" s="101">
        <f>+[8]Table.102_Annex.E2!P166</f>
        <v>5248</v>
      </c>
    </row>
    <row r="168" spans="1:17">
      <c r="B168" s="100" t="s">
        <v>609</v>
      </c>
      <c r="C168" s="46">
        <f>+[8]Table.102_Annex.E2!B167</f>
        <v>0</v>
      </c>
      <c r="D168" s="46">
        <f>+[8]Table.102_Annex.E2!C167</f>
        <v>8.0000000000000002E-3</v>
      </c>
      <c r="E168" s="46">
        <f>+[8]Table.102_Annex.E2!D167</f>
        <v>7.6999999999999999E-2</v>
      </c>
      <c r="F168" s="46">
        <f>+[8]Table.102_Annex.E2!E167</f>
        <v>3.7999999999999999E-2</v>
      </c>
      <c r="G168" s="46">
        <f>+[8]Table.102_Annex.E2!F167</f>
        <v>0.5</v>
      </c>
      <c r="H168" s="46">
        <f>+[8]Table.102_Annex.E2!G167</f>
        <v>2E-3</v>
      </c>
      <c r="I168" s="46">
        <f>+[8]Table.102_Annex.E2!H167</f>
        <v>0.223</v>
      </c>
      <c r="J168" s="46">
        <f>+[8]Table.102_Annex.E2!I167</f>
        <v>2E-3</v>
      </c>
      <c r="K168" s="46">
        <f>+[8]Table.102_Annex.E2!J167</f>
        <v>0</v>
      </c>
      <c r="L168" s="46">
        <f>+[8]Table.102_Annex.E2!K167</f>
        <v>9.1999999999999998E-2</v>
      </c>
      <c r="M168" s="46">
        <f>+[8]Table.102_Annex.E2!L167</f>
        <v>5.8000000000000003E-2</v>
      </c>
      <c r="N168" s="46">
        <f>+[8]Table.102_Annex.E2!M167</f>
        <v>0</v>
      </c>
      <c r="O168" s="46">
        <f>+[8]Table.102_Annex.E2!N167</f>
        <v>0</v>
      </c>
      <c r="P168" s="73">
        <f>+[8]Table.102_Annex.E2!O167</f>
        <v>1</v>
      </c>
      <c r="Q168" s="101">
        <f>+[8]Table.102_Annex.E2!P167</f>
        <v>5931</v>
      </c>
    </row>
    <row r="169" spans="1:17">
      <c r="B169" s="100" t="s">
        <v>610</v>
      </c>
      <c r="C169" s="46">
        <f>+[8]Table.102_Annex.E2!B168</f>
        <v>1E-3</v>
      </c>
      <c r="D169" s="46">
        <f>+[8]Table.102_Annex.E2!C168</f>
        <v>4.0000000000000001E-3</v>
      </c>
      <c r="E169" s="46">
        <f>+[8]Table.102_Annex.E2!D168</f>
        <v>5.2999999999999999E-2</v>
      </c>
      <c r="F169" s="46">
        <f>+[8]Table.102_Annex.E2!E168</f>
        <v>2.7E-2</v>
      </c>
      <c r="G169" s="46">
        <f>+[8]Table.102_Annex.E2!F168</f>
        <v>0.34300000000000003</v>
      </c>
      <c r="H169" s="46">
        <f>+[8]Table.102_Annex.E2!G168</f>
        <v>1E-3</v>
      </c>
      <c r="I169" s="46">
        <f>+[8]Table.102_Annex.E2!H168</f>
        <v>0.155</v>
      </c>
      <c r="J169" s="46">
        <f>+[8]Table.102_Annex.E2!I168</f>
        <v>1E-3</v>
      </c>
      <c r="K169" s="46">
        <f>+[8]Table.102_Annex.E2!J168</f>
        <v>2E-3</v>
      </c>
      <c r="L169" s="46">
        <f>+[8]Table.102_Annex.E2!K168</f>
        <v>0.25800000000000001</v>
      </c>
      <c r="M169" s="46">
        <f>+[8]Table.102_Annex.E2!L168</f>
        <v>0.154</v>
      </c>
      <c r="N169" s="46">
        <f>+[8]Table.102_Annex.E2!M168</f>
        <v>0</v>
      </c>
      <c r="O169" s="46">
        <f>+[8]Table.102_Annex.E2!N168</f>
        <v>0</v>
      </c>
      <c r="P169" s="73">
        <f>+[8]Table.102_Annex.E2!O168</f>
        <v>1</v>
      </c>
      <c r="Q169" s="101">
        <f>+[8]Table.102_Annex.E2!P168</f>
        <v>6802</v>
      </c>
    </row>
    <row r="170" spans="1:17">
      <c r="B170" s="100" t="s">
        <v>611</v>
      </c>
      <c r="C170" s="46">
        <f>+[8]Table.102_Annex.E2!B169</f>
        <v>3.0000000000000001E-3</v>
      </c>
      <c r="D170" s="46">
        <f>+[8]Table.102_Annex.E2!C169</f>
        <v>5.0000000000000001E-3</v>
      </c>
      <c r="E170" s="46">
        <f>+[8]Table.102_Annex.E2!D169</f>
        <v>7.4999999999999997E-2</v>
      </c>
      <c r="F170" s="46">
        <f>+[8]Table.102_Annex.E2!E169</f>
        <v>3.6999999999999998E-2</v>
      </c>
      <c r="G170" s="46">
        <f>+[8]Table.102_Annex.E2!F169</f>
        <v>0.28899999999999998</v>
      </c>
      <c r="H170" s="46">
        <f>+[8]Table.102_Annex.E2!G169</f>
        <v>2E-3</v>
      </c>
      <c r="I170" s="46">
        <f>+[8]Table.102_Annex.E2!H169</f>
        <v>0.39200000000000002</v>
      </c>
      <c r="J170" s="46">
        <f>+[8]Table.102_Annex.E2!I169</f>
        <v>2E-3</v>
      </c>
      <c r="K170" s="46">
        <f>+[8]Table.102_Annex.E2!J169</f>
        <v>1E-3</v>
      </c>
      <c r="L170" s="46">
        <f>+[8]Table.102_Annex.E2!K169</f>
        <v>0.13</v>
      </c>
      <c r="M170" s="46">
        <f>+[8]Table.102_Annex.E2!L169</f>
        <v>6.4000000000000001E-2</v>
      </c>
      <c r="N170" s="46">
        <f>+[8]Table.102_Annex.E2!M169</f>
        <v>0</v>
      </c>
      <c r="O170" s="46">
        <f>+[8]Table.102_Annex.E2!N169</f>
        <v>0</v>
      </c>
      <c r="P170" s="73">
        <f>+[8]Table.102_Annex.E2!O169</f>
        <v>1</v>
      </c>
      <c r="Q170" s="101">
        <f>+[8]Table.102_Annex.E2!P169</f>
        <v>5823</v>
      </c>
    </row>
    <row r="171" spans="1:17">
      <c r="B171" s="100" t="s">
        <v>612</v>
      </c>
      <c r="C171" s="46">
        <f>+[8]Table.102_Annex.E2!B170</f>
        <v>0</v>
      </c>
      <c r="D171" s="46">
        <f>+[8]Table.102_Annex.E2!C170</f>
        <v>4.0000000000000001E-3</v>
      </c>
      <c r="E171" s="46">
        <f>+[8]Table.102_Annex.E2!D170</f>
        <v>4.2999999999999997E-2</v>
      </c>
      <c r="F171" s="46">
        <f>+[8]Table.102_Annex.E2!E170</f>
        <v>7.0000000000000001E-3</v>
      </c>
      <c r="G171" s="46">
        <f>+[8]Table.102_Annex.E2!F170</f>
        <v>0.125</v>
      </c>
      <c r="H171" s="46">
        <f>+[8]Table.102_Annex.E2!G170</f>
        <v>3.0000000000000001E-3</v>
      </c>
      <c r="I171" s="46">
        <f>+[8]Table.102_Annex.E2!H170</f>
        <v>0.47099999999999997</v>
      </c>
      <c r="J171" s="46">
        <f>+[8]Table.102_Annex.E2!I170</f>
        <v>3.0000000000000001E-3</v>
      </c>
      <c r="K171" s="46">
        <f>+[8]Table.102_Annex.E2!J170</f>
        <v>0</v>
      </c>
      <c r="L171" s="46">
        <f>+[8]Table.102_Annex.E2!K170</f>
        <v>0.29099999999999998</v>
      </c>
      <c r="M171" s="46">
        <f>+[8]Table.102_Annex.E2!L170</f>
        <v>5.1999999999999998E-2</v>
      </c>
      <c r="N171" s="46">
        <f>+[8]Table.102_Annex.E2!M170</f>
        <v>0</v>
      </c>
      <c r="O171" s="46">
        <f>+[8]Table.102_Annex.E2!N170</f>
        <v>0</v>
      </c>
      <c r="P171" s="73">
        <f>+[8]Table.102_Annex.E2!O170</f>
        <v>1</v>
      </c>
      <c r="Q171" s="101">
        <f>+[8]Table.102_Annex.E2!P170</f>
        <v>5755</v>
      </c>
    </row>
    <row r="172" spans="1:17">
      <c r="B172" s="100" t="s">
        <v>613</v>
      </c>
      <c r="C172" s="46">
        <f>+[8]Table.102_Annex.E2!B171</f>
        <v>0</v>
      </c>
      <c r="D172" s="46">
        <f>+[8]Table.102_Annex.E2!C171</f>
        <v>0</v>
      </c>
      <c r="E172" s="46">
        <f>+[8]Table.102_Annex.E2!D171</f>
        <v>1.4999999999999999E-2</v>
      </c>
      <c r="F172" s="46">
        <f>+[8]Table.102_Annex.E2!E171</f>
        <v>8.9999999999999993E-3</v>
      </c>
      <c r="G172" s="46">
        <f>+[8]Table.102_Annex.E2!F171</f>
        <v>9.9000000000000005E-2</v>
      </c>
      <c r="H172" s="46">
        <f>+[8]Table.102_Annex.E2!G171</f>
        <v>0</v>
      </c>
      <c r="I172" s="46">
        <f>+[8]Table.102_Annex.E2!H171</f>
        <v>0.34399999999999997</v>
      </c>
      <c r="J172" s="46">
        <f>+[8]Table.102_Annex.E2!I171</f>
        <v>4.0000000000000001E-3</v>
      </c>
      <c r="K172" s="46">
        <f>+[8]Table.102_Annex.E2!J171</f>
        <v>1E-3</v>
      </c>
      <c r="L172" s="46">
        <f>+[8]Table.102_Annex.E2!K171</f>
        <v>0.41899999999999998</v>
      </c>
      <c r="M172" s="46">
        <f>+[8]Table.102_Annex.E2!L171</f>
        <v>0.108</v>
      </c>
      <c r="N172" s="46">
        <f>+[8]Table.102_Annex.E2!M171</f>
        <v>1E-3</v>
      </c>
      <c r="O172" s="46">
        <f>+[8]Table.102_Annex.E2!N171</f>
        <v>0</v>
      </c>
      <c r="P172" s="73">
        <f>+[8]Table.102_Annex.E2!O171</f>
        <v>1</v>
      </c>
      <c r="Q172" s="101">
        <f>+[8]Table.102_Annex.E2!P171</f>
        <v>7046</v>
      </c>
    </row>
    <row r="173" spans="1:17">
      <c r="B173" s="100" t="s">
        <v>614</v>
      </c>
      <c r="C173" s="46">
        <f>+[8]Table.102_Annex.E2!B172</f>
        <v>3.0000000000000001E-3</v>
      </c>
      <c r="D173" s="46">
        <f>+[8]Table.102_Annex.E2!C172</f>
        <v>1E-3</v>
      </c>
      <c r="E173" s="46">
        <f>+[8]Table.102_Annex.E2!D172</f>
        <v>6.0000000000000001E-3</v>
      </c>
      <c r="F173" s="46">
        <f>+[8]Table.102_Annex.E2!E172</f>
        <v>2E-3</v>
      </c>
      <c r="G173" s="46">
        <f>+[8]Table.102_Annex.E2!F172</f>
        <v>0.16700000000000001</v>
      </c>
      <c r="H173" s="46">
        <f>+[8]Table.102_Annex.E2!G172</f>
        <v>2E-3</v>
      </c>
      <c r="I173" s="46">
        <f>+[8]Table.102_Annex.E2!H172</f>
        <v>0.22600000000000001</v>
      </c>
      <c r="J173" s="46">
        <f>+[8]Table.102_Annex.E2!I172</f>
        <v>6.0000000000000001E-3</v>
      </c>
      <c r="K173" s="46">
        <f>+[8]Table.102_Annex.E2!J172</f>
        <v>1E-3</v>
      </c>
      <c r="L173" s="46">
        <f>+[8]Table.102_Annex.E2!K172</f>
        <v>0.40400000000000003</v>
      </c>
      <c r="M173" s="46">
        <f>+[8]Table.102_Annex.E2!L172</f>
        <v>0.18</v>
      </c>
      <c r="N173" s="46">
        <f>+[8]Table.102_Annex.E2!M172</f>
        <v>3.0000000000000001E-3</v>
      </c>
      <c r="O173" s="46">
        <f>+[8]Table.102_Annex.E2!N172</f>
        <v>0</v>
      </c>
      <c r="P173" s="73">
        <f>+[8]Table.102_Annex.E2!O172</f>
        <v>1</v>
      </c>
      <c r="Q173" s="101">
        <f>+[8]Table.102_Annex.E2!P172</f>
        <v>6010</v>
      </c>
    </row>
    <row r="174" spans="1:17">
      <c r="B174" s="100" t="s">
        <v>615</v>
      </c>
      <c r="C174" s="46">
        <f>+[8]Table.102_Annex.E2!B173</f>
        <v>6.0000000000000001E-3</v>
      </c>
      <c r="D174" s="46">
        <f>+[8]Table.102_Annex.E2!C173</f>
        <v>5.0000000000000001E-3</v>
      </c>
      <c r="E174" s="46">
        <f>+[8]Table.102_Annex.E2!D173</f>
        <v>0.20200000000000001</v>
      </c>
      <c r="F174" s="46">
        <f>+[8]Table.102_Annex.E2!E173</f>
        <v>0.10199999999999999</v>
      </c>
      <c r="G174" s="46">
        <f>+[8]Table.102_Annex.E2!F173</f>
        <v>0.215</v>
      </c>
      <c r="H174" s="46">
        <f>+[8]Table.102_Annex.E2!G173</f>
        <v>1E-3</v>
      </c>
      <c r="I174" s="46">
        <f>+[8]Table.102_Annex.E2!H173</f>
        <v>0.219</v>
      </c>
      <c r="J174" s="46">
        <f>+[8]Table.102_Annex.E2!I173</f>
        <v>2E-3</v>
      </c>
      <c r="K174" s="46">
        <f>+[8]Table.102_Annex.E2!J173</f>
        <v>2E-3</v>
      </c>
      <c r="L174" s="46">
        <f>+[8]Table.102_Annex.E2!K173</f>
        <v>0.106</v>
      </c>
      <c r="M174" s="46">
        <f>+[8]Table.102_Annex.E2!L173</f>
        <v>0.14199999999999999</v>
      </c>
      <c r="N174" s="46">
        <f>+[8]Table.102_Annex.E2!M173</f>
        <v>0</v>
      </c>
      <c r="O174" s="46">
        <f>+[8]Table.102_Annex.E2!N173</f>
        <v>0</v>
      </c>
      <c r="P174" s="73">
        <f>+[8]Table.102_Annex.E2!O173</f>
        <v>1</v>
      </c>
      <c r="Q174" s="101">
        <f>+[8]Table.102_Annex.E2!P173</f>
        <v>10349</v>
      </c>
    </row>
    <row r="175" spans="1:17">
      <c r="B175" s="100" t="s">
        <v>616</v>
      </c>
      <c r="C175" s="46">
        <f>+[8]Table.102_Annex.E2!B174</f>
        <v>1E-3</v>
      </c>
      <c r="D175" s="46">
        <f>+[8]Table.102_Annex.E2!C174</f>
        <v>1.7999999999999999E-2</v>
      </c>
      <c r="E175" s="46">
        <f>+[8]Table.102_Annex.E2!D174</f>
        <v>2.1000000000000001E-2</v>
      </c>
      <c r="F175" s="46">
        <f>+[8]Table.102_Annex.E2!E174</f>
        <v>8.0000000000000002E-3</v>
      </c>
      <c r="G175" s="46">
        <f>+[8]Table.102_Annex.E2!F174</f>
        <v>0.23899999999999999</v>
      </c>
      <c r="H175" s="46">
        <f>+[8]Table.102_Annex.E2!G174</f>
        <v>4.0000000000000001E-3</v>
      </c>
      <c r="I175" s="46">
        <f>+[8]Table.102_Annex.E2!H174</f>
        <v>0.312</v>
      </c>
      <c r="J175" s="46">
        <f>+[8]Table.102_Annex.E2!I174</f>
        <v>4.0000000000000001E-3</v>
      </c>
      <c r="K175" s="46">
        <f>+[8]Table.102_Annex.E2!J174</f>
        <v>0</v>
      </c>
      <c r="L175" s="46">
        <f>+[8]Table.102_Annex.E2!K174</f>
        <v>0.33200000000000002</v>
      </c>
      <c r="M175" s="46">
        <f>+[8]Table.102_Annex.E2!L174</f>
        <v>6.0999999999999999E-2</v>
      </c>
      <c r="N175" s="46">
        <f>+[8]Table.102_Annex.E2!M174</f>
        <v>1E-3</v>
      </c>
      <c r="O175" s="46">
        <f>+[8]Table.102_Annex.E2!N174</f>
        <v>0</v>
      </c>
      <c r="P175" s="73">
        <f>+[8]Table.102_Annex.E2!O174</f>
        <v>1</v>
      </c>
      <c r="Q175" s="101">
        <f>+[8]Table.102_Annex.E2!P174</f>
        <v>8285</v>
      </c>
    </row>
    <row r="176" spans="1:17">
      <c r="B176" s="100" t="s">
        <v>617</v>
      </c>
      <c r="C176" s="46">
        <f>+[8]Table.102_Annex.E2!B175</f>
        <v>1E-3</v>
      </c>
      <c r="D176" s="46">
        <f>+[8]Table.102_Annex.E2!C175</f>
        <v>1E-3</v>
      </c>
      <c r="E176" s="46">
        <f>+[8]Table.102_Annex.E2!D175</f>
        <v>1.0999999999999999E-2</v>
      </c>
      <c r="F176" s="46">
        <f>+[8]Table.102_Annex.E2!E175</f>
        <v>2E-3</v>
      </c>
      <c r="G176" s="46">
        <f>+[8]Table.102_Annex.E2!F175</f>
        <v>0.10199999999999999</v>
      </c>
      <c r="H176" s="46">
        <f>+[8]Table.102_Annex.E2!G175</f>
        <v>1E-3</v>
      </c>
      <c r="I176" s="46">
        <f>+[8]Table.102_Annex.E2!H175</f>
        <v>0.34200000000000003</v>
      </c>
      <c r="J176" s="46">
        <f>+[8]Table.102_Annex.E2!I175</f>
        <v>4.0000000000000001E-3</v>
      </c>
      <c r="K176" s="46">
        <f>+[8]Table.102_Annex.E2!J175</f>
        <v>3.0000000000000001E-3</v>
      </c>
      <c r="L176" s="46">
        <f>+[8]Table.102_Annex.E2!K175</f>
        <v>0.34200000000000003</v>
      </c>
      <c r="M176" s="46">
        <f>+[8]Table.102_Annex.E2!L175</f>
        <v>0.19</v>
      </c>
      <c r="N176" s="46">
        <f>+[8]Table.102_Annex.E2!M175</f>
        <v>0</v>
      </c>
      <c r="O176" s="46">
        <f>+[8]Table.102_Annex.E2!N175</f>
        <v>0</v>
      </c>
      <c r="P176" s="73">
        <f>+[8]Table.102_Annex.E2!O175</f>
        <v>1</v>
      </c>
      <c r="Q176" s="101">
        <f>+[8]Table.102_Annex.E2!P175</f>
        <v>4707</v>
      </c>
    </row>
    <row r="177" spans="1:17">
      <c r="B177" s="100" t="s">
        <v>618</v>
      </c>
      <c r="C177" s="46">
        <f>+[8]Table.102_Annex.E2!B176</f>
        <v>0</v>
      </c>
      <c r="D177" s="46">
        <f>+[8]Table.102_Annex.E2!C176</f>
        <v>3.0000000000000001E-3</v>
      </c>
      <c r="E177" s="46">
        <f>+[8]Table.102_Annex.E2!D176</f>
        <v>0.01</v>
      </c>
      <c r="F177" s="46">
        <f>+[8]Table.102_Annex.E2!E176</f>
        <v>8.9999999999999993E-3</v>
      </c>
      <c r="G177" s="46">
        <f>+[8]Table.102_Annex.E2!F176</f>
        <v>0.40500000000000003</v>
      </c>
      <c r="H177" s="46">
        <f>+[8]Table.102_Annex.E2!G176</f>
        <v>2E-3</v>
      </c>
      <c r="I177" s="46">
        <f>+[8]Table.102_Annex.E2!H176</f>
        <v>0.26800000000000002</v>
      </c>
      <c r="J177" s="46">
        <f>+[8]Table.102_Annex.E2!I176</f>
        <v>1.2E-2</v>
      </c>
      <c r="K177" s="46">
        <f>+[8]Table.102_Annex.E2!J176</f>
        <v>0</v>
      </c>
      <c r="L177" s="46">
        <f>+[8]Table.102_Annex.E2!K176</f>
        <v>0.21299999999999999</v>
      </c>
      <c r="M177" s="46">
        <f>+[8]Table.102_Annex.E2!L176</f>
        <v>7.6999999999999999E-2</v>
      </c>
      <c r="N177" s="46">
        <f>+[8]Table.102_Annex.E2!M176</f>
        <v>1E-3</v>
      </c>
      <c r="O177" s="46">
        <f>+[8]Table.102_Annex.E2!N176</f>
        <v>0</v>
      </c>
      <c r="P177" s="73">
        <f>+[8]Table.102_Annex.E2!O176</f>
        <v>1</v>
      </c>
      <c r="Q177" s="101">
        <f>+[8]Table.102_Annex.E2!P176</f>
        <v>8399</v>
      </c>
    </row>
    <row r="178" spans="1:17">
      <c r="B178" s="100" t="s">
        <v>619</v>
      </c>
      <c r="C178" s="46">
        <f>+[8]Table.102_Annex.E2!B177</f>
        <v>0</v>
      </c>
      <c r="D178" s="46">
        <f>+[8]Table.102_Annex.E2!C177</f>
        <v>5.0000000000000001E-3</v>
      </c>
      <c r="E178" s="46">
        <f>+[8]Table.102_Annex.E2!D177</f>
        <v>2.1999999999999999E-2</v>
      </c>
      <c r="F178" s="46">
        <f>+[8]Table.102_Annex.E2!E177</f>
        <v>1.0999999999999999E-2</v>
      </c>
      <c r="G178" s="46">
        <f>+[8]Table.102_Annex.E2!F177</f>
        <v>0.114</v>
      </c>
      <c r="H178" s="46">
        <f>+[8]Table.102_Annex.E2!G177</f>
        <v>8.9999999999999993E-3</v>
      </c>
      <c r="I178" s="46">
        <f>+[8]Table.102_Annex.E2!H177</f>
        <v>0.36799999999999999</v>
      </c>
      <c r="J178" s="46">
        <f>+[8]Table.102_Annex.E2!I177</f>
        <v>5.0000000000000001E-3</v>
      </c>
      <c r="K178" s="46">
        <f>+[8]Table.102_Annex.E2!J177</f>
        <v>1E-3</v>
      </c>
      <c r="L178" s="46">
        <f>+[8]Table.102_Annex.E2!K177</f>
        <v>0.38900000000000001</v>
      </c>
      <c r="M178" s="46">
        <f>+[8]Table.102_Annex.E2!L177</f>
        <v>7.6999999999999999E-2</v>
      </c>
      <c r="N178" s="46">
        <f>+[8]Table.102_Annex.E2!M177</f>
        <v>0</v>
      </c>
      <c r="O178" s="46">
        <f>+[8]Table.102_Annex.E2!N177</f>
        <v>0</v>
      </c>
      <c r="P178" s="73">
        <f>+[8]Table.102_Annex.E2!O177</f>
        <v>1</v>
      </c>
      <c r="Q178" s="101">
        <f>+[8]Table.102_Annex.E2!P177</f>
        <v>6795</v>
      </c>
    </row>
    <row r="179" spans="1:17" s="49" customFormat="1">
      <c r="A179" s="18"/>
      <c r="B179" s="234" t="s">
        <v>53</v>
      </c>
      <c r="C179" s="235">
        <f>+[8]Table.102_Annex.E2!B178</f>
        <v>4.0000000000000001E-3</v>
      </c>
      <c r="D179" s="235">
        <f>+[8]Table.102_Annex.E2!C178</f>
        <v>6.0000000000000001E-3</v>
      </c>
      <c r="E179" s="235">
        <f>+[8]Table.102_Annex.E2!D178</f>
        <v>0.08</v>
      </c>
      <c r="F179" s="235">
        <f>+[8]Table.102_Annex.E2!E178</f>
        <v>3.3000000000000002E-2</v>
      </c>
      <c r="G179" s="235">
        <f>+[8]Table.102_Annex.E2!F178</f>
        <v>0.23499999999999999</v>
      </c>
      <c r="H179" s="235">
        <f>+[8]Table.102_Annex.E2!G178</f>
        <v>2E-3</v>
      </c>
      <c r="I179" s="235">
        <f>+[8]Table.102_Annex.E2!H178</f>
        <v>0.27400000000000002</v>
      </c>
      <c r="J179" s="235">
        <f>+[8]Table.102_Annex.E2!I178</f>
        <v>4.0000000000000001E-3</v>
      </c>
      <c r="K179" s="235">
        <f>+[8]Table.102_Annex.E2!J178</f>
        <v>1E-3</v>
      </c>
      <c r="L179" s="235">
        <f>+[8]Table.102_Annex.E2!K178</f>
        <v>0.246</v>
      </c>
      <c r="M179" s="235">
        <f>+[8]Table.102_Annex.E2!L178</f>
        <v>0.115</v>
      </c>
      <c r="N179" s="235">
        <f>+[8]Table.102_Annex.E2!M178</f>
        <v>1E-3</v>
      </c>
      <c r="O179" s="235">
        <f>+[8]Table.102_Annex.E2!N178</f>
        <v>0</v>
      </c>
      <c r="P179" s="236">
        <f>+[8]Table.102_Annex.E2!O178</f>
        <v>1</v>
      </c>
      <c r="Q179" s="237">
        <f>+[8]Table.102_Annex.E2!P178</f>
        <v>91444</v>
      </c>
    </row>
    <row r="180" spans="1:17" ht="12.45" customHeight="1">
      <c r="A180" s="16"/>
      <c r="B180" s="108" t="s">
        <v>620</v>
      </c>
      <c r="C180" s="109"/>
      <c r="D180" s="109"/>
      <c r="E180" s="109"/>
      <c r="F180" s="109"/>
      <c r="G180" s="109"/>
      <c r="H180" s="109"/>
      <c r="I180" s="109"/>
      <c r="J180" s="109"/>
      <c r="K180" s="109"/>
      <c r="L180" s="109"/>
      <c r="M180" s="109"/>
      <c r="N180" s="109"/>
      <c r="O180" s="109"/>
      <c r="P180" s="109"/>
      <c r="Q180" s="110"/>
    </row>
    <row r="181" spans="1:17">
      <c r="B181" s="100" t="s">
        <v>621</v>
      </c>
      <c r="C181" s="46">
        <f>+[8]Table.102_Annex.E2!B180</f>
        <v>8.0000000000000002E-3</v>
      </c>
      <c r="D181" s="46">
        <f>+[8]Table.102_Annex.E2!C180</f>
        <v>1.0999999999999999E-2</v>
      </c>
      <c r="E181" s="46">
        <f>+[8]Table.102_Annex.E2!D180</f>
        <v>3.6999999999999998E-2</v>
      </c>
      <c r="F181" s="46">
        <f>+[8]Table.102_Annex.E2!E180</f>
        <v>1.7999999999999999E-2</v>
      </c>
      <c r="G181" s="46">
        <f>+[8]Table.102_Annex.E2!F180</f>
        <v>8.5000000000000006E-2</v>
      </c>
      <c r="H181" s="46">
        <f>+[8]Table.102_Annex.E2!G180</f>
        <v>8.0000000000000002E-3</v>
      </c>
      <c r="I181" s="46">
        <f>+[8]Table.102_Annex.E2!H180</f>
        <v>0.33800000000000002</v>
      </c>
      <c r="J181" s="46">
        <f>+[8]Table.102_Annex.E2!I180</f>
        <v>3.0000000000000001E-3</v>
      </c>
      <c r="K181" s="46">
        <f>+[8]Table.102_Annex.E2!J180</f>
        <v>0</v>
      </c>
      <c r="L181" s="46">
        <f>+[8]Table.102_Annex.E2!K180</f>
        <v>0.39400000000000002</v>
      </c>
      <c r="M181" s="46">
        <f>+[8]Table.102_Annex.E2!L180</f>
        <v>9.8000000000000004E-2</v>
      </c>
      <c r="N181" s="46">
        <f>+[8]Table.102_Annex.E2!M180</f>
        <v>0</v>
      </c>
      <c r="O181" s="46">
        <f>+[8]Table.102_Annex.E2!N180</f>
        <v>0</v>
      </c>
      <c r="P181" s="73">
        <f>+[8]Table.102_Annex.E2!O180</f>
        <v>1</v>
      </c>
      <c r="Q181" s="101">
        <f>+[8]Table.102_Annex.E2!P180</f>
        <v>5875</v>
      </c>
    </row>
    <row r="182" spans="1:17">
      <c r="B182" s="100" t="s">
        <v>622</v>
      </c>
      <c r="C182" s="46">
        <f>+[8]Table.102_Annex.E2!B181</f>
        <v>6.0000000000000001E-3</v>
      </c>
      <c r="D182" s="46">
        <f>+[8]Table.102_Annex.E2!C181</f>
        <v>8.9999999999999993E-3</v>
      </c>
      <c r="E182" s="46">
        <f>+[8]Table.102_Annex.E2!D181</f>
        <v>7.8E-2</v>
      </c>
      <c r="F182" s="46">
        <f>+[8]Table.102_Annex.E2!E181</f>
        <v>2.8000000000000001E-2</v>
      </c>
      <c r="G182" s="46">
        <f>+[8]Table.102_Annex.E2!F181</f>
        <v>0.32800000000000001</v>
      </c>
      <c r="H182" s="46">
        <f>+[8]Table.102_Annex.E2!G181</f>
        <v>1E-3</v>
      </c>
      <c r="I182" s="46">
        <f>+[8]Table.102_Annex.E2!H181</f>
        <v>0.23899999999999999</v>
      </c>
      <c r="J182" s="46">
        <f>+[8]Table.102_Annex.E2!I181</f>
        <v>2E-3</v>
      </c>
      <c r="K182" s="46">
        <f>+[8]Table.102_Annex.E2!J181</f>
        <v>0</v>
      </c>
      <c r="L182" s="46">
        <f>+[8]Table.102_Annex.E2!K181</f>
        <v>0.23400000000000001</v>
      </c>
      <c r="M182" s="46">
        <f>+[8]Table.102_Annex.E2!L181</f>
        <v>7.1999999999999995E-2</v>
      </c>
      <c r="N182" s="46">
        <f>+[8]Table.102_Annex.E2!M181</f>
        <v>1E-3</v>
      </c>
      <c r="O182" s="46">
        <f>+[8]Table.102_Annex.E2!N181</f>
        <v>0</v>
      </c>
      <c r="P182" s="73">
        <f>+[8]Table.102_Annex.E2!O181</f>
        <v>1</v>
      </c>
      <c r="Q182" s="101">
        <f>+[8]Table.102_Annex.E2!P181</f>
        <v>6683</v>
      </c>
    </row>
    <row r="183" spans="1:17">
      <c r="B183" s="100" t="s">
        <v>623</v>
      </c>
      <c r="C183" s="46">
        <f>+[8]Table.102_Annex.E2!B182</f>
        <v>0</v>
      </c>
      <c r="D183" s="46">
        <f>+[8]Table.102_Annex.E2!C182</f>
        <v>2.7E-2</v>
      </c>
      <c r="E183" s="46">
        <f>+[8]Table.102_Annex.E2!D182</f>
        <v>1.4E-2</v>
      </c>
      <c r="F183" s="46">
        <f>+[8]Table.102_Annex.E2!E182</f>
        <v>1.2999999999999999E-2</v>
      </c>
      <c r="G183" s="46">
        <f>+[8]Table.102_Annex.E2!F182</f>
        <v>0.17799999999999999</v>
      </c>
      <c r="H183" s="46">
        <f>+[8]Table.102_Annex.E2!G182</f>
        <v>0</v>
      </c>
      <c r="I183" s="46">
        <f>+[8]Table.102_Annex.E2!H182</f>
        <v>0.47199999999999998</v>
      </c>
      <c r="J183" s="46">
        <f>+[8]Table.102_Annex.E2!I182</f>
        <v>4.0000000000000001E-3</v>
      </c>
      <c r="K183" s="46">
        <f>+[8]Table.102_Annex.E2!J182</f>
        <v>0</v>
      </c>
      <c r="L183" s="46">
        <f>+[8]Table.102_Annex.E2!K182</f>
        <v>0.26900000000000002</v>
      </c>
      <c r="M183" s="46">
        <f>+[8]Table.102_Annex.E2!L182</f>
        <v>2.1999999999999999E-2</v>
      </c>
      <c r="N183" s="46">
        <f>+[8]Table.102_Annex.E2!M182</f>
        <v>0</v>
      </c>
      <c r="O183" s="46">
        <f>+[8]Table.102_Annex.E2!N182</f>
        <v>0</v>
      </c>
      <c r="P183" s="73">
        <f>+[8]Table.102_Annex.E2!O182</f>
        <v>1</v>
      </c>
      <c r="Q183" s="101">
        <f>+[8]Table.102_Annex.E2!P182</f>
        <v>5841</v>
      </c>
    </row>
    <row r="184" spans="1:17">
      <c r="B184" s="100" t="s">
        <v>624</v>
      </c>
      <c r="C184" s="46">
        <f>+[8]Table.102_Annex.E2!B183</f>
        <v>2E-3</v>
      </c>
      <c r="D184" s="46">
        <f>+[8]Table.102_Annex.E2!C183</f>
        <v>1.7999999999999999E-2</v>
      </c>
      <c r="E184" s="46">
        <f>+[8]Table.102_Annex.E2!D183</f>
        <v>3.9E-2</v>
      </c>
      <c r="F184" s="46">
        <f>+[8]Table.102_Annex.E2!E183</f>
        <v>3.3000000000000002E-2</v>
      </c>
      <c r="G184" s="46">
        <f>+[8]Table.102_Annex.E2!F183</f>
        <v>0.38900000000000001</v>
      </c>
      <c r="H184" s="46">
        <f>+[8]Table.102_Annex.E2!G183</f>
        <v>1E-3</v>
      </c>
      <c r="I184" s="46">
        <f>+[8]Table.102_Annex.E2!H183</f>
        <v>0.34899999999999998</v>
      </c>
      <c r="J184" s="46">
        <f>+[8]Table.102_Annex.E2!I183</f>
        <v>2E-3</v>
      </c>
      <c r="K184" s="46">
        <f>+[8]Table.102_Annex.E2!J183</f>
        <v>0</v>
      </c>
      <c r="L184" s="46">
        <f>+[8]Table.102_Annex.E2!K183</f>
        <v>0.14299999999999999</v>
      </c>
      <c r="M184" s="46">
        <f>+[8]Table.102_Annex.E2!L183</f>
        <v>2.5000000000000001E-2</v>
      </c>
      <c r="N184" s="46">
        <f>+[8]Table.102_Annex.E2!M183</f>
        <v>0</v>
      </c>
      <c r="O184" s="46">
        <f>+[8]Table.102_Annex.E2!N183</f>
        <v>0</v>
      </c>
      <c r="P184" s="73">
        <f>+[8]Table.102_Annex.E2!O183</f>
        <v>1</v>
      </c>
      <c r="Q184" s="101">
        <f>+[8]Table.102_Annex.E2!P183</f>
        <v>8153</v>
      </c>
    </row>
    <row r="185" spans="1:17">
      <c r="B185" s="100" t="s">
        <v>625</v>
      </c>
      <c r="C185" s="46">
        <f>+[8]Table.102_Annex.E2!B184</f>
        <v>0</v>
      </c>
      <c r="D185" s="46">
        <f>+[8]Table.102_Annex.E2!C184</f>
        <v>2E-3</v>
      </c>
      <c r="E185" s="46">
        <f>+[8]Table.102_Annex.E2!D184</f>
        <v>0.02</v>
      </c>
      <c r="F185" s="46">
        <f>+[8]Table.102_Annex.E2!E184</f>
        <v>8.0000000000000002E-3</v>
      </c>
      <c r="G185" s="46">
        <f>+[8]Table.102_Annex.E2!F184</f>
        <v>0.251</v>
      </c>
      <c r="H185" s="46">
        <f>+[8]Table.102_Annex.E2!G184</f>
        <v>0</v>
      </c>
      <c r="I185" s="46">
        <f>+[8]Table.102_Annex.E2!H184</f>
        <v>0.28999999999999998</v>
      </c>
      <c r="J185" s="46">
        <f>+[8]Table.102_Annex.E2!I184</f>
        <v>3.0000000000000001E-3</v>
      </c>
      <c r="K185" s="46">
        <f>+[8]Table.102_Annex.E2!J184</f>
        <v>2E-3</v>
      </c>
      <c r="L185" s="46">
        <f>+[8]Table.102_Annex.E2!K184</f>
        <v>0.35899999999999999</v>
      </c>
      <c r="M185" s="46">
        <f>+[8]Table.102_Annex.E2!L184</f>
        <v>6.5000000000000002E-2</v>
      </c>
      <c r="N185" s="46">
        <f>+[8]Table.102_Annex.E2!M184</f>
        <v>0</v>
      </c>
      <c r="O185" s="46">
        <f>+[8]Table.102_Annex.E2!N184</f>
        <v>0</v>
      </c>
      <c r="P185" s="73">
        <f>+[8]Table.102_Annex.E2!O184</f>
        <v>1</v>
      </c>
      <c r="Q185" s="101">
        <f>+[8]Table.102_Annex.E2!P184</f>
        <v>4703</v>
      </c>
    </row>
    <row r="186" spans="1:17">
      <c r="B186" s="100" t="s">
        <v>552</v>
      </c>
      <c r="C186" s="46">
        <f>+[8]Table.102_Annex.E2!B185</f>
        <v>0</v>
      </c>
      <c r="D186" s="46">
        <f>+[8]Table.102_Annex.E2!C185</f>
        <v>1E-3</v>
      </c>
      <c r="E186" s="46">
        <f>+[8]Table.102_Annex.E2!D185</f>
        <v>1.0999999999999999E-2</v>
      </c>
      <c r="F186" s="46">
        <f>+[8]Table.102_Annex.E2!E185</f>
        <v>3.0000000000000001E-3</v>
      </c>
      <c r="G186" s="46">
        <f>+[8]Table.102_Annex.E2!F185</f>
        <v>0.17100000000000001</v>
      </c>
      <c r="H186" s="46">
        <f>+[8]Table.102_Annex.E2!G185</f>
        <v>0</v>
      </c>
      <c r="I186" s="46">
        <f>+[8]Table.102_Annex.E2!H185</f>
        <v>0.27900000000000003</v>
      </c>
      <c r="J186" s="46">
        <f>+[8]Table.102_Annex.E2!I185</f>
        <v>3.0000000000000001E-3</v>
      </c>
      <c r="K186" s="46">
        <f>+[8]Table.102_Annex.E2!J185</f>
        <v>2E-3</v>
      </c>
      <c r="L186" s="46">
        <f>+[8]Table.102_Annex.E2!K185</f>
        <v>0.29799999999999999</v>
      </c>
      <c r="M186" s="46">
        <f>+[8]Table.102_Annex.E2!L185</f>
        <v>0.23200000000000001</v>
      </c>
      <c r="N186" s="46">
        <f>+[8]Table.102_Annex.E2!M185</f>
        <v>1E-3</v>
      </c>
      <c r="O186" s="46">
        <f>+[8]Table.102_Annex.E2!N185</f>
        <v>0</v>
      </c>
      <c r="P186" s="73">
        <f>+[8]Table.102_Annex.E2!O185</f>
        <v>1</v>
      </c>
      <c r="Q186" s="101">
        <f>+[8]Table.102_Annex.E2!P185</f>
        <v>9144</v>
      </c>
    </row>
    <row r="187" spans="1:17">
      <c r="B187" s="100" t="s">
        <v>626</v>
      </c>
      <c r="C187" s="46">
        <f>+[8]Table.102_Annex.E2!B186</f>
        <v>0</v>
      </c>
      <c r="D187" s="46">
        <f>+[8]Table.102_Annex.E2!C186</f>
        <v>7.0000000000000001E-3</v>
      </c>
      <c r="E187" s="46">
        <f>+[8]Table.102_Annex.E2!D186</f>
        <v>2.4E-2</v>
      </c>
      <c r="F187" s="46">
        <f>+[8]Table.102_Annex.E2!E186</f>
        <v>7.0000000000000001E-3</v>
      </c>
      <c r="G187" s="46">
        <f>+[8]Table.102_Annex.E2!F186</f>
        <v>0.21299999999999999</v>
      </c>
      <c r="H187" s="46">
        <f>+[8]Table.102_Annex.E2!G186</f>
        <v>0</v>
      </c>
      <c r="I187" s="46">
        <f>+[8]Table.102_Annex.E2!H186</f>
        <v>0.28000000000000003</v>
      </c>
      <c r="J187" s="46">
        <f>+[8]Table.102_Annex.E2!I186</f>
        <v>2E-3</v>
      </c>
      <c r="K187" s="46">
        <f>+[8]Table.102_Annex.E2!J186</f>
        <v>0</v>
      </c>
      <c r="L187" s="46">
        <f>+[8]Table.102_Annex.E2!K186</f>
        <v>0.372</v>
      </c>
      <c r="M187" s="46">
        <f>+[8]Table.102_Annex.E2!L186</f>
        <v>9.5000000000000001E-2</v>
      </c>
      <c r="N187" s="46">
        <f>+[8]Table.102_Annex.E2!M186</f>
        <v>0</v>
      </c>
      <c r="O187" s="46">
        <f>+[8]Table.102_Annex.E2!N186</f>
        <v>0</v>
      </c>
      <c r="P187" s="73">
        <f>+[8]Table.102_Annex.E2!O186</f>
        <v>1</v>
      </c>
      <c r="Q187" s="101">
        <f>+[8]Table.102_Annex.E2!P186</f>
        <v>5473</v>
      </c>
    </row>
    <row r="188" spans="1:17">
      <c r="B188" s="100" t="s">
        <v>627</v>
      </c>
      <c r="C188" s="46">
        <f>+[8]Table.102_Annex.E2!B187</f>
        <v>2E-3</v>
      </c>
      <c r="D188" s="46">
        <f>+[8]Table.102_Annex.E2!C187</f>
        <v>1.0999999999999999E-2</v>
      </c>
      <c r="E188" s="46">
        <f>+[8]Table.102_Annex.E2!D187</f>
        <v>3.7999999999999999E-2</v>
      </c>
      <c r="F188" s="46">
        <f>+[8]Table.102_Annex.E2!E187</f>
        <v>1.0999999999999999E-2</v>
      </c>
      <c r="G188" s="46">
        <f>+[8]Table.102_Annex.E2!F187</f>
        <v>0.08</v>
      </c>
      <c r="H188" s="46">
        <f>+[8]Table.102_Annex.E2!G187</f>
        <v>0</v>
      </c>
      <c r="I188" s="46">
        <f>+[8]Table.102_Annex.E2!H187</f>
        <v>0.47899999999999998</v>
      </c>
      <c r="J188" s="46">
        <f>+[8]Table.102_Annex.E2!I187</f>
        <v>1E-3</v>
      </c>
      <c r="K188" s="46">
        <f>+[8]Table.102_Annex.E2!J187</f>
        <v>0</v>
      </c>
      <c r="L188" s="46">
        <f>+[8]Table.102_Annex.E2!K187</f>
        <v>0.33700000000000002</v>
      </c>
      <c r="M188" s="46">
        <f>+[8]Table.102_Annex.E2!L187</f>
        <v>4.1000000000000002E-2</v>
      </c>
      <c r="N188" s="46">
        <f>+[8]Table.102_Annex.E2!M187</f>
        <v>0</v>
      </c>
      <c r="O188" s="46">
        <f>+[8]Table.102_Annex.E2!N187</f>
        <v>0</v>
      </c>
      <c r="P188" s="73">
        <f>+[8]Table.102_Annex.E2!O187</f>
        <v>1</v>
      </c>
      <c r="Q188" s="101">
        <f>+[8]Table.102_Annex.E2!P187</f>
        <v>6383</v>
      </c>
    </row>
    <row r="189" spans="1:17">
      <c r="B189" s="100" t="s">
        <v>628</v>
      </c>
      <c r="C189" s="46">
        <f>+[8]Table.102_Annex.E2!B188</f>
        <v>6.0000000000000001E-3</v>
      </c>
      <c r="D189" s="46">
        <f>+[8]Table.102_Annex.E2!C188</f>
        <v>7.3999999999999996E-2</v>
      </c>
      <c r="E189" s="46">
        <f>+[8]Table.102_Annex.E2!D188</f>
        <v>0.03</v>
      </c>
      <c r="F189" s="46">
        <f>+[8]Table.102_Annex.E2!E188</f>
        <v>6.0999999999999999E-2</v>
      </c>
      <c r="G189" s="46">
        <f>+[8]Table.102_Annex.E2!F188</f>
        <v>0.16300000000000001</v>
      </c>
      <c r="H189" s="46">
        <f>+[8]Table.102_Annex.E2!G188</f>
        <v>0</v>
      </c>
      <c r="I189" s="46">
        <f>+[8]Table.102_Annex.E2!H188</f>
        <v>0.40100000000000002</v>
      </c>
      <c r="J189" s="46">
        <f>+[8]Table.102_Annex.E2!I188</f>
        <v>2E-3</v>
      </c>
      <c r="K189" s="46">
        <f>+[8]Table.102_Annex.E2!J188</f>
        <v>0</v>
      </c>
      <c r="L189" s="46">
        <f>+[8]Table.102_Annex.E2!K188</f>
        <v>0.22900000000000001</v>
      </c>
      <c r="M189" s="46">
        <f>+[8]Table.102_Annex.E2!L188</f>
        <v>3.3000000000000002E-2</v>
      </c>
      <c r="N189" s="46">
        <f>+[8]Table.102_Annex.E2!M188</f>
        <v>0</v>
      </c>
      <c r="O189" s="46">
        <f>+[8]Table.102_Annex.E2!N188</f>
        <v>0</v>
      </c>
      <c r="P189" s="73">
        <f>+[8]Table.102_Annex.E2!O188</f>
        <v>1</v>
      </c>
      <c r="Q189" s="101">
        <f>+[8]Table.102_Annex.E2!P188</f>
        <v>5926</v>
      </c>
    </row>
    <row r="190" spans="1:17">
      <c r="B190" s="100" t="s">
        <v>629</v>
      </c>
      <c r="C190" s="46">
        <f>+[8]Table.102_Annex.E2!B189</f>
        <v>0</v>
      </c>
      <c r="D190" s="46">
        <f>+[8]Table.102_Annex.E2!C189</f>
        <v>8.0000000000000002E-3</v>
      </c>
      <c r="E190" s="46">
        <f>+[8]Table.102_Annex.E2!D189</f>
        <v>6.5000000000000002E-2</v>
      </c>
      <c r="F190" s="46">
        <f>+[8]Table.102_Annex.E2!E189</f>
        <v>3.1E-2</v>
      </c>
      <c r="G190" s="46">
        <f>+[8]Table.102_Annex.E2!F189</f>
        <v>0.42199999999999999</v>
      </c>
      <c r="H190" s="46">
        <f>+[8]Table.102_Annex.E2!G189</f>
        <v>0</v>
      </c>
      <c r="I190" s="46">
        <f>+[8]Table.102_Annex.E2!H189</f>
        <v>0.253</v>
      </c>
      <c r="J190" s="46">
        <f>+[8]Table.102_Annex.E2!I189</f>
        <v>1E-3</v>
      </c>
      <c r="K190" s="46">
        <f>+[8]Table.102_Annex.E2!J189</f>
        <v>1E-3</v>
      </c>
      <c r="L190" s="46">
        <f>+[8]Table.102_Annex.E2!K189</f>
        <v>0.14299999999999999</v>
      </c>
      <c r="M190" s="46">
        <f>+[8]Table.102_Annex.E2!L189</f>
        <v>7.6999999999999999E-2</v>
      </c>
      <c r="N190" s="46">
        <f>+[8]Table.102_Annex.E2!M189</f>
        <v>0</v>
      </c>
      <c r="O190" s="46">
        <f>+[8]Table.102_Annex.E2!N189</f>
        <v>0</v>
      </c>
      <c r="P190" s="73">
        <f>+[8]Table.102_Annex.E2!O189</f>
        <v>1</v>
      </c>
      <c r="Q190" s="101">
        <f>+[8]Table.102_Annex.E2!P189</f>
        <v>7624</v>
      </c>
    </row>
    <row r="191" spans="1:17">
      <c r="B191" s="100" t="s">
        <v>630</v>
      </c>
      <c r="C191" s="46">
        <f>+[8]Table.102_Annex.E2!B190</f>
        <v>0</v>
      </c>
      <c r="D191" s="46">
        <f>+[8]Table.102_Annex.E2!C190</f>
        <v>4.0000000000000001E-3</v>
      </c>
      <c r="E191" s="46">
        <f>+[8]Table.102_Annex.E2!D190</f>
        <v>7.0000000000000001E-3</v>
      </c>
      <c r="F191" s="46">
        <f>+[8]Table.102_Annex.E2!E190</f>
        <v>5.0000000000000001E-3</v>
      </c>
      <c r="G191" s="46">
        <f>+[8]Table.102_Annex.E2!F190</f>
        <v>0.13100000000000001</v>
      </c>
      <c r="H191" s="46">
        <f>+[8]Table.102_Annex.E2!G190</f>
        <v>0</v>
      </c>
      <c r="I191" s="46">
        <f>+[8]Table.102_Annex.E2!H190</f>
        <v>0.372</v>
      </c>
      <c r="J191" s="46">
        <f>+[8]Table.102_Annex.E2!I190</f>
        <v>6.0000000000000001E-3</v>
      </c>
      <c r="K191" s="46">
        <f>+[8]Table.102_Annex.E2!J190</f>
        <v>0</v>
      </c>
      <c r="L191" s="46">
        <f>+[8]Table.102_Annex.E2!K190</f>
        <v>0.44500000000000001</v>
      </c>
      <c r="M191" s="46">
        <f>+[8]Table.102_Annex.E2!L190</f>
        <v>2.9000000000000001E-2</v>
      </c>
      <c r="N191" s="46">
        <f>+[8]Table.102_Annex.E2!M190</f>
        <v>0</v>
      </c>
      <c r="O191" s="46">
        <f>+[8]Table.102_Annex.E2!N190</f>
        <v>0</v>
      </c>
      <c r="P191" s="73">
        <f>+[8]Table.102_Annex.E2!O190</f>
        <v>1</v>
      </c>
      <c r="Q191" s="101">
        <f>+[8]Table.102_Annex.E2!P190</f>
        <v>7427</v>
      </c>
    </row>
    <row r="192" spans="1:17">
      <c r="B192" s="100" t="s">
        <v>286</v>
      </c>
      <c r="C192" s="46">
        <f>+[8]Table.102_Annex.E2!B191</f>
        <v>0</v>
      </c>
      <c r="D192" s="46">
        <f>+[8]Table.102_Annex.E2!C191</f>
        <v>2.1000000000000001E-2</v>
      </c>
      <c r="E192" s="46">
        <f>+[8]Table.102_Annex.E2!D191</f>
        <v>4.9000000000000002E-2</v>
      </c>
      <c r="F192" s="46">
        <f>+[8]Table.102_Annex.E2!E191</f>
        <v>2.3E-2</v>
      </c>
      <c r="G192" s="46">
        <f>+[8]Table.102_Annex.E2!F191</f>
        <v>0.17599999999999999</v>
      </c>
      <c r="H192" s="46">
        <f>+[8]Table.102_Annex.E2!G191</f>
        <v>0</v>
      </c>
      <c r="I192" s="46">
        <f>+[8]Table.102_Annex.E2!H191</f>
        <v>0.31900000000000001</v>
      </c>
      <c r="J192" s="46">
        <f>+[8]Table.102_Annex.E2!I191</f>
        <v>2E-3</v>
      </c>
      <c r="K192" s="46">
        <f>+[8]Table.102_Annex.E2!J191</f>
        <v>0</v>
      </c>
      <c r="L192" s="46">
        <f>+[8]Table.102_Annex.E2!K191</f>
        <v>0.34499999999999997</v>
      </c>
      <c r="M192" s="46">
        <f>+[8]Table.102_Annex.E2!L191</f>
        <v>6.4000000000000001E-2</v>
      </c>
      <c r="N192" s="46">
        <f>+[8]Table.102_Annex.E2!M191</f>
        <v>1E-3</v>
      </c>
      <c r="O192" s="46">
        <f>+[8]Table.102_Annex.E2!N191</f>
        <v>0</v>
      </c>
      <c r="P192" s="73">
        <f>+[8]Table.102_Annex.E2!O191</f>
        <v>1</v>
      </c>
      <c r="Q192" s="101">
        <f>+[8]Table.102_Annex.E2!P191</f>
        <v>7085</v>
      </c>
    </row>
    <row r="193" spans="1:17">
      <c r="B193" s="100" t="s">
        <v>631</v>
      </c>
      <c r="C193" s="46">
        <f>+[8]Table.102_Annex.E2!B192</f>
        <v>0</v>
      </c>
      <c r="D193" s="46">
        <f>+[8]Table.102_Annex.E2!C192</f>
        <v>0</v>
      </c>
      <c r="E193" s="46">
        <f>+[8]Table.102_Annex.E2!D192</f>
        <v>2E-3</v>
      </c>
      <c r="F193" s="46">
        <f>+[8]Table.102_Annex.E2!E192</f>
        <v>2E-3</v>
      </c>
      <c r="G193" s="46">
        <f>+[8]Table.102_Annex.E2!F192</f>
        <v>0.10199999999999999</v>
      </c>
      <c r="H193" s="46">
        <f>+[8]Table.102_Annex.E2!G192</f>
        <v>0</v>
      </c>
      <c r="I193" s="46">
        <f>+[8]Table.102_Annex.E2!H192</f>
        <v>0.24299999999999999</v>
      </c>
      <c r="J193" s="46">
        <f>+[8]Table.102_Annex.E2!I192</f>
        <v>2E-3</v>
      </c>
      <c r="K193" s="46">
        <f>+[8]Table.102_Annex.E2!J192</f>
        <v>0</v>
      </c>
      <c r="L193" s="46">
        <f>+[8]Table.102_Annex.E2!K192</f>
        <v>0.58099999999999996</v>
      </c>
      <c r="M193" s="46">
        <f>+[8]Table.102_Annex.E2!L192</f>
        <v>6.5000000000000002E-2</v>
      </c>
      <c r="N193" s="46">
        <f>+[8]Table.102_Annex.E2!M192</f>
        <v>0</v>
      </c>
      <c r="O193" s="46">
        <f>+[8]Table.102_Annex.E2!N192</f>
        <v>0</v>
      </c>
      <c r="P193" s="73">
        <f>+[8]Table.102_Annex.E2!O192</f>
        <v>1</v>
      </c>
      <c r="Q193" s="101">
        <f>+[8]Table.102_Annex.E2!P192</f>
        <v>6485</v>
      </c>
    </row>
    <row r="194" spans="1:17" s="49" customFormat="1">
      <c r="A194" s="18"/>
      <c r="B194" s="234" t="s">
        <v>53</v>
      </c>
      <c r="C194" s="235">
        <f>+[8]Table.102_Annex.E2!B193</f>
        <v>2E-3</v>
      </c>
      <c r="D194" s="235">
        <f>+[8]Table.102_Annex.E2!C193</f>
        <v>1.4E-2</v>
      </c>
      <c r="E194" s="235">
        <f>+[8]Table.102_Annex.E2!D193</f>
        <v>3.2000000000000001E-2</v>
      </c>
      <c r="F194" s="235">
        <f>+[8]Table.102_Annex.E2!E193</f>
        <v>1.9E-2</v>
      </c>
      <c r="G194" s="235">
        <f>+[8]Table.102_Annex.E2!F193</f>
        <v>0.21199999999999999</v>
      </c>
      <c r="H194" s="235">
        <f>+[8]Table.102_Annex.E2!G193</f>
        <v>1E-3</v>
      </c>
      <c r="I194" s="235">
        <f>+[8]Table.102_Annex.E2!H193</f>
        <v>0.33</v>
      </c>
      <c r="J194" s="235">
        <f>+[8]Table.102_Annex.E2!I193</f>
        <v>2E-3</v>
      </c>
      <c r="K194" s="235">
        <f>+[8]Table.102_Annex.E2!J193</f>
        <v>1E-3</v>
      </c>
      <c r="L194" s="235">
        <f>+[8]Table.102_Annex.E2!K193</f>
        <v>0.313</v>
      </c>
      <c r="M194" s="235">
        <f>+[8]Table.102_Annex.E2!L193</f>
        <v>7.4999999999999997E-2</v>
      </c>
      <c r="N194" s="235">
        <f>+[8]Table.102_Annex.E2!M193</f>
        <v>0</v>
      </c>
      <c r="O194" s="235">
        <f>+[8]Table.102_Annex.E2!N193</f>
        <v>0</v>
      </c>
      <c r="P194" s="236">
        <f>+[8]Table.102_Annex.E2!O193</f>
        <v>1</v>
      </c>
      <c r="Q194" s="237">
        <f>+[8]Table.102_Annex.E2!P193</f>
        <v>86802</v>
      </c>
    </row>
    <row r="195" spans="1:17" ht="12.45" customHeight="1">
      <c r="A195" s="16"/>
      <c r="B195" s="108" t="s">
        <v>632</v>
      </c>
      <c r="C195" s="109"/>
      <c r="D195" s="109"/>
      <c r="E195" s="109"/>
      <c r="F195" s="109"/>
      <c r="G195" s="109"/>
      <c r="H195" s="109"/>
      <c r="I195" s="109"/>
      <c r="J195" s="109"/>
      <c r="K195" s="109"/>
      <c r="L195" s="109"/>
      <c r="M195" s="109"/>
      <c r="N195" s="109"/>
      <c r="O195" s="109"/>
      <c r="P195" s="109"/>
      <c r="Q195" s="110"/>
    </row>
    <row r="196" spans="1:17">
      <c r="B196" s="100" t="s">
        <v>633</v>
      </c>
      <c r="C196" s="46">
        <f>+[8]Table.102_Annex.E2!B195</f>
        <v>0</v>
      </c>
      <c r="D196" s="46">
        <f>+[8]Table.102_Annex.E2!C195</f>
        <v>0</v>
      </c>
      <c r="E196" s="46">
        <f>+[8]Table.102_Annex.E2!D195</f>
        <v>2E-3</v>
      </c>
      <c r="F196" s="46">
        <f>+[8]Table.102_Annex.E2!E195</f>
        <v>1E-3</v>
      </c>
      <c r="G196" s="46">
        <f>+[8]Table.102_Annex.E2!F195</f>
        <v>0.35599999999999998</v>
      </c>
      <c r="H196" s="46">
        <f>+[8]Table.102_Annex.E2!G195</f>
        <v>0</v>
      </c>
      <c r="I196" s="46">
        <f>+[8]Table.102_Annex.E2!H195</f>
        <v>0</v>
      </c>
      <c r="J196" s="46">
        <f>+[8]Table.102_Annex.E2!I195</f>
        <v>0.63900000000000001</v>
      </c>
      <c r="K196" s="46">
        <f>+[8]Table.102_Annex.E2!J195</f>
        <v>0</v>
      </c>
      <c r="L196" s="46">
        <f>+[8]Table.102_Annex.E2!K195</f>
        <v>0</v>
      </c>
      <c r="M196" s="46">
        <f>+[8]Table.102_Annex.E2!L195</f>
        <v>1E-3</v>
      </c>
      <c r="N196" s="46">
        <f>+[8]Table.102_Annex.E2!M195</f>
        <v>0</v>
      </c>
      <c r="O196" s="46">
        <f>+[8]Table.102_Annex.E2!N195</f>
        <v>0</v>
      </c>
      <c r="P196" s="73">
        <f>+[8]Table.102_Annex.E2!O195</f>
        <v>1</v>
      </c>
      <c r="Q196" s="101">
        <f>+[8]Table.102_Annex.E2!P195</f>
        <v>7853</v>
      </c>
    </row>
    <row r="197" spans="1:17">
      <c r="B197" s="100" t="s">
        <v>511</v>
      </c>
      <c r="C197" s="46">
        <f>+[8]Table.102_Annex.E2!B196</f>
        <v>0</v>
      </c>
      <c r="D197" s="46">
        <f>+[8]Table.102_Annex.E2!C196</f>
        <v>0</v>
      </c>
      <c r="E197" s="46">
        <f>+[8]Table.102_Annex.E2!D196</f>
        <v>1.0999999999999999E-2</v>
      </c>
      <c r="F197" s="46">
        <f>+[8]Table.102_Annex.E2!E196</f>
        <v>8.9999999999999993E-3</v>
      </c>
      <c r="G197" s="46">
        <f>+[8]Table.102_Annex.E2!F196</f>
        <v>0.97199999999999998</v>
      </c>
      <c r="H197" s="46">
        <f>+[8]Table.102_Annex.E2!G196</f>
        <v>1E-3</v>
      </c>
      <c r="I197" s="46">
        <f>+[8]Table.102_Annex.E2!H196</f>
        <v>0</v>
      </c>
      <c r="J197" s="46">
        <f>+[8]Table.102_Annex.E2!I196</f>
        <v>6.0000000000000001E-3</v>
      </c>
      <c r="K197" s="46">
        <f>+[8]Table.102_Annex.E2!J196</f>
        <v>0</v>
      </c>
      <c r="L197" s="46">
        <f>+[8]Table.102_Annex.E2!K196</f>
        <v>0</v>
      </c>
      <c r="M197" s="46">
        <f>+[8]Table.102_Annex.E2!L196</f>
        <v>0</v>
      </c>
      <c r="N197" s="46">
        <f>+[8]Table.102_Annex.E2!M196</f>
        <v>0</v>
      </c>
      <c r="O197" s="46">
        <f>+[8]Table.102_Annex.E2!N196</f>
        <v>0</v>
      </c>
      <c r="P197" s="73">
        <f>+[8]Table.102_Annex.E2!O196</f>
        <v>1</v>
      </c>
      <c r="Q197" s="101">
        <f>+[8]Table.102_Annex.E2!P196</f>
        <v>9158</v>
      </c>
    </row>
    <row r="198" spans="1:17">
      <c r="B198" s="100" t="s">
        <v>634</v>
      </c>
      <c r="C198" s="46">
        <f>+[8]Table.102_Annex.E2!B197</f>
        <v>0</v>
      </c>
      <c r="D198" s="46">
        <f>+[8]Table.102_Annex.E2!C197</f>
        <v>0</v>
      </c>
      <c r="E198" s="46">
        <f>+[8]Table.102_Annex.E2!D197</f>
        <v>7.0000000000000001E-3</v>
      </c>
      <c r="F198" s="46">
        <f>+[8]Table.102_Annex.E2!E197</f>
        <v>1E-3</v>
      </c>
      <c r="G198" s="46">
        <f>+[8]Table.102_Annex.E2!F197</f>
        <v>0.97099999999999997</v>
      </c>
      <c r="H198" s="46">
        <f>+[8]Table.102_Annex.E2!G197</f>
        <v>1E-3</v>
      </c>
      <c r="I198" s="46">
        <f>+[8]Table.102_Annex.E2!H197</f>
        <v>0</v>
      </c>
      <c r="J198" s="46">
        <f>+[8]Table.102_Annex.E2!I197</f>
        <v>3.0000000000000001E-3</v>
      </c>
      <c r="K198" s="46">
        <f>+[8]Table.102_Annex.E2!J197</f>
        <v>0</v>
      </c>
      <c r="L198" s="46">
        <f>+[8]Table.102_Annex.E2!K197</f>
        <v>0</v>
      </c>
      <c r="M198" s="46">
        <f>+[8]Table.102_Annex.E2!L197</f>
        <v>1.6E-2</v>
      </c>
      <c r="N198" s="46">
        <f>+[8]Table.102_Annex.E2!M197</f>
        <v>0</v>
      </c>
      <c r="O198" s="46">
        <f>+[8]Table.102_Annex.E2!N197</f>
        <v>0</v>
      </c>
      <c r="P198" s="73">
        <f>+[8]Table.102_Annex.E2!O197</f>
        <v>1</v>
      </c>
      <c r="Q198" s="101">
        <f>+[8]Table.102_Annex.E2!P197</f>
        <v>8505</v>
      </c>
    </row>
    <row r="199" spans="1:17">
      <c r="B199" s="100" t="s">
        <v>635</v>
      </c>
      <c r="C199" s="46">
        <f>+[8]Table.102_Annex.E2!B198</f>
        <v>0.1</v>
      </c>
      <c r="D199" s="46">
        <f>+[8]Table.102_Annex.E2!C198</f>
        <v>3.6999999999999998E-2</v>
      </c>
      <c r="E199" s="46">
        <f>+[8]Table.102_Annex.E2!D198</f>
        <v>0.72899999999999998</v>
      </c>
      <c r="F199" s="46">
        <f>+[8]Table.102_Annex.E2!E198</f>
        <v>2.1000000000000001E-2</v>
      </c>
      <c r="G199" s="46">
        <f>+[8]Table.102_Annex.E2!F198</f>
        <v>0.11</v>
      </c>
      <c r="H199" s="46">
        <f>+[8]Table.102_Annex.E2!G198</f>
        <v>0</v>
      </c>
      <c r="I199" s="46">
        <f>+[8]Table.102_Annex.E2!H198</f>
        <v>1E-3</v>
      </c>
      <c r="J199" s="46">
        <f>+[8]Table.102_Annex.E2!I198</f>
        <v>0</v>
      </c>
      <c r="K199" s="46">
        <f>+[8]Table.102_Annex.E2!J198</f>
        <v>0</v>
      </c>
      <c r="L199" s="46">
        <f>+[8]Table.102_Annex.E2!K198</f>
        <v>1E-3</v>
      </c>
      <c r="M199" s="46">
        <f>+[8]Table.102_Annex.E2!L198</f>
        <v>0</v>
      </c>
      <c r="N199" s="46">
        <f>+[8]Table.102_Annex.E2!M198</f>
        <v>0</v>
      </c>
      <c r="O199" s="46">
        <f>+[8]Table.102_Annex.E2!N198</f>
        <v>0</v>
      </c>
      <c r="P199" s="73">
        <f>+[8]Table.102_Annex.E2!O198</f>
        <v>1</v>
      </c>
      <c r="Q199" s="101">
        <f>+[8]Table.102_Annex.E2!P198</f>
        <v>13229</v>
      </c>
    </row>
    <row r="200" spans="1:17">
      <c r="B200" s="100" t="s">
        <v>636</v>
      </c>
      <c r="C200" s="46">
        <f>+[8]Table.102_Annex.E2!B199</f>
        <v>1E-3</v>
      </c>
      <c r="D200" s="46">
        <f>+[8]Table.102_Annex.E2!C199</f>
        <v>3.0000000000000001E-3</v>
      </c>
      <c r="E200" s="46">
        <f>+[8]Table.102_Annex.E2!D199</f>
        <v>7.1999999999999995E-2</v>
      </c>
      <c r="F200" s="46">
        <f>+[8]Table.102_Annex.E2!E199</f>
        <v>1.0999999999999999E-2</v>
      </c>
      <c r="G200" s="46">
        <f>+[8]Table.102_Annex.E2!F199</f>
        <v>0.47499999999999998</v>
      </c>
      <c r="H200" s="46">
        <f>+[8]Table.102_Annex.E2!G199</f>
        <v>0</v>
      </c>
      <c r="I200" s="46">
        <f>+[8]Table.102_Annex.E2!H199</f>
        <v>0.19900000000000001</v>
      </c>
      <c r="J200" s="46">
        <f>+[8]Table.102_Annex.E2!I199</f>
        <v>2.1000000000000001E-2</v>
      </c>
      <c r="K200" s="46">
        <f>+[8]Table.102_Annex.E2!J199</f>
        <v>0</v>
      </c>
      <c r="L200" s="46">
        <f>+[8]Table.102_Annex.E2!K199</f>
        <v>0.18099999999999999</v>
      </c>
      <c r="M200" s="46">
        <f>+[8]Table.102_Annex.E2!L199</f>
        <v>3.5999999999999997E-2</v>
      </c>
      <c r="N200" s="46">
        <f>+[8]Table.102_Annex.E2!M199</f>
        <v>0</v>
      </c>
      <c r="O200" s="46">
        <f>+[8]Table.102_Annex.E2!N199</f>
        <v>0</v>
      </c>
      <c r="P200" s="73">
        <f>+[8]Table.102_Annex.E2!O199</f>
        <v>1</v>
      </c>
      <c r="Q200" s="101">
        <f>+[8]Table.102_Annex.E2!P199</f>
        <v>8496</v>
      </c>
    </row>
    <row r="201" spans="1:17">
      <c r="B201" s="100" t="s">
        <v>637</v>
      </c>
      <c r="C201" s="46">
        <f>+[8]Table.102_Annex.E2!B200</f>
        <v>1E-3</v>
      </c>
      <c r="D201" s="46">
        <f>+[8]Table.102_Annex.E2!C200</f>
        <v>1E-3</v>
      </c>
      <c r="E201" s="46">
        <f>+[8]Table.102_Annex.E2!D200</f>
        <v>4.2000000000000003E-2</v>
      </c>
      <c r="F201" s="46">
        <f>+[8]Table.102_Annex.E2!E200</f>
        <v>3.3000000000000002E-2</v>
      </c>
      <c r="G201" s="46">
        <f>+[8]Table.102_Annex.E2!F200</f>
        <v>0.87</v>
      </c>
      <c r="H201" s="46">
        <f>+[8]Table.102_Annex.E2!G200</f>
        <v>2E-3</v>
      </c>
      <c r="I201" s="46">
        <f>+[8]Table.102_Annex.E2!H200</f>
        <v>1.4999999999999999E-2</v>
      </c>
      <c r="J201" s="46">
        <f>+[8]Table.102_Annex.E2!I200</f>
        <v>1E-3</v>
      </c>
      <c r="K201" s="46">
        <f>+[8]Table.102_Annex.E2!J200</f>
        <v>0</v>
      </c>
      <c r="L201" s="46">
        <f>+[8]Table.102_Annex.E2!K200</f>
        <v>8.0000000000000002E-3</v>
      </c>
      <c r="M201" s="46">
        <f>+[8]Table.102_Annex.E2!L200</f>
        <v>2.8000000000000001E-2</v>
      </c>
      <c r="N201" s="46">
        <f>+[8]Table.102_Annex.E2!M200</f>
        <v>0</v>
      </c>
      <c r="O201" s="46">
        <f>+[8]Table.102_Annex.E2!N200</f>
        <v>0</v>
      </c>
      <c r="P201" s="73">
        <f>+[8]Table.102_Annex.E2!O200</f>
        <v>1</v>
      </c>
      <c r="Q201" s="101">
        <f>+[8]Table.102_Annex.E2!P200</f>
        <v>5299</v>
      </c>
    </row>
    <row r="202" spans="1:17">
      <c r="B202" s="100" t="s">
        <v>638</v>
      </c>
      <c r="C202" s="46">
        <f>+[8]Table.102_Annex.E2!B201</f>
        <v>0</v>
      </c>
      <c r="D202" s="46">
        <f>+[8]Table.102_Annex.E2!C201</f>
        <v>6.0000000000000001E-3</v>
      </c>
      <c r="E202" s="46">
        <f>+[8]Table.102_Annex.E2!D201</f>
        <v>8.9999999999999993E-3</v>
      </c>
      <c r="F202" s="46">
        <f>+[8]Table.102_Annex.E2!E201</f>
        <v>2.5999999999999999E-2</v>
      </c>
      <c r="G202" s="46">
        <f>+[8]Table.102_Annex.E2!F201</f>
        <v>0.81499999999999995</v>
      </c>
      <c r="H202" s="46">
        <f>+[8]Table.102_Annex.E2!G201</f>
        <v>0</v>
      </c>
      <c r="I202" s="46">
        <f>+[8]Table.102_Annex.E2!H201</f>
        <v>0</v>
      </c>
      <c r="J202" s="46">
        <f>+[8]Table.102_Annex.E2!I201</f>
        <v>0.14199999999999999</v>
      </c>
      <c r="K202" s="46">
        <f>+[8]Table.102_Annex.E2!J201</f>
        <v>0</v>
      </c>
      <c r="L202" s="46">
        <f>+[8]Table.102_Annex.E2!K201</f>
        <v>0</v>
      </c>
      <c r="M202" s="46">
        <f>+[8]Table.102_Annex.E2!L201</f>
        <v>0</v>
      </c>
      <c r="N202" s="46">
        <f>+[8]Table.102_Annex.E2!M201</f>
        <v>0</v>
      </c>
      <c r="O202" s="46">
        <f>+[8]Table.102_Annex.E2!N201</f>
        <v>0</v>
      </c>
      <c r="P202" s="73">
        <f>+[8]Table.102_Annex.E2!O201</f>
        <v>1</v>
      </c>
      <c r="Q202" s="101">
        <f>+[8]Table.102_Annex.E2!P201</f>
        <v>7460</v>
      </c>
    </row>
    <row r="203" spans="1:17">
      <c r="B203" s="100" t="s">
        <v>639</v>
      </c>
      <c r="C203" s="46">
        <f>+[8]Table.102_Annex.E2!B202</f>
        <v>2E-3</v>
      </c>
      <c r="D203" s="46">
        <f>+[8]Table.102_Annex.E2!C202</f>
        <v>4.0000000000000001E-3</v>
      </c>
      <c r="E203" s="46">
        <f>+[8]Table.102_Annex.E2!D202</f>
        <v>0.221</v>
      </c>
      <c r="F203" s="46">
        <f>+[8]Table.102_Annex.E2!E202</f>
        <v>0.01</v>
      </c>
      <c r="G203" s="46">
        <f>+[8]Table.102_Annex.E2!F202</f>
        <v>0.63</v>
      </c>
      <c r="H203" s="46">
        <f>+[8]Table.102_Annex.E2!G202</f>
        <v>1E-3</v>
      </c>
      <c r="I203" s="46">
        <f>+[8]Table.102_Annex.E2!H202</f>
        <v>3.2000000000000001E-2</v>
      </c>
      <c r="J203" s="46">
        <f>+[8]Table.102_Annex.E2!I202</f>
        <v>7.0000000000000001E-3</v>
      </c>
      <c r="K203" s="46">
        <f>+[8]Table.102_Annex.E2!J202</f>
        <v>0</v>
      </c>
      <c r="L203" s="46">
        <f>+[8]Table.102_Annex.E2!K202</f>
        <v>4.1000000000000002E-2</v>
      </c>
      <c r="M203" s="46">
        <f>+[8]Table.102_Annex.E2!L202</f>
        <v>5.0999999999999997E-2</v>
      </c>
      <c r="N203" s="46">
        <f>+[8]Table.102_Annex.E2!M202</f>
        <v>1E-3</v>
      </c>
      <c r="O203" s="46">
        <f>+[8]Table.102_Annex.E2!N202</f>
        <v>0</v>
      </c>
      <c r="P203" s="73">
        <f>+[8]Table.102_Annex.E2!O202</f>
        <v>1</v>
      </c>
      <c r="Q203" s="101">
        <f>+[8]Table.102_Annex.E2!P202</f>
        <v>9525</v>
      </c>
    </row>
    <row r="204" spans="1:17">
      <c r="B204" s="100" t="s">
        <v>640</v>
      </c>
      <c r="C204" s="46">
        <f>+[8]Table.102_Annex.E2!B203</f>
        <v>6.0000000000000001E-3</v>
      </c>
      <c r="D204" s="46">
        <f>+[8]Table.102_Annex.E2!C203</f>
        <v>8.0000000000000002E-3</v>
      </c>
      <c r="E204" s="46">
        <f>+[8]Table.102_Annex.E2!D203</f>
        <v>0.128</v>
      </c>
      <c r="F204" s="46">
        <f>+[8]Table.102_Annex.E2!E203</f>
        <v>0.05</v>
      </c>
      <c r="G204" s="46">
        <f>+[8]Table.102_Annex.E2!F203</f>
        <v>0.379</v>
      </c>
      <c r="H204" s="46">
        <f>+[8]Table.102_Annex.E2!G203</f>
        <v>2E-3</v>
      </c>
      <c r="I204" s="46">
        <f>+[8]Table.102_Annex.E2!H203</f>
        <v>0.25800000000000001</v>
      </c>
      <c r="J204" s="46">
        <f>+[8]Table.102_Annex.E2!I203</f>
        <v>3.0000000000000001E-3</v>
      </c>
      <c r="K204" s="46">
        <f>+[8]Table.102_Annex.E2!J203</f>
        <v>0</v>
      </c>
      <c r="L204" s="46">
        <f>+[8]Table.102_Annex.E2!K203</f>
        <v>0.14899999999999999</v>
      </c>
      <c r="M204" s="46">
        <f>+[8]Table.102_Annex.E2!L203</f>
        <v>1.4999999999999999E-2</v>
      </c>
      <c r="N204" s="46">
        <f>+[8]Table.102_Annex.E2!M203</f>
        <v>4.0000000000000001E-3</v>
      </c>
      <c r="O204" s="46">
        <f>+[8]Table.102_Annex.E2!N203</f>
        <v>0</v>
      </c>
      <c r="P204" s="73">
        <f>+[8]Table.102_Annex.E2!O203</f>
        <v>1</v>
      </c>
      <c r="Q204" s="101">
        <f>+[8]Table.102_Annex.E2!P203</f>
        <v>10892</v>
      </c>
    </row>
    <row r="205" spans="1:17">
      <c r="B205" s="100" t="s">
        <v>641</v>
      </c>
      <c r="C205" s="46">
        <f>+[8]Table.102_Annex.E2!B204</f>
        <v>7.0000000000000001E-3</v>
      </c>
      <c r="D205" s="46">
        <f>+[8]Table.102_Annex.E2!C204</f>
        <v>1E-3</v>
      </c>
      <c r="E205" s="46">
        <f>+[8]Table.102_Annex.E2!D204</f>
        <v>8.1000000000000003E-2</v>
      </c>
      <c r="F205" s="46">
        <f>+[8]Table.102_Annex.E2!E204</f>
        <v>2.1999999999999999E-2</v>
      </c>
      <c r="G205" s="46">
        <f>+[8]Table.102_Annex.E2!F204</f>
        <v>0.23400000000000001</v>
      </c>
      <c r="H205" s="46">
        <f>+[8]Table.102_Annex.E2!G204</f>
        <v>1E-3</v>
      </c>
      <c r="I205" s="46">
        <f>+[8]Table.102_Annex.E2!H204</f>
        <v>0.39900000000000002</v>
      </c>
      <c r="J205" s="46">
        <f>+[8]Table.102_Annex.E2!I204</f>
        <v>1.2999999999999999E-2</v>
      </c>
      <c r="K205" s="46">
        <f>+[8]Table.102_Annex.E2!J204</f>
        <v>0</v>
      </c>
      <c r="L205" s="46">
        <f>+[8]Table.102_Annex.E2!K204</f>
        <v>0.23100000000000001</v>
      </c>
      <c r="M205" s="46">
        <f>+[8]Table.102_Annex.E2!L204</f>
        <v>1.0999999999999999E-2</v>
      </c>
      <c r="N205" s="46">
        <f>+[8]Table.102_Annex.E2!M204</f>
        <v>0</v>
      </c>
      <c r="O205" s="46">
        <f>+[8]Table.102_Annex.E2!N204</f>
        <v>0</v>
      </c>
      <c r="P205" s="73">
        <f>+[8]Table.102_Annex.E2!O204</f>
        <v>1</v>
      </c>
      <c r="Q205" s="101">
        <f>+[8]Table.102_Annex.E2!P204</f>
        <v>9468</v>
      </c>
    </row>
    <row r="206" spans="1:17">
      <c r="B206" s="100" t="s">
        <v>291</v>
      </c>
      <c r="C206" s="46">
        <f>+[8]Table.102_Annex.E2!B205</f>
        <v>1.9E-2</v>
      </c>
      <c r="D206" s="46">
        <f>+[8]Table.102_Annex.E2!C205</f>
        <v>5.0000000000000001E-3</v>
      </c>
      <c r="E206" s="46">
        <f>+[8]Table.102_Annex.E2!D205</f>
        <v>0.19500000000000001</v>
      </c>
      <c r="F206" s="46">
        <f>+[8]Table.102_Annex.E2!E205</f>
        <v>0.02</v>
      </c>
      <c r="G206" s="46">
        <f>+[8]Table.102_Annex.E2!F205</f>
        <v>0.75800000000000001</v>
      </c>
      <c r="H206" s="46">
        <f>+[8]Table.102_Annex.E2!G205</f>
        <v>2E-3</v>
      </c>
      <c r="I206" s="46">
        <f>+[8]Table.102_Annex.E2!H205</f>
        <v>0</v>
      </c>
      <c r="J206" s="46">
        <f>+[8]Table.102_Annex.E2!I205</f>
        <v>2E-3</v>
      </c>
      <c r="K206" s="46">
        <f>+[8]Table.102_Annex.E2!J205</f>
        <v>0</v>
      </c>
      <c r="L206" s="46">
        <f>+[8]Table.102_Annex.E2!K205</f>
        <v>0</v>
      </c>
      <c r="M206" s="46">
        <f>+[8]Table.102_Annex.E2!L205</f>
        <v>0</v>
      </c>
      <c r="N206" s="46">
        <f>+[8]Table.102_Annex.E2!M205</f>
        <v>0</v>
      </c>
      <c r="O206" s="46">
        <f>+[8]Table.102_Annex.E2!N205</f>
        <v>0</v>
      </c>
      <c r="P206" s="73">
        <f>+[8]Table.102_Annex.E2!O205</f>
        <v>1</v>
      </c>
      <c r="Q206" s="101">
        <f>+[8]Table.102_Annex.E2!P205</f>
        <v>18486</v>
      </c>
    </row>
    <row r="207" spans="1:17">
      <c r="B207" s="100" t="s">
        <v>642</v>
      </c>
      <c r="C207" s="46">
        <f>+[8]Table.102_Annex.E2!B206</f>
        <v>6.0000000000000001E-3</v>
      </c>
      <c r="D207" s="46">
        <f>+[8]Table.102_Annex.E2!C206</f>
        <v>7.0000000000000001E-3</v>
      </c>
      <c r="E207" s="46">
        <f>+[8]Table.102_Annex.E2!D206</f>
        <v>0.24099999999999999</v>
      </c>
      <c r="F207" s="46">
        <f>+[8]Table.102_Annex.E2!E206</f>
        <v>1.9E-2</v>
      </c>
      <c r="G207" s="46">
        <f>+[8]Table.102_Annex.E2!F206</f>
        <v>0.64700000000000002</v>
      </c>
      <c r="H207" s="46">
        <f>+[8]Table.102_Annex.E2!G206</f>
        <v>1E-3</v>
      </c>
      <c r="I207" s="46">
        <f>+[8]Table.102_Annex.E2!H206</f>
        <v>0.02</v>
      </c>
      <c r="J207" s="46">
        <f>+[8]Table.102_Annex.E2!I206</f>
        <v>6.0000000000000001E-3</v>
      </c>
      <c r="K207" s="46">
        <f>+[8]Table.102_Annex.E2!J206</f>
        <v>0</v>
      </c>
      <c r="L207" s="46">
        <f>+[8]Table.102_Annex.E2!K206</f>
        <v>3.6999999999999998E-2</v>
      </c>
      <c r="M207" s="46">
        <f>+[8]Table.102_Annex.E2!L206</f>
        <v>1.6E-2</v>
      </c>
      <c r="N207" s="46">
        <f>+[8]Table.102_Annex.E2!M206</f>
        <v>1E-3</v>
      </c>
      <c r="O207" s="46">
        <f>+[8]Table.102_Annex.E2!N206</f>
        <v>0</v>
      </c>
      <c r="P207" s="73">
        <f>+[8]Table.102_Annex.E2!O206</f>
        <v>1</v>
      </c>
      <c r="Q207" s="101">
        <f>+[8]Table.102_Annex.E2!P206</f>
        <v>15709</v>
      </c>
    </row>
    <row r="208" spans="1:17" s="49" customFormat="1">
      <c r="A208" s="18"/>
      <c r="B208" s="234" t="s">
        <v>53</v>
      </c>
      <c r="C208" s="235">
        <f>+[8]Table.102_Annex.E2!B207</f>
        <v>1.6E-2</v>
      </c>
      <c r="D208" s="235">
        <f>+[8]Table.102_Annex.E2!C207</f>
        <v>7.0000000000000001E-3</v>
      </c>
      <c r="E208" s="235">
        <f>+[8]Table.102_Annex.E2!D207</f>
        <v>0.18</v>
      </c>
      <c r="F208" s="235">
        <f>+[8]Table.102_Annex.E2!E207</f>
        <v>1.9E-2</v>
      </c>
      <c r="G208" s="235">
        <f>+[8]Table.102_Annex.E2!F207</f>
        <v>0.58499999999999996</v>
      </c>
      <c r="H208" s="235">
        <f>+[8]Table.102_Annex.E2!G207</f>
        <v>1E-3</v>
      </c>
      <c r="I208" s="235">
        <f>+[8]Table.102_Annex.E2!H207</f>
        <v>7.2999999999999995E-2</v>
      </c>
      <c r="J208" s="235">
        <f>+[8]Table.102_Annex.E2!I207</f>
        <v>5.3999999999999999E-2</v>
      </c>
      <c r="K208" s="235">
        <f>+[8]Table.102_Annex.E2!J207</f>
        <v>0</v>
      </c>
      <c r="L208" s="235">
        <f>+[8]Table.102_Annex.E2!K207</f>
        <v>5.0999999999999997E-2</v>
      </c>
      <c r="M208" s="235">
        <f>+[8]Table.102_Annex.E2!L207</f>
        <v>1.2999999999999999E-2</v>
      </c>
      <c r="N208" s="235">
        <f>+[8]Table.102_Annex.E2!M207</f>
        <v>1E-3</v>
      </c>
      <c r="O208" s="235">
        <f>+[8]Table.102_Annex.E2!N207</f>
        <v>0</v>
      </c>
      <c r="P208" s="236">
        <f>+[8]Table.102_Annex.E2!O207</f>
        <v>1</v>
      </c>
      <c r="Q208" s="237">
        <f>+[8]Table.102_Annex.E2!P207</f>
        <v>124080</v>
      </c>
    </row>
    <row r="209" spans="1:17" ht="12.45" customHeight="1">
      <c r="A209" s="16"/>
      <c r="B209" s="108" t="s">
        <v>643</v>
      </c>
      <c r="C209" s="109"/>
      <c r="D209" s="109"/>
      <c r="E209" s="109"/>
      <c r="F209" s="109"/>
      <c r="G209" s="109"/>
      <c r="H209" s="109"/>
      <c r="I209" s="109"/>
      <c r="J209" s="109"/>
      <c r="K209" s="109"/>
      <c r="L209" s="109"/>
      <c r="M209" s="109"/>
      <c r="N209" s="109"/>
      <c r="O209" s="109"/>
      <c r="P209" s="109"/>
      <c r="Q209" s="110"/>
    </row>
    <row r="210" spans="1:17">
      <c r="B210" s="100" t="s">
        <v>644</v>
      </c>
      <c r="C210" s="46">
        <f>+[8]Table.102_Annex.E2!B209</f>
        <v>0</v>
      </c>
      <c r="D210" s="46">
        <f>+[8]Table.102_Annex.E2!C209</f>
        <v>1E-3</v>
      </c>
      <c r="E210" s="46">
        <f>+[8]Table.102_Annex.E2!D209</f>
        <v>2.4E-2</v>
      </c>
      <c r="F210" s="46">
        <f>+[8]Table.102_Annex.E2!E209</f>
        <v>2.5999999999999999E-2</v>
      </c>
      <c r="G210" s="46">
        <f>+[8]Table.102_Annex.E2!F209</f>
        <v>0.68100000000000005</v>
      </c>
      <c r="H210" s="46">
        <f>+[8]Table.102_Annex.E2!G209</f>
        <v>1E-3</v>
      </c>
      <c r="I210" s="46">
        <f>+[8]Table.102_Annex.E2!H209</f>
        <v>0.06</v>
      </c>
      <c r="J210" s="46">
        <f>+[8]Table.102_Annex.E2!I209</f>
        <v>0.19</v>
      </c>
      <c r="K210" s="46">
        <f>+[8]Table.102_Annex.E2!J209</f>
        <v>0</v>
      </c>
      <c r="L210" s="46">
        <f>+[8]Table.102_Annex.E2!K209</f>
        <v>1.2999999999999999E-2</v>
      </c>
      <c r="M210" s="46">
        <f>+[8]Table.102_Annex.E2!L209</f>
        <v>5.0000000000000001E-3</v>
      </c>
      <c r="N210" s="46">
        <f>+[8]Table.102_Annex.E2!M209</f>
        <v>0</v>
      </c>
      <c r="O210" s="46">
        <f>+[8]Table.102_Annex.E2!N209</f>
        <v>0</v>
      </c>
      <c r="P210" s="73">
        <f>+[8]Table.102_Annex.E2!O209</f>
        <v>1</v>
      </c>
      <c r="Q210" s="101">
        <f>+[8]Table.102_Annex.E2!P209</f>
        <v>7797</v>
      </c>
    </row>
    <row r="211" spans="1:17">
      <c r="B211" s="100" t="s">
        <v>645</v>
      </c>
      <c r="C211" s="46">
        <f>+[8]Table.102_Annex.E2!B210</f>
        <v>1E-3</v>
      </c>
      <c r="D211" s="46">
        <f>+[8]Table.102_Annex.E2!C210</f>
        <v>1E-3</v>
      </c>
      <c r="E211" s="46">
        <f>+[8]Table.102_Annex.E2!D210</f>
        <v>2.3E-2</v>
      </c>
      <c r="F211" s="46">
        <f>+[8]Table.102_Annex.E2!E210</f>
        <v>1.0999999999999999E-2</v>
      </c>
      <c r="G211" s="46">
        <f>+[8]Table.102_Annex.E2!F210</f>
        <v>0.20799999999999999</v>
      </c>
      <c r="H211" s="46">
        <f>+[8]Table.102_Annex.E2!G210</f>
        <v>1E-3</v>
      </c>
      <c r="I211" s="46">
        <f>+[8]Table.102_Annex.E2!H210</f>
        <v>0.36499999999999999</v>
      </c>
      <c r="J211" s="46">
        <f>+[8]Table.102_Annex.E2!I210</f>
        <v>0.17100000000000001</v>
      </c>
      <c r="K211" s="46">
        <f>+[8]Table.102_Annex.E2!J210</f>
        <v>0</v>
      </c>
      <c r="L211" s="46">
        <f>+[8]Table.102_Annex.E2!K210</f>
        <v>0.2</v>
      </c>
      <c r="M211" s="46">
        <f>+[8]Table.102_Annex.E2!L210</f>
        <v>0.02</v>
      </c>
      <c r="N211" s="46">
        <f>+[8]Table.102_Annex.E2!M210</f>
        <v>0</v>
      </c>
      <c r="O211" s="46">
        <f>+[8]Table.102_Annex.E2!N210</f>
        <v>0</v>
      </c>
      <c r="P211" s="73">
        <f>+[8]Table.102_Annex.E2!O210</f>
        <v>1</v>
      </c>
      <c r="Q211" s="101">
        <f>+[8]Table.102_Annex.E2!P210</f>
        <v>10352</v>
      </c>
    </row>
    <row r="212" spans="1:17">
      <c r="B212" s="100" t="s">
        <v>646</v>
      </c>
      <c r="C212" s="46">
        <f>+[8]Table.102_Annex.E2!B211</f>
        <v>1E-3</v>
      </c>
      <c r="D212" s="46">
        <f>+[8]Table.102_Annex.E2!C211</f>
        <v>0</v>
      </c>
      <c r="E212" s="46">
        <f>+[8]Table.102_Annex.E2!D211</f>
        <v>0.02</v>
      </c>
      <c r="F212" s="46">
        <f>+[8]Table.102_Annex.E2!E211</f>
        <v>6.0000000000000001E-3</v>
      </c>
      <c r="G212" s="46">
        <f>+[8]Table.102_Annex.E2!F211</f>
        <v>0.23200000000000001</v>
      </c>
      <c r="H212" s="46">
        <f>+[8]Table.102_Annex.E2!G211</f>
        <v>0</v>
      </c>
      <c r="I212" s="46">
        <f>+[8]Table.102_Annex.E2!H211</f>
        <v>0.443</v>
      </c>
      <c r="J212" s="46">
        <f>+[8]Table.102_Annex.E2!I211</f>
        <v>1E-3</v>
      </c>
      <c r="K212" s="46">
        <f>+[8]Table.102_Annex.E2!J211</f>
        <v>1E-3</v>
      </c>
      <c r="L212" s="46">
        <f>+[8]Table.102_Annex.E2!K211</f>
        <v>0.18</v>
      </c>
      <c r="M212" s="46">
        <f>+[8]Table.102_Annex.E2!L211</f>
        <v>0.115</v>
      </c>
      <c r="N212" s="46">
        <f>+[8]Table.102_Annex.E2!M211</f>
        <v>0</v>
      </c>
      <c r="O212" s="46">
        <f>+[8]Table.102_Annex.E2!N211</f>
        <v>0</v>
      </c>
      <c r="P212" s="73">
        <f>+[8]Table.102_Annex.E2!O211</f>
        <v>1</v>
      </c>
      <c r="Q212" s="101">
        <f>+[8]Table.102_Annex.E2!P211</f>
        <v>5266</v>
      </c>
    </row>
    <row r="213" spans="1:17">
      <c r="B213" s="100" t="s">
        <v>647</v>
      </c>
      <c r="C213" s="46">
        <f>+[8]Table.102_Annex.E2!B212</f>
        <v>1E-3</v>
      </c>
      <c r="D213" s="46">
        <f>+[8]Table.102_Annex.E2!C212</f>
        <v>0</v>
      </c>
      <c r="E213" s="46">
        <f>+[8]Table.102_Annex.E2!D212</f>
        <v>2E-3</v>
      </c>
      <c r="F213" s="46">
        <f>+[8]Table.102_Annex.E2!E212</f>
        <v>1E-3</v>
      </c>
      <c r="G213" s="46">
        <f>+[8]Table.102_Annex.E2!F212</f>
        <v>2.1999999999999999E-2</v>
      </c>
      <c r="H213" s="46">
        <f>+[8]Table.102_Annex.E2!G212</f>
        <v>0</v>
      </c>
      <c r="I213" s="46">
        <f>+[8]Table.102_Annex.E2!H212</f>
        <v>1E-3</v>
      </c>
      <c r="J213" s="46">
        <f>+[8]Table.102_Annex.E2!I212</f>
        <v>0.97099999999999997</v>
      </c>
      <c r="K213" s="46">
        <f>+[8]Table.102_Annex.E2!J212</f>
        <v>0</v>
      </c>
      <c r="L213" s="46">
        <f>+[8]Table.102_Annex.E2!K212</f>
        <v>0</v>
      </c>
      <c r="M213" s="46">
        <f>+[8]Table.102_Annex.E2!L212</f>
        <v>0</v>
      </c>
      <c r="N213" s="46">
        <f>+[8]Table.102_Annex.E2!M212</f>
        <v>0</v>
      </c>
      <c r="O213" s="46">
        <f>+[8]Table.102_Annex.E2!N212</f>
        <v>0</v>
      </c>
      <c r="P213" s="73">
        <f>+[8]Table.102_Annex.E2!O212</f>
        <v>1</v>
      </c>
      <c r="Q213" s="101">
        <f>+[8]Table.102_Annex.E2!P212</f>
        <v>5046</v>
      </c>
    </row>
    <row r="214" spans="1:17">
      <c r="B214" s="100" t="s">
        <v>648</v>
      </c>
      <c r="C214" s="46">
        <f>+[8]Table.102_Annex.E2!B213</f>
        <v>0</v>
      </c>
      <c r="D214" s="46">
        <f>+[8]Table.102_Annex.E2!C213</f>
        <v>1E-3</v>
      </c>
      <c r="E214" s="46">
        <f>+[8]Table.102_Annex.E2!D213</f>
        <v>6.0000000000000001E-3</v>
      </c>
      <c r="F214" s="46">
        <f>+[8]Table.102_Annex.E2!E213</f>
        <v>5.0000000000000001E-3</v>
      </c>
      <c r="G214" s="46">
        <f>+[8]Table.102_Annex.E2!F213</f>
        <v>0.14299999999999999</v>
      </c>
      <c r="H214" s="46">
        <f>+[8]Table.102_Annex.E2!G213</f>
        <v>1E-3</v>
      </c>
      <c r="I214" s="46">
        <f>+[8]Table.102_Annex.E2!H213</f>
        <v>0.58199999999999996</v>
      </c>
      <c r="J214" s="46">
        <f>+[8]Table.102_Annex.E2!I213</f>
        <v>3.0000000000000001E-3</v>
      </c>
      <c r="K214" s="46">
        <f>+[8]Table.102_Annex.E2!J213</f>
        <v>2E-3</v>
      </c>
      <c r="L214" s="46">
        <f>+[8]Table.102_Annex.E2!K213</f>
        <v>0.17399999999999999</v>
      </c>
      <c r="M214" s="46">
        <f>+[8]Table.102_Annex.E2!L213</f>
        <v>8.2000000000000003E-2</v>
      </c>
      <c r="N214" s="46">
        <f>+[8]Table.102_Annex.E2!M213</f>
        <v>0</v>
      </c>
      <c r="O214" s="46">
        <f>+[8]Table.102_Annex.E2!N213</f>
        <v>0</v>
      </c>
      <c r="P214" s="73">
        <f>+[8]Table.102_Annex.E2!O213</f>
        <v>1</v>
      </c>
      <c r="Q214" s="101">
        <f>+[8]Table.102_Annex.E2!P213</f>
        <v>6287</v>
      </c>
    </row>
    <row r="215" spans="1:17">
      <c r="B215" s="100" t="s">
        <v>649</v>
      </c>
      <c r="C215" s="46">
        <f>+[8]Table.102_Annex.E2!B214</f>
        <v>3.0000000000000001E-3</v>
      </c>
      <c r="D215" s="46">
        <f>+[8]Table.102_Annex.E2!C214</f>
        <v>0</v>
      </c>
      <c r="E215" s="46">
        <f>+[8]Table.102_Annex.E2!D214</f>
        <v>1E-3</v>
      </c>
      <c r="F215" s="46">
        <f>+[8]Table.102_Annex.E2!E214</f>
        <v>0</v>
      </c>
      <c r="G215" s="46">
        <f>+[8]Table.102_Annex.E2!F214</f>
        <v>0.18099999999999999</v>
      </c>
      <c r="H215" s="46">
        <f>+[8]Table.102_Annex.E2!G214</f>
        <v>1E-3</v>
      </c>
      <c r="I215" s="46">
        <f>+[8]Table.102_Annex.E2!H214</f>
        <v>0.30499999999999999</v>
      </c>
      <c r="J215" s="46">
        <f>+[8]Table.102_Annex.E2!I214</f>
        <v>6.0000000000000001E-3</v>
      </c>
      <c r="K215" s="46">
        <f>+[8]Table.102_Annex.E2!J214</f>
        <v>1E-3</v>
      </c>
      <c r="L215" s="46">
        <f>+[8]Table.102_Annex.E2!K214</f>
        <v>0.36099999999999999</v>
      </c>
      <c r="M215" s="46">
        <f>+[8]Table.102_Annex.E2!L214</f>
        <v>0.14099999999999999</v>
      </c>
      <c r="N215" s="46">
        <f>+[8]Table.102_Annex.E2!M214</f>
        <v>0</v>
      </c>
      <c r="O215" s="46">
        <f>+[8]Table.102_Annex.E2!N214</f>
        <v>0</v>
      </c>
      <c r="P215" s="73">
        <f>+[8]Table.102_Annex.E2!O214</f>
        <v>1</v>
      </c>
      <c r="Q215" s="101">
        <f>+[8]Table.102_Annex.E2!P214</f>
        <v>3672</v>
      </c>
    </row>
    <row r="216" spans="1:17">
      <c r="B216" s="100" t="s">
        <v>650</v>
      </c>
      <c r="C216" s="46">
        <f>+[8]Table.102_Annex.E2!B215</f>
        <v>1E-3</v>
      </c>
      <c r="D216" s="46">
        <f>+[8]Table.102_Annex.E2!C215</f>
        <v>2E-3</v>
      </c>
      <c r="E216" s="46">
        <f>+[8]Table.102_Annex.E2!D215</f>
        <v>8.7999999999999995E-2</v>
      </c>
      <c r="F216" s="46">
        <f>+[8]Table.102_Annex.E2!E215</f>
        <v>1.2999999999999999E-2</v>
      </c>
      <c r="G216" s="46">
        <f>+[8]Table.102_Annex.E2!F215</f>
        <v>0.47799999999999998</v>
      </c>
      <c r="H216" s="46">
        <f>+[8]Table.102_Annex.E2!G215</f>
        <v>1E-3</v>
      </c>
      <c r="I216" s="46">
        <f>+[8]Table.102_Annex.E2!H215</f>
        <v>0.23599999999999999</v>
      </c>
      <c r="J216" s="46">
        <f>+[8]Table.102_Annex.E2!I215</f>
        <v>5.0999999999999997E-2</v>
      </c>
      <c r="K216" s="46">
        <f>+[8]Table.102_Annex.E2!J215</f>
        <v>0</v>
      </c>
      <c r="L216" s="46">
        <f>+[8]Table.102_Annex.E2!K215</f>
        <v>0.109</v>
      </c>
      <c r="M216" s="46">
        <f>+[8]Table.102_Annex.E2!L215</f>
        <v>1.7999999999999999E-2</v>
      </c>
      <c r="N216" s="46">
        <f>+[8]Table.102_Annex.E2!M215</f>
        <v>1E-3</v>
      </c>
      <c r="O216" s="46">
        <f>+[8]Table.102_Annex.E2!N215</f>
        <v>0</v>
      </c>
      <c r="P216" s="73">
        <f>+[8]Table.102_Annex.E2!O215</f>
        <v>1</v>
      </c>
      <c r="Q216" s="101">
        <f>+[8]Table.102_Annex.E2!P215</f>
        <v>7947</v>
      </c>
    </row>
    <row r="217" spans="1:17">
      <c r="B217" s="100" t="s">
        <v>651</v>
      </c>
      <c r="C217" s="46">
        <f>+[8]Table.102_Annex.E2!B216</f>
        <v>0</v>
      </c>
      <c r="D217" s="46">
        <f>+[8]Table.102_Annex.E2!C216</f>
        <v>0</v>
      </c>
      <c r="E217" s="46">
        <f>+[8]Table.102_Annex.E2!D216</f>
        <v>2E-3</v>
      </c>
      <c r="F217" s="46">
        <f>+[8]Table.102_Annex.E2!E216</f>
        <v>1E-3</v>
      </c>
      <c r="G217" s="46">
        <f>+[8]Table.102_Annex.E2!F216</f>
        <v>0.10100000000000001</v>
      </c>
      <c r="H217" s="46">
        <f>+[8]Table.102_Annex.E2!G216</f>
        <v>1E-3</v>
      </c>
      <c r="I217" s="46">
        <f>+[8]Table.102_Annex.E2!H216</f>
        <v>0.56999999999999995</v>
      </c>
      <c r="J217" s="46">
        <f>+[8]Table.102_Annex.E2!I216</f>
        <v>3.0000000000000001E-3</v>
      </c>
      <c r="K217" s="46">
        <f>+[8]Table.102_Annex.E2!J216</f>
        <v>1E-3</v>
      </c>
      <c r="L217" s="46">
        <f>+[8]Table.102_Annex.E2!K216</f>
        <v>0.28399999999999997</v>
      </c>
      <c r="M217" s="46">
        <f>+[8]Table.102_Annex.E2!L216</f>
        <v>3.2000000000000001E-2</v>
      </c>
      <c r="N217" s="46">
        <f>+[8]Table.102_Annex.E2!M216</f>
        <v>5.0000000000000001E-3</v>
      </c>
      <c r="O217" s="46">
        <f>+[8]Table.102_Annex.E2!N216</f>
        <v>0</v>
      </c>
      <c r="P217" s="73">
        <f>+[8]Table.102_Annex.E2!O216</f>
        <v>1</v>
      </c>
      <c r="Q217" s="101">
        <f>+[8]Table.102_Annex.E2!P216</f>
        <v>5343</v>
      </c>
    </row>
    <row r="218" spans="1:17">
      <c r="B218" s="100" t="s">
        <v>652</v>
      </c>
      <c r="C218" s="46">
        <f>+[8]Table.102_Annex.E2!B217</f>
        <v>1E-3</v>
      </c>
      <c r="D218" s="46">
        <f>+[8]Table.102_Annex.E2!C217</f>
        <v>2E-3</v>
      </c>
      <c r="E218" s="46">
        <f>+[8]Table.102_Annex.E2!D217</f>
        <v>2.1999999999999999E-2</v>
      </c>
      <c r="F218" s="46">
        <f>+[8]Table.102_Annex.E2!E217</f>
        <v>2.1999999999999999E-2</v>
      </c>
      <c r="G218" s="46">
        <f>+[8]Table.102_Annex.E2!F217</f>
        <v>0.247</v>
      </c>
      <c r="H218" s="46">
        <f>+[8]Table.102_Annex.E2!G217</f>
        <v>6.0000000000000001E-3</v>
      </c>
      <c r="I218" s="46">
        <f>+[8]Table.102_Annex.E2!H217</f>
        <v>0.42399999999999999</v>
      </c>
      <c r="J218" s="46">
        <f>+[8]Table.102_Annex.E2!I217</f>
        <v>1.0999999999999999E-2</v>
      </c>
      <c r="K218" s="46">
        <f>+[8]Table.102_Annex.E2!J217</f>
        <v>0</v>
      </c>
      <c r="L218" s="46">
        <f>+[8]Table.102_Annex.E2!K217</f>
        <v>0.215</v>
      </c>
      <c r="M218" s="46">
        <f>+[8]Table.102_Annex.E2!L217</f>
        <v>4.9000000000000002E-2</v>
      </c>
      <c r="N218" s="46">
        <f>+[8]Table.102_Annex.E2!M217</f>
        <v>0</v>
      </c>
      <c r="O218" s="46">
        <f>+[8]Table.102_Annex.E2!N217</f>
        <v>0</v>
      </c>
      <c r="P218" s="73">
        <f>+[8]Table.102_Annex.E2!O217</f>
        <v>1</v>
      </c>
      <c r="Q218" s="101">
        <f>+[8]Table.102_Annex.E2!P217</f>
        <v>6954</v>
      </c>
    </row>
    <row r="219" spans="1:17">
      <c r="B219" s="100" t="s">
        <v>653</v>
      </c>
      <c r="C219" s="46">
        <f>+[8]Table.102_Annex.E2!B218</f>
        <v>1E-3</v>
      </c>
      <c r="D219" s="46">
        <f>+[8]Table.102_Annex.E2!C218</f>
        <v>6.0000000000000001E-3</v>
      </c>
      <c r="E219" s="46">
        <f>+[8]Table.102_Annex.E2!D218</f>
        <v>4.2999999999999997E-2</v>
      </c>
      <c r="F219" s="46">
        <f>+[8]Table.102_Annex.E2!E218</f>
        <v>0.03</v>
      </c>
      <c r="G219" s="46">
        <f>+[8]Table.102_Annex.E2!F218</f>
        <v>0.32700000000000001</v>
      </c>
      <c r="H219" s="46">
        <f>+[8]Table.102_Annex.E2!G218</f>
        <v>1E-3</v>
      </c>
      <c r="I219" s="46">
        <f>+[8]Table.102_Annex.E2!H218</f>
        <v>0.27800000000000002</v>
      </c>
      <c r="J219" s="46">
        <f>+[8]Table.102_Annex.E2!I218</f>
        <v>3.0000000000000001E-3</v>
      </c>
      <c r="K219" s="46">
        <f>+[8]Table.102_Annex.E2!J218</f>
        <v>0</v>
      </c>
      <c r="L219" s="46">
        <f>+[8]Table.102_Annex.E2!K218</f>
        <v>0.20399999999999999</v>
      </c>
      <c r="M219" s="46">
        <f>+[8]Table.102_Annex.E2!L218</f>
        <v>0.10299999999999999</v>
      </c>
      <c r="N219" s="46">
        <f>+[8]Table.102_Annex.E2!M218</f>
        <v>3.0000000000000001E-3</v>
      </c>
      <c r="O219" s="46">
        <f>+[8]Table.102_Annex.E2!N218</f>
        <v>0</v>
      </c>
      <c r="P219" s="73">
        <f>+[8]Table.102_Annex.E2!O218</f>
        <v>1</v>
      </c>
      <c r="Q219" s="101">
        <f>+[8]Table.102_Annex.E2!P218</f>
        <v>6372</v>
      </c>
    </row>
    <row r="220" spans="1:17">
      <c r="B220" s="100" t="s">
        <v>654</v>
      </c>
      <c r="C220" s="46">
        <f>+[8]Table.102_Annex.E2!B219</f>
        <v>0</v>
      </c>
      <c r="D220" s="46">
        <f>+[8]Table.102_Annex.E2!C219</f>
        <v>2E-3</v>
      </c>
      <c r="E220" s="46">
        <f>+[8]Table.102_Annex.E2!D219</f>
        <v>8.9999999999999993E-3</v>
      </c>
      <c r="F220" s="46">
        <f>+[8]Table.102_Annex.E2!E219</f>
        <v>3.0000000000000001E-3</v>
      </c>
      <c r="G220" s="46">
        <f>+[8]Table.102_Annex.E2!F219</f>
        <v>0.32500000000000001</v>
      </c>
      <c r="H220" s="46">
        <f>+[8]Table.102_Annex.E2!G219</f>
        <v>0</v>
      </c>
      <c r="I220" s="46">
        <f>+[8]Table.102_Annex.E2!H219</f>
        <v>0.37</v>
      </c>
      <c r="J220" s="46">
        <f>+[8]Table.102_Annex.E2!I219</f>
        <v>4.0000000000000001E-3</v>
      </c>
      <c r="K220" s="46">
        <f>+[8]Table.102_Annex.E2!J219</f>
        <v>0</v>
      </c>
      <c r="L220" s="46">
        <f>+[8]Table.102_Annex.E2!K219</f>
        <v>0.26</v>
      </c>
      <c r="M220" s="46">
        <f>+[8]Table.102_Annex.E2!L219</f>
        <v>2.5999999999999999E-2</v>
      </c>
      <c r="N220" s="46">
        <f>+[8]Table.102_Annex.E2!M219</f>
        <v>1E-3</v>
      </c>
      <c r="O220" s="46">
        <f>+[8]Table.102_Annex.E2!N219</f>
        <v>0</v>
      </c>
      <c r="P220" s="73">
        <f>+[8]Table.102_Annex.E2!O219</f>
        <v>1</v>
      </c>
      <c r="Q220" s="101">
        <f>+[8]Table.102_Annex.E2!P219</f>
        <v>5817</v>
      </c>
    </row>
    <row r="221" spans="1:17">
      <c r="B221" s="100" t="s">
        <v>655</v>
      </c>
      <c r="C221" s="46">
        <f>+[8]Table.102_Annex.E2!B220</f>
        <v>3.0000000000000001E-3</v>
      </c>
      <c r="D221" s="46">
        <f>+[8]Table.102_Annex.E2!C220</f>
        <v>5.0000000000000001E-3</v>
      </c>
      <c r="E221" s="46">
        <f>+[8]Table.102_Annex.E2!D220</f>
        <v>5.8999999999999997E-2</v>
      </c>
      <c r="F221" s="46">
        <f>+[8]Table.102_Annex.E2!E220</f>
        <v>1.6E-2</v>
      </c>
      <c r="G221" s="46">
        <f>+[8]Table.102_Annex.E2!F220</f>
        <v>0.47499999999999998</v>
      </c>
      <c r="H221" s="46">
        <f>+[8]Table.102_Annex.E2!G220</f>
        <v>1E-3</v>
      </c>
      <c r="I221" s="46">
        <f>+[8]Table.102_Annex.E2!H220</f>
        <v>0.223</v>
      </c>
      <c r="J221" s="46">
        <f>+[8]Table.102_Annex.E2!I220</f>
        <v>1E-3</v>
      </c>
      <c r="K221" s="46">
        <f>+[8]Table.102_Annex.E2!J220</f>
        <v>0</v>
      </c>
      <c r="L221" s="46">
        <f>+[8]Table.102_Annex.E2!K220</f>
        <v>0.156</v>
      </c>
      <c r="M221" s="46">
        <f>+[8]Table.102_Annex.E2!L220</f>
        <v>5.5E-2</v>
      </c>
      <c r="N221" s="46">
        <f>+[8]Table.102_Annex.E2!M220</f>
        <v>7.0000000000000001E-3</v>
      </c>
      <c r="O221" s="46">
        <f>+[8]Table.102_Annex.E2!N220</f>
        <v>0</v>
      </c>
      <c r="P221" s="73">
        <f>+[8]Table.102_Annex.E2!O220</f>
        <v>1</v>
      </c>
      <c r="Q221" s="101">
        <f>+[8]Table.102_Annex.E2!P220</f>
        <v>5538</v>
      </c>
    </row>
    <row r="222" spans="1:17" s="49" customFormat="1">
      <c r="A222" s="18"/>
      <c r="B222" s="234" t="s">
        <v>53</v>
      </c>
      <c r="C222" s="235">
        <f>+[8]Table.102_Annex.E2!B221</f>
        <v>1E-3</v>
      </c>
      <c r="D222" s="235">
        <f>+[8]Table.102_Annex.E2!C221</f>
        <v>2E-3</v>
      </c>
      <c r="E222" s="235">
        <f>+[8]Table.102_Annex.E2!D221</f>
        <v>2.8000000000000001E-2</v>
      </c>
      <c r="F222" s="235">
        <f>+[8]Table.102_Annex.E2!E221</f>
        <v>1.2E-2</v>
      </c>
      <c r="G222" s="235">
        <f>+[8]Table.102_Annex.E2!F221</f>
        <v>0.30099999999999999</v>
      </c>
      <c r="H222" s="235">
        <f>+[8]Table.102_Annex.E2!G221</f>
        <v>1E-3</v>
      </c>
      <c r="I222" s="235">
        <f>+[8]Table.102_Annex.E2!H221</f>
        <v>0.31900000000000001</v>
      </c>
      <c r="J222" s="235">
        <f>+[8]Table.102_Annex.E2!I221</f>
        <v>0.115</v>
      </c>
      <c r="K222" s="235">
        <f>+[8]Table.102_Annex.E2!J221</f>
        <v>0</v>
      </c>
      <c r="L222" s="235">
        <f>+[8]Table.102_Annex.E2!K221</f>
        <v>0.17100000000000001</v>
      </c>
      <c r="M222" s="235">
        <f>+[8]Table.102_Annex.E2!L221</f>
        <v>4.8000000000000001E-2</v>
      </c>
      <c r="N222" s="235">
        <f>+[8]Table.102_Annex.E2!M221</f>
        <v>1E-3</v>
      </c>
      <c r="O222" s="235">
        <f>+[8]Table.102_Annex.E2!N221</f>
        <v>0</v>
      </c>
      <c r="P222" s="236">
        <f>+[8]Table.102_Annex.E2!O221</f>
        <v>1</v>
      </c>
      <c r="Q222" s="237">
        <f>+[8]Table.102_Annex.E2!P221</f>
        <v>76391</v>
      </c>
    </row>
    <row r="223" spans="1:17" ht="12.45" customHeight="1">
      <c r="A223" s="16"/>
      <c r="B223" s="108" t="s">
        <v>656</v>
      </c>
      <c r="C223" s="109"/>
      <c r="D223" s="109"/>
      <c r="E223" s="109"/>
      <c r="F223" s="109"/>
      <c r="G223" s="109"/>
      <c r="H223" s="109"/>
      <c r="I223" s="109"/>
      <c r="J223" s="109"/>
      <c r="K223" s="109"/>
      <c r="L223" s="109"/>
      <c r="M223" s="109"/>
      <c r="N223" s="109"/>
      <c r="O223" s="109"/>
      <c r="P223" s="109"/>
      <c r="Q223" s="110"/>
    </row>
    <row r="224" spans="1:17">
      <c r="B224" s="100" t="s">
        <v>657</v>
      </c>
      <c r="C224" s="46">
        <f>+[8]Table.102_Annex.E2!B223</f>
        <v>0</v>
      </c>
      <c r="D224" s="46">
        <f>+[8]Table.102_Annex.E2!C223</f>
        <v>4.0000000000000001E-3</v>
      </c>
      <c r="E224" s="46">
        <f>+[8]Table.102_Annex.E2!D223</f>
        <v>2.3E-2</v>
      </c>
      <c r="F224" s="46">
        <f>+[8]Table.102_Annex.E2!E223</f>
        <v>8.9999999999999993E-3</v>
      </c>
      <c r="G224" s="46">
        <f>+[8]Table.102_Annex.E2!F223</f>
        <v>0.18</v>
      </c>
      <c r="H224" s="46">
        <f>+[8]Table.102_Annex.E2!G223</f>
        <v>1E-3</v>
      </c>
      <c r="I224" s="46">
        <f>+[8]Table.102_Annex.E2!H223</f>
        <v>0.50700000000000001</v>
      </c>
      <c r="J224" s="46">
        <f>+[8]Table.102_Annex.E2!I223</f>
        <v>3.0000000000000001E-3</v>
      </c>
      <c r="K224" s="46">
        <f>+[8]Table.102_Annex.E2!J223</f>
        <v>0</v>
      </c>
      <c r="L224" s="46">
        <f>+[8]Table.102_Annex.E2!K223</f>
        <v>0.25900000000000001</v>
      </c>
      <c r="M224" s="46">
        <f>+[8]Table.102_Annex.E2!L223</f>
        <v>1.2999999999999999E-2</v>
      </c>
      <c r="N224" s="46">
        <f>+[8]Table.102_Annex.E2!M223</f>
        <v>0</v>
      </c>
      <c r="O224" s="46">
        <f>+[8]Table.102_Annex.E2!N223</f>
        <v>0</v>
      </c>
      <c r="P224" s="73">
        <f>+[8]Table.102_Annex.E2!O223</f>
        <v>1</v>
      </c>
      <c r="Q224" s="101">
        <f>+[8]Table.102_Annex.E2!P223</f>
        <v>5121</v>
      </c>
    </row>
    <row r="225" spans="1:17">
      <c r="B225" s="100" t="s">
        <v>658</v>
      </c>
      <c r="C225" s="46">
        <f>+[8]Table.102_Annex.E2!B224</f>
        <v>2E-3</v>
      </c>
      <c r="D225" s="46">
        <f>+[8]Table.102_Annex.E2!C224</f>
        <v>1E-3</v>
      </c>
      <c r="E225" s="46">
        <f>+[8]Table.102_Annex.E2!D224</f>
        <v>5.6000000000000001E-2</v>
      </c>
      <c r="F225" s="46">
        <f>+[8]Table.102_Annex.E2!E224</f>
        <v>7.0000000000000001E-3</v>
      </c>
      <c r="G225" s="46">
        <f>+[8]Table.102_Annex.E2!F224</f>
        <v>0.26700000000000002</v>
      </c>
      <c r="H225" s="46">
        <f>+[8]Table.102_Annex.E2!G224</f>
        <v>0</v>
      </c>
      <c r="I225" s="46">
        <f>+[8]Table.102_Annex.E2!H224</f>
        <v>0.437</v>
      </c>
      <c r="J225" s="46">
        <f>+[8]Table.102_Annex.E2!I224</f>
        <v>2E-3</v>
      </c>
      <c r="K225" s="46">
        <f>+[8]Table.102_Annex.E2!J224</f>
        <v>0</v>
      </c>
      <c r="L225" s="46">
        <f>+[8]Table.102_Annex.E2!K224</f>
        <v>0.215</v>
      </c>
      <c r="M225" s="46">
        <f>+[8]Table.102_Annex.E2!L224</f>
        <v>0.01</v>
      </c>
      <c r="N225" s="46">
        <f>+[8]Table.102_Annex.E2!M224</f>
        <v>0</v>
      </c>
      <c r="O225" s="46">
        <f>+[8]Table.102_Annex.E2!N224</f>
        <v>0</v>
      </c>
      <c r="P225" s="73">
        <f>+[8]Table.102_Annex.E2!O224</f>
        <v>1</v>
      </c>
      <c r="Q225" s="101">
        <f>+[8]Table.102_Annex.E2!P224</f>
        <v>6572</v>
      </c>
    </row>
    <row r="226" spans="1:17">
      <c r="B226" s="100" t="s">
        <v>659</v>
      </c>
      <c r="C226" s="46">
        <f>+[8]Table.102_Annex.E2!B225</f>
        <v>0</v>
      </c>
      <c r="D226" s="46">
        <f>+[8]Table.102_Annex.E2!C225</f>
        <v>6.0000000000000001E-3</v>
      </c>
      <c r="E226" s="46">
        <f>+[8]Table.102_Annex.E2!D225</f>
        <v>5.1999999999999998E-2</v>
      </c>
      <c r="F226" s="46">
        <f>+[8]Table.102_Annex.E2!E225</f>
        <v>1.7999999999999999E-2</v>
      </c>
      <c r="G226" s="46">
        <f>+[8]Table.102_Annex.E2!F225</f>
        <v>0.13400000000000001</v>
      </c>
      <c r="H226" s="46">
        <f>+[8]Table.102_Annex.E2!G225</f>
        <v>0</v>
      </c>
      <c r="I226" s="46">
        <f>+[8]Table.102_Annex.E2!H225</f>
        <v>0.49</v>
      </c>
      <c r="J226" s="46">
        <f>+[8]Table.102_Annex.E2!I225</f>
        <v>5.0000000000000001E-3</v>
      </c>
      <c r="K226" s="46">
        <f>+[8]Table.102_Annex.E2!J225</f>
        <v>0</v>
      </c>
      <c r="L226" s="46">
        <f>+[8]Table.102_Annex.E2!K225</f>
        <v>0.26900000000000002</v>
      </c>
      <c r="M226" s="46">
        <f>+[8]Table.102_Annex.E2!L225</f>
        <v>2.5000000000000001E-2</v>
      </c>
      <c r="N226" s="46">
        <f>+[8]Table.102_Annex.E2!M225</f>
        <v>0</v>
      </c>
      <c r="O226" s="46">
        <f>+[8]Table.102_Annex.E2!N225</f>
        <v>0</v>
      </c>
      <c r="P226" s="73">
        <f>+[8]Table.102_Annex.E2!O225</f>
        <v>1</v>
      </c>
      <c r="Q226" s="101">
        <f>+[8]Table.102_Annex.E2!P225</f>
        <v>6480</v>
      </c>
    </row>
    <row r="227" spans="1:17">
      <c r="B227" s="100" t="s">
        <v>660</v>
      </c>
      <c r="C227" s="46">
        <f>+[8]Table.102_Annex.E2!B226</f>
        <v>1E-3</v>
      </c>
      <c r="D227" s="46">
        <f>+[8]Table.102_Annex.E2!C226</f>
        <v>3.0000000000000001E-3</v>
      </c>
      <c r="E227" s="46">
        <f>+[8]Table.102_Annex.E2!D226</f>
        <v>6.0999999999999999E-2</v>
      </c>
      <c r="F227" s="46">
        <f>+[8]Table.102_Annex.E2!E226</f>
        <v>7.0000000000000001E-3</v>
      </c>
      <c r="G227" s="46">
        <f>+[8]Table.102_Annex.E2!F226</f>
        <v>0.184</v>
      </c>
      <c r="H227" s="46">
        <f>+[8]Table.102_Annex.E2!G226</f>
        <v>0</v>
      </c>
      <c r="I227" s="46">
        <f>+[8]Table.102_Annex.E2!H226</f>
        <v>0.48299999999999998</v>
      </c>
      <c r="J227" s="46">
        <f>+[8]Table.102_Annex.E2!I226</f>
        <v>2E-3</v>
      </c>
      <c r="K227" s="46">
        <f>+[8]Table.102_Annex.E2!J226</f>
        <v>0</v>
      </c>
      <c r="L227" s="46">
        <f>+[8]Table.102_Annex.E2!K226</f>
        <v>0.21099999999999999</v>
      </c>
      <c r="M227" s="46">
        <f>+[8]Table.102_Annex.E2!L226</f>
        <v>4.8000000000000001E-2</v>
      </c>
      <c r="N227" s="46">
        <f>+[8]Table.102_Annex.E2!M226</f>
        <v>0</v>
      </c>
      <c r="O227" s="46">
        <f>+[8]Table.102_Annex.E2!N226</f>
        <v>0</v>
      </c>
      <c r="P227" s="73">
        <f>+[8]Table.102_Annex.E2!O226</f>
        <v>1</v>
      </c>
      <c r="Q227" s="101">
        <f>+[8]Table.102_Annex.E2!P226</f>
        <v>8739</v>
      </c>
    </row>
    <row r="228" spans="1:17">
      <c r="B228" s="100" t="s">
        <v>661</v>
      </c>
      <c r="C228" s="46">
        <f>+[8]Table.102_Annex.E2!B227</f>
        <v>1E-3</v>
      </c>
      <c r="D228" s="46">
        <f>+[8]Table.102_Annex.E2!C227</f>
        <v>1E-3</v>
      </c>
      <c r="E228" s="46">
        <f>+[8]Table.102_Annex.E2!D227</f>
        <v>3.0000000000000001E-3</v>
      </c>
      <c r="F228" s="46">
        <f>+[8]Table.102_Annex.E2!E227</f>
        <v>2E-3</v>
      </c>
      <c r="G228" s="46">
        <f>+[8]Table.102_Annex.E2!F227</f>
        <v>0.13</v>
      </c>
      <c r="H228" s="46">
        <f>+[8]Table.102_Annex.E2!G227</f>
        <v>0</v>
      </c>
      <c r="I228" s="46">
        <f>+[8]Table.102_Annex.E2!H227</f>
        <v>0.54400000000000004</v>
      </c>
      <c r="J228" s="46">
        <f>+[8]Table.102_Annex.E2!I227</f>
        <v>2E-3</v>
      </c>
      <c r="K228" s="46">
        <f>+[8]Table.102_Annex.E2!J227</f>
        <v>0</v>
      </c>
      <c r="L228" s="46">
        <f>+[8]Table.102_Annex.E2!K227</f>
        <v>0.246</v>
      </c>
      <c r="M228" s="46">
        <f>+[8]Table.102_Annex.E2!L227</f>
        <v>7.1999999999999995E-2</v>
      </c>
      <c r="N228" s="46">
        <f>+[8]Table.102_Annex.E2!M227</f>
        <v>0</v>
      </c>
      <c r="O228" s="46">
        <f>+[8]Table.102_Annex.E2!N227</f>
        <v>0</v>
      </c>
      <c r="P228" s="73">
        <f>+[8]Table.102_Annex.E2!O227</f>
        <v>1</v>
      </c>
      <c r="Q228" s="101">
        <f>+[8]Table.102_Annex.E2!P227</f>
        <v>6560</v>
      </c>
    </row>
    <row r="229" spans="1:17">
      <c r="B229" s="100" t="s">
        <v>662</v>
      </c>
      <c r="C229" s="46">
        <f>+[8]Table.102_Annex.E2!B228</f>
        <v>0</v>
      </c>
      <c r="D229" s="46">
        <f>+[8]Table.102_Annex.E2!C228</f>
        <v>0</v>
      </c>
      <c r="E229" s="46">
        <f>+[8]Table.102_Annex.E2!D228</f>
        <v>2E-3</v>
      </c>
      <c r="F229" s="46">
        <f>+[8]Table.102_Annex.E2!E228</f>
        <v>6.0000000000000001E-3</v>
      </c>
      <c r="G229" s="46">
        <f>+[8]Table.102_Annex.E2!F228</f>
        <v>0.14199999999999999</v>
      </c>
      <c r="H229" s="46">
        <f>+[8]Table.102_Annex.E2!G228</f>
        <v>1E-3</v>
      </c>
      <c r="I229" s="46">
        <f>+[8]Table.102_Annex.E2!H228</f>
        <v>0.46400000000000002</v>
      </c>
      <c r="J229" s="46">
        <f>+[8]Table.102_Annex.E2!I228</f>
        <v>5.0000000000000001E-3</v>
      </c>
      <c r="K229" s="46">
        <f>+[8]Table.102_Annex.E2!J228</f>
        <v>0</v>
      </c>
      <c r="L229" s="46">
        <f>+[8]Table.102_Annex.E2!K228</f>
        <v>0.25800000000000001</v>
      </c>
      <c r="M229" s="46">
        <f>+[8]Table.102_Annex.E2!L228</f>
        <v>0.12</v>
      </c>
      <c r="N229" s="46">
        <f>+[8]Table.102_Annex.E2!M228</f>
        <v>1E-3</v>
      </c>
      <c r="O229" s="46">
        <f>+[8]Table.102_Annex.E2!N228</f>
        <v>0</v>
      </c>
      <c r="P229" s="73">
        <f>+[8]Table.102_Annex.E2!O228</f>
        <v>1</v>
      </c>
      <c r="Q229" s="101">
        <f>+[8]Table.102_Annex.E2!P228</f>
        <v>8038</v>
      </c>
    </row>
    <row r="230" spans="1:17">
      <c r="B230" s="100" t="s">
        <v>663</v>
      </c>
      <c r="C230" s="46">
        <f>+[8]Table.102_Annex.E2!B229</f>
        <v>0</v>
      </c>
      <c r="D230" s="46">
        <f>+[8]Table.102_Annex.E2!C229</f>
        <v>0</v>
      </c>
      <c r="E230" s="46">
        <f>+[8]Table.102_Annex.E2!D229</f>
        <v>1.2E-2</v>
      </c>
      <c r="F230" s="46">
        <f>+[8]Table.102_Annex.E2!E229</f>
        <v>3.0000000000000001E-3</v>
      </c>
      <c r="G230" s="46">
        <f>+[8]Table.102_Annex.E2!F229</f>
        <v>0.3</v>
      </c>
      <c r="H230" s="46">
        <f>+[8]Table.102_Annex.E2!G229</f>
        <v>0</v>
      </c>
      <c r="I230" s="46">
        <f>+[8]Table.102_Annex.E2!H229</f>
        <v>0.38600000000000001</v>
      </c>
      <c r="J230" s="46">
        <f>+[8]Table.102_Annex.E2!I229</f>
        <v>1.0999999999999999E-2</v>
      </c>
      <c r="K230" s="46">
        <f>+[8]Table.102_Annex.E2!J229</f>
        <v>0</v>
      </c>
      <c r="L230" s="46">
        <f>+[8]Table.102_Annex.E2!K229</f>
        <v>0.17199999999999999</v>
      </c>
      <c r="M230" s="46">
        <f>+[8]Table.102_Annex.E2!L229</f>
        <v>0.104</v>
      </c>
      <c r="N230" s="46">
        <f>+[8]Table.102_Annex.E2!M229</f>
        <v>1.0999999999999999E-2</v>
      </c>
      <c r="O230" s="46">
        <f>+[8]Table.102_Annex.E2!N229</f>
        <v>0</v>
      </c>
      <c r="P230" s="73">
        <f>+[8]Table.102_Annex.E2!O229</f>
        <v>1</v>
      </c>
      <c r="Q230" s="101">
        <f>+[8]Table.102_Annex.E2!P229</f>
        <v>6870</v>
      </c>
    </row>
    <row r="231" spans="1:17">
      <c r="B231" s="100" t="s">
        <v>664</v>
      </c>
      <c r="C231" s="46">
        <f>+[8]Table.102_Annex.E2!B230</f>
        <v>0</v>
      </c>
      <c r="D231" s="46">
        <f>+[8]Table.102_Annex.E2!C230</f>
        <v>1E-3</v>
      </c>
      <c r="E231" s="46">
        <f>+[8]Table.102_Annex.E2!D230</f>
        <v>8.9999999999999993E-3</v>
      </c>
      <c r="F231" s="46">
        <f>+[8]Table.102_Annex.E2!E230</f>
        <v>6.0000000000000001E-3</v>
      </c>
      <c r="G231" s="46">
        <f>+[8]Table.102_Annex.E2!F230</f>
        <v>0.17299999999999999</v>
      </c>
      <c r="H231" s="46">
        <f>+[8]Table.102_Annex.E2!G230</f>
        <v>2E-3</v>
      </c>
      <c r="I231" s="46">
        <f>+[8]Table.102_Annex.E2!H230</f>
        <v>0.33900000000000002</v>
      </c>
      <c r="J231" s="46">
        <f>+[8]Table.102_Annex.E2!I230</f>
        <v>6.0000000000000001E-3</v>
      </c>
      <c r="K231" s="46">
        <f>+[8]Table.102_Annex.E2!J230</f>
        <v>0</v>
      </c>
      <c r="L231" s="46">
        <f>+[8]Table.102_Annex.E2!K230</f>
        <v>0.39200000000000002</v>
      </c>
      <c r="M231" s="46">
        <f>+[8]Table.102_Annex.E2!L230</f>
        <v>7.0000000000000007E-2</v>
      </c>
      <c r="N231" s="46">
        <f>+[8]Table.102_Annex.E2!M230</f>
        <v>1E-3</v>
      </c>
      <c r="O231" s="46">
        <f>+[8]Table.102_Annex.E2!N230</f>
        <v>0</v>
      </c>
      <c r="P231" s="73">
        <f>+[8]Table.102_Annex.E2!O230</f>
        <v>1</v>
      </c>
      <c r="Q231" s="101">
        <f>+[8]Table.102_Annex.E2!P230</f>
        <v>7701</v>
      </c>
    </row>
    <row r="232" spans="1:17">
      <c r="B232" s="100" t="s">
        <v>665</v>
      </c>
      <c r="C232" s="46">
        <f>+[8]Table.102_Annex.E2!B231</f>
        <v>0</v>
      </c>
      <c r="D232" s="46">
        <f>+[8]Table.102_Annex.E2!C231</f>
        <v>1E-3</v>
      </c>
      <c r="E232" s="46">
        <f>+[8]Table.102_Annex.E2!D231</f>
        <v>2.7E-2</v>
      </c>
      <c r="F232" s="46">
        <f>+[8]Table.102_Annex.E2!E231</f>
        <v>0.01</v>
      </c>
      <c r="G232" s="46">
        <f>+[8]Table.102_Annex.E2!F231</f>
        <v>0.31900000000000001</v>
      </c>
      <c r="H232" s="46">
        <f>+[8]Table.102_Annex.E2!G231</f>
        <v>1E-3</v>
      </c>
      <c r="I232" s="46">
        <f>+[8]Table.102_Annex.E2!H231</f>
        <v>0.54</v>
      </c>
      <c r="J232" s="46">
        <f>+[8]Table.102_Annex.E2!I231</f>
        <v>0</v>
      </c>
      <c r="K232" s="46">
        <f>+[8]Table.102_Annex.E2!J231</f>
        <v>0</v>
      </c>
      <c r="L232" s="46">
        <f>+[8]Table.102_Annex.E2!K231</f>
        <v>9.5000000000000001E-2</v>
      </c>
      <c r="M232" s="46">
        <f>+[8]Table.102_Annex.E2!L231</f>
        <v>7.0000000000000001E-3</v>
      </c>
      <c r="N232" s="46">
        <f>+[8]Table.102_Annex.E2!M231</f>
        <v>0</v>
      </c>
      <c r="O232" s="46">
        <f>+[8]Table.102_Annex.E2!N231</f>
        <v>0</v>
      </c>
      <c r="P232" s="73">
        <f>+[8]Table.102_Annex.E2!O231</f>
        <v>1</v>
      </c>
      <c r="Q232" s="101">
        <f>+[8]Table.102_Annex.E2!P231</f>
        <v>5757</v>
      </c>
    </row>
    <row r="233" spans="1:17">
      <c r="B233" s="100" t="s">
        <v>666</v>
      </c>
      <c r="C233" s="46">
        <f>+[8]Table.102_Annex.E2!B232</f>
        <v>0</v>
      </c>
      <c r="D233" s="46">
        <f>+[8]Table.102_Annex.E2!C232</f>
        <v>1E-3</v>
      </c>
      <c r="E233" s="46">
        <f>+[8]Table.102_Annex.E2!D232</f>
        <v>3.1E-2</v>
      </c>
      <c r="F233" s="46">
        <f>+[8]Table.102_Annex.E2!E232</f>
        <v>0.02</v>
      </c>
      <c r="G233" s="46">
        <f>+[8]Table.102_Annex.E2!F232</f>
        <v>0.29499999999999998</v>
      </c>
      <c r="H233" s="46">
        <f>+[8]Table.102_Annex.E2!G232</f>
        <v>1E-3</v>
      </c>
      <c r="I233" s="46">
        <f>+[8]Table.102_Annex.E2!H232</f>
        <v>0.35799999999999998</v>
      </c>
      <c r="J233" s="46">
        <f>+[8]Table.102_Annex.E2!I232</f>
        <v>2E-3</v>
      </c>
      <c r="K233" s="46">
        <f>+[8]Table.102_Annex.E2!J232</f>
        <v>0</v>
      </c>
      <c r="L233" s="46">
        <f>+[8]Table.102_Annex.E2!K232</f>
        <v>0.27300000000000002</v>
      </c>
      <c r="M233" s="46">
        <f>+[8]Table.102_Annex.E2!L232</f>
        <v>1.9E-2</v>
      </c>
      <c r="N233" s="46">
        <f>+[8]Table.102_Annex.E2!M232</f>
        <v>0</v>
      </c>
      <c r="O233" s="46">
        <f>+[8]Table.102_Annex.E2!N232</f>
        <v>0</v>
      </c>
      <c r="P233" s="73">
        <f>+[8]Table.102_Annex.E2!O232</f>
        <v>1</v>
      </c>
      <c r="Q233" s="101">
        <f>+[8]Table.102_Annex.E2!P232</f>
        <v>6351</v>
      </c>
    </row>
    <row r="234" spans="1:17">
      <c r="B234" s="100" t="s">
        <v>293</v>
      </c>
      <c r="C234" s="46">
        <f>+[8]Table.102_Annex.E2!B233</f>
        <v>3.0000000000000001E-3</v>
      </c>
      <c r="D234" s="46">
        <f>+[8]Table.102_Annex.E2!C233</f>
        <v>1E-3</v>
      </c>
      <c r="E234" s="46">
        <f>+[8]Table.102_Annex.E2!D233</f>
        <v>4.5999999999999999E-2</v>
      </c>
      <c r="F234" s="46">
        <f>+[8]Table.102_Annex.E2!E233</f>
        <v>1.4999999999999999E-2</v>
      </c>
      <c r="G234" s="46">
        <f>+[8]Table.102_Annex.E2!F233</f>
        <v>0.214</v>
      </c>
      <c r="H234" s="46">
        <f>+[8]Table.102_Annex.E2!G233</f>
        <v>0</v>
      </c>
      <c r="I234" s="46">
        <f>+[8]Table.102_Annex.E2!H233</f>
        <v>0.47899999999999998</v>
      </c>
      <c r="J234" s="46">
        <f>+[8]Table.102_Annex.E2!I233</f>
        <v>3.0000000000000001E-3</v>
      </c>
      <c r="K234" s="46">
        <f>+[8]Table.102_Annex.E2!J233</f>
        <v>0</v>
      </c>
      <c r="L234" s="46">
        <f>+[8]Table.102_Annex.E2!K233</f>
        <v>0.21</v>
      </c>
      <c r="M234" s="46">
        <f>+[8]Table.102_Annex.E2!L233</f>
        <v>2.8000000000000001E-2</v>
      </c>
      <c r="N234" s="46">
        <f>+[8]Table.102_Annex.E2!M233</f>
        <v>0</v>
      </c>
      <c r="O234" s="46">
        <f>+[8]Table.102_Annex.E2!N233</f>
        <v>0</v>
      </c>
      <c r="P234" s="73">
        <f>+[8]Table.102_Annex.E2!O233</f>
        <v>1</v>
      </c>
      <c r="Q234" s="101">
        <f>+[8]Table.102_Annex.E2!P233</f>
        <v>10269</v>
      </c>
    </row>
    <row r="235" spans="1:17">
      <c r="B235" s="100" t="s">
        <v>667</v>
      </c>
      <c r="C235" s="46">
        <f>+[8]Table.102_Annex.E2!B234</f>
        <v>1E-3</v>
      </c>
      <c r="D235" s="46">
        <f>+[8]Table.102_Annex.E2!C234</f>
        <v>6.0000000000000001E-3</v>
      </c>
      <c r="E235" s="46">
        <f>+[8]Table.102_Annex.E2!D234</f>
        <v>4.4999999999999998E-2</v>
      </c>
      <c r="F235" s="46">
        <f>+[8]Table.102_Annex.E2!E234</f>
        <v>1.2E-2</v>
      </c>
      <c r="G235" s="46">
        <f>+[8]Table.102_Annex.E2!F234</f>
        <v>0.23599999999999999</v>
      </c>
      <c r="H235" s="46">
        <f>+[8]Table.102_Annex.E2!G234</f>
        <v>0</v>
      </c>
      <c r="I235" s="46">
        <f>+[8]Table.102_Annex.E2!H234</f>
        <v>0.41</v>
      </c>
      <c r="J235" s="46">
        <f>+[8]Table.102_Annex.E2!I234</f>
        <v>4.0000000000000001E-3</v>
      </c>
      <c r="K235" s="46">
        <f>+[8]Table.102_Annex.E2!J234</f>
        <v>0</v>
      </c>
      <c r="L235" s="46">
        <f>+[8]Table.102_Annex.E2!K234</f>
        <v>0.27400000000000002</v>
      </c>
      <c r="M235" s="46">
        <f>+[8]Table.102_Annex.E2!L234</f>
        <v>1.2E-2</v>
      </c>
      <c r="N235" s="46">
        <f>+[8]Table.102_Annex.E2!M234</f>
        <v>0</v>
      </c>
      <c r="O235" s="46">
        <f>+[8]Table.102_Annex.E2!N234</f>
        <v>0</v>
      </c>
      <c r="P235" s="73">
        <f>+[8]Table.102_Annex.E2!O234</f>
        <v>1</v>
      </c>
      <c r="Q235" s="101">
        <f>+[8]Table.102_Annex.E2!P234</f>
        <v>6484</v>
      </c>
    </row>
    <row r="236" spans="1:17">
      <c r="B236" s="100" t="s">
        <v>668</v>
      </c>
      <c r="C236" s="46">
        <f>+[8]Table.102_Annex.E2!B235</f>
        <v>0</v>
      </c>
      <c r="D236" s="46">
        <f>+[8]Table.102_Annex.E2!C235</f>
        <v>0</v>
      </c>
      <c r="E236" s="46">
        <f>+[8]Table.102_Annex.E2!D235</f>
        <v>0.01</v>
      </c>
      <c r="F236" s="46">
        <f>+[8]Table.102_Annex.E2!E235</f>
        <v>2.4E-2</v>
      </c>
      <c r="G236" s="46">
        <f>+[8]Table.102_Annex.E2!F235</f>
        <v>0.08</v>
      </c>
      <c r="H236" s="46">
        <f>+[8]Table.102_Annex.E2!G235</f>
        <v>0</v>
      </c>
      <c r="I236" s="46">
        <f>+[8]Table.102_Annex.E2!H235</f>
        <v>0.27700000000000002</v>
      </c>
      <c r="J236" s="46">
        <f>+[8]Table.102_Annex.E2!I235</f>
        <v>3.0000000000000001E-3</v>
      </c>
      <c r="K236" s="46">
        <f>+[8]Table.102_Annex.E2!J235</f>
        <v>0</v>
      </c>
      <c r="L236" s="46">
        <f>+[8]Table.102_Annex.E2!K235</f>
        <v>0.4</v>
      </c>
      <c r="M236" s="46">
        <f>+[8]Table.102_Annex.E2!L235</f>
        <v>0.20399999999999999</v>
      </c>
      <c r="N236" s="46">
        <f>+[8]Table.102_Annex.E2!M235</f>
        <v>1E-3</v>
      </c>
      <c r="O236" s="46">
        <f>+[8]Table.102_Annex.E2!N235</f>
        <v>0</v>
      </c>
      <c r="P236" s="73">
        <f>+[8]Table.102_Annex.E2!O235</f>
        <v>1</v>
      </c>
      <c r="Q236" s="101">
        <f>+[8]Table.102_Annex.E2!P235</f>
        <v>7681</v>
      </c>
    </row>
    <row r="237" spans="1:17" s="49" customFormat="1">
      <c r="A237" s="18"/>
      <c r="B237" s="234" t="s">
        <v>53</v>
      </c>
      <c r="C237" s="235">
        <f>+[8]Table.102_Annex.E2!B236</f>
        <v>1E-3</v>
      </c>
      <c r="D237" s="235">
        <f>+[8]Table.102_Annex.E2!C236</f>
        <v>2E-3</v>
      </c>
      <c r="E237" s="235">
        <f>+[8]Table.102_Annex.E2!D236</f>
        <v>0.03</v>
      </c>
      <c r="F237" s="235">
        <f>+[8]Table.102_Annex.E2!E236</f>
        <v>1.0999999999999999E-2</v>
      </c>
      <c r="G237" s="235">
        <f>+[8]Table.102_Annex.E2!F236</f>
        <v>0.20100000000000001</v>
      </c>
      <c r="H237" s="235">
        <f>+[8]Table.102_Annex.E2!G236</f>
        <v>1E-3</v>
      </c>
      <c r="I237" s="235">
        <f>+[8]Table.102_Annex.E2!H236</f>
        <v>0.437</v>
      </c>
      <c r="J237" s="235">
        <f>+[8]Table.102_Annex.E2!I236</f>
        <v>4.0000000000000001E-3</v>
      </c>
      <c r="K237" s="235">
        <f>+[8]Table.102_Annex.E2!J236</f>
        <v>0</v>
      </c>
      <c r="L237" s="235">
        <f>+[8]Table.102_Annex.E2!K236</f>
        <v>0.254</v>
      </c>
      <c r="M237" s="235">
        <f>+[8]Table.102_Annex.E2!L236</f>
        <v>5.8999999999999997E-2</v>
      </c>
      <c r="N237" s="235">
        <f>+[8]Table.102_Annex.E2!M236</f>
        <v>1E-3</v>
      </c>
      <c r="O237" s="235">
        <f>+[8]Table.102_Annex.E2!N236</f>
        <v>0</v>
      </c>
      <c r="P237" s="236">
        <f>+[8]Table.102_Annex.E2!O236</f>
        <v>1</v>
      </c>
      <c r="Q237" s="237">
        <f>+[8]Table.102_Annex.E2!P236</f>
        <v>92623</v>
      </c>
    </row>
    <row r="238" spans="1:17" ht="12.45" customHeight="1">
      <c r="A238" s="16"/>
      <c r="B238" s="108" t="s">
        <v>669</v>
      </c>
      <c r="C238" s="109"/>
      <c r="D238" s="109"/>
      <c r="E238" s="109"/>
      <c r="F238" s="109"/>
      <c r="G238" s="109"/>
      <c r="H238" s="109"/>
      <c r="I238" s="109"/>
      <c r="J238" s="109"/>
      <c r="K238" s="109"/>
      <c r="L238" s="109"/>
      <c r="M238" s="109"/>
      <c r="N238" s="109"/>
      <c r="O238" s="109"/>
      <c r="P238" s="109"/>
      <c r="Q238" s="110"/>
    </row>
    <row r="239" spans="1:17">
      <c r="B239" s="100" t="s">
        <v>670</v>
      </c>
      <c r="C239" s="46">
        <f>+[8]Table.102_Annex.E2!B238</f>
        <v>3.0000000000000001E-3</v>
      </c>
      <c r="D239" s="46">
        <f>+[8]Table.102_Annex.E2!C238</f>
        <v>4.0000000000000001E-3</v>
      </c>
      <c r="E239" s="46">
        <f>+[8]Table.102_Annex.E2!D238</f>
        <v>0.20599999999999999</v>
      </c>
      <c r="F239" s="46">
        <f>+[8]Table.102_Annex.E2!E238</f>
        <v>0.17799999999999999</v>
      </c>
      <c r="G239" s="46">
        <f>+[8]Table.102_Annex.E2!F238</f>
        <v>0.57799999999999996</v>
      </c>
      <c r="H239" s="46">
        <f>+[8]Table.102_Annex.E2!G238</f>
        <v>0</v>
      </c>
      <c r="I239" s="46">
        <f>+[8]Table.102_Annex.E2!H238</f>
        <v>0</v>
      </c>
      <c r="J239" s="46">
        <f>+[8]Table.102_Annex.E2!I238</f>
        <v>1E-3</v>
      </c>
      <c r="K239" s="46">
        <f>+[8]Table.102_Annex.E2!J238</f>
        <v>0</v>
      </c>
      <c r="L239" s="46">
        <f>+[8]Table.102_Annex.E2!K238</f>
        <v>1E-3</v>
      </c>
      <c r="M239" s="46">
        <f>+[8]Table.102_Annex.E2!L238</f>
        <v>2.9000000000000001E-2</v>
      </c>
      <c r="N239" s="46">
        <f>+[8]Table.102_Annex.E2!M238</f>
        <v>0</v>
      </c>
      <c r="O239" s="46">
        <f>+[8]Table.102_Annex.E2!N238</f>
        <v>0</v>
      </c>
      <c r="P239" s="73">
        <f>+[8]Table.102_Annex.E2!O238</f>
        <v>1</v>
      </c>
      <c r="Q239" s="101">
        <f>+[8]Table.102_Annex.E2!P238</f>
        <v>9152</v>
      </c>
    </row>
    <row r="240" spans="1:17">
      <c r="B240" s="100" t="s">
        <v>671</v>
      </c>
      <c r="C240" s="46">
        <f>+[8]Table.102_Annex.E2!B239</f>
        <v>0</v>
      </c>
      <c r="D240" s="46">
        <f>+[8]Table.102_Annex.E2!C239</f>
        <v>0</v>
      </c>
      <c r="E240" s="46">
        <f>+[8]Table.102_Annex.E2!D239</f>
        <v>1E-3</v>
      </c>
      <c r="F240" s="46">
        <f>+[8]Table.102_Annex.E2!E239</f>
        <v>7.0000000000000001E-3</v>
      </c>
      <c r="G240" s="46">
        <f>+[8]Table.102_Annex.E2!F239</f>
        <v>6.2E-2</v>
      </c>
      <c r="H240" s="46">
        <f>+[8]Table.102_Annex.E2!G239</f>
        <v>0</v>
      </c>
      <c r="I240" s="46">
        <f>+[8]Table.102_Annex.E2!H239</f>
        <v>0.28699999999999998</v>
      </c>
      <c r="J240" s="46">
        <f>+[8]Table.102_Annex.E2!I239</f>
        <v>2.1000000000000001E-2</v>
      </c>
      <c r="K240" s="46">
        <f>+[8]Table.102_Annex.E2!J239</f>
        <v>0</v>
      </c>
      <c r="L240" s="46">
        <f>+[8]Table.102_Annex.E2!K239</f>
        <v>0.59799999999999998</v>
      </c>
      <c r="M240" s="46">
        <f>+[8]Table.102_Annex.E2!L239</f>
        <v>2.3E-2</v>
      </c>
      <c r="N240" s="46">
        <f>+[8]Table.102_Annex.E2!M239</f>
        <v>0</v>
      </c>
      <c r="O240" s="46">
        <f>+[8]Table.102_Annex.E2!N239</f>
        <v>0</v>
      </c>
      <c r="P240" s="73">
        <f>+[8]Table.102_Annex.E2!O239</f>
        <v>1</v>
      </c>
      <c r="Q240" s="101">
        <f>+[8]Table.102_Annex.E2!P239</f>
        <v>5485</v>
      </c>
    </row>
    <row r="241" spans="2:17">
      <c r="B241" s="100" t="s">
        <v>672</v>
      </c>
      <c r="C241" s="46">
        <f>+[8]Table.102_Annex.E2!B240</f>
        <v>0</v>
      </c>
      <c r="D241" s="46">
        <f>+[8]Table.102_Annex.E2!C240</f>
        <v>2E-3</v>
      </c>
      <c r="E241" s="46">
        <f>+[8]Table.102_Annex.E2!D240</f>
        <v>4.3999999999999997E-2</v>
      </c>
      <c r="F241" s="46">
        <f>+[8]Table.102_Annex.E2!E240</f>
        <v>1.6E-2</v>
      </c>
      <c r="G241" s="46">
        <f>+[8]Table.102_Annex.E2!F240</f>
        <v>0.36899999999999999</v>
      </c>
      <c r="H241" s="46">
        <f>+[8]Table.102_Annex.E2!G240</f>
        <v>0</v>
      </c>
      <c r="I241" s="46">
        <f>+[8]Table.102_Annex.E2!H240</f>
        <v>0.14699999999999999</v>
      </c>
      <c r="J241" s="46">
        <f>+[8]Table.102_Annex.E2!I240</f>
        <v>3.0000000000000001E-3</v>
      </c>
      <c r="K241" s="46">
        <f>+[8]Table.102_Annex.E2!J240</f>
        <v>1E-3</v>
      </c>
      <c r="L241" s="46">
        <f>+[8]Table.102_Annex.E2!K240</f>
        <v>0.38700000000000001</v>
      </c>
      <c r="M241" s="46">
        <f>+[8]Table.102_Annex.E2!L240</f>
        <v>3.2000000000000001E-2</v>
      </c>
      <c r="N241" s="46">
        <f>+[8]Table.102_Annex.E2!M240</f>
        <v>0</v>
      </c>
      <c r="O241" s="46">
        <f>+[8]Table.102_Annex.E2!N240</f>
        <v>0</v>
      </c>
      <c r="P241" s="73">
        <f>+[8]Table.102_Annex.E2!O240</f>
        <v>1</v>
      </c>
      <c r="Q241" s="101">
        <f>+[8]Table.102_Annex.E2!P240</f>
        <v>3602</v>
      </c>
    </row>
    <row r="242" spans="2:17">
      <c r="B242" s="100" t="s">
        <v>673</v>
      </c>
      <c r="C242" s="46">
        <f>+[8]Table.102_Annex.E2!B241</f>
        <v>0</v>
      </c>
      <c r="D242" s="46">
        <f>+[8]Table.102_Annex.E2!C241</f>
        <v>8.9999999999999993E-3</v>
      </c>
      <c r="E242" s="46">
        <f>+[8]Table.102_Annex.E2!D241</f>
        <v>9.9000000000000005E-2</v>
      </c>
      <c r="F242" s="46">
        <f>+[8]Table.102_Annex.E2!E241</f>
        <v>2.3E-2</v>
      </c>
      <c r="G242" s="46">
        <f>+[8]Table.102_Annex.E2!F241</f>
        <v>0.42699999999999999</v>
      </c>
      <c r="H242" s="46">
        <f>+[8]Table.102_Annex.E2!G241</f>
        <v>3.0000000000000001E-3</v>
      </c>
      <c r="I242" s="46">
        <f>+[8]Table.102_Annex.E2!H241</f>
        <v>0.29199999999999998</v>
      </c>
      <c r="J242" s="46">
        <f>+[8]Table.102_Annex.E2!I241</f>
        <v>8.9999999999999993E-3</v>
      </c>
      <c r="K242" s="46">
        <f>+[8]Table.102_Annex.E2!J241</f>
        <v>0</v>
      </c>
      <c r="L242" s="46">
        <f>+[8]Table.102_Annex.E2!K241</f>
        <v>0.13300000000000001</v>
      </c>
      <c r="M242" s="46">
        <f>+[8]Table.102_Annex.E2!L241</f>
        <v>4.0000000000000001E-3</v>
      </c>
      <c r="N242" s="46">
        <f>+[8]Table.102_Annex.E2!M241</f>
        <v>0</v>
      </c>
      <c r="O242" s="46">
        <f>+[8]Table.102_Annex.E2!N241</f>
        <v>0</v>
      </c>
      <c r="P242" s="73">
        <f>+[8]Table.102_Annex.E2!O241</f>
        <v>1</v>
      </c>
      <c r="Q242" s="101">
        <f>+[8]Table.102_Annex.E2!P241</f>
        <v>6191</v>
      </c>
    </row>
    <row r="243" spans="2:17">
      <c r="B243" s="100" t="s">
        <v>674</v>
      </c>
      <c r="C243" s="46">
        <f>+[8]Table.102_Annex.E2!B242</f>
        <v>2E-3</v>
      </c>
      <c r="D243" s="46">
        <f>+[8]Table.102_Annex.E2!C242</f>
        <v>0.01</v>
      </c>
      <c r="E243" s="46">
        <f>+[8]Table.102_Annex.E2!D242</f>
        <v>6.7000000000000004E-2</v>
      </c>
      <c r="F243" s="46">
        <f>+[8]Table.102_Annex.E2!E242</f>
        <v>8.9999999999999993E-3</v>
      </c>
      <c r="G243" s="46">
        <f>+[8]Table.102_Annex.E2!F242</f>
        <v>0.16700000000000001</v>
      </c>
      <c r="H243" s="46">
        <f>+[8]Table.102_Annex.E2!G242</f>
        <v>1E-3</v>
      </c>
      <c r="I243" s="46">
        <f>+[8]Table.102_Annex.E2!H242</f>
        <v>0.497</v>
      </c>
      <c r="J243" s="46">
        <f>+[8]Table.102_Annex.E2!I242</f>
        <v>6.0000000000000001E-3</v>
      </c>
      <c r="K243" s="46">
        <f>+[8]Table.102_Annex.E2!J242</f>
        <v>0</v>
      </c>
      <c r="L243" s="46">
        <f>+[8]Table.102_Annex.E2!K242</f>
        <v>0.23300000000000001</v>
      </c>
      <c r="M243" s="46">
        <f>+[8]Table.102_Annex.E2!L242</f>
        <v>7.0000000000000001E-3</v>
      </c>
      <c r="N243" s="46">
        <f>+[8]Table.102_Annex.E2!M242</f>
        <v>0</v>
      </c>
      <c r="O243" s="46">
        <f>+[8]Table.102_Annex.E2!N242</f>
        <v>0</v>
      </c>
      <c r="P243" s="73">
        <f>+[8]Table.102_Annex.E2!O242</f>
        <v>1</v>
      </c>
      <c r="Q243" s="101">
        <f>+[8]Table.102_Annex.E2!P242</f>
        <v>4697</v>
      </c>
    </row>
    <row r="244" spans="2:17">
      <c r="B244" s="100" t="s">
        <v>675</v>
      </c>
      <c r="C244" s="46">
        <f>+[8]Table.102_Annex.E2!B243</f>
        <v>1.9E-2</v>
      </c>
      <c r="D244" s="46">
        <f>+[8]Table.102_Annex.E2!C243</f>
        <v>1.0999999999999999E-2</v>
      </c>
      <c r="E244" s="46">
        <f>+[8]Table.102_Annex.E2!D243</f>
        <v>0.38</v>
      </c>
      <c r="F244" s="46">
        <f>+[8]Table.102_Annex.E2!E243</f>
        <v>7.5999999999999998E-2</v>
      </c>
      <c r="G244" s="46">
        <f>+[8]Table.102_Annex.E2!F243</f>
        <v>0.123</v>
      </c>
      <c r="H244" s="46">
        <f>+[8]Table.102_Annex.E2!G243</f>
        <v>2.5000000000000001E-2</v>
      </c>
      <c r="I244" s="46">
        <f>+[8]Table.102_Annex.E2!H243</f>
        <v>0.247</v>
      </c>
      <c r="J244" s="46">
        <f>+[8]Table.102_Annex.E2!I243</f>
        <v>4.0000000000000001E-3</v>
      </c>
      <c r="K244" s="46">
        <f>+[8]Table.102_Annex.E2!J243</f>
        <v>0</v>
      </c>
      <c r="L244" s="46">
        <f>+[8]Table.102_Annex.E2!K243</f>
        <v>7.2999999999999995E-2</v>
      </c>
      <c r="M244" s="46">
        <f>+[8]Table.102_Annex.E2!L243</f>
        <v>3.9E-2</v>
      </c>
      <c r="N244" s="46">
        <f>+[8]Table.102_Annex.E2!M243</f>
        <v>3.0000000000000001E-3</v>
      </c>
      <c r="O244" s="46">
        <f>+[8]Table.102_Annex.E2!N243</f>
        <v>0</v>
      </c>
      <c r="P244" s="73">
        <f>+[8]Table.102_Annex.E2!O243</f>
        <v>1</v>
      </c>
      <c r="Q244" s="101">
        <f>+[8]Table.102_Annex.E2!P243</f>
        <v>8877</v>
      </c>
    </row>
    <row r="245" spans="2:17">
      <c r="B245" s="100" t="s">
        <v>676</v>
      </c>
      <c r="C245" s="46">
        <f>+[8]Table.102_Annex.E2!B244</f>
        <v>0</v>
      </c>
      <c r="D245" s="46">
        <f>+[8]Table.102_Annex.E2!C244</f>
        <v>2E-3</v>
      </c>
      <c r="E245" s="46">
        <f>+[8]Table.102_Annex.E2!D244</f>
        <v>1.9E-2</v>
      </c>
      <c r="F245" s="46">
        <f>+[8]Table.102_Annex.E2!E244</f>
        <v>7.9000000000000001E-2</v>
      </c>
      <c r="G245" s="46">
        <f>+[8]Table.102_Annex.E2!F244</f>
        <v>0.503</v>
      </c>
      <c r="H245" s="46">
        <f>+[8]Table.102_Annex.E2!G244</f>
        <v>0</v>
      </c>
      <c r="I245" s="46">
        <f>+[8]Table.102_Annex.E2!H244</f>
        <v>7.8E-2</v>
      </c>
      <c r="J245" s="46">
        <f>+[8]Table.102_Annex.E2!I244</f>
        <v>0</v>
      </c>
      <c r="K245" s="46">
        <f>+[8]Table.102_Annex.E2!J244</f>
        <v>0</v>
      </c>
      <c r="L245" s="46">
        <f>+[8]Table.102_Annex.E2!K244</f>
        <v>0.24199999999999999</v>
      </c>
      <c r="M245" s="46">
        <f>+[8]Table.102_Annex.E2!L244</f>
        <v>7.4999999999999997E-2</v>
      </c>
      <c r="N245" s="46">
        <f>+[8]Table.102_Annex.E2!M244</f>
        <v>0</v>
      </c>
      <c r="O245" s="46">
        <f>+[8]Table.102_Annex.E2!N244</f>
        <v>0</v>
      </c>
      <c r="P245" s="73">
        <f>+[8]Table.102_Annex.E2!O244</f>
        <v>1</v>
      </c>
      <c r="Q245" s="101">
        <f>+[8]Table.102_Annex.E2!P244</f>
        <v>4823</v>
      </c>
    </row>
    <row r="246" spans="2:17">
      <c r="B246" s="100" t="s">
        <v>677</v>
      </c>
      <c r="C246" s="46">
        <f>+[8]Table.102_Annex.E2!B245</f>
        <v>0</v>
      </c>
      <c r="D246" s="46">
        <f>+[8]Table.102_Annex.E2!C245</f>
        <v>6.0000000000000001E-3</v>
      </c>
      <c r="E246" s="46">
        <f>+[8]Table.102_Annex.E2!D245</f>
        <v>6.8000000000000005E-2</v>
      </c>
      <c r="F246" s="46">
        <f>+[8]Table.102_Annex.E2!E245</f>
        <v>3.7999999999999999E-2</v>
      </c>
      <c r="G246" s="46">
        <f>+[8]Table.102_Annex.E2!F245</f>
        <v>0.51700000000000002</v>
      </c>
      <c r="H246" s="46">
        <f>+[8]Table.102_Annex.E2!G245</f>
        <v>1E-3</v>
      </c>
      <c r="I246" s="46">
        <f>+[8]Table.102_Annex.E2!H245</f>
        <v>0.21299999999999999</v>
      </c>
      <c r="J246" s="46">
        <f>+[8]Table.102_Annex.E2!I245</f>
        <v>3.0000000000000001E-3</v>
      </c>
      <c r="K246" s="46">
        <f>+[8]Table.102_Annex.E2!J245</f>
        <v>0</v>
      </c>
      <c r="L246" s="46">
        <f>+[8]Table.102_Annex.E2!K245</f>
        <v>0.13200000000000001</v>
      </c>
      <c r="M246" s="46">
        <f>+[8]Table.102_Annex.E2!L245</f>
        <v>2.1000000000000001E-2</v>
      </c>
      <c r="N246" s="46">
        <f>+[8]Table.102_Annex.E2!M245</f>
        <v>1E-3</v>
      </c>
      <c r="O246" s="46">
        <f>+[8]Table.102_Annex.E2!N245</f>
        <v>0</v>
      </c>
      <c r="P246" s="73">
        <f>+[8]Table.102_Annex.E2!O245</f>
        <v>1</v>
      </c>
      <c r="Q246" s="101">
        <f>+[8]Table.102_Annex.E2!P245</f>
        <v>5445</v>
      </c>
    </row>
    <row r="247" spans="2:17">
      <c r="B247" s="100" t="s">
        <v>678</v>
      </c>
      <c r="C247" s="46">
        <f>+[8]Table.102_Annex.E2!B246</f>
        <v>5.1999999999999998E-2</v>
      </c>
      <c r="D247" s="46">
        <f>+[8]Table.102_Annex.E2!C246</f>
        <v>1.7000000000000001E-2</v>
      </c>
      <c r="E247" s="46">
        <f>+[8]Table.102_Annex.E2!D246</f>
        <v>0.55500000000000005</v>
      </c>
      <c r="F247" s="46">
        <f>+[8]Table.102_Annex.E2!E246</f>
        <v>4.8000000000000001E-2</v>
      </c>
      <c r="G247" s="46">
        <f>+[8]Table.102_Annex.E2!F246</f>
        <v>8.1000000000000003E-2</v>
      </c>
      <c r="H247" s="46">
        <f>+[8]Table.102_Annex.E2!G246</f>
        <v>0</v>
      </c>
      <c r="I247" s="46">
        <f>+[8]Table.102_Annex.E2!H246</f>
        <v>0.161</v>
      </c>
      <c r="J247" s="46">
        <f>+[8]Table.102_Annex.E2!I246</f>
        <v>0</v>
      </c>
      <c r="K247" s="46">
        <f>+[8]Table.102_Annex.E2!J246</f>
        <v>1E-3</v>
      </c>
      <c r="L247" s="46">
        <f>+[8]Table.102_Annex.E2!K246</f>
        <v>5.8999999999999997E-2</v>
      </c>
      <c r="M247" s="46">
        <f>+[8]Table.102_Annex.E2!L246</f>
        <v>2.4E-2</v>
      </c>
      <c r="N247" s="46">
        <f>+[8]Table.102_Annex.E2!M246</f>
        <v>1E-3</v>
      </c>
      <c r="O247" s="46">
        <f>+[8]Table.102_Annex.E2!N246</f>
        <v>0</v>
      </c>
      <c r="P247" s="73">
        <f>+[8]Table.102_Annex.E2!O246</f>
        <v>1</v>
      </c>
      <c r="Q247" s="101">
        <f>+[8]Table.102_Annex.E2!P246</f>
        <v>7667</v>
      </c>
    </row>
    <row r="248" spans="2:17">
      <c r="B248" s="100" t="s">
        <v>528</v>
      </c>
      <c r="C248" s="46">
        <f>+[8]Table.102_Annex.E2!B247</f>
        <v>4.0000000000000001E-3</v>
      </c>
      <c r="D248" s="46">
        <f>+[8]Table.102_Annex.E2!C247</f>
        <v>1.7000000000000001E-2</v>
      </c>
      <c r="E248" s="46">
        <f>+[8]Table.102_Annex.E2!D247</f>
        <v>0.17799999999999999</v>
      </c>
      <c r="F248" s="46">
        <f>+[8]Table.102_Annex.E2!E247</f>
        <v>8.2000000000000003E-2</v>
      </c>
      <c r="G248" s="46">
        <f>+[8]Table.102_Annex.E2!F247</f>
        <v>0.65900000000000003</v>
      </c>
      <c r="H248" s="46">
        <f>+[8]Table.102_Annex.E2!G247</f>
        <v>0</v>
      </c>
      <c r="I248" s="46">
        <f>+[8]Table.102_Annex.E2!H247</f>
        <v>4.1000000000000002E-2</v>
      </c>
      <c r="J248" s="46">
        <f>+[8]Table.102_Annex.E2!I247</f>
        <v>0</v>
      </c>
      <c r="K248" s="46">
        <f>+[8]Table.102_Annex.E2!J247</f>
        <v>0</v>
      </c>
      <c r="L248" s="46">
        <f>+[8]Table.102_Annex.E2!K247</f>
        <v>1.0999999999999999E-2</v>
      </c>
      <c r="M248" s="46">
        <f>+[8]Table.102_Annex.E2!L247</f>
        <v>8.0000000000000002E-3</v>
      </c>
      <c r="N248" s="46">
        <f>+[8]Table.102_Annex.E2!M247</f>
        <v>0</v>
      </c>
      <c r="O248" s="46">
        <f>+[8]Table.102_Annex.E2!N247</f>
        <v>0</v>
      </c>
      <c r="P248" s="73">
        <f>+[8]Table.102_Annex.E2!O247</f>
        <v>1</v>
      </c>
      <c r="Q248" s="101">
        <f>+[8]Table.102_Annex.E2!P247</f>
        <v>7364</v>
      </c>
    </row>
    <row r="249" spans="2:17">
      <c r="B249" s="100" t="s">
        <v>679</v>
      </c>
      <c r="C249" s="46">
        <f>+[8]Table.102_Annex.E2!B248</f>
        <v>3.0000000000000001E-3</v>
      </c>
      <c r="D249" s="46">
        <f>+[8]Table.102_Annex.E2!C248</f>
        <v>1.6E-2</v>
      </c>
      <c r="E249" s="46">
        <f>+[8]Table.102_Annex.E2!D248</f>
        <v>0.17799999999999999</v>
      </c>
      <c r="F249" s="46">
        <f>+[8]Table.102_Annex.E2!E248</f>
        <v>8.5000000000000006E-2</v>
      </c>
      <c r="G249" s="46">
        <f>+[8]Table.102_Annex.E2!F248</f>
        <v>0.35699999999999998</v>
      </c>
      <c r="H249" s="46">
        <f>+[8]Table.102_Annex.E2!G248</f>
        <v>1E-3</v>
      </c>
      <c r="I249" s="46">
        <f>+[8]Table.102_Annex.E2!H248</f>
        <v>0.20300000000000001</v>
      </c>
      <c r="J249" s="46">
        <f>+[8]Table.102_Annex.E2!I248</f>
        <v>2E-3</v>
      </c>
      <c r="K249" s="46">
        <f>+[8]Table.102_Annex.E2!J248</f>
        <v>0</v>
      </c>
      <c r="L249" s="46">
        <f>+[8]Table.102_Annex.E2!K248</f>
        <v>0.14599999999999999</v>
      </c>
      <c r="M249" s="46">
        <f>+[8]Table.102_Annex.E2!L248</f>
        <v>8.9999999999999993E-3</v>
      </c>
      <c r="N249" s="46">
        <f>+[8]Table.102_Annex.E2!M248</f>
        <v>0</v>
      </c>
      <c r="O249" s="46">
        <f>+[8]Table.102_Annex.E2!N248</f>
        <v>0</v>
      </c>
      <c r="P249" s="73">
        <f>+[8]Table.102_Annex.E2!O248</f>
        <v>1</v>
      </c>
      <c r="Q249" s="101">
        <f>+[8]Table.102_Annex.E2!P248</f>
        <v>6516</v>
      </c>
    </row>
    <row r="250" spans="2:17">
      <c r="B250" s="100" t="s">
        <v>680</v>
      </c>
      <c r="C250" s="46">
        <f>+[8]Table.102_Annex.E2!B249</f>
        <v>0</v>
      </c>
      <c r="D250" s="46">
        <f>+[8]Table.102_Annex.E2!C249</f>
        <v>4.0000000000000001E-3</v>
      </c>
      <c r="E250" s="46">
        <f>+[8]Table.102_Annex.E2!D249</f>
        <v>2.4E-2</v>
      </c>
      <c r="F250" s="46">
        <f>+[8]Table.102_Annex.E2!E249</f>
        <v>0.02</v>
      </c>
      <c r="G250" s="46">
        <f>+[8]Table.102_Annex.E2!F249</f>
        <v>0.111</v>
      </c>
      <c r="H250" s="46">
        <f>+[8]Table.102_Annex.E2!G249</f>
        <v>0.115</v>
      </c>
      <c r="I250" s="46">
        <f>+[8]Table.102_Annex.E2!H249</f>
        <v>0.57199999999999995</v>
      </c>
      <c r="J250" s="46">
        <f>+[8]Table.102_Annex.E2!I249</f>
        <v>0</v>
      </c>
      <c r="K250" s="46">
        <f>+[8]Table.102_Annex.E2!J249</f>
        <v>0</v>
      </c>
      <c r="L250" s="46">
        <f>+[8]Table.102_Annex.E2!K249</f>
        <v>8.1000000000000003E-2</v>
      </c>
      <c r="M250" s="46">
        <f>+[8]Table.102_Annex.E2!L249</f>
        <v>7.0999999999999994E-2</v>
      </c>
      <c r="N250" s="46">
        <f>+[8]Table.102_Annex.E2!M249</f>
        <v>0</v>
      </c>
      <c r="O250" s="46">
        <f>+[8]Table.102_Annex.E2!N249</f>
        <v>0</v>
      </c>
      <c r="P250" s="73">
        <f>+[8]Table.102_Annex.E2!O249</f>
        <v>1</v>
      </c>
      <c r="Q250" s="101">
        <f>+[8]Table.102_Annex.E2!P249</f>
        <v>4148</v>
      </c>
    </row>
    <row r="251" spans="2:17">
      <c r="B251" s="100" t="s">
        <v>681</v>
      </c>
      <c r="C251" s="46">
        <f>+[8]Table.102_Annex.E2!B250</f>
        <v>1E-3</v>
      </c>
      <c r="D251" s="46">
        <f>+[8]Table.102_Annex.E2!C250</f>
        <v>4.0000000000000001E-3</v>
      </c>
      <c r="E251" s="46">
        <f>+[8]Table.102_Annex.E2!D250</f>
        <v>1.0999999999999999E-2</v>
      </c>
      <c r="F251" s="46">
        <f>+[8]Table.102_Annex.E2!E250</f>
        <v>1.0999999999999999E-2</v>
      </c>
      <c r="G251" s="46">
        <f>+[8]Table.102_Annex.E2!F250</f>
        <v>0.11600000000000001</v>
      </c>
      <c r="H251" s="46">
        <f>+[8]Table.102_Annex.E2!G250</f>
        <v>0.82499999999999996</v>
      </c>
      <c r="I251" s="46">
        <f>+[8]Table.102_Annex.E2!H250</f>
        <v>0.01</v>
      </c>
      <c r="J251" s="46">
        <f>+[8]Table.102_Annex.E2!I250</f>
        <v>1E-3</v>
      </c>
      <c r="K251" s="46">
        <f>+[8]Table.102_Annex.E2!J250</f>
        <v>0</v>
      </c>
      <c r="L251" s="46">
        <f>+[8]Table.102_Annex.E2!K250</f>
        <v>1E-3</v>
      </c>
      <c r="M251" s="46">
        <f>+[8]Table.102_Annex.E2!L250</f>
        <v>1.7999999999999999E-2</v>
      </c>
      <c r="N251" s="46">
        <f>+[8]Table.102_Annex.E2!M250</f>
        <v>1E-3</v>
      </c>
      <c r="O251" s="46">
        <f>+[8]Table.102_Annex.E2!N250</f>
        <v>0</v>
      </c>
      <c r="P251" s="73">
        <f>+[8]Table.102_Annex.E2!O250</f>
        <v>1</v>
      </c>
      <c r="Q251" s="101">
        <f>+[8]Table.102_Annex.E2!P250</f>
        <v>3408</v>
      </c>
    </row>
    <row r="252" spans="2:17">
      <c r="B252" s="100" t="s">
        <v>682</v>
      </c>
      <c r="C252" s="46">
        <f>+[8]Table.102_Annex.E2!B251</f>
        <v>0</v>
      </c>
      <c r="D252" s="46">
        <f>+[8]Table.102_Annex.E2!C251</f>
        <v>3.0000000000000001E-3</v>
      </c>
      <c r="E252" s="46">
        <f>+[8]Table.102_Annex.E2!D251</f>
        <v>3.6999999999999998E-2</v>
      </c>
      <c r="F252" s="46">
        <f>+[8]Table.102_Annex.E2!E251</f>
        <v>1.2999999999999999E-2</v>
      </c>
      <c r="G252" s="46">
        <f>+[8]Table.102_Annex.E2!F251</f>
        <v>0.182</v>
      </c>
      <c r="H252" s="46">
        <f>+[8]Table.102_Annex.E2!G251</f>
        <v>0</v>
      </c>
      <c r="I252" s="46">
        <f>+[8]Table.102_Annex.E2!H251</f>
        <v>0.41499999999999998</v>
      </c>
      <c r="J252" s="46">
        <f>+[8]Table.102_Annex.E2!I251</f>
        <v>3.0000000000000001E-3</v>
      </c>
      <c r="K252" s="46">
        <f>+[8]Table.102_Annex.E2!J251</f>
        <v>0</v>
      </c>
      <c r="L252" s="46">
        <f>+[8]Table.102_Annex.E2!K251</f>
        <v>0.32600000000000001</v>
      </c>
      <c r="M252" s="46">
        <f>+[8]Table.102_Annex.E2!L251</f>
        <v>1.9E-2</v>
      </c>
      <c r="N252" s="46">
        <f>+[8]Table.102_Annex.E2!M251</f>
        <v>0</v>
      </c>
      <c r="O252" s="46">
        <f>+[8]Table.102_Annex.E2!N251</f>
        <v>0</v>
      </c>
      <c r="P252" s="73">
        <f>+[8]Table.102_Annex.E2!O251</f>
        <v>1</v>
      </c>
      <c r="Q252" s="101">
        <f>+[8]Table.102_Annex.E2!P251</f>
        <v>4951</v>
      </c>
    </row>
    <row r="253" spans="2:17">
      <c r="B253" s="100" t="s">
        <v>683</v>
      </c>
      <c r="C253" s="46">
        <f>+[8]Table.102_Annex.E2!B252</f>
        <v>0</v>
      </c>
      <c r="D253" s="46">
        <f>+[8]Table.102_Annex.E2!C252</f>
        <v>2E-3</v>
      </c>
      <c r="E253" s="46">
        <f>+[8]Table.102_Annex.E2!D252</f>
        <v>6.0999999999999999E-2</v>
      </c>
      <c r="F253" s="46">
        <f>+[8]Table.102_Annex.E2!E252</f>
        <v>2.5000000000000001E-2</v>
      </c>
      <c r="G253" s="46">
        <f>+[8]Table.102_Annex.E2!F252</f>
        <v>0.26700000000000002</v>
      </c>
      <c r="H253" s="46">
        <f>+[8]Table.102_Annex.E2!G252</f>
        <v>0</v>
      </c>
      <c r="I253" s="46">
        <f>+[8]Table.102_Annex.E2!H252</f>
        <v>0.32800000000000001</v>
      </c>
      <c r="J253" s="46">
        <f>+[8]Table.102_Annex.E2!I252</f>
        <v>2E-3</v>
      </c>
      <c r="K253" s="46">
        <f>+[8]Table.102_Annex.E2!J252</f>
        <v>0</v>
      </c>
      <c r="L253" s="46">
        <f>+[8]Table.102_Annex.E2!K252</f>
        <v>0.29199999999999998</v>
      </c>
      <c r="M253" s="46">
        <f>+[8]Table.102_Annex.E2!L252</f>
        <v>2.1999999999999999E-2</v>
      </c>
      <c r="N253" s="46">
        <f>+[8]Table.102_Annex.E2!M252</f>
        <v>0</v>
      </c>
      <c r="O253" s="46">
        <f>+[8]Table.102_Annex.E2!N252</f>
        <v>0</v>
      </c>
      <c r="P253" s="73">
        <f>+[8]Table.102_Annex.E2!O252</f>
        <v>1</v>
      </c>
      <c r="Q253" s="101">
        <f>+[8]Table.102_Annex.E2!P252</f>
        <v>7382</v>
      </c>
    </row>
    <row r="254" spans="2:17">
      <c r="B254" s="100" t="s">
        <v>684</v>
      </c>
      <c r="C254" s="46">
        <f>+[8]Table.102_Annex.E2!B253</f>
        <v>0</v>
      </c>
      <c r="D254" s="46">
        <f>+[8]Table.102_Annex.E2!C253</f>
        <v>7.0000000000000001E-3</v>
      </c>
      <c r="E254" s="46">
        <f>+[8]Table.102_Annex.E2!D253</f>
        <v>8.8999999999999996E-2</v>
      </c>
      <c r="F254" s="46">
        <f>+[8]Table.102_Annex.E2!E253</f>
        <v>2.1000000000000001E-2</v>
      </c>
      <c r="G254" s="46">
        <f>+[8]Table.102_Annex.E2!F253</f>
        <v>0.36299999999999999</v>
      </c>
      <c r="H254" s="46">
        <f>+[8]Table.102_Annex.E2!G253</f>
        <v>0</v>
      </c>
      <c r="I254" s="46">
        <f>+[8]Table.102_Annex.E2!H253</f>
        <v>0.314</v>
      </c>
      <c r="J254" s="46">
        <f>+[8]Table.102_Annex.E2!I253</f>
        <v>2E-3</v>
      </c>
      <c r="K254" s="46">
        <f>+[8]Table.102_Annex.E2!J253</f>
        <v>0</v>
      </c>
      <c r="L254" s="46">
        <f>+[8]Table.102_Annex.E2!K253</f>
        <v>0.17299999999999999</v>
      </c>
      <c r="M254" s="46">
        <f>+[8]Table.102_Annex.E2!L253</f>
        <v>2.9000000000000001E-2</v>
      </c>
      <c r="N254" s="46">
        <f>+[8]Table.102_Annex.E2!M253</f>
        <v>0</v>
      </c>
      <c r="O254" s="46">
        <f>+[8]Table.102_Annex.E2!N253</f>
        <v>0</v>
      </c>
      <c r="P254" s="73">
        <f>+[8]Table.102_Annex.E2!O253</f>
        <v>1</v>
      </c>
      <c r="Q254" s="101">
        <f>+[8]Table.102_Annex.E2!P253</f>
        <v>4122</v>
      </c>
    </row>
    <row r="255" spans="2:17">
      <c r="B255" s="100" t="s">
        <v>685</v>
      </c>
      <c r="C255" s="46">
        <f>+[8]Table.102_Annex.E2!B254</f>
        <v>0</v>
      </c>
      <c r="D255" s="46">
        <f>+[8]Table.102_Annex.E2!C254</f>
        <v>6.0000000000000001E-3</v>
      </c>
      <c r="E255" s="46">
        <f>+[8]Table.102_Annex.E2!D254</f>
        <v>0.156</v>
      </c>
      <c r="F255" s="46">
        <f>+[8]Table.102_Annex.E2!E254</f>
        <v>0.08</v>
      </c>
      <c r="G255" s="46">
        <f>+[8]Table.102_Annex.E2!F254</f>
        <v>0.51500000000000001</v>
      </c>
      <c r="H255" s="46">
        <f>+[8]Table.102_Annex.E2!G254</f>
        <v>0</v>
      </c>
      <c r="I255" s="46">
        <f>+[8]Table.102_Annex.E2!H254</f>
        <v>0.17100000000000001</v>
      </c>
      <c r="J255" s="46">
        <f>+[8]Table.102_Annex.E2!I254</f>
        <v>0</v>
      </c>
      <c r="K255" s="46">
        <f>+[8]Table.102_Annex.E2!J254</f>
        <v>0</v>
      </c>
      <c r="L255" s="46">
        <f>+[8]Table.102_Annex.E2!K254</f>
        <v>7.0000000000000007E-2</v>
      </c>
      <c r="M255" s="46">
        <f>+[8]Table.102_Annex.E2!L254</f>
        <v>2E-3</v>
      </c>
      <c r="N255" s="46">
        <f>+[8]Table.102_Annex.E2!M254</f>
        <v>0</v>
      </c>
      <c r="O255" s="46">
        <f>+[8]Table.102_Annex.E2!N254</f>
        <v>0</v>
      </c>
      <c r="P255" s="73">
        <f>+[8]Table.102_Annex.E2!O254</f>
        <v>1</v>
      </c>
      <c r="Q255" s="101">
        <f>+[8]Table.102_Annex.E2!P254</f>
        <v>6428</v>
      </c>
    </row>
    <row r="256" spans="2:17">
      <c r="B256" s="100" t="s">
        <v>686</v>
      </c>
      <c r="C256" s="46">
        <f>+[8]Table.102_Annex.E2!B255</f>
        <v>1E-3</v>
      </c>
      <c r="D256" s="46">
        <f>+[8]Table.102_Annex.E2!C255</f>
        <v>1.7999999999999999E-2</v>
      </c>
      <c r="E256" s="46">
        <f>+[8]Table.102_Annex.E2!D255</f>
        <v>0.20200000000000001</v>
      </c>
      <c r="F256" s="46">
        <f>+[8]Table.102_Annex.E2!E255</f>
        <v>5.8999999999999997E-2</v>
      </c>
      <c r="G256" s="46">
        <f>+[8]Table.102_Annex.E2!F255</f>
        <v>0.40699999999999997</v>
      </c>
      <c r="H256" s="46">
        <f>+[8]Table.102_Annex.E2!G255</f>
        <v>1.2E-2</v>
      </c>
      <c r="I256" s="46">
        <f>+[8]Table.102_Annex.E2!H255</f>
        <v>0.20899999999999999</v>
      </c>
      <c r="J256" s="46">
        <f>+[8]Table.102_Annex.E2!I255</f>
        <v>0</v>
      </c>
      <c r="K256" s="46">
        <f>+[8]Table.102_Annex.E2!J255</f>
        <v>0</v>
      </c>
      <c r="L256" s="46">
        <f>+[8]Table.102_Annex.E2!K255</f>
        <v>8.7999999999999995E-2</v>
      </c>
      <c r="M256" s="46">
        <f>+[8]Table.102_Annex.E2!L255</f>
        <v>3.0000000000000001E-3</v>
      </c>
      <c r="N256" s="46">
        <f>+[8]Table.102_Annex.E2!M255</f>
        <v>0</v>
      </c>
      <c r="O256" s="46">
        <f>+[8]Table.102_Annex.E2!N255</f>
        <v>0</v>
      </c>
      <c r="P256" s="73">
        <f>+[8]Table.102_Annex.E2!O255</f>
        <v>1</v>
      </c>
      <c r="Q256" s="101">
        <f>+[8]Table.102_Annex.E2!P255</f>
        <v>4679</v>
      </c>
    </row>
    <row r="257" spans="1:17" s="49" customFormat="1">
      <c r="A257" s="18"/>
      <c r="B257" s="234" t="s">
        <v>53</v>
      </c>
      <c r="C257" s="235">
        <f>+[8]Table.102_Annex.E2!B256</f>
        <v>6.0000000000000001E-3</v>
      </c>
      <c r="D257" s="235">
        <f>+[8]Table.102_Annex.E2!C256</f>
        <v>8.0000000000000002E-3</v>
      </c>
      <c r="E257" s="235">
        <f>+[8]Table.102_Annex.E2!D256</f>
        <v>0.158</v>
      </c>
      <c r="F257" s="235">
        <f>+[8]Table.102_Annex.E2!E256</f>
        <v>5.7000000000000002E-2</v>
      </c>
      <c r="G257" s="235">
        <f>+[8]Table.102_Annex.E2!F256</f>
        <v>0.33300000000000002</v>
      </c>
      <c r="H257" s="235">
        <f>+[8]Table.102_Annex.E2!G256</f>
        <v>3.4000000000000002E-2</v>
      </c>
      <c r="I257" s="235">
        <f>+[8]Table.102_Annex.E2!H256</f>
        <v>0.22</v>
      </c>
      <c r="J257" s="235">
        <f>+[8]Table.102_Annex.E2!I256</f>
        <v>3.0000000000000001E-3</v>
      </c>
      <c r="K257" s="235">
        <f>+[8]Table.102_Annex.E2!J256</f>
        <v>0</v>
      </c>
      <c r="L257" s="235">
        <f>+[8]Table.102_Annex.E2!K256</f>
        <v>0.155</v>
      </c>
      <c r="M257" s="235">
        <f>+[8]Table.102_Annex.E2!L256</f>
        <v>2.3E-2</v>
      </c>
      <c r="N257" s="235">
        <f>+[8]Table.102_Annex.E2!M256</f>
        <v>1E-3</v>
      </c>
      <c r="O257" s="235">
        <f>+[8]Table.102_Annex.E2!N256</f>
        <v>0</v>
      </c>
      <c r="P257" s="236">
        <f>+[8]Table.102_Annex.E2!O256</f>
        <v>1</v>
      </c>
      <c r="Q257" s="237">
        <f>+[8]Table.102_Annex.E2!P256</f>
        <v>104937</v>
      </c>
    </row>
    <row r="258" spans="1:17" ht="12.45" customHeight="1">
      <c r="A258" s="16"/>
      <c r="B258" s="108" t="s">
        <v>687</v>
      </c>
      <c r="C258" s="109"/>
      <c r="D258" s="109"/>
      <c r="E258" s="109"/>
      <c r="F258" s="109"/>
      <c r="G258" s="109"/>
      <c r="H258" s="109"/>
      <c r="I258" s="109"/>
      <c r="J258" s="109"/>
      <c r="K258" s="109"/>
      <c r="L258" s="109"/>
      <c r="M258" s="109"/>
      <c r="N258" s="109"/>
      <c r="O258" s="109"/>
      <c r="P258" s="109"/>
      <c r="Q258" s="110"/>
    </row>
    <row r="259" spans="1:17">
      <c r="B259" s="100" t="s">
        <v>688</v>
      </c>
      <c r="C259" s="46">
        <f>+[8]Table.102_Annex.E2!B258</f>
        <v>4.0000000000000001E-3</v>
      </c>
      <c r="D259" s="46">
        <f>+[8]Table.102_Annex.E2!C258</f>
        <v>5.0000000000000001E-3</v>
      </c>
      <c r="E259" s="46">
        <f>+[8]Table.102_Annex.E2!D258</f>
        <v>0.113</v>
      </c>
      <c r="F259" s="46">
        <f>+[8]Table.102_Annex.E2!E258</f>
        <v>3.3000000000000002E-2</v>
      </c>
      <c r="G259" s="46">
        <f>+[8]Table.102_Annex.E2!F258</f>
        <v>0.23899999999999999</v>
      </c>
      <c r="H259" s="46">
        <f>+[8]Table.102_Annex.E2!G258</f>
        <v>1E-3</v>
      </c>
      <c r="I259" s="46">
        <f>+[8]Table.102_Annex.E2!H258</f>
        <v>0.28100000000000003</v>
      </c>
      <c r="J259" s="46">
        <f>+[8]Table.102_Annex.E2!I258</f>
        <v>1E-3</v>
      </c>
      <c r="K259" s="46">
        <f>+[8]Table.102_Annex.E2!J258</f>
        <v>0</v>
      </c>
      <c r="L259" s="46">
        <f>+[8]Table.102_Annex.E2!K258</f>
        <v>0.27800000000000002</v>
      </c>
      <c r="M259" s="46">
        <f>+[8]Table.102_Annex.E2!L258</f>
        <v>4.2999999999999997E-2</v>
      </c>
      <c r="N259" s="46">
        <f>+[8]Table.102_Annex.E2!M258</f>
        <v>1E-3</v>
      </c>
      <c r="O259" s="46">
        <f>+[8]Table.102_Annex.E2!N258</f>
        <v>0</v>
      </c>
      <c r="P259" s="73">
        <f>+[8]Table.102_Annex.E2!O258</f>
        <v>1</v>
      </c>
      <c r="Q259" s="101">
        <f>+[8]Table.102_Annex.E2!P258</f>
        <v>6290</v>
      </c>
    </row>
    <row r="260" spans="1:17">
      <c r="B260" s="100" t="s">
        <v>689</v>
      </c>
      <c r="C260" s="46">
        <f>+[8]Table.102_Annex.E2!B259</f>
        <v>2E-3</v>
      </c>
      <c r="D260" s="46">
        <f>+[8]Table.102_Annex.E2!C259</f>
        <v>1.9E-2</v>
      </c>
      <c r="E260" s="46">
        <f>+[8]Table.102_Annex.E2!D259</f>
        <v>0.123</v>
      </c>
      <c r="F260" s="46">
        <f>+[8]Table.102_Annex.E2!E259</f>
        <v>5.0999999999999997E-2</v>
      </c>
      <c r="G260" s="46">
        <f>+[8]Table.102_Annex.E2!F259</f>
        <v>0.53100000000000003</v>
      </c>
      <c r="H260" s="46">
        <f>+[8]Table.102_Annex.E2!G259</f>
        <v>4.0000000000000001E-3</v>
      </c>
      <c r="I260" s="46">
        <f>+[8]Table.102_Annex.E2!H259</f>
        <v>0.188</v>
      </c>
      <c r="J260" s="46">
        <f>+[8]Table.102_Annex.E2!I259</f>
        <v>1E-3</v>
      </c>
      <c r="K260" s="46">
        <f>+[8]Table.102_Annex.E2!J259</f>
        <v>0</v>
      </c>
      <c r="L260" s="46">
        <f>+[8]Table.102_Annex.E2!K259</f>
        <v>7.6999999999999999E-2</v>
      </c>
      <c r="M260" s="46">
        <f>+[8]Table.102_Annex.E2!L259</f>
        <v>4.0000000000000001E-3</v>
      </c>
      <c r="N260" s="46">
        <f>+[8]Table.102_Annex.E2!M259</f>
        <v>0</v>
      </c>
      <c r="O260" s="46">
        <f>+[8]Table.102_Annex.E2!N259</f>
        <v>0</v>
      </c>
      <c r="P260" s="73">
        <f>+[8]Table.102_Annex.E2!O259</f>
        <v>1</v>
      </c>
      <c r="Q260" s="101">
        <f>+[8]Table.102_Annex.E2!P259</f>
        <v>4862</v>
      </c>
    </row>
    <row r="261" spans="1:17">
      <c r="B261" s="100" t="s">
        <v>690</v>
      </c>
      <c r="C261" s="46">
        <f>+[8]Table.102_Annex.E2!B260</f>
        <v>0</v>
      </c>
      <c r="D261" s="46">
        <f>+[8]Table.102_Annex.E2!C260</f>
        <v>8.9999999999999993E-3</v>
      </c>
      <c r="E261" s="46">
        <f>+[8]Table.102_Annex.E2!D260</f>
        <v>2.7E-2</v>
      </c>
      <c r="F261" s="46">
        <f>+[8]Table.102_Annex.E2!E260</f>
        <v>1.2E-2</v>
      </c>
      <c r="G261" s="46">
        <f>+[8]Table.102_Annex.E2!F260</f>
        <v>0.17799999999999999</v>
      </c>
      <c r="H261" s="46">
        <f>+[8]Table.102_Annex.E2!G260</f>
        <v>1.6E-2</v>
      </c>
      <c r="I261" s="46">
        <f>+[8]Table.102_Annex.E2!H260</f>
        <v>0.372</v>
      </c>
      <c r="J261" s="46">
        <f>+[8]Table.102_Annex.E2!I260</f>
        <v>1E-3</v>
      </c>
      <c r="K261" s="46">
        <f>+[8]Table.102_Annex.E2!J260</f>
        <v>0</v>
      </c>
      <c r="L261" s="46">
        <f>+[8]Table.102_Annex.E2!K260</f>
        <v>0.32700000000000001</v>
      </c>
      <c r="M261" s="46">
        <f>+[8]Table.102_Annex.E2!L260</f>
        <v>5.7000000000000002E-2</v>
      </c>
      <c r="N261" s="46">
        <f>+[8]Table.102_Annex.E2!M260</f>
        <v>1E-3</v>
      </c>
      <c r="O261" s="46">
        <f>+[8]Table.102_Annex.E2!N260</f>
        <v>0</v>
      </c>
      <c r="P261" s="73">
        <f>+[8]Table.102_Annex.E2!O260</f>
        <v>1</v>
      </c>
      <c r="Q261" s="101">
        <f>+[8]Table.102_Annex.E2!P260</f>
        <v>5912</v>
      </c>
    </row>
    <row r="262" spans="1:17">
      <c r="B262" s="100" t="s">
        <v>691</v>
      </c>
      <c r="C262" s="46">
        <f>+[8]Table.102_Annex.E2!B261</f>
        <v>0</v>
      </c>
      <c r="D262" s="46">
        <f>+[8]Table.102_Annex.E2!C261</f>
        <v>2E-3</v>
      </c>
      <c r="E262" s="46">
        <f>+[8]Table.102_Annex.E2!D261</f>
        <v>1.7999999999999999E-2</v>
      </c>
      <c r="F262" s="46">
        <f>+[8]Table.102_Annex.E2!E261</f>
        <v>0.01</v>
      </c>
      <c r="G262" s="46">
        <f>+[8]Table.102_Annex.E2!F261</f>
        <v>0.26</v>
      </c>
      <c r="H262" s="46">
        <f>+[8]Table.102_Annex.E2!G261</f>
        <v>1E-3</v>
      </c>
      <c r="I262" s="46">
        <f>+[8]Table.102_Annex.E2!H261</f>
        <v>0.314</v>
      </c>
      <c r="J262" s="46">
        <f>+[8]Table.102_Annex.E2!I261</f>
        <v>5.0000000000000001E-3</v>
      </c>
      <c r="K262" s="46">
        <f>+[8]Table.102_Annex.E2!J261</f>
        <v>0</v>
      </c>
      <c r="L262" s="46">
        <f>+[8]Table.102_Annex.E2!K261</f>
        <v>0.32100000000000001</v>
      </c>
      <c r="M262" s="46">
        <f>+[8]Table.102_Annex.E2!L261</f>
        <v>6.2E-2</v>
      </c>
      <c r="N262" s="46">
        <f>+[8]Table.102_Annex.E2!M261</f>
        <v>6.0000000000000001E-3</v>
      </c>
      <c r="O262" s="46">
        <f>+[8]Table.102_Annex.E2!N261</f>
        <v>0</v>
      </c>
      <c r="P262" s="73">
        <f>+[8]Table.102_Annex.E2!O261</f>
        <v>1</v>
      </c>
      <c r="Q262" s="101">
        <f>+[8]Table.102_Annex.E2!P261</f>
        <v>6751</v>
      </c>
    </row>
    <row r="263" spans="1:17">
      <c r="B263" s="100" t="s">
        <v>692</v>
      </c>
      <c r="C263" s="46">
        <f>+[8]Table.102_Annex.E2!B262</f>
        <v>2E-3</v>
      </c>
      <c r="D263" s="46">
        <f>+[8]Table.102_Annex.E2!C262</f>
        <v>1.2999999999999999E-2</v>
      </c>
      <c r="E263" s="46">
        <f>+[8]Table.102_Annex.E2!D262</f>
        <v>0.158</v>
      </c>
      <c r="F263" s="46">
        <f>+[8]Table.102_Annex.E2!E262</f>
        <v>4.3999999999999997E-2</v>
      </c>
      <c r="G263" s="46">
        <f>+[8]Table.102_Annex.E2!F262</f>
        <v>0.32800000000000001</v>
      </c>
      <c r="H263" s="46">
        <f>+[8]Table.102_Annex.E2!G262</f>
        <v>0.01</v>
      </c>
      <c r="I263" s="46">
        <f>+[8]Table.102_Annex.E2!H262</f>
        <v>0.22600000000000001</v>
      </c>
      <c r="J263" s="46">
        <f>+[8]Table.102_Annex.E2!I262</f>
        <v>1E-3</v>
      </c>
      <c r="K263" s="46">
        <f>+[8]Table.102_Annex.E2!J262</f>
        <v>0</v>
      </c>
      <c r="L263" s="46">
        <f>+[8]Table.102_Annex.E2!K262</f>
        <v>0.17299999999999999</v>
      </c>
      <c r="M263" s="46">
        <f>+[8]Table.102_Annex.E2!L262</f>
        <v>4.2000000000000003E-2</v>
      </c>
      <c r="N263" s="46">
        <f>+[8]Table.102_Annex.E2!M262</f>
        <v>2E-3</v>
      </c>
      <c r="O263" s="46">
        <f>+[8]Table.102_Annex.E2!N262</f>
        <v>0</v>
      </c>
      <c r="P263" s="73">
        <f>+[8]Table.102_Annex.E2!O262</f>
        <v>1</v>
      </c>
      <c r="Q263" s="101">
        <f>+[8]Table.102_Annex.E2!P262</f>
        <v>8821</v>
      </c>
    </row>
    <row r="264" spans="1:17">
      <c r="B264" s="100" t="s">
        <v>693</v>
      </c>
      <c r="C264" s="46">
        <f>+[8]Table.102_Annex.E2!B263</f>
        <v>2E-3</v>
      </c>
      <c r="D264" s="46">
        <f>+[8]Table.102_Annex.E2!C263</f>
        <v>1.7999999999999999E-2</v>
      </c>
      <c r="E264" s="46">
        <f>+[8]Table.102_Annex.E2!D263</f>
        <v>0.16700000000000001</v>
      </c>
      <c r="F264" s="46">
        <f>+[8]Table.102_Annex.E2!E263</f>
        <v>5.1999999999999998E-2</v>
      </c>
      <c r="G264" s="46">
        <f>+[8]Table.102_Annex.E2!F263</f>
        <v>0.16</v>
      </c>
      <c r="H264" s="46">
        <f>+[8]Table.102_Annex.E2!G263</f>
        <v>0</v>
      </c>
      <c r="I264" s="46">
        <f>+[8]Table.102_Annex.E2!H263</f>
        <v>0.30099999999999999</v>
      </c>
      <c r="J264" s="46">
        <f>+[8]Table.102_Annex.E2!I263</f>
        <v>3.0000000000000001E-3</v>
      </c>
      <c r="K264" s="46">
        <f>+[8]Table.102_Annex.E2!J263</f>
        <v>1E-3</v>
      </c>
      <c r="L264" s="46">
        <f>+[8]Table.102_Annex.E2!K263</f>
        <v>0.218</v>
      </c>
      <c r="M264" s="46">
        <f>+[8]Table.102_Annex.E2!L263</f>
        <v>7.9000000000000001E-2</v>
      </c>
      <c r="N264" s="46">
        <f>+[8]Table.102_Annex.E2!M263</f>
        <v>0</v>
      </c>
      <c r="O264" s="46">
        <f>+[8]Table.102_Annex.E2!N263</f>
        <v>0</v>
      </c>
      <c r="P264" s="73">
        <f>+[8]Table.102_Annex.E2!O263</f>
        <v>1</v>
      </c>
      <c r="Q264" s="101">
        <f>+[8]Table.102_Annex.E2!P263</f>
        <v>9087</v>
      </c>
    </row>
    <row r="265" spans="1:17">
      <c r="B265" s="100" t="s">
        <v>694</v>
      </c>
      <c r="C265" s="46">
        <f>+[8]Table.102_Annex.E2!B264</f>
        <v>0</v>
      </c>
      <c r="D265" s="46">
        <f>+[8]Table.102_Annex.E2!C264</f>
        <v>5.2999999999999999E-2</v>
      </c>
      <c r="E265" s="46">
        <f>+[8]Table.102_Annex.E2!D264</f>
        <v>5.5E-2</v>
      </c>
      <c r="F265" s="46">
        <f>+[8]Table.102_Annex.E2!E264</f>
        <v>2.1000000000000001E-2</v>
      </c>
      <c r="G265" s="46">
        <f>+[8]Table.102_Annex.E2!F264</f>
        <v>0.23200000000000001</v>
      </c>
      <c r="H265" s="46">
        <f>+[8]Table.102_Annex.E2!G264</f>
        <v>0</v>
      </c>
      <c r="I265" s="46">
        <f>+[8]Table.102_Annex.E2!H264</f>
        <v>0.33400000000000002</v>
      </c>
      <c r="J265" s="46">
        <f>+[8]Table.102_Annex.E2!I264</f>
        <v>4.0000000000000001E-3</v>
      </c>
      <c r="K265" s="46">
        <f>+[8]Table.102_Annex.E2!J264</f>
        <v>0</v>
      </c>
      <c r="L265" s="46">
        <f>+[8]Table.102_Annex.E2!K264</f>
        <v>0.29199999999999998</v>
      </c>
      <c r="M265" s="46">
        <f>+[8]Table.102_Annex.E2!L264</f>
        <v>8.9999999999999993E-3</v>
      </c>
      <c r="N265" s="46">
        <f>+[8]Table.102_Annex.E2!M264</f>
        <v>0</v>
      </c>
      <c r="O265" s="46">
        <f>+[8]Table.102_Annex.E2!N264</f>
        <v>0</v>
      </c>
      <c r="P265" s="73">
        <f>+[8]Table.102_Annex.E2!O264</f>
        <v>1</v>
      </c>
      <c r="Q265" s="101">
        <f>+[8]Table.102_Annex.E2!P264</f>
        <v>6752</v>
      </c>
    </row>
    <row r="266" spans="1:17">
      <c r="B266" s="100" t="s">
        <v>695</v>
      </c>
      <c r="C266" s="46">
        <f>+[8]Table.102_Annex.E2!B265</f>
        <v>0</v>
      </c>
      <c r="D266" s="46">
        <f>+[8]Table.102_Annex.E2!C265</f>
        <v>7.0000000000000001E-3</v>
      </c>
      <c r="E266" s="46">
        <f>+[8]Table.102_Annex.E2!D265</f>
        <v>0.05</v>
      </c>
      <c r="F266" s="46">
        <f>+[8]Table.102_Annex.E2!E265</f>
        <v>1.6E-2</v>
      </c>
      <c r="G266" s="46">
        <f>+[8]Table.102_Annex.E2!F265</f>
        <v>0.28699999999999998</v>
      </c>
      <c r="H266" s="46">
        <f>+[8]Table.102_Annex.E2!G265</f>
        <v>1E-3</v>
      </c>
      <c r="I266" s="46">
        <f>+[8]Table.102_Annex.E2!H265</f>
        <v>0.47199999999999998</v>
      </c>
      <c r="J266" s="46">
        <f>+[8]Table.102_Annex.E2!I265</f>
        <v>1E-3</v>
      </c>
      <c r="K266" s="46">
        <f>+[8]Table.102_Annex.E2!J265</f>
        <v>1E-3</v>
      </c>
      <c r="L266" s="46">
        <f>+[8]Table.102_Annex.E2!K265</f>
        <v>0.161</v>
      </c>
      <c r="M266" s="46">
        <f>+[8]Table.102_Annex.E2!L265</f>
        <v>4.0000000000000001E-3</v>
      </c>
      <c r="N266" s="46">
        <f>+[8]Table.102_Annex.E2!M265</f>
        <v>0</v>
      </c>
      <c r="O266" s="46">
        <f>+[8]Table.102_Annex.E2!N265</f>
        <v>0</v>
      </c>
      <c r="P266" s="73">
        <f>+[8]Table.102_Annex.E2!O265</f>
        <v>1</v>
      </c>
      <c r="Q266" s="101">
        <f>+[8]Table.102_Annex.E2!P265</f>
        <v>6963</v>
      </c>
    </row>
    <row r="267" spans="1:17">
      <c r="B267" s="100" t="s">
        <v>696</v>
      </c>
      <c r="C267" s="46">
        <f>+[8]Table.102_Annex.E2!B266</f>
        <v>0</v>
      </c>
      <c r="D267" s="46">
        <f>+[8]Table.102_Annex.E2!C266</f>
        <v>4.0000000000000001E-3</v>
      </c>
      <c r="E267" s="46">
        <f>+[8]Table.102_Annex.E2!D266</f>
        <v>6.2E-2</v>
      </c>
      <c r="F267" s="46">
        <f>+[8]Table.102_Annex.E2!E266</f>
        <v>1.4E-2</v>
      </c>
      <c r="G267" s="46">
        <f>+[8]Table.102_Annex.E2!F266</f>
        <v>0.20100000000000001</v>
      </c>
      <c r="H267" s="46">
        <f>+[8]Table.102_Annex.E2!G266</f>
        <v>0</v>
      </c>
      <c r="I267" s="46">
        <f>+[8]Table.102_Annex.E2!H266</f>
        <v>0.39900000000000002</v>
      </c>
      <c r="J267" s="46">
        <f>+[8]Table.102_Annex.E2!I266</f>
        <v>2E-3</v>
      </c>
      <c r="K267" s="46">
        <f>+[8]Table.102_Annex.E2!J266</f>
        <v>0</v>
      </c>
      <c r="L267" s="46">
        <f>+[8]Table.102_Annex.E2!K266</f>
        <v>0.27100000000000002</v>
      </c>
      <c r="M267" s="46">
        <f>+[8]Table.102_Annex.E2!L266</f>
        <v>4.5999999999999999E-2</v>
      </c>
      <c r="N267" s="46">
        <f>+[8]Table.102_Annex.E2!M266</f>
        <v>1E-3</v>
      </c>
      <c r="O267" s="46">
        <f>+[8]Table.102_Annex.E2!N266</f>
        <v>0</v>
      </c>
      <c r="P267" s="73">
        <f>+[8]Table.102_Annex.E2!O266</f>
        <v>1</v>
      </c>
      <c r="Q267" s="101">
        <f>+[8]Table.102_Annex.E2!P266</f>
        <v>5659</v>
      </c>
    </row>
    <row r="268" spans="1:17">
      <c r="B268" s="100" t="s">
        <v>697</v>
      </c>
      <c r="C268" s="46">
        <f>+[8]Table.102_Annex.E2!B267</f>
        <v>0</v>
      </c>
      <c r="D268" s="46">
        <f>+[8]Table.102_Annex.E2!C267</f>
        <v>1.4E-2</v>
      </c>
      <c r="E268" s="46">
        <f>+[8]Table.102_Annex.E2!D267</f>
        <v>5.0999999999999997E-2</v>
      </c>
      <c r="F268" s="46">
        <f>+[8]Table.102_Annex.E2!E267</f>
        <v>7.0000000000000001E-3</v>
      </c>
      <c r="G268" s="46">
        <f>+[8]Table.102_Annex.E2!F267</f>
        <v>0.155</v>
      </c>
      <c r="H268" s="46">
        <f>+[8]Table.102_Annex.E2!G267</f>
        <v>1E-3</v>
      </c>
      <c r="I268" s="46">
        <f>+[8]Table.102_Annex.E2!H267</f>
        <v>0.39700000000000002</v>
      </c>
      <c r="J268" s="46">
        <f>+[8]Table.102_Annex.E2!I267</f>
        <v>0.02</v>
      </c>
      <c r="K268" s="46">
        <f>+[8]Table.102_Annex.E2!J267</f>
        <v>0</v>
      </c>
      <c r="L268" s="46">
        <f>+[8]Table.102_Annex.E2!K267</f>
        <v>0.33800000000000002</v>
      </c>
      <c r="M268" s="46">
        <f>+[8]Table.102_Annex.E2!L267</f>
        <v>1.7000000000000001E-2</v>
      </c>
      <c r="N268" s="46">
        <f>+[8]Table.102_Annex.E2!M267</f>
        <v>0</v>
      </c>
      <c r="O268" s="46">
        <f>+[8]Table.102_Annex.E2!N267</f>
        <v>0</v>
      </c>
      <c r="P268" s="73">
        <f>+[8]Table.102_Annex.E2!O267</f>
        <v>1</v>
      </c>
      <c r="Q268" s="101">
        <f>+[8]Table.102_Annex.E2!P267</f>
        <v>7345</v>
      </c>
    </row>
    <row r="269" spans="1:17">
      <c r="B269" s="100" t="s">
        <v>698</v>
      </c>
      <c r="C269" s="46">
        <f>+[8]Table.102_Annex.E2!B268</f>
        <v>0</v>
      </c>
      <c r="D269" s="46">
        <f>+[8]Table.102_Annex.E2!C268</f>
        <v>7.0000000000000001E-3</v>
      </c>
      <c r="E269" s="46">
        <f>+[8]Table.102_Annex.E2!D268</f>
        <v>3.4000000000000002E-2</v>
      </c>
      <c r="F269" s="46">
        <f>+[8]Table.102_Annex.E2!E268</f>
        <v>0.02</v>
      </c>
      <c r="G269" s="46">
        <f>+[8]Table.102_Annex.E2!F268</f>
        <v>0.222</v>
      </c>
      <c r="H269" s="46">
        <f>+[8]Table.102_Annex.E2!G268</f>
        <v>1E-3</v>
      </c>
      <c r="I269" s="46">
        <f>+[8]Table.102_Annex.E2!H268</f>
        <v>0.32500000000000001</v>
      </c>
      <c r="J269" s="46">
        <f>+[8]Table.102_Annex.E2!I268</f>
        <v>1E-3</v>
      </c>
      <c r="K269" s="46">
        <f>+[8]Table.102_Annex.E2!J268</f>
        <v>0</v>
      </c>
      <c r="L269" s="46">
        <f>+[8]Table.102_Annex.E2!K268</f>
        <v>0.36699999999999999</v>
      </c>
      <c r="M269" s="46">
        <f>+[8]Table.102_Annex.E2!L268</f>
        <v>2.1000000000000001E-2</v>
      </c>
      <c r="N269" s="46">
        <f>+[8]Table.102_Annex.E2!M268</f>
        <v>0</v>
      </c>
      <c r="O269" s="46">
        <f>+[8]Table.102_Annex.E2!N268</f>
        <v>0</v>
      </c>
      <c r="P269" s="73">
        <f>+[8]Table.102_Annex.E2!O268</f>
        <v>1</v>
      </c>
      <c r="Q269" s="101">
        <f>+[8]Table.102_Annex.E2!P268</f>
        <v>4725</v>
      </c>
    </row>
    <row r="270" spans="1:17">
      <c r="B270" s="100" t="s">
        <v>699</v>
      </c>
      <c r="C270" s="46">
        <f>+[8]Table.102_Annex.E2!B269</f>
        <v>1E-3</v>
      </c>
      <c r="D270" s="46">
        <f>+[8]Table.102_Annex.E2!C269</f>
        <v>1.0999999999999999E-2</v>
      </c>
      <c r="E270" s="46">
        <f>+[8]Table.102_Annex.E2!D269</f>
        <v>1.6E-2</v>
      </c>
      <c r="F270" s="46">
        <f>+[8]Table.102_Annex.E2!E269</f>
        <v>2.3E-2</v>
      </c>
      <c r="G270" s="46">
        <f>+[8]Table.102_Annex.E2!F269</f>
        <v>0.27900000000000003</v>
      </c>
      <c r="H270" s="46">
        <f>+[8]Table.102_Annex.E2!G269</f>
        <v>0</v>
      </c>
      <c r="I270" s="46">
        <f>+[8]Table.102_Annex.E2!H269</f>
        <v>0.48199999999999998</v>
      </c>
      <c r="J270" s="46">
        <f>+[8]Table.102_Annex.E2!I269</f>
        <v>2E-3</v>
      </c>
      <c r="K270" s="46">
        <f>+[8]Table.102_Annex.E2!J269</f>
        <v>0</v>
      </c>
      <c r="L270" s="46">
        <f>+[8]Table.102_Annex.E2!K269</f>
        <v>7.0999999999999994E-2</v>
      </c>
      <c r="M270" s="46">
        <f>+[8]Table.102_Annex.E2!L269</f>
        <v>0.113</v>
      </c>
      <c r="N270" s="46">
        <f>+[8]Table.102_Annex.E2!M269</f>
        <v>0</v>
      </c>
      <c r="O270" s="46">
        <f>+[8]Table.102_Annex.E2!N269</f>
        <v>0</v>
      </c>
      <c r="P270" s="73">
        <f>+[8]Table.102_Annex.E2!O269</f>
        <v>1</v>
      </c>
      <c r="Q270" s="101">
        <f>+[8]Table.102_Annex.E2!P269</f>
        <v>6216</v>
      </c>
    </row>
    <row r="271" spans="1:17">
      <c r="B271" s="100" t="s">
        <v>700</v>
      </c>
      <c r="C271" s="46">
        <f>+[8]Table.102_Annex.E2!B270</f>
        <v>1E-3</v>
      </c>
      <c r="D271" s="46">
        <f>+[8]Table.102_Annex.E2!C270</f>
        <v>3.0000000000000001E-3</v>
      </c>
      <c r="E271" s="46">
        <f>+[8]Table.102_Annex.E2!D270</f>
        <v>4.9000000000000002E-2</v>
      </c>
      <c r="F271" s="46">
        <f>+[8]Table.102_Annex.E2!E270</f>
        <v>1.7999999999999999E-2</v>
      </c>
      <c r="G271" s="46">
        <f>+[8]Table.102_Annex.E2!F270</f>
        <v>0.39100000000000001</v>
      </c>
      <c r="H271" s="46">
        <f>+[8]Table.102_Annex.E2!G270</f>
        <v>1E-3</v>
      </c>
      <c r="I271" s="46">
        <f>+[8]Table.102_Annex.E2!H270</f>
        <v>0.28000000000000003</v>
      </c>
      <c r="J271" s="46">
        <f>+[8]Table.102_Annex.E2!I270</f>
        <v>1E-3</v>
      </c>
      <c r="K271" s="46">
        <f>+[8]Table.102_Annex.E2!J270</f>
        <v>0</v>
      </c>
      <c r="L271" s="46">
        <f>+[8]Table.102_Annex.E2!K270</f>
        <v>0.20799999999999999</v>
      </c>
      <c r="M271" s="46">
        <f>+[8]Table.102_Annex.E2!L270</f>
        <v>4.8000000000000001E-2</v>
      </c>
      <c r="N271" s="46">
        <f>+[8]Table.102_Annex.E2!M270</f>
        <v>0</v>
      </c>
      <c r="O271" s="46">
        <f>+[8]Table.102_Annex.E2!N270</f>
        <v>0</v>
      </c>
      <c r="P271" s="73">
        <f>+[8]Table.102_Annex.E2!O270</f>
        <v>1</v>
      </c>
      <c r="Q271" s="101">
        <f>+[8]Table.102_Annex.E2!P270</f>
        <v>3967</v>
      </c>
    </row>
    <row r="272" spans="1:17">
      <c r="B272" s="100" t="s">
        <v>701</v>
      </c>
      <c r="C272" s="46">
        <f>+[8]Table.102_Annex.E2!B271</f>
        <v>0</v>
      </c>
      <c r="D272" s="46">
        <f>+[8]Table.102_Annex.E2!C271</f>
        <v>8.0000000000000002E-3</v>
      </c>
      <c r="E272" s="46">
        <f>+[8]Table.102_Annex.E2!D271</f>
        <v>0.10299999999999999</v>
      </c>
      <c r="F272" s="46">
        <f>+[8]Table.102_Annex.E2!E271</f>
        <v>2.3E-2</v>
      </c>
      <c r="G272" s="46">
        <f>+[8]Table.102_Annex.E2!F271</f>
        <v>0.20300000000000001</v>
      </c>
      <c r="H272" s="46">
        <f>+[8]Table.102_Annex.E2!G271</f>
        <v>0</v>
      </c>
      <c r="I272" s="46">
        <f>+[8]Table.102_Annex.E2!H271</f>
        <v>0.49</v>
      </c>
      <c r="J272" s="46">
        <f>+[8]Table.102_Annex.E2!I271</f>
        <v>1E-3</v>
      </c>
      <c r="K272" s="46">
        <f>+[8]Table.102_Annex.E2!J271</f>
        <v>0</v>
      </c>
      <c r="L272" s="46">
        <f>+[8]Table.102_Annex.E2!K271</f>
        <v>0.156</v>
      </c>
      <c r="M272" s="46">
        <f>+[8]Table.102_Annex.E2!L271</f>
        <v>1.4E-2</v>
      </c>
      <c r="N272" s="46">
        <f>+[8]Table.102_Annex.E2!M271</f>
        <v>0</v>
      </c>
      <c r="O272" s="46">
        <f>+[8]Table.102_Annex.E2!N271</f>
        <v>0</v>
      </c>
      <c r="P272" s="73">
        <f>+[8]Table.102_Annex.E2!O271</f>
        <v>1</v>
      </c>
      <c r="Q272" s="101">
        <f>+[8]Table.102_Annex.E2!P271</f>
        <v>6021</v>
      </c>
    </row>
    <row r="273" spans="1:17">
      <c r="B273" s="100" t="s">
        <v>702</v>
      </c>
      <c r="C273" s="46">
        <f>+[8]Table.102_Annex.E2!B272</f>
        <v>0</v>
      </c>
      <c r="D273" s="46">
        <f>+[8]Table.102_Annex.E2!C272</f>
        <v>0.02</v>
      </c>
      <c r="E273" s="46">
        <f>+[8]Table.102_Annex.E2!D272</f>
        <v>0.13200000000000001</v>
      </c>
      <c r="F273" s="46">
        <f>+[8]Table.102_Annex.E2!E272</f>
        <v>7.9000000000000001E-2</v>
      </c>
      <c r="G273" s="46">
        <f>+[8]Table.102_Annex.E2!F272</f>
        <v>0.41599999999999998</v>
      </c>
      <c r="H273" s="46">
        <f>+[8]Table.102_Annex.E2!G272</f>
        <v>0</v>
      </c>
      <c r="I273" s="46">
        <f>+[8]Table.102_Annex.E2!H272</f>
        <v>0.22900000000000001</v>
      </c>
      <c r="J273" s="46">
        <f>+[8]Table.102_Annex.E2!I272</f>
        <v>2E-3</v>
      </c>
      <c r="K273" s="46">
        <f>+[8]Table.102_Annex.E2!J272</f>
        <v>0</v>
      </c>
      <c r="L273" s="46">
        <f>+[8]Table.102_Annex.E2!K272</f>
        <v>7.5999999999999998E-2</v>
      </c>
      <c r="M273" s="46">
        <f>+[8]Table.102_Annex.E2!L272</f>
        <v>4.5999999999999999E-2</v>
      </c>
      <c r="N273" s="46">
        <f>+[8]Table.102_Annex.E2!M272</f>
        <v>0</v>
      </c>
      <c r="O273" s="46">
        <f>+[8]Table.102_Annex.E2!N272</f>
        <v>0</v>
      </c>
      <c r="P273" s="73">
        <f>+[8]Table.102_Annex.E2!O272</f>
        <v>1</v>
      </c>
      <c r="Q273" s="101">
        <f>+[8]Table.102_Annex.E2!P272</f>
        <v>5858</v>
      </c>
    </row>
    <row r="274" spans="1:17" s="49" customFormat="1">
      <c r="A274" s="18"/>
      <c r="B274" s="234" t="s">
        <v>53</v>
      </c>
      <c r="C274" s="235">
        <f>+[8]Table.102_Annex.E2!B273</f>
        <v>1E-3</v>
      </c>
      <c r="D274" s="235">
        <f>+[8]Table.102_Annex.E2!C273</f>
        <v>1.2999999999999999E-2</v>
      </c>
      <c r="E274" s="235">
        <f>+[8]Table.102_Annex.E2!D273</f>
        <v>8.2000000000000003E-2</v>
      </c>
      <c r="F274" s="235">
        <f>+[8]Table.102_Annex.E2!E273</f>
        <v>2.9000000000000001E-2</v>
      </c>
      <c r="G274" s="235">
        <f>+[8]Table.102_Annex.E2!F273</f>
        <v>0.26300000000000001</v>
      </c>
      <c r="H274" s="235">
        <f>+[8]Table.102_Annex.E2!G273</f>
        <v>3.0000000000000001E-3</v>
      </c>
      <c r="I274" s="235">
        <f>+[8]Table.102_Annex.E2!H273</f>
        <v>0.34</v>
      </c>
      <c r="J274" s="235">
        <f>+[8]Table.102_Annex.E2!I273</f>
        <v>3.0000000000000001E-3</v>
      </c>
      <c r="K274" s="235">
        <f>+[8]Table.102_Annex.E2!J273</f>
        <v>0</v>
      </c>
      <c r="L274" s="235">
        <f>+[8]Table.102_Annex.E2!K273</f>
        <v>0.223</v>
      </c>
      <c r="M274" s="235">
        <f>+[8]Table.102_Annex.E2!L273</f>
        <v>4.2000000000000003E-2</v>
      </c>
      <c r="N274" s="235">
        <f>+[8]Table.102_Annex.E2!M273</f>
        <v>1E-3</v>
      </c>
      <c r="O274" s="235">
        <f>+[8]Table.102_Annex.E2!N273</f>
        <v>0</v>
      </c>
      <c r="P274" s="236">
        <f>+[8]Table.102_Annex.E2!O273</f>
        <v>1</v>
      </c>
      <c r="Q274" s="237">
        <f>+[8]Table.102_Annex.E2!P273</f>
        <v>95229</v>
      </c>
    </row>
    <row r="275" spans="1:17" ht="12.45" customHeight="1">
      <c r="A275" s="16"/>
      <c r="B275" s="108" t="s">
        <v>703</v>
      </c>
      <c r="C275" s="109"/>
      <c r="D275" s="109"/>
      <c r="E275" s="109"/>
      <c r="F275" s="109"/>
      <c r="G275" s="109"/>
      <c r="H275" s="109"/>
      <c r="I275" s="109"/>
      <c r="J275" s="109"/>
      <c r="K275" s="109"/>
      <c r="L275" s="109"/>
      <c r="M275" s="109"/>
      <c r="N275" s="109"/>
      <c r="O275" s="109"/>
      <c r="P275" s="109"/>
      <c r="Q275" s="110"/>
    </row>
    <row r="276" spans="1:17">
      <c r="B276" s="100" t="s">
        <v>704</v>
      </c>
      <c r="C276" s="46">
        <f>+[8]Table.102_Annex.E2!B275</f>
        <v>1E-3</v>
      </c>
      <c r="D276" s="46">
        <f>+[8]Table.102_Annex.E2!C275</f>
        <v>0</v>
      </c>
      <c r="E276" s="46">
        <f>+[8]Table.102_Annex.E2!D275</f>
        <v>8.3000000000000004E-2</v>
      </c>
      <c r="F276" s="46">
        <f>+[8]Table.102_Annex.E2!E275</f>
        <v>1.4E-2</v>
      </c>
      <c r="G276" s="46">
        <f>+[8]Table.102_Annex.E2!F275</f>
        <v>0.375</v>
      </c>
      <c r="H276" s="46">
        <f>+[8]Table.102_Annex.E2!G275</f>
        <v>1E-3</v>
      </c>
      <c r="I276" s="46">
        <f>+[8]Table.102_Annex.E2!H275</f>
        <v>0.34599999999999997</v>
      </c>
      <c r="J276" s="46">
        <f>+[8]Table.102_Annex.E2!I275</f>
        <v>8.0000000000000002E-3</v>
      </c>
      <c r="K276" s="46">
        <f>+[8]Table.102_Annex.E2!J275</f>
        <v>0</v>
      </c>
      <c r="L276" s="46">
        <f>+[8]Table.102_Annex.E2!K275</f>
        <v>0.159</v>
      </c>
      <c r="M276" s="46">
        <f>+[8]Table.102_Annex.E2!L275</f>
        <v>1.2999999999999999E-2</v>
      </c>
      <c r="N276" s="46">
        <f>+[8]Table.102_Annex.E2!M275</f>
        <v>0</v>
      </c>
      <c r="O276" s="46">
        <f>+[8]Table.102_Annex.E2!N275</f>
        <v>0</v>
      </c>
      <c r="P276" s="73">
        <f>+[8]Table.102_Annex.E2!O275</f>
        <v>1</v>
      </c>
      <c r="Q276" s="101">
        <f>+[8]Table.102_Annex.E2!P275</f>
        <v>5236</v>
      </c>
    </row>
    <row r="277" spans="1:17">
      <c r="B277" s="100" t="s">
        <v>705</v>
      </c>
      <c r="C277" s="46">
        <f>+[8]Table.102_Annex.E2!B276</f>
        <v>1E-3</v>
      </c>
      <c r="D277" s="46">
        <f>+[8]Table.102_Annex.E2!C276</f>
        <v>1E-3</v>
      </c>
      <c r="E277" s="46">
        <f>+[8]Table.102_Annex.E2!D276</f>
        <v>1.2E-2</v>
      </c>
      <c r="F277" s="46">
        <f>+[8]Table.102_Annex.E2!E276</f>
        <v>1.0999999999999999E-2</v>
      </c>
      <c r="G277" s="46">
        <f>+[8]Table.102_Annex.E2!F276</f>
        <v>0.52500000000000002</v>
      </c>
      <c r="H277" s="46">
        <f>+[8]Table.102_Annex.E2!G276</f>
        <v>2E-3</v>
      </c>
      <c r="I277" s="46">
        <f>+[8]Table.102_Annex.E2!H276</f>
        <v>0.29899999999999999</v>
      </c>
      <c r="J277" s="46">
        <f>+[8]Table.102_Annex.E2!I276</f>
        <v>1.7999999999999999E-2</v>
      </c>
      <c r="K277" s="46">
        <f>+[8]Table.102_Annex.E2!J276</f>
        <v>0</v>
      </c>
      <c r="L277" s="46">
        <f>+[8]Table.102_Annex.E2!K276</f>
        <v>8.4000000000000005E-2</v>
      </c>
      <c r="M277" s="46">
        <f>+[8]Table.102_Annex.E2!L276</f>
        <v>4.4999999999999998E-2</v>
      </c>
      <c r="N277" s="46">
        <f>+[8]Table.102_Annex.E2!M276</f>
        <v>0</v>
      </c>
      <c r="O277" s="46">
        <f>+[8]Table.102_Annex.E2!N276</f>
        <v>0</v>
      </c>
      <c r="P277" s="73">
        <f>+[8]Table.102_Annex.E2!O276</f>
        <v>1</v>
      </c>
      <c r="Q277" s="101">
        <f>+[8]Table.102_Annex.E2!P276</f>
        <v>3722</v>
      </c>
    </row>
    <row r="278" spans="1:17">
      <c r="B278" s="100" t="s">
        <v>706</v>
      </c>
      <c r="C278" s="46">
        <f>+[8]Table.102_Annex.E2!B277</f>
        <v>4.0000000000000001E-3</v>
      </c>
      <c r="D278" s="46">
        <f>+[8]Table.102_Annex.E2!C277</f>
        <v>2E-3</v>
      </c>
      <c r="E278" s="46">
        <f>+[8]Table.102_Annex.E2!D277</f>
        <v>0.123</v>
      </c>
      <c r="F278" s="46">
        <f>+[8]Table.102_Annex.E2!E277</f>
        <v>0.03</v>
      </c>
      <c r="G278" s="46">
        <f>+[8]Table.102_Annex.E2!F277</f>
        <v>0.245</v>
      </c>
      <c r="H278" s="46">
        <f>+[8]Table.102_Annex.E2!G277</f>
        <v>1E-3</v>
      </c>
      <c r="I278" s="46">
        <f>+[8]Table.102_Annex.E2!H277</f>
        <v>0.44600000000000001</v>
      </c>
      <c r="J278" s="46">
        <f>+[8]Table.102_Annex.E2!I277</f>
        <v>0</v>
      </c>
      <c r="K278" s="46">
        <f>+[8]Table.102_Annex.E2!J277</f>
        <v>0</v>
      </c>
      <c r="L278" s="46">
        <f>+[8]Table.102_Annex.E2!K277</f>
        <v>0.14799999999999999</v>
      </c>
      <c r="M278" s="46">
        <f>+[8]Table.102_Annex.E2!L277</f>
        <v>2E-3</v>
      </c>
      <c r="N278" s="46">
        <f>+[8]Table.102_Annex.E2!M277</f>
        <v>0</v>
      </c>
      <c r="O278" s="46">
        <f>+[8]Table.102_Annex.E2!N277</f>
        <v>0</v>
      </c>
      <c r="P278" s="73">
        <f>+[8]Table.102_Annex.E2!O277</f>
        <v>1</v>
      </c>
      <c r="Q278" s="101">
        <f>+[8]Table.102_Annex.E2!P277</f>
        <v>5932</v>
      </c>
    </row>
    <row r="279" spans="1:17">
      <c r="B279" s="100" t="s">
        <v>707</v>
      </c>
      <c r="C279" s="46">
        <f>+[8]Table.102_Annex.E2!B278</f>
        <v>0</v>
      </c>
      <c r="D279" s="46">
        <f>+[8]Table.102_Annex.E2!C278</f>
        <v>1E-3</v>
      </c>
      <c r="E279" s="46">
        <f>+[8]Table.102_Annex.E2!D278</f>
        <v>3.5000000000000003E-2</v>
      </c>
      <c r="F279" s="46">
        <f>+[8]Table.102_Annex.E2!E278</f>
        <v>2.5999999999999999E-2</v>
      </c>
      <c r="G279" s="46">
        <f>+[8]Table.102_Annex.E2!F278</f>
        <v>0.34</v>
      </c>
      <c r="H279" s="46">
        <f>+[8]Table.102_Annex.E2!G278</f>
        <v>1E-3</v>
      </c>
      <c r="I279" s="46">
        <f>+[8]Table.102_Annex.E2!H278</f>
        <v>0.41499999999999998</v>
      </c>
      <c r="J279" s="46">
        <f>+[8]Table.102_Annex.E2!I278</f>
        <v>1E-3</v>
      </c>
      <c r="K279" s="46">
        <f>+[8]Table.102_Annex.E2!J278</f>
        <v>0</v>
      </c>
      <c r="L279" s="46">
        <f>+[8]Table.102_Annex.E2!K278</f>
        <v>0.14499999999999999</v>
      </c>
      <c r="M279" s="46">
        <f>+[8]Table.102_Annex.E2!L278</f>
        <v>3.5999999999999997E-2</v>
      </c>
      <c r="N279" s="46">
        <f>+[8]Table.102_Annex.E2!M278</f>
        <v>0</v>
      </c>
      <c r="O279" s="46">
        <f>+[8]Table.102_Annex.E2!N278</f>
        <v>0</v>
      </c>
      <c r="P279" s="73">
        <f>+[8]Table.102_Annex.E2!O278</f>
        <v>1</v>
      </c>
      <c r="Q279" s="101">
        <f>+[8]Table.102_Annex.E2!P278</f>
        <v>6340</v>
      </c>
    </row>
    <row r="280" spans="1:17">
      <c r="B280" s="100" t="s">
        <v>708</v>
      </c>
      <c r="C280" s="46">
        <f>+[8]Table.102_Annex.E2!B279</f>
        <v>0</v>
      </c>
      <c r="D280" s="46">
        <f>+[8]Table.102_Annex.E2!C279</f>
        <v>1E-3</v>
      </c>
      <c r="E280" s="46">
        <f>+[8]Table.102_Annex.E2!D279</f>
        <v>1.7999999999999999E-2</v>
      </c>
      <c r="F280" s="46">
        <f>+[8]Table.102_Annex.E2!E279</f>
        <v>3.0000000000000001E-3</v>
      </c>
      <c r="G280" s="46">
        <f>+[8]Table.102_Annex.E2!F279</f>
        <v>0.39</v>
      </c>
      <c r="H280" s="46">
        <f>+[8]Table.102_Annex.E2!G279</f>
        <v>0</v>
      </c>
      <c r="I280" s="46">
        <f>+[8]Table.102_Annex.E2!H279</f>
        <v>0.38</v>
      </c>
      <c r="J280" s="46">
        <f>+[8]Table.102_Annex.E2!I279</f>
        <v>1E-3</v>
      </c>
      <c r="K280" s="46">
        <f>+[8]Table.102_Annex.E2!J279</f>
        <v>0</v>
      </c>
      <c r="L280" s="46">
        <f>+[8]Table.102_Annex.E2!K279</f>
        <v>0.16</v>
      </c>
      <c r="M280" s="46">
        <f>+[8]Table.102_Annex.E2!L279</f>
        <v>4.8000000000000001E-2</v>
      </c>
      <c r="N280" s="46">
        <f>+[8]Table.102_Annex.E2!M279</f>
        <v>0</v>
      </c>
      <c r="O280" s="46">
        <f>+[8]Table.102_Annex.E2!N279</f>
        <v>0</v>
      </c>
      <c r="P280" s="73">
        <f>+[8]Table.102_Annex.E2!O279</f>
        <v>1</v>
      </c>
      <c r="Q280" s="101">
        <f>+[8]Table.102_Annex.E2!P279</f>
        <v>3999</v>
      </c>
    </row>
    <row r="281" spans="1:17">
      <c r="B281" s="100" t="s">
        <v>709</v>
      </c>
      <c r="C281" s="46">
        <f>+[8]Table.102_Annex.E2!B280</f>
        <v>0</v>
      </c>
      <c r="D281" s="46">
        <f>+[8]Table.102_Annex.E2!C280</f>
        <v>1E-3</v>
      </c>
      <c r="E281" s="46">
        <f>+[8]Table.102_Annex.E2!D280</f>
        <v>4.9000000000000002E-2</v>
      </c>
      <c r="F281" s="46">
        <f>+[8]Table.102_Annex.E2!E280</f>
        <v>0.01</v>
      </c>
      <c r="G281" s="46">
        <f>+[8]Table.102_Annex.E2!F280</f>
        <v>0.35099999999999998</v>
      </c>
      <c r="H281" s="46">
        <f>+[8]Table.102_Annex.E2!G280</f>
        <v>1E-3</v>
      </c>
      <c r="I281" s="46">
        <f>+[8]Table.102_Annex.E2!H280</f>
        <v>0.38100000000000001</v>
      </c>
      <c r="J281" s="46">
        <f>+[8]Table.102_Annex.E2!I280</f>
        <v>1E-3</v>
      </c>
      <c r="K281" s="46">
        <f>+[8]Table.102_Annex.E2!J280</f>
        <v>0</v>
      </c>
      <c r="L281" s="46">
        <f>+[8]Table.102_Annex.E2!K280</f>
        <v>0.20399999999999999</v>
      </c>
      <c r="M281" s="46">
        <f>+[8]Table.102_Annex.E2!L280</f>
        <v>2E-3</v>
      </c>
      <c r="N281" s="46">
        <f>+[8]Table.102_Annex.E2!M280</f>
        <v>0</v>
      </c>
      <c r="O281" s="46">
        <f>+[8]Table.102_Annex.E2!N280</f>
        <v>0</v>
      </c>
      <c r="P281" s="73">
        <f>+[8]Table.102_Annex.E2!O280</f>
        <v>1</v>
      </c>
      <c r="Q281" s="101">
        <f>+[8]Table.102_Annex.E2!P280</f>
        <v>3793</v>
      </c>
    </row>
    <row r="282" spans="1:17">
      <c r="B282" s="100" t="s">
        <v>578</v>
      </c>
      <c r="C282" s="46">
        <f>+[8]Table.102_Annex.E2!B281</f>
        <v>1E-3</v>
      </c>
      <c r="D282" s="46">
        <f>+[8]Table.102_Annex.E2!C281</f>
        <v>2E-3</v>
      </c>
      <c r="E282" s="46">
        <f>+[8]Table.102_Annex.E2!D281</f>
        <v>6.7000000000000004E-2</v>
      </c>
      <c r="F282" s="46">
        <f>+[8]Table.102_Annex.E2!E281</f>
        <v>8.0000000000000002E-3</v>
      </c>
      <c r="G282" s="46">
        <f>+[8]Table.102_Annex.E2!F281</f>
        <v>0.19700000000000001</v>
      </c>
      <c r="H282" s="46">
        <f>+[8]Table.102_Annex.E2!G281</f>
        <v>1E-3</v>
      </c>
      <c r="I282" s="46">
        <f>+[8]Table.102_Annex.E2!H281</f>
        <v>0.58299999999999996</v>
      </c>
      <c r="J282" s="46">
        <f>+[8]Table.102_Annex.E2!I281</f>
        <v>1E-3</v>
      </c>
      <c r="K282" s="46">
        <f>+[8]Table.102_Annex.E2!J281</f>
        <v>0</v>
      </c>
      <c r="L282" s="46">
        <f>+[8]Table.102_Annex.E2!K281</f>
        <v>0.13300000000000001</v>
      </c>
      <c r="M282" s="46">
        <f>+[8]Table.102_Annex.E2!L281</f>
        <v>5.0000000000000001E-3</v>
      </c>
      <c r="N282" s="46">
        <f>+[8]Table.102_Annex.E2!M281</f>
        <v>0</v>
      </c>
      <c r="O282" s="46">
        <f>+[8]Table.102_Annex.E2!N281</f>
        <v>0</v>
      </c>
      <c r="P282" s="73">
        <f>+[8]Table.102_Annex.E2!O281</f>
        <v>1</v>
      </c>
      <c r="Q282" s="101">
        <f>+[8]Table.102_Annex.E2!P281</f>
        <v>4360</v>
      </c>
    </row>
    <row r="283" spans="1:17">
      <c r="B283" s="100" t="s">
        <v>710</v>
      </c>
      <c r="C283" s="46">
        <f>+[8]Table.102_Annex.E2!B282</f>
        <v>1E-3</v>
      </c>
      <c r="D283" s="46">
        <f>+[8]Table.102_Annex.E2!C282</f>
        <v>1E-3</v>
      </c>
      <c r="E283" s="46">
        <f>+[8]Table.102_Annex.E2!D282</f>
        <v>2.4E-2</v>
      </c>
      <c r="F283" s="46">
        <f>+[8]Table.102_Annex.E2!E282</f>
        <v>7.0000000000000001E-3</v>
      </c>
      <c r="G283" s="46">
        <f>+[8]Table.102_Annex.E2!F282</f>
        <v>0.25</v>
      </c>
      <c r="H283" s="46">
        <f>+[8]Table.102_Annex.E2!G282</f>
        <v>1E-3</v>
      </c>
      <c r="I283" s="46">
        <f>+[8]Table.102_Annex.E2!H282</f>
        <v>0.52</v>
      </c>
      <c r="J283" s="46">
        <f>+[8]Table.102_Annex.E2!I282</f>
        <v>0.02</v>
      </c>
      <c r="K283" s="46">
        <f>+[8]Table.102_Annex.E2!J282</f>
        <v>0</v>
      </c>
      <c r="L283" s="46">
        <f>+[8]Table.102_Annex.E2!K282</f>
        <v>0.16600000000000001</v>
      </c>
      <c r="M283" s="46">
        <f>+[8]Table.102_Annex.E2!L282</f>
        <v>8.9999999999999993E-3</v>
      </c>
      <c r="N283" s="46">
        <f>+[8]Table.102_Annex.E2!M282</f>
        <v>0</v>
      </c>
      <c r="O283" s="46">
        <f>+[8]Table.102_Annex.E2!N282</f>
        <v>0</v>
      </c>
      <c r="P283" s="73">
        <f>+[8]Table.102_Annex.E2!O282</f>
        <v>1</v>
      </c>
      <c r="Q283" s="101">
        <f>+[8]Table.102_Annex.E2!P282</f>
        <v>5846</v>
      </c>
    </row>
    <row r="284" spans="1:17">
      <c r="B284" s="100" t="s">
        <v>711</v>
      </c>
      <c r="C284" s="46">
        <f>+[8]Table.102_Annex.E2!B283</f>
        <v>5.0000000000000001E-3</v>
      </c>
      <c r="D284" s="46">
        <f>+[8]Table.102_Annex.E2!C283</f>
        <v>4.0000000000000001E-3</v>
      </c>
      <c r="E284" s="46">
        <f>+[8]Table.102_Annex.E2!D283</f>
        <v>4.2999999999999997E-2</v>
      </c>
      <c r="F284" s="46">
        <f>+[8]Table.102_Annex.E2!E283</f>
        <v>1.2E-2</v>
      </c>
      <c r="G284" s="46">
        <f>+[8]Table.102_Annex.E2!F283</f>
        <v>0.49299999999999999</v>
      </c>
      <c r="H284" s="46">
        <f>+[8]Table.102_Annex.E2!G283</f>
        <v>2E-3</v>
      </c>
      <c r="I284" s="46">
        <f>+[8]Table.102_Annex.E2!H283</f>
        <v>0.35199999999999998</v>
      </c>
      <c r="J284" s="46">
        <f>+[8]Table.102_Annex.E2!I283</f>
        <v>3.0000000000000001E-3</v>
      </c>
      <c r="K284" s="46">
        <f>+[8]Table.102_Annex.E2!J283</f>
        <v>0</v>
      </c>
      <c r="L284" s="46">
        <f>+[8]Table.102_Annex.E2!K283</f>
        <v>7.5999999999999998E-2</v>
      </c>
      <c r="M284" s="46">
        <f>+[8]Table.102_Annex.E2!L283</f>
        <v>8.9999999999999993E-3</v>
      </c>
      <c r="N284" s="46">
        <f>+[8]Table.102_Annex.E2!M283</f>
        <v>0</v>
      </c>
      <c r="O284" s="46">
        <f>+[8]Table.102_Annex.E2!N283</f>
        <v>0</v>
      </c>
      <c r="P284" s="73">
        <f>+[8]Table.102_Annex.E2!O283</f>
        <v>1</v>
      </c>
      <c r="Q284" s="101">
        <f>+[8]Table.102_Annex.E2!P283</f>
        <v>6922</v>
      </c>
    </row>
    <row r="285" spans="1:17">
      <c r="B285" s="100" t="s">
        <v>712</v>
      </c>
      <c r="C285" s="46">
        <f>+[8]Table.102_Annex.E2!B284</f>
        <v>0</v>
      </c>
      <c r="D285" s="46">
        <f>+[8]Table.102_Annex.E2!C284</f>
        <v>0</v>
      </c>
      <c r="E285" s="46">
        <f>+[8]Table.102_Annex.E2!D284</f>
        <v>4.3999999999999997E-2</v>
      </c>
      <c r="F285" s="46">
        <f>+[8]Table.102_Annex.E2!E284</f>
        <v>7.0000000000000001E-3</v>
      </c>
      <c r="G285" s="46">
        <f>+[8]Table.102_Annex.E2!F284</f>
        <v>0.311</v>
      </c>
      <c r="H285" s="46">
        <f>+[8]Table.102_Annex.E2!G284</f>
        <v>0</v>
      </c>
      <c r="I285" s="46">
        <f>+[8]Table.102_Annex.E2!H284</f>
        <v>0.47099999999999997</v>
      </c>
      <c r="J285" s="46">
        <f>+[8]Table.102_Annex.E2!I284</f>
        <v>2E-3</v>
      </c>
      <c r="K285" s="46">
        <f>+[8]Table.102_Annex.E2!J284</f>
        <v>0</v>
      </c>
      <c r="L285" s="46">
        <f>+[8]Table.102_Annex.E2!K284</f>
        <v>0.13200000000000001</v>
      </c>
      <c r="M285" s="46">
        <f>+[8]Table.102_Annex.E2!L284</f>
        <v>3.1E-2</v>
      </c>
      <c r="N285" s="46">
        <f>+[8]Table.102_Annex.E2!M284</f>
        <v>0</v>
      </c>
      <c r="O285" s="46">
        <f>+[8]Table.102_Annex.E2!N284</f>
        <v>0</v>
      </c>
      <c r="P285" s="73">
        <f>+[8]Table.102_Annex.E2!O284</f>
        <v>1</v>
      </c>
      <c r="Q285" s="101">
        <f>+[8]Table.102_Annex.E2!P284</f>
        <v>4868</v>
      </c>
    </row>
    <row r="286" spans="1:17">
      <c r="B286" s="100" t="s">
        <v>612</v>
      </c>
      <c r="C286" s="46">
        <f>+[8]Table.102_Annex.E2!B285</f>
        <v>8.0000000000000002E-3</v>
      </c>
      <c r="D286" s="46">
        <f>+[8]Table.102_Annex.E2!C285</f>
        <v>1E-3</v>
      </c>
      <c r="E286" s="46">
        <f>+[8]Table.102_Annex.E2!D285</f>
        <v>4.2999999999999997E-2</v>
      </c>
      <c r="F286" s="46">
        <f>+[8]Table.102_Annex.E2!E285</f>
        <v>2.3E-2</v>
      </c>
      <c r="G286" s="46">
        <f>+[8]Table.102_Annex.E2!F285</f>
        <v>0.59299999999999997</v>
      </c>
      <c r="H286" s="46">
        <f>+[8]Table.102_Annex.E2!G285</f>
        <v>2E-3</v>
      </c>
      <c r="I286" s="46">
        <f>+[8]Table.102_Annex.E2!H285</f>
        <v>0.28000000000000003</v>
      </c>
      <c r="J286" s="46">
        <f>+[8]Table.102_Annex.E2!I285</f>
        <v>1E-3</v>
      </c>
      <c r="K286" s="46">
        <f>+[8]Table.102_Annex.E2!J285</f>
        <v>0</v>
      </c>
      <c r="L286" s="46">
        <f>+[8]Table.102_Annex.E2!K285</f>
        <v>4.7E-2</v>
      </c>
      <c r="M286" s="46">
        <f>+[8]Table.102_Annex.E2!L285</f>
        <v>3.0000000000000001E-3</v>
      </c>
      <c r="N286" s="46">
        <f>+[8]Table.102_Annex.E2!M285</f>
        <v>0</v>
      </c>
      <c r="O286" s="46">
        <f>+[8]Table.102_Annex.E2!N285</f>
        <v>0</v>
      </c>
      <c r="P286" s="73">
        <f>+[8]Table.102_Annex.E2!O285</f>
        <v>1</v>
      </c>
      <c r="Q286" s="101">
        <f>+[8]Table.102_Annex.E2!P285</f>
        <v>6831</v>
      </c>
    </row>
    <row r="287" spans="1:17">
      <c r="B287" s="100" t="s">
        <v>306</v>
      </c>
      <c r="C287" s="46">
        <f>+[8]Table.102_Annex.E2!B286</f>
        <v>2E-3</v>
      </c>
      <c r="D287" s="46">
        <f>+[8]Table.102_Annex.E2!C286</f>
        <v>0</v>
      </c>
      <c r="E287" s="46">
        <f>+[8]Table.102_Annex.E2!D286</f>
        <v>0.01</v>
      </c>
      <c r="F287" s="46">
        <f>+[8]Table.102_Annex.E2!E286</f>
        <v>1E-3</v>
      </c>
      <c r="G287" s="46">
        <f>+[8]Table.102_Annex.E2!F286</f>
        <v>0.25600000000000001</v>
      </c>
      <c r="H287" s="46">
        <f>+[8]Table.102_Annex.E2!G286</f>
        <v>0</v>
      </c>
      <c r="I287" s="46">
        <f>+[8]Table.102_Annex.E2!H286</f>
        <v>0.49199999999999999</v>
      </c>
      <c r="J287" s="46">
        <f>+[8]Table.102_Annex.E2!I286</f>
        <v>5.0000000000000001E-3</v>
      </c>
      <c r="K287" s="46">
        <f>+[8]Table.102_Annex.E2!J286</f>
        <v>1E-3</v>
      </c>
      <c r="L287" s="46">
        <f>+[8]Table.102_Annex.E2!K286</f>
        <v>0.156</v>
      </c>
      <c r="M287" s="46">
        <f>+[8]Table.102_Annex.E2!L286</f>
        <v>7.6999999999999999E-2</v>
      </c>
      <c r="N287" s="46">
        <f>+[8]Table.102_Annex.E2!M286</f>
        <v>0</v>
      </c>
      <c r="O287" s="46">
        <f>+[8]Table.102_Annex.E2!N286</f>
        <v>0</v>
      </c>
      <c r="P287" s="73">
        <f>+[8]Table.102_Annex.E2!O286</f>
        <v>1</v>
      </c>
      <c r="Q287" s="101">
        <f>+[8]Table.102_Annex.E2!P286</f>
        <v>3246</v>
      </c>
    </row>
    <row r="288" spans="1:17">
      <c r="B288" s="100" t="s">
        <v>713</v>
      </c>
      <c r="C288" s="46">
        <f>+[8]Table.102_Annex.E2!B287</f>
        <v>6.0000000000000001E-3</v>
      </c>
      <c r="D288" s="46">
        <f>+[8]Table.102_Annex.E2!C287</f>
        <v>1E-3</v>
      </c>
      <c r="E288" s="46">
        <f>+[8]Table.102_Annex.E2!D287</f>
        <v>4.5999999999999999E-2</v>
      </c>
      <c r="F288" s="46">
        <f>+[8]Table.102_Annex.E2!E287</f>
        <v>0.02</v>
      </c>
      <c r="G288" s="46">
        <f>+[8]Table.102_Annex.E2!F287</f>
        <v>0.54100000000000004</v>
      </c>
      <c r="H288" s="46">
        <f>+[8]Table.102_Annex.E2!G287</f>
        <v>0</v>
      </c>
      <c r="I288" s="46">
        <f>+[8]Table.102_Annex.E2!H287</f>
        <v>0.32</v>
      </c>
      <c r="J288" s="46">
        <f>+[8]Table.102_Annex.E2!I287</f>
        <v>3.0000000000000001E-3</v>
      </c>
      <c r="K288" s="46">
        <f>+[8]Table.102_Annex.E2!J287</f>
        <v>0</v>
      </c>
      <c r="L288" s="46">
        <f>+[8]Table.102_Annex.E2!K287</f>
        <v>5.0999999999999997E-2</v>
      </c>
      <c r="M288" s="46">
        <f>+[8]Table.102_Annex.E2!L287</f>
        <v>1.2E-2</v>
      </c>
      <c r="N288" s="46">
        <f>+[8]Table.102_Annex.E2!M287</f>
        <v>0</v>
      </c>
      <c r="O288" s="46">
        <f>+[8]Table.102_Annex.E2!N287</f>
        <v>0</v>
      </c>
      <c r="P288" s="73">
        <f>+[8]Table.102_Annex.E2!O287</f>
        <v>1</v>
      </c>
      <c r="Q288" s="101">
        <f>+[8]Table.102_Annex.E2!P287</f>
        <v>6366</v>
      </c>
    </row>
    <row r="289" spans="1:17">
      <c r="B289" s="100" t="s">
        <v>714</v>
      </c>
      <c r="C289" s="46">
        <f>+[8]Table.102_Annex.E2!B288</f>
        <v>0</v>
      </c>
      <c r="D289" s="46">
        <f>+[8]Table.102_Annex.E2!C288</f>
        <v>0</v>
      </c>
      <c r="E289" s="46">
        <f>+[8]Table.102_Annex.E2!D288</f>
        <v>4.2000000000000003E-2</v>
      </c>
      <c r="F289" s="46">
        <f>+[8]Table.102_Annex.E2!E288</f>
        <v>7.0000000000000001E-3</v>
      </c>
      <c r="G289" s="46">
        <f>+[8]Table.102_Annex.E2!F288</f>
        <v>0.24199999999999999</v>
      </c>
      <c r="H289" s="46">
        <f>+[8]Table.102_Annex.E2!G288</f>
        <v>0</v>
      </c>
      <c r="I289" s="46">
        <f>+[8]Table.102_Annex.E2!H288</f>
        <v>0.623</v>
      </c>
      <c r="J289" s="46">
        <f>+[8]Table.102_Annex.E2!I288</f>
        <v>4.0000000000000001E-3</v>
      </c>
      <c r="K289" s="46">
        <f>+[8]Table.102_Annex.E2!J288</f>
        <v>0</v>
      </c>
      <c r="L289" s="46">
        <f>+[8]Table.102_Annex.E2!K288</f>
        <v>7.8E-2</v>
      </c>
      <c r="M289" s="46">
        <f>+[8]Table.102_Annex.E2!L288</f>
        <v>4.0000000000000001E-3</v>
      </c>
      <c r="N289" s="46">
        <f>+[8]Table.102_Annex.E2!M288</f>
        <v>0</v>
      </c>
      <c r="O289" s="46">
        <f>+[8]Table.102_Annex.E2!N288</f>
        <v>0</v>
      </c>
      <c r="P289" s="73">
        <f>+[8]Table.102_Annex.E2!O288</f>
        <v>1</v>
      </c>
      <c r="Q289" s="101">
        <f>+[8]Table.102_Annex.E2!P288</f>
        <v>4268</v>
      </c>
    </row>
    <row r="290" spans="1:17">
      <c r="B290" s="100" t="s">
        <v>715</v>
      </c>
      <c r="C290" s="46">
        <f>+[8]Table.102_Annex.E2!B289</f>
        <v>1E-3</v>
      </c>
      <c r="D290" s="46">
        <f>+[8]Table.102_Annex.E2!C289</f>
        <v>8.0000000000000002E-3</v>
      </c>
      <c r="E290" s="46">
        <f>+[8]Table.102_Annex.E2!D289</f>
        <v>3.4000000000000002E-2</v>
      </c>
      <c r="F290" s="46">
        <f>+[8]Table.102_Annex.E2!E289</f>
        <v>0.01</v>
      </c>
      <c r="G290" s="46">
        <f>+[8]Table.102_Annex.E2!F289</f>
        <v>0.439</v>
      </c>
      <c r="H290" s="46">
        <f>+[8]Table.102_Annex.E2!G289</f>
        <v>0</v>
      </c>
      <c r="I290" s="46">
        <f>+[8]Table.102_Annex.E2!H289</f>
        <v>0.29899999999999999</v>
      </c>
      <c r="J290" s="46">
        <f>+[8]Table.102_Annex.E2!I289</f>
        <v>2E-3</v>
      </c>
      <c r="K290" s="46">
        <f>+[8]Table.102_Annex.E2!J289</f>
        <v>0</v>
      </c>
      <c r="L290" s="46">
        <f>+[8]Table.102_Annex.E2!K289</f>
        <v>0.124</v>
      </c>
      <c r="M290" s="46">
        <f>+[8]Table.102_Annex.E2!L289</f>
        <v>8.3000000000000004E-2</v>
      </c>
      <c r="N290" s="46">
        <f>+[8]Table.102_Annex.E2!M289</f>
        <v>0</v>
      </c>
      <c r="O290" s="46">
        <f>+[8]Table.102_Annex.E2!N289</f>
        <v>0</v>
      </c>
      <c r="P290" s="73">
        <f>+[8]Table.102_Annex.E2!O289</f>
        <v>1</v>
      </c>
      <c r="Q290" s="101">
        <f>+[8]Table.102_Annex.E2!P289</f>
        <v>3460</v>
      </c>
    </row>
    <row r="291" spans="1:17">
      <c r="B291" s="100" t="s">
        <v>716</v>
      </c>
      <c r="C291" s="46">
        <f>+[8]Table.102_Annex.E2!B290</f>
        <v>2.4E-2</v>
      </c>
      <c r="D291" s="46">
        <f>+[8]Table.102_Annex.E2!C290</f>
        <v>6.0000000000000001E-3</v>
      </c>
      <c r="E291" s="46">
        <f>+[8]Table.102_Annex.E2!D290</f>
        <v>0.13800000000000001</v>
      </c>
      <c r="F291" s="46">
        <f>+[8]Table.102_Annex.E2!E290</f>
        <v>4.1000000000000002E-2</v>
      </c>
      <c r="G291" s="46">
        <f>+[8]Table.102_Annex.E2!F290</f>
        <v>0.47399999999999998</v>
      </c>
      <c r="H291" s="46">
        <f>+[8]Table.102_Annex.E2!G290</f>
        <v>1E-3</v>
      </c>
      <c r="I291" s="46">
        <f>+[8]Table.102_Annex.E2!H290</f>
        <v>0.17599999999999999</v>
      </c>
      <c r="J291" s="46">
        <f>+[8]Table.102_Annex.E2!I290</f>
        <v>2E-3</v>
      </c>
      <c r="K291" s="46">
        <f>+[8]Table.102_Annex.E2!J290</f>
        <v>0</v>
      </c>
      <c r="L291" s="46">
        <f>+[8]Table.102_Annex.E2!K290</f>
        <v>8.4000000000000005E-2</v>
      </c>
      <c r="M291" s="46">
        <f>+[8]Table.102_Annex.E2!L290</f>
        <v>5.2999999999999999E-2</v>
      </c>
      <c r="N291" s="46">
        <f>+[8]Table.102_Annex.E2!M290</f>
        <v>0</v>
      </c>
      <c r="O291" s="46">
        <f>+[8]Table.102_Annex.E2!N290</f>
        <v>0</v>
      </c>
      <c r="P291" s="73">
        <f>+[8]Table.102_Annex.E2!O290</f>
        <v>1</v>
      </c>
      <c r="Q291" s="101">
        <f>+[8]Table.102_Annex.E2!P290</f>
        <v>11445</v>
      </c>
    </row>
    <row r="292" spans="1:17">
      <c r="B292" s="100" t="s">
        <v>557</v>
      </c>
      <c r="C292" s="46">
        <f>+[8]Table.102_Annex.E2!B291</f>
        <v>0</v>
      </c>
      <c r="D292" s="46">
        <f>+[8]Table.102_Annex.E2!C291</f>
        <v>0</v>
      </c>
      <c r="E292" s="46">
        <f>+[8]Table.102_Annex.E2!D291</f>
        <v>6.5000000000000002E-2</v>
      </c>
      <c r="F292" s="46">
        <f>+[8]Table.102_Annex.E2!E291</f>
        <v>6.0000000000000001E-3</v>
      </c>
      <c r="G292" s="46">
        <f>+[8]Table.102_Annex.E2!F291</f>
        <v>0.216</v>
      </c>
      <c r="H292" s="46">
        <f>+[8]Table.102_Annex.E2!G291</f>
        <v>0</v>
      </c>
      <c r="I292" s="46">
        <f>+[8]Table.102_Annex.E2!H291</f>
        <v>0.58799999999999997</v>
      </c>
      <c r="J292" s="46">
        <f>+[8]Table.102_Annex.E2!I291</f>
        <v>0</v>
      </c>
      <c r="K292" s="46">
        <f>+[8]Table.102_Annex.E2!J291</f>
        <v>0</v>
      </c>
      <c r="L292" s="46">
        <f>+[8]Table.102_Annex.E2!K291</f>
        <v>0.123</v>
      </c>
      <c r="M292" s="46">
        <f>+[8]Table.102_Annex.E2!L291</f>
        <v>1E-3</v>
      </c>
      <c r="N292" s="46">
        <f>+[8]Table.102_Annex.E2!M291</f>
        <v>0</v>
      </c>
      <c r="O292" s="46">
        <f>+[8]Table.102_Annex.E2!N291</f>
        <v>0</v>
      </c>
      <c r="P292" s="73">
        <f>+[8]Table.102_Annex.E2!O291</f>
        <v>1</v>
      </c>
      <c r="Q292" s="101">
        <f>+[8]Table.102_Annex.E2!P291</f>
        <v>5275</v>
      </c>
    </row>
    <row r="293" spans="1:17" s="49" customFormat="1">
      <c r="A293" s="18"/>
      <c r="B293" s="234" t="s">
        <v>53</v>
      </c>
      <c r="C293" s="235">
        <f>+[8]Table.102_Annex.E2!B292</f>
        <v>5.0000000000000001E-3</v>
      </c>
      <c r="D293" s="235">
        <f>+[8]Table.102_Annex.E2!C292</f>
        <v>2E-3</v>
      </c>
      <c r="E293" s="235">
        <f>+[8]Table.102_Annex.E2!D292</f>
        <v>0.06</v>
      </c>
      <c r="F293" s="235">
        <f>+[8]Table.102_Annex.E2!E292</f>
        <v>1.7000000000000001E-2</v>
      </c>
      <c r="G293" s="235">
        <f>+[8]Table.102_Annex.E2!F292</f>
        <v>0.38200000000000001</v>
      </c>
      <c r="H293" s="235">
        <f>+[8]Table.102_Annex.E2!G292</f>
        <v>1E-3</v>
      </c>
      <c r="I293" s="235">
        <f>+[8]Table.102_Annex.E2!H292</f>
        <v>0.39</v>
      </c>
      <c r="J293" s="235">
        <f>+[8]Table.102_Annex.E2!I292</f>
        <v>4.0000000000000001E-3</v>
      </c>
      <c r="K293" s="235">
        <f>+[8]Table.102_Annex.E2!J292</f>
        <v>0</v>
      </c>
      <c r="L293" s="235">
        <f>+[8]Table.102_Annex.E2!K292</f>
        <v>0.115</v>
      </c>
      <c r="M293" s="235">
        <f>+[8]Table.102_Annex.E2!L292</f>
        <v>2.4E-2</v>
      </c>
      <c r="N293" s="235">
        <f>+[8]Table.102_Annex.E2!M292</f>
        <v>0</v>
      </c>
      <c r="O293" s="235">
        <f>+[8]Table.102_Annex.E2!N292</f>
        <v>0</v>
      </c>
      <c r="P293" s="236">
        <f>+[8]Table.102_Annex.E2!O292</f>
        <v>1</v>
      </c>
      <c r="Q293" s="237">
        <f>+[8]Table.102_Annex.E2!P292</f>
        <v>91909</v>
      </c>
    </row>
    <row r="294" spans="1:17" ht="12.45" customHeight="1">
      <c r="A294" s="16"/>
      <c r="B294" s="108" t="s">
        <v>717</v>
      </c>
      <c r="C294" s="109"/>
      <c r="D294" s="109"/>
      <c r="E294" s="109"/>
      <c r="F294" s="109"/>
      <c r="G294" s="109"/>
      <c r="H294" s="109"/>
      <c r="I294" s="109"/>
      <c r="J294" s="109"/>
      <c r="K294" s="109"/>
      <c r="L294" s="109"/>
      <c r="M294" s="109"/>
      <c r="N294" s="109"/>
      <c r="O294" s="109"/>
      <c r="P294" s="109"/>
      <c r="Q294" s="110"/>
    </row>
    <row r="295" spans="1:17">
      <c r="B295" s="100" t="s">
        <v>718</v>
      </c>
      <c r="C295" s="46">
        <f>+[8]Table.102_Annex.E2!B294</f>
        <v>0</v>
      </c>
      <c r="D295" s="46">
        <f>+[8]Table.102_Annex.E2!C294</f>
        <v>8.9999999999999993E-3</v>
      </c>
      <c r="E295" s="46">
        <f>+[8]Table.102_Annex.E2!D294</f>
        <v>2.5999999999999999E-2</v>
      </c>
      <c r="F295" s="46">
        <f>+[8]Table.102_Annex.E2!E294</f>
        <v>8.0000000000000002E-3</v>
      </c>
      <c r="G295" s="46">
        <f>+[8]Table.102_Annex.E2!F294</f>
        <v>0.187</v>
      </c>
      <c r="H295" s="46">
        <f>+[8]Table.102_Annex.E2!G294</f>
        <v>1E-3</v>
      </c>
      <c r="I295" s="46">
        <f>+[8]Table.102_Annex.E2!H294</f>
        <v>0.55000000000000004</v>
      </c>
      <c r="J295" s="46">
        <f>+[8]Table.102_Annex.E2!I294</f>
        <v>3.0000000000000001E-3</v>
      </c>
      <c r="K295" s="46">
        <f>+[8]Table.102_Annex.E2!J294</f>
        <v>0</v>
      </c>
      <c r="L295" s="46">
        <f>+[8]Table.102_Annex.E2!K294</f>
        <v>0.20399999999999999</v>
      </c>
      <c r="M295" s="46">
        <f>+[8]Table.102_Annex.E2!L294</f>
        <v>1.0999999999999999E-2</v>
      </c>
      <c r="N295" s="46">
        <f>+[8]Table.102_Annex.E2!M294</f>
        <v>0</v>
      </c>
      <c r="O295" s="46">
        <f>+[8]Table.102_Annex.E2!N294</f>
        <v>0</v>
      </c>
      <c r="P295" s="73">
        <f>+[8]Table.102_Annex.E2!O294</f>
        <v>1</v>
      </c>
      <c r="Q295" s="101">
        <f>+[8]Table.102_Annex.E2!P294</f>
        <v>5343</v>
      </c>
    </row>
    <row r="296" spans="1:17">
      <c r="B296" s="100" t="s">
        <v>719</v>
      </c>
      <c r="C296" s="46">
        <f>+[8]Table.102_Annex.E2!B295</f>
        <v>0</v>
      </c>
      <c r="D296" s="46">
        <f>+[8]Table.102_Annex.E2!C295</f>
        <v>0</v>
      </c>
      <c r="E296" s="46">
        <f>+[8]Table.102_Annex.E2!D295</f>
        <v>0.01</v>
      </c>
      <c r="F296" s="46">
        <f>+[8]Table.102_Annex.E2!E295</f>
        <v>1E-3</v>
      </c>
      <c r="G296" s="46">
        <f>+[8]Table.102_Annex.E2!F295</f>
        <v>0.39400000000000002</v>
      </c>
      <c r="H296" s="46">
        <f>+[8]Table.102_Annex.E2!G295</f>
        <v>0</v>
      </c>
      <c r="I296" s="46">
        <f>+[8]Table.102_Annex.E2!H295</f>
        <v>0.41699999999999998</v>
      </c>
      <c r="J296" s="46">
        <f>+[8]Table.102_Annex.E2!I295</f>
        <v>3.0000000000000001E-3</v>
      </c>
      <c r="K296" s="46">
        <f>+[8]Table.102_Annex.E2!J295</f>
        <v>0</v>
      </c>
      <c r="L296" s="46">
        <f>+[8]Table.102_Annex.E2!K295</f>
        <v>0.17</v>
      </c>
      <c r="M296" s="46">
        <f>+[8]Table.102_Annex.E2!L295</f>
        <v>4.0000000000000001E-3</v>
      </c>
      <c r="N296" s="46">
        <f>+[8]Table.102_Annex.E2!M295</f>
        <v>0</v>
      </c>
      <c r="O296" s="46">
        <f>+[8]Table.102_Annex.E2!N295</f>
        <v>0</v>
      </c>
      <c r="P296" s="73">
        <f>+[8]Table.102_Annex.E2!O295</f>
        <v>1</v>
      </c>
      <c r="Q296" s="101">
        <f>+[8]Table.102_Annex.E2!P295</f>
        <v>4598</v>
      </c>
    </row>
    <row r="297" spans="1:17">
      <c r="B297" s="100" t="s">
        <v>720</v>
      </c>
      <c r="C297" s="46">
        <f>+[8]Table.102_Annex.E2!B296</f>
        <v>0</v>
      </c>
      <c r="D297" s="46">
        <f>+[8]Table.102_Annex.E2!C296</f>
        <v>0</v>
      </c>
      <c r="E297" s="46">
        <f>+[8]Table.102_Annex.E2!D296</f>
        <v>2.1000000000000001E-2</v>
      </c>
      <c r="F297" s="46">
        <f>+[8]Table.102_Annex.E2!E296</f>
        <v>2E-3</v>
      </c>
      <c r="G297" s="46">
        <f>+[8]Table.102_Annex.E2!F296</f>
        <v>8.5000000000000006E-2</v>
      </c>
      <c r="H297" s="46">
        <f>+[8]Table.102_Annex.E2!G296</f>
        <v>1E-3</v>
      </c>
      <c r="I297" s="46">
        <f>+[8]Table.102_Annex.E2!H296</f>
        <v>0.68100000000000005</v>
      </c>
      <c r="J297" s="46">
        <f>+[8]Table.102_Annex.E2!I296</f>
        <v>1E-3</v>
      </c>
      <c r="K297" s="46">
        <f>+[8]Table.102_Annex.E2!J296</f>
        <v>0</v>
      </c>
      <c r="L297" s="46">
        <f>+[8]Table.102_Annex.E2!K296</f>
        <v>0.20799999999999999</v>
      </c>
      <c r="M297" s="46">
        <f>+[8]Table.102_Annex.E2!L296</f>
        <v>0</v>
      </c>
      <c r="N297" s="46">
        <f>+[8]Table.102_Annex.E2!M296</f>
        <v>0</v>
      </c>
      <c r="O297" s="46">
        <f>+[8]Table.102_Annex.E2!N296</f>
        <v>0</v>
      </c>
      <c r="P297" s="73">
        <f>+[8]Table.102_Annex.E2!O296</f>
        <v>1</v>
      </c>
      <c r="Q297" s="101">
        <f>+[8]Table.102_Annex.E2!P296</f>
        <v>4824</v>
      </c>
    </row>
    <row r="298" spans="1:17">
      <c r="B298" s="100" t="s">
        <v>297</v>
      </c>
      <c r="C298" s="46">
        <f>+[8]Table.102_Annex.E2!B297</f>
        <v>0</v>
      </c>
      <c r="D298" s="46">
        <f>+[8]Table.102_Annex.E2!C297</f>
        <v>1E-3</v>
      </c>
      <c r="E298" s="46">
        <f>+[8]Table.102_Annex.E2!D297</f>
        <v>0.104</v>
      </c>
      <c r="F298" s="46">
        <f>+[8]Table.102_Annex.E2!E297</f>
        <v>1.0999999999999999E-2</v>
      </c>
      <c r="G298" s="46">
        <f>+[8]Table.102_Annex.E2!F297</f>
        <v>0.192</v>
      </c>
      <c r="H298" s="46">
        <f>+[8]Table.102_Annex.E2!G297</f>
        <v>1E-3</v>
      </c>
      <c r="I298" s="46">
        <f>+[8]Table.102_Annex.E2!H297</f>
        <v>0.45600000000000002</v>
      </c>
      <c r="J298" s="46">
        <f>+[8]Table.102_Annex.E2!I297</f>
        <v>1E-3</v>
      </c>
      <c r="K298" s="46">
        <f>+[8]Table.102_Annex.E2!J297</f>
        <v>0</v>
      </c>
      <c r="L298" s="46">
        <f>+[8]Table.102_Annex.E2!K297</f>
        <v>0.22600000000000001</v>
      </c>
      <c r="M298" s="46">
        <f>+[8]Table.102_Annex.E2!L297</f>
        <v>8.0000000000000002E-3</v>
      </c>
      <c r="N298" s="46">
        <f>+[8]Table.102_Annex.E2!M297</f>
        <v>0</v>
      </c>
      <c r="O298" s="46">
        <f>+[8]Table.102_Annex.E2!N297</f>
        <v>0</v>
      </c>
      <c r="P298" s="73">
        <f>+[8]Table.102_Annex.E2!O297</f>
        <v>1</v>
      </c>
      <c r="Q298" s="101">
        <f>+[8]Table.102_Annex.E2!P297</f>
        <v>6384</v>
      </c>
    </row>
    <row r="299" spans="1:17">
      <c r="B299" s="100" t="s">
        <v>721</v>
      </c>
      <c r="C299" s="46">
        <f>+[8]Table.102_Annex.E2!B298</f>
        <v>0</v>
      </c>
      <c r="D299" s="46">
        <f>+[8]Table.102_Annex.E2!C298</f>
        <v>0</v>
      </c>
      <c r="E299" s="46">
        <f>+[8]Table.102_Annex.E2!D298</f>
        <v>3.3000000000000002E-2</v>
      </c>
      <c r="F299" s="46">
        <f>+[8]Table.102_Annex.E2!E298</f>
        <v>8.9999999999999993E-3</v>
      </c>
      <c r="G299" s="46">
        <f>+[8]Table.102_Annex.E2!F298</f>
        <v>0.17899999999999999</v>
      </c>
      <c r="H299" s="46">
        <f>+[8]Table.102_Annex.E2!G298</f>
        <v>0</v>
      </c>
      <c r="I299" s="46">
        <f>+[8]Table.102_Annex.E2!H298</f>
        <v>0.60399999999999998</v>
      </c>
      <c r="J299" s="46">
        <f>+[8]Table.102_Annex.E2!I298</f>
        <v>1E-3</v>
      </c>
      <c r="K299" s="46">
        <f>+[8]Table.102_Annex.E2!J298</f>
        <v>0</v>
      </c>
      <c r="L299" s="46">
        <f>+[8]Table.102_Annex.E2!K298</f>
        <v>0.16300000000000001</v>
      </c>
      <c r="M299" s="46">
        <f>+[8]Table.102_Annex.E2!L298</f>
        <v>1.0999999999999999E-2</v>
      </c>
      <c r="N299" s="46">
        <f>+[8]Table.102_Annex.E2!M298</f>
        <v>0</v>
      </c>
      <c r="O299" s="46">
        <f>+[8]Table.102_Annex.E2!N298</f>
        <v>0</v>
      </c>
      <c r="P299" s="73">
        <f>+[8]Table.102_Annex.E2!O298</f>
        <v>1</v>
      </c>
      <c r="Q299" s="101">
        <f>+[8]Table.102_Annex.E2!P298</f>
        <v>5884</v>
      </c>
    </row>
    <row r="300" spans="1:17">
      <c r="B300" s="100" t="s">
        <v>722</v>
      </c>
      <c r="C300" s="46">
        <f>+[8]Table.102_Annex.E2!B299</f>
        <v>0</v>
      </c>
      <c r="D300" s="46">
        <f>+[8]Table.102_Annex.E2!C299</f>
        <v>3.0000000000000001E-3</v>
      </c>
      <c r="E300" s="46">
        <f>+[8]Table.102_Annex.E2!D299</f>
        <v>4.4999999999999998E-2</v>
      </c>
      <c r="F300" s="46">
        <f>+[8]Table.102_Annex.E2!E299</f>
        <v>6.0000000000000001E-3</v>
      </c>
      <c r="G300" s="46">
        <f>+[8]Table.102_Annex.E2!F299</f>
        <v>0.27900000000000003</v>
      </c>
      <c r="H300" s="46">
        <f>+[8]Table.102_Annex.E2!G299</f>
        <v>1E-3</v>
      </c>
      <c r="I300" s="46">
        <f>+[8]Table.102_Annex.E2!H299</f>
        <v>0.41299999999999998</v>
      </c>
      <c r="J300" s="46">
        <f>+[8]Table.102_Annex.E2!I299</f>
        <v>1E-3</v>
      </c>
      <c r="K300" s="46">
        <f>+[8]Table.102_Annex.E2!J299</f>
        <v>0</v>
      </c>
      <c r="L300" s="46">
        <f>+[8]Table.102_Annex.E2!K299</f>
        <v>0.20799999999999999</v>
      </c>
      <c r="M300" s="46">
        <f>+[8]Table.102_Annex.E2!L299</f>
        <v>4.2999999999999997E-2</v>
      </c>
      <c r="N300" s="46">
        <f>+[8]Table.102_Annex.E2!M299</f>
        <v>1E-3</v>
      </c>
      <c r="O300" s="46">
        <f>+[8]Table.102_Annex.E2!N299</f>
        <v>0</v>
      </c>
      <c r="P300" s="73">
        <f>+[8]Table.102_Annex.E2!O299</f>
        <v>1</v>
      </c>
      <c r="Q300" s="101">
        <f>+[8]Table.102_Annex.E2!P299</f>
        <v>3937</v>
      </c>
    </row>
    <row r="301" spans="1:17">
      <c r="B301" s="100" t="s">
        <v>723</v>
      </c>
      <c r="C301" s="46">
        <f>+[8]Table.102_Annex.E2!B300</f>
        <v>0</v>
      </c>
      <c r="D301" s="46">
        <f>+[8]Table.102_Annex.E2!C300</f>
        <v>1E-3</v>
      </c>
      <c r="E301" s="46">
        <f>+[8]Table.102_Annex.E2!D300</f>
        <v>1.6E-2</v>
      </c>
      <c r="F301" s="46">
        <f>+[8]Table.102_Annex.E2!E300</f>
        <v>5.0000000000000001E-3</v>
      </c>
      <c r="G301" s="46">
        <f>+[8]Table.102_Annex.E2!F300</f>
        <v>0.29899999999999999</v>
      </c>
      <c r="H301" s="46">
        <f>+[8]Table.102_Annex.E2!G300</f>
        <v>0</v>
      </c>
      <c r="I301" s="46">
        <f>+[8]Table.102_Annex.E2!H300</f>
        <v>0.36699999999999999</v>
      </c>
      <c r="J301" s="46">
        <f>+[8]Table.102_Annex.E2!I300</f>
        <v>3.0000000000000001E-3</v>
      </c>
      <c r="K301" s="46">
        <f>+[8]Table.102_Annex.E2!J300</f>
        <v>0</v>
      </c>
      <c r="L301" s="46">
        <f>+[8]Table.102_Annex.E2!K300</f>
        <v>0.29699999999999999</v>
      </c>
      <c r="M301" s="46">
        <f>+[8]Table.102_Annex.E2!L300</f>
        <v>1.2E-2</v>
      </c>
      <c r="N301" s="46">
        <f>+[8]Table.102_Annex.E2!M300</f>
        <v>0</v>
      </c>
      <c r="O301" s="46">
        <f>+[8]Table.102_Annex.E2!N300</f>
        <v>0</v>
      </c>
      <c r="P301" s="73">
        <f>+[8]Table.102_Annex.E2!O300</f>
        <v>1</v>
      </c>
      <c r="Q301" s="101">
        <f>+[8]Table.102_Annex.E2!P300</f>
        <v>5694</v>
      </c>
    </row>
    <row r="302" spans="1:17">
      <c r="B302" s="100" t="s">
        <v>724</v>
      </c>
      <c r="C302" s="46">
        <f>+[8]Table.102_Annex.E2!B301</f>
        <v>0</v>
      </c>
      <c r="D302" s="46">
        <f>+[8]Table.102_Annex.E2!C301</f>
        <v>4.0000000000000001E-3</v>
      </c>
      <c r="E302" s="46">
        <f>+[8]Table.102_Annex.E2!D301</f>
        <v>3.2000000000000001E-2</v>
      </c>
      <c r="F302" s="46">
        <f>+[8]Table.102_Annex.E2!E301</f>
        <v>0.01</v>
      </c>
      <c r="G302" s="46">
        <f>+[8]Table.102_Annex.E2!F301</f>
        <v>0.44600000000000001</v>
      </c>
      <c r="H302" s="46">
        <f>+[8]Table.102_Annex.E2!G301</f>
        <v>1E-3</v>
      </c>
      <c r="I302" s="46">
        <f>+[8]Table.102_Annex.E2!H301</f>
        <v>0.43</v>
      </c>
      <c r="J302" s="46">
        <f>+[8]Table.102_Annex.E2!I301</f>
        <v>0</v>
      </c>
      <c r="K302" s="46">
        <f>+[8]Table.102_Annex.E2!J301</f>
        <v>0</v>
      </c>
      <c r="L302" s="46">
        <f>+[8]Table.102_Annex.E2!K301</f>
        <v>3.7999999999999999E-2</v>
      </c>
      <c r="M302" s="46">
        <f>+[8]Table.102_Annex.E2!L301</f>
        <v>3.9E-2</v>
      </c>
      <c r="N302" s="46">
        <f>+[8]Table.102_Annex.E2!M301</f>
        <v>0</v>
      </c>
      <c r="O302" s="46">
        <f>+[8]Table.102_Annex.E2!N301</f>
        <v>0</v>
      </c>
      <c r="P302" s="73">
        <f>+[8]Table.102_Annex.E2!O301</f>
        <v>1</v>
      </c>
      <c r="Q302" s="101">
        <f>+[8]Table.102_Annex.E2!P301</f>
        <v>3622</v>
      </c>
    </row>
    <row r="303" spans="1:17">
      <c r="B303" s="100" t="s">
        <v>725</v>
      </c>
      <c r="C303" s="46">
        <f>+[8]Table.102_Annex.E2!B302</f>
        <v>0</v>
      </c>
      <c r="D303" s="46">
        <f>+[8]Table.102_Annex.E2!C302</f>
        <v>2E-3</v>
      </c>
      <c r="E303" s="46">
        <f>+[8]Table.102_Annex.E2!D302</f>
        <v>2.8000000000000001E-2</v>
      </c>
      <c r="F303" s="46">
        <f>+[8]Table.102_Annex.E2!E302</f>
        <v>7.0000000000000001E-3</v>
      </c>
      <c r="G303" s="46">
        <f>+[8]Table.102_Annex.E2!F302</f>
        <v>0.55700000000000005</v>
      </c>
      <c r="H303" s="46">
        <f>+[8]Table.102_Annex.E2!G302</f>
        <v>1E-3</v>
      </c>
      <c r="I303" s="46">
        <f>+[8]Table.102_Annex.E2!H302</f>
        <v>0.26300000000000001</v>
      </c>
      <c r="J303" s="46">
        <f>+[8]Table.102_Annex.E2!I302</f>
        <v>2E-3</v>
      </c>
      <c r="K303" s="46">
        <f>+[8]Table.102_Annex.E2!J302</f>
        <v>0</v>
      </c>
      <c r="L303" s="46">
        <f>+[8]Table.102_Annex.E2!K302</f>
        <v>0.11700000000000001</v>
      </c>
      <c r="M303" s="46">
        <f>+[8]Table.102_Annex.E2!L302</f>
        <v>2.1999999999999999E-2</v>
      </c>
      <c r="N303" s="46">
        <f>+[8]Table.102_Annex.E2!M302</f>
        <v>0</v>
      </c>
      <c r="O303" s="46">
        <f>+[8]Table.102_Annex.E2!N302</f>
        <v>0</v>
      </c>
      <c r="P303" s="73">
        <f>+[8]Table.102_Annex.E2!O302</f>
        <v>1</v>
      </c>
      <c r="Q303" s="101">
        <f>+[8]Table.102_Annex.E2!P302</f>
        <v>4841</v>
      </c>
    </row>
    <row r="304" spans="1:17">
      <c r="B304" s="100" t="s">
        <v>726</v>
      </c>
      <c r="C304" s="46">
        <f>+[8]Table.102_Annex.E2!B303</f>
        <v>0</v>
      </c>
      <c r="D304" s="46">
        <f>+[8]Table.102_Annex.E2!C303</f>
        <v>0</v>
      </c>
      <c r="E304" s="46">
        <f>+[8]Table.102_Annex.E2!D303</f>
        <v>4.0000000000000001E-3</v>
      </c>
      <c r="F304" s="46">
        <f>+[8]Table.102_Annex.E2!E303</f>
        <v>0</v>
      </c>
      <c r="G304" s="46">
        <f>+[8]Table.102_Annex.E2!F303</f>
        <v>0.14000000000000001</v>
      </c>
      <c r="H304" s="46">
        <f>+[8]Table.102_Annex.E2!G303</f>
        <v>1E-3</v>
      </c>
      <c r="I304" s="46">
        <f>+[8]Table.102_Annex.E2!H303</f>
        <v>0.34799999999999998</v>
      </c>
      <c r="J304" s="46">
        <f>+[8]Table.102_Annex.E2!I303</f>
        <v>4.0000000000000001E-3</v>
      </c>
      <c r="K304" s="46">
        <f>+[8]Table.102_Annex.E2!J303</f>
        <v>0</v>
      </c>
      <c r="L304" s="46">
        <f>+[8]Table.102_Annex.E2!K303</f>
        <v>0.43</v>
      </c>
      <c r="M304" s="46">
        <f>+[8]Table.102_Annex.E2!L303</f>
        <v>7.1999999999999995E-2</v>
      </c>
      <c r="N304" s="46">
        <f>+[8]Table.102_Annex.E2!M303</f>
        <v>0</v>
      </c>
      <c r="O304" s="46">
        <f>+[8]Table.102_Annex.E2!N303</f>
        <v>0</v>
      </c>
      <c r="P304" s="73">
        <f>+[8]Table.102_Annex.E2!O303</f>
        <v>1</v>
      </c>
      <c r="Q304" s="101">
        <f>+[8]Table.102_Annex.E2!P303</f>
        <v>4085</v>
      </c>
    </row>
    <row r="305" spans="1:17">
      <c r="B305" s="100" t="s">
        <v>727</v>
      </c>
      <c r="C305" s="46">
        <f>+[8]Table.102_Annex.E2!B304</f>
        <v>0</v>
      </c>
      <c r="D305" s="46">
        <f>+[8]Table.102_Annex.E2!C304</f>
        <v>1E-3</v>
      </c>
      <c r="E305" s="46">
        <f>+[8]Table.102_Annex.E2!D304</f>
        <v>2E-3</v>
      </c>
      <c r="F305" s="46">
        <f>+[8]Table.102_Annex.E2!E304</f>
        <v>1E-3</v>
      </c>
      <c r="G305" s="46">
        <f>+[8]Table.102_Annex.E2!F304</f>
        <v>0.10100000000000001</v>
      </c>
      <c r="H305" s="46">
        <f>+[8]Table.102_Annex.E2!G304</f>
        <v>1E-3</v>
      </c>
      <c r="I305" s="46">
        <f>+[8]Table.102_Annex.E2!H304</f>
        <v>0.55600000000000005</v>
      </c>
      <c r="J305" s="46">
        <f>+[8]Table.102_Annex.E2!I304</f>
        <v>1.7999999999999999E-2</v>
      </c>
      <c r="K305" s="46">
        <f>+[8]Table.102_Annex.E2!J304</f>
        <v>0</v>
      </c>
      <c r="L305" s="46">
        <f>+[8]Table.102_Annex.E2!K304</f>
        <v>0.317</v>
      </c>
      <c r="M305" s="46">
        <f>+[8]Table.102_Annex.E2!L304</f>
        <v>2E-3</v>
      </c>
      <c r="N305" s="46">
        <f>+[8]Table.102_Annex.E2!M304</f>
        <v>0</v>
      </c>
      <c r="O305" s="46">
        <f>+[8]Table.102_Annex.E2!N304</f>
        <v>0</v>
      </c>
      <c r="P305" s="73">
        <f>+[8]Table.102_Annex.E2!O304</f>
        <v>1</v>
      </c>
      <c r="Q305" s="101">
        <f>+[8]Table.102_Annex.E2!P304</f>
        <v>3615</v>
      </c>
    </row>
    <row r="306" spans="1:17">
      <c r="B306" s="100" t="s">
        <v>728</v>
      </c>
      <c r="C306" s="46">
        <f>+[8]Table.102_Annex.E2!B305</f>
        <v>1E-3</v>
      </c>
      <c r="D306" s="46">
        <f>+[8]Table.102_Annex.E2!C305</f>
        <v>8.0000000000000002E-3</v>
      </c>
      <c r="E306" s="46">
        <f>+[8]Table.102_Annex.E2!D305</f>
        <v>3.1E-2</v>
      </c>
      <c r="F306" s="46">
        <f>+[8]Table.102_Annex.E2!E305</f>
        <v>8.0000000000000002E-3</v>
      </c>
      <c r="G306" s="46">
        <f>+[8]Table.102_Annex.E2!F305</f>
        <v>0.3</v>
      </c>
      <c r="H306" s="46">
        <f>+[8]Table.102_Annex.E2!G305</f>
        <v>1E-3</v>
      </c>
      <c r="I306" s="46">
        <f>+[8]Table.102_Annex.E2!H305</f>
        <v>0.27600000000000002</v>
      </c>
      <c r="J306" s="46">
        <f>+[8]Table.102_Annex.E2!I305</f>
        <v>2.3E-2</v>
      </c>
      <c r="K306" s="46">
        <f>+[8]Table.102_Annex.E2!J305</f>
        <v>0</v>
      </c>
      <c r="L306" s="46">
        <f>+[8]Table.102_Annex.E2!K305</f>
        <v>0.29299999999999998</v>
      </c>
      <c r="M306" s="46">
        <f>+[8]Table.102_Annex.E2!L305</f>
        <v>5.7000000000000002E-2</v>
      </c>
      <c r="N306" s="46">
        <f>+[8]Table.102_Annex.E2!M305</f>
        <v>1E-3</v>
      </c>
      <c r="O306" s="46">
        <f>+[8]Table.102_Annex.E2!N305</f>
        <v>0</v>
      </c>
      <c r="P306" s="73">
        <f>+[8]Table.102_Annex.E2!O305</f>
        <v>1</v>
      </c>
      <c r="Q306" s="101">
        <f>+[8]Table.102_Annex.E2!P305</f>
        <v>5210</v>
      </c>
    </row>
    <row r="307" spans="1:17">
      <c r="B307" s="100" t="s">
        <v>729</v>
      </c>
      <c r="C307" s="46">
        <f>+[8]Table.102_Annex.E2!B306</f>
        <v>0</v>
      </c>
      <c r="D307" s="46">
        <f>+[8]Table.102_Annex.E2!C306</f>
        <v>3.0000000000000001E-3</v>
      </c>
      <c r="E307" s="46">
        <f>+[8]Table.102_Annex.E2!D306</f>
        <v>0.08</v>
      </c>
      <c r="F307" s="46">
        <f>+[8]Table.102_Annex.E2!E306</f>
        <v>2.7E-2</v>
      </c>
      <c r="G307" s="46">
        <f>+[8]Table.102_Annex.E2!F306</f>
        <v>0.36499999999999999</v>
      </c>
      <c r="H307" s="46">
        <f>+[8]Table.102_Annex.E2!G306</f>
        <v>1E-3</v>
      </c>
      <c r="I307" s="46">
        <f>+[8]Table.102_Annex.E2!H306</f>
        <v>0.432</v>
      </c>
      <c r="J307" s="46">
        <f>+[8]Table.102_Annex.E2!I306</f>
        <v>3.0000000000000001E-3</v>
      </c>
      <c r="K307" s="46">
        <f>+[8]Table.102_Annex.E2!J306</f>
        <v>0</v>
      </c>
      <c r="L307" s="46">
        <f>+[8]Table.102_Annex.E2!K306</f>
        <v>8.3000000000000004E-2</v>
      </c>
      <c r="M307" s="46">
        <f>+[8]Table.102_Annex.E2!L306</f>
        <v>6.0000000000000001E-3</v>
      </c>
      <c r="N307" s="46">
        <f>+[8]Table.102_Annex.E2!M306</f>
        <v>0</v>
      </c>
      <c r="O307" s="46">
        <f>+[8]Table.102_Annex.E2!N306</f>
        <v>0</v>
      </c>
      <c r="P307" s="73">
        <f>+[8]Table.102_Annex.E2!O306</f>
        <v>1</v>
      </c>
      <c r="Q307" s="101">
        <f>+[8]Table.102_Annex.E2!P306</f>
        <v>5580</v>
      </c>
    </row>
    <row r="308" spans="1:17">
      <c r="B308" s="100" t="s">
        <v>730</v>
      </c>
      <c r="C308" s="46">
        <f>+[8]Table.102_Annex.E2!B307</f>
        <v>1E-3</v>
      </c>
      <c r="D308" s="46">
        <f>+[8]Table.102_Annex.E2!C307</f>
        <v>1E-3</v>
      </c>
      <c r="E308" s="46">
        <f>+[8]Table.102_Annex.E2!D307</f>
        <v>8.3000000000000004E-2</v>
      </c>
      <c r="F308" s="46">
        <f>+[8]Table.102_Annex.E2!E307</f>
        <v>6.3E-2</v>
      </c>
      <c r="G308" s="46">
        <f>+[8]Table.102_Annex.E2!F307</f>
        <v>0.32600000000000001</v>
      </c>
      <c r="H308" s="46">
        <f>+[8]Table.102_Annex.E2!G307</f>
        <v>0</v>
      </c>
      <c r="I308" s="46">
        <f>+[8]Table.102_Annex.E2!H307</f>
        <v>0.26100000000000001</v>
      </c>
      <c r="J308" s="46">
        <f>+[8]Table.102_Annex.E2!I307</f>
        <v>1E-3</v>
      </c>
      <c r="K308" s="46">
        <f>+[8]Table.102_Annex.E2!J307</f>
        <v>0</v>
      </c>
      <c r="L308" s="46">
        <f>+[8]Table.102_Annex.E2!K307</f>
        <v>0.19800000000000001</v>
      </c>
      <c r="M308" s="46">
        <f>+[8]Table.102_Annex.E2!L307</f>
        <v>6.3E-2</v>
      </c>
      <c r="N308" s="46">
        <f>+[8]Table.102_Annex.E2!M307</f>
        <v>4.0000000000000001E-3</v>
      </c>
      <c r="O308" s="46">
        <f>+[8]Table.102_Annex.E2!N307</f>
        <v>0</v>
      </c>
      <c r="P308" s="73">
        <f>+[8]Table.102_Annex.E2!O307</f>
        <v>1</v>
      </c>
      <c r="Q308" s="101">
        <f>+[8]Table.102_Annex.E2!P307</f>
        <v>4190</v>
      </c>
    </row>
    <row r="309" spans="1:17">
      <c r="B309" s="100" t="s">
        <v>731</v>
      </c>
      <c r="C309" s="46">
        <f>+[8]Table.102_Annex.E2!B308</f>
        <v>0</v>
      </c>
      <c r="D309" s="46">
        <f>+[8]Table.102_Annex.E2!C308</f>
        <v>1E-3</v>
      </c>
      <c r="E309" s="46">
        <f>+[8]Table.102_Annex.E2!D308</f>
        <v>8.0000000000000002E-3</v>
      </c>
      <c r="F309" s="46">
        <f>+[8]Table.102_Annex.E2!E308</f>
        <v>1E-3</v>
      </c>
      <c r="G309" s="46">
        <f>+[8]Table.102_Annex.E2!F308</f>
        <v>0.23599999999999999</v>
      </c>
      <c r="H309" s="46">
        <f>+[8]Table.102_Annex.E2!G308</f>
        <v>0</v>
      </c>
      <c r="I309" s="46">
        <f>+[8]Table.102_Annex.E2!H308</f>
        <v>0.28499999999999998</v>
      </c>
      <c r="J309" s="46">
        <f>+[8]Table.102_Annex.E2!I308</f>
        <v>6.0000000000000001E-3</v>
      </c>
      <c r="K309" s="46">
        <f>+[8]Table.102_Annex.E2!J308</f>
        <v>0</v>
      </c>
      <c r="L309" s="46">
        <f>+[8]Table.102_Annex.E2!K308</f>
        <v>0.34499999999999997</v>
      </c>
      <c r="M309" s="46">
        <f>+[8]Table.102_Annex.E2!L308</f>
        <v>0.11600000000000001</v>
      </c>
      <c r="N309" s="46">
        <f>+[8]Table.102_Annex.E2!M308</f>
        <v>1E-3</v>
      </c>
      <c r="O309" s="46">
        <f>+[8]Table.102_Annex.E2!N308</f>
        <v>0</v>
      </c>
      <c r="P309" s="73">
        <f>+[8]Table.102_Annex.E2!O308</f>
        <v>1</v>
      </c>
      <c r="Q309" s="101">
        <f>+[8]Table.102_Annex.E2!P308</f>
        <v>5537</v>
      </c>
    </row>
    <row r="310" spans="1:17">
      <c r="B310" s="100" t="s">
        <v>732</v>
      </c>
      <c r="C310" s="46">
        <f>+[8]Table.102_Annex.E2!B309</f>
        <v>1E-3</v>
      </c>
      <c r="D310" s="46">
        <f>+[8]Table.102_Annex.E2!C309</f>
        <v>3.0000000000000001E-3</v>
      </c>
      <c r="E310" s="46">
        <f>+[8]Table.102_Annex.E2!D309</f>
        <v>7.6999999999999999E-2</v>
      </c>
      <c r="F310" s="46">
        <f>+[8]Table.102_Annex.E2!E309</f>
        <v>1.4999999999999999E-2</v>
      </c>
      <c r="G310" s="46">
        <f>+[8]Table.102_Annex.E2!F309</f>
        <v>0.41699999999999998</v>
      </c>
      <c r="H310" s="46">
        <f>+[8]Table.102_Annex.E2!G309</f>
        <v>1E-3</v>
      </c>
      <c r="I310" s="46">
        <f>+[8]Table.102_Annex.E2!H309</f>
        <v>0.29599999999999999</v>
      </c>
      <c r="J310" s="46">
        <f>+[8]Table.102_Annex.E2!I309</f>
        <v>2E-3</v>
      </c>
      <c r="K310" s="46">
        <f>+[8]Table.102_Annex.E2!J309</f>
        <v>0</v>
      </c>
      <c r="L310" s="46">
        <f>+[8]Table.102_Annex.E2!K309</f>
        <v>0.16700000000000001</v>
      </c>
      <c r="M310" s="46">
        <f>+[8]Table.102_Annex.E2!L309</f>
        <v>0.02</v>
      </c>
      <c r="N310" s="46">
        <f>+[8]Table.102_Annex.E2!M309</f>
        <v>1E-3</v>
      </c>
      <c r="O310" s="46">
        <f>+[8]Table.102_Annex.E2!N309</f>
        <v>0</v>
      </c>
      <c r="P310" s="73">
        <f>+[8]Table.102_Annex.E2!O309</f>
        <v>1</v>
      </c>
      <c r="Q310" s="101">
        <f>+[8]Table.102_Annex.E2!P309</f>
        <v>4365</v>
      </c>
    </row>
    <row r="311" spans="1:17">
      <c r="B311" s="100" t="s">
        <v>733</v>
      </c>
      <c r="C311" s="46">
        <f>+[8]Table.102_Annex.E2!B310</f>
        <v>1E-3</v>
      </c>
      <c r="D311" s="46">
        <f>+[8]Table.102_Annex.E2!C310</f>
        <v>2E-3</v>
      </c>
      <c r="E311" s="46">
        <f>+[8]Table.102_Annex.E2!D310</f>
        <v>1.7999999999999999E-2</v>
      </c>
      <c r="F311" s="46">
        <f>+[8]Table.102_Annex.E2!E310</f>
        <v>4.0000000000000001E-3</v>
      </c>
      <c r="G311" s="46">
        <f>+[8]Table.102_Annex.E2!F310</f>
        <v>0.65300000000000002</v>
      </c>
      <c r="H311" s="46">
        <f>+[8]Table.102_Annex.E2!G310</f>
        <v>1E-3</v>
      </c>
      <c r="I311" s="46">
        <f>+[8]Table.102_Annex.E2!H310</f>
        <v>0.249</v>
      </c>
      <c r="J311" s="46">
        <f>+[8]Table.102_Annex.E2!I310</f>
        <v>1E-3</v>
      </c>
      <c r="K311" s="46">
        <f>+[8]Table.102_Annex.E2!J310</f>
        <v>0</v>
      </c>
      <c r="L311" s="46">
        <f>+[8]Table.102_Annex.E2!K310</f>
        <v>6.8000000000000005E-2</v>
      </c>
      <c r="M311" s="46">
        <f>+[8]Table.102_Annex.E2!L310</f>
        <v>1E-3</v>
      </c>
      <c r="N311" s="46">
        <f>+[8]Table.102_Annex.E2!M310</f>
        <v>1E-3</v>
      </c>
      <c r="O311" s="46">
        <f>+[8]Table.102_Annex.E2!N310</f>
        <v>0</v>
      </c>
      <c r="P311" s="73">
        <f>+[8]Table.102_Annex.E2!O310</f>
        <v>1</v>
      </c>
      <c r="Q311" s="101">
        <f>+[8]Table.102_Annex.E2!P310</f>
        <v>6251</v>
      </c>
    </row>
    <row r="312" spans="1:17">
      <c r="B312" s="100" t="s">
        <v>734</v>
      </c>
      <c r="C312" s="46">
        <f>+[8]Table.102_Annex.E2!B311</f>
        <v>0</v>
      </c>
      <c r="D312" s="46">
        <f>+[8]Table.102_Annex.E2!C311</f>
        <v>3.0000000000000001E-3</v>
      </c>
      <c r="E312" s="46">
        <f>+[8]Table.102_Annex.E2!D311</f>
        <v>3.0000000000000001E-3</v>
      </c>
      <c r="F312" s="46">
        <f>+[8]Table.102_Annex.E2!E311</f>
        <v>2E-3</v>
      </c>
      <c r="G312" s="46">
        <f>+[8]Table.102_Annex.E2!F311</f>
        <v>9.6000000000000002E-2</v>
      </c>
      <c r="H312" s="46">
        <f>+[8]Table.102_Annex.E2!G311</f>
        <v>0</v>
      </c>
      <c r="I312" s="46">
        <f>+[8]Table.102_Annex.E2!H311</f>
        <v>0.58599999999999997</v>
      </c>
      <c r="J312" s="46">
        <f>+[8]Table.102_Annex.E2!I311</f>
        <v>2E-3</v>
      </c>
      <c r="K312" s="46">
        <f>+[8]Table.102_Annex.E2!J311</f>
        <v>0</v>
      </c>
      <c r="L312" s="46">
        <f>+[8]Table.102_Annex.E2!K311</f>
        <v>0.27200000000000002</v>
      </c>
      <c r="M312" s="46">
        <f>+[8]Table.102_Annex.E2!L311</f>
        <v>3.5000000000000003E-2</v>
      </c>
      <c r="N312" s="46">
        <f>+[8]Table.102_Annex.E2!M311</f>
        <v>0</v>
      </c>
      <c r="O312" s="46">
        <f>+[8]Table.102_Annex.E2!N311</f>
        <v>0</v>
      </c>
      <c r="P312" s="73">
        <f>+[8]Table.102_Annex.E2!O311</f>
        <v>1</v>
      </c>
      <c r="Q312" s="101">
        <f>+[8]Table.102_Annex.E2!P311</f>
        <v>4738</v>
      </c>
    </row>
    <row r="313" spans="1:17">
      <c r="B313" s="100" t="s">
        <v>735</v>
      </c>
      <c r="C313" s="46">
        <f>+[8]Table.102_Annex.E2!B312</f>
        <v>1E-3</v>
      </c>
      <c r="D313" s="46">
        <f>+[8]Table.102_Annex.E2!C312</f>
        <v>1E-3</v>
      </c>
      <c r="E313" s="46">
        <f>+[8]Table.102_Annex.E2!D312</f>
        <v>4.7E-2</v>
      </c>
      <c r="F313" s="46">
        <f>+[8]Table.102_Annex.E2!E312</f>
        <v>0.01</v>
      </c>
      <c r="G313" s="46">
        <f>+[8]Table.102_Annex.E2!F312</f>
        <v>0.184</v>
      </c>
      <c r="H313" s="46">
        <f>+[8]Table.102_Annex.E2!G312</f>
        <v>0</v>
      </c>
      <c r="I313" s="46">
        <f>+[8]Table.102_Annex.E2!H312</f>
        <v>0.56399999999999995</v>
      </c>
      <c r="J313" s="46">
        <f>+[8]Table.102_Annex.E2!I312</f>
        <v>1E-3</v>
      </c>
      <c r="K313" s="46">
        <f>+[8]Table.102_Annex.E2!J312</f>
        <v>0</v>
      </c>
      <c r="L313" s="46">
        <f>+[8]Table.102_Annex.E2!K312</f>
        <v>0.18</v>
      </c>
      <c r="M313" s="46">
        <f>+[8]Table.102_Annex.E2!L312</f>
        <v>1.0999999999999999E-2</v>
      </c>
      <c r="N313" s="46">
        <f>+[8]Table.102_Annex.E2!M312</f>
        <v>0</v>
      </c>
      <c r="O313" s="46">
        <f>+[8]Table.102_Annex.E2!N312</f>
        <v>0</v>
      </c>
      <c r="P313" s="73">
        <f>+[8]Table.102_Annex.E2!O312</f>
        <v>1</v>
      </c>
      <c r="Q313" s="101">
        <f>+[8]Table.102_Annex.E2!P312</f>
        <v>4911</v>
      </c>
    </row>
    <row r="314" spans="1:17" s="49" customFormat="1">
      <c r="A314" s="18"/>
      <c r="B314" s="234" t="s">
        <v>53</v>
      </c>
      <c r="C314" s="235">
        <f>+[8]Table.102_Annex.E2!B313</f>
        <v>0</v>
      </c>
      <c r="D314" s="235">
        <f>+[8]Table.102_Annex.E2!C313</f>
        <v>2E-3</v>
      </c>
      <c r="E314" s="235">
        <f>+[8]Table.102_Annex.E2!D313</f>
        <v>3.5999999999999997E-2</v>
      </c>
      <c r="F314" s="235">
        <f>+[8]Table.102_Annex.E2!E313</f>
        <v>0.01</v>
      </c>
      <c r="G314" s="235">
        <f>+[8]Table.102_Annex.E2!F313</f>
        <v>0.28899999999999998</v>
      </c>
      <c r="H314" s="235">
        <f>+[8]Table.102_Annex.E2!G313</f>
        <v>1E-3</v>
      </c>
      <c r="I314" s="235">
        <f>+[8]Table.102_Annex.E2!H313</f>
        <v>0.42199999999999999</v>
      </c>
      <c r="J314" s="235">
        <f>+[8]Table.102_Annex.E2!I313</f>
        <v>4.0000000000000001E-3</v>
      </c>
      <c r="K314" s="235">
        <f>+[8]Table.102_Annex.E2!J313</f>
        <v>0</v>
      </c>
      <c r="L314" s="235">
        <f>+[8]Table.102_Annex.E2!K313</f>
        <v>0.20799999999999999</v>
      </c>
      <c r="M314" s="235">
        <f>+[8]Table.102_Annex.E2!L313</f>
        <v>2.7E-2</v>
      </c>
      <c r="N314" s="235">
        <f>+[8]Table.102_Annex.E2!M313</f>
        <v>1E-3</v>
      </c>
      <c r="O314" s="235">
        <f>+[8]Table.102_Annex.E2!N313</f>
        <v>0</v>
      </c>
      <c r="P314" s="236">
        <f>+[8]Table.102_Annex.E2!O313</f>
        <v>1</v>
      </c>
      <c r="Q314" s="237">
        <f>+[8]Table.102_Annex.E2!P313</f>
        <v>93609</v>
      </c>
    </row>
    <row r="315" spans="1:17" ht="12.45" customHeight="1">
      <c r="A315" s="16"/>
      <c r="B315" s="108" t="s">
        <v>736</v>
      </c>
      <c r="C315" s="109"/>
      <c r="D315" s="109"/>
      <c r="E315" s="109"/>
      <c r="F315" s="109"/>
      <c r="G315" s="109"/>
      <c r="H315" s="109"/>
      <c r="I315" s="109"/>
      <c r="J315" s="109"/>
      <c r="K315" s="109"/>
      <c r="L315" s="109"/>
      <c r="M315" s="109"/>
      <c r="N315" s="109"/>
      <c r="O315" s="109"/>
      <c r="P315" s="109"/>
      <c r="Q315" s="110"/>
    </row>
    <row r="316" spans="1:17">
      <c r="B316" s="100" t="s">
        <v>737</v>
      </c>
      <c r="C316" s="46">
        <f>+[8]Table.102_Annex.E2!B315</f>
        <v>4.0000000000000001E-3</v>
      </c>
      <c r="D316" s="46">
        <f>+[8]Table.102_Annex.E2!C315</f>
        <v>2E-3</v>
      </c>
      <c r="E316" s="46">
        <f>+[8]Table.102_Annex.E2!D315</f>
        <v>0.13900000000000001</v>
      </c>
      <c r="F316" s="46">
        <f>+[8]Table.102_Annex.E2!E315</f>
        <v>2.1999999999999999E-2</v>
      </c>
      <c r="G316" s="46">
        <f>+[8]Table.102_Annex.E2!F315</f>
        <v>0.69399999999999995</v>
      </c>
      <c r="H316" s="46">
        <f>+[8]Table.102_Annex.E2!G315</f>
        <v>1E-3</v>
      </c>
      <c r="I316" s="46">
        <f>+[8]Table.102_Annex.E2!H315</f>
        <v>0.109</v>
      </c>
      <c r="J316" s="46">
        <f>+[8]Table.102_Annex.E2!I315</f>
        <v>3.0000000000000001E-3</v>
      </c>
      <c r="K316" s="46">
        <f>+[8]Table.102_Annex.E2!J315</f>
        <v>0</v>
      </c>
      <c r="L316" s="46">
        <f>+[8]Table.102_Annex.E2!K315</f>
        <v>2.1000000000000001E-2</v>
      </c>
      <c r="M316" s="46">
        <f>+[8]Table.102_Annex.E2!L315</f>
        <v>4.0000000000000001E-3</v>
      </c>
      <c r="N316" s="46">
        <f>+[8]Table.102_Annex.E2!M315</f>
        <v>0</v>
      </c>
      <c r="O316" s="46">
        <f>+[8]Table.102_Annex.E2!N315</f>
        <v>0</v>
      </c>
      <c r="P316" s="73">
        <f>+[8]Table.102_Annex.E2!O315</f>
        <v>1</v>
      </c>
      <c r="Q316" s="101">
        <f>+[8]Table.102_Annex.E2!P315</f>
        <v>6940</v>
      </c>
    </row>
    <row r="317" spans="1:17">
      <c r="B317" s="100" t="s">
        <v>738</v>
      </c>
      <c r="C317" s="46">
        <f>+[8]Table.102_Annex.E2!B316</f>
        <v>2.8000000000000001E-2</v>
      </c>
      <c r="D317" s="46">
        <f>+[8]Table.102_Annex.E2!C316</f>
        <v>5.0000000000000001E-3</v>
      </c>
      <c r="E317" s="46">
        <f>+[8]Table.102_Annex.E2!D316</f>
        <v>0.32300000000000001</v>
      </c>
      <c r="F317" s="46">
        <f>+[8]Table.102_Annex.E2!E316</f>
        <v>3.3000000000000002E-2</v>
      </c>
      <c r="G317" s="46">
        <f>+[8]Table.102_Annex.E2!F316</f>
        <v>0.60599999999999998</v>
      </c>
      <c r="H317" s="46">
        <f>+[8]Table.102_Annex.E2!G316</f>
        <v>1E-3</v>
      </c>
      <c r="I317" s="46">
        <f>+[8]Table.102_Annex.E2!H316</f>
        <v>1E-3</v>
      </c>
      <c r="J317" s="46">
        <f>+[8]Table.102_Annex.E2!I316</f>
        <v>0</v>
      </c>
      <c r="K317" s="46">
        <f>+[8]Table.102_Annex.E2!J316</f>
        <v>0</v>
      </c>
      <c r="L317" s="46">
        <f>+[8]Table.102_Annex.E2!K316</f>
        <v>3.0000000000000001E-3</v>
      </c>
      <c r="M317" s="46">
        <f>+[8]Table.102_Annex.E2!L316</f>
        <v>1E-3</v>
      </c>
      <c r="N317" s="46">
        <f>+[8]Table.102_Annex.E2!M316</f>
        <v>0</v>
      </c>
      <c r="O317" s="46">
        <f>+[8]Table.102_Annex.E2!N316</f>
        <v>0</v>
      </c>
      <c r="P317" s="73">
        <f>+[8]Table.102_Annex.E2!O316</f>
        <v>1</v>
      </c>
      <c r="Q317" s="101">
        <f>+[8]Table.102_Annex.E2!P316</f>
        <v>15444</v>
      </c>
    </row>
    <row r="318" spans="1:17">
      <c r="B318" s="100" t="s">
        <v>739</v>
      </c>
      <c r="C318" s="46">
        <f>+[8]Table.102_Annex.E2!B317</f>
        <v>2E-3</v>
      </c>
      <c r="D318" s="46">
        <f>+[8]Table.102_Annex.E2!C317</f>
        <v>2E-3</v>
      </c>
      <c r="E318" s="46">
        <f>+[8]Table.102_Annex.E2!D317</f>
        <v>6.5000000000000002E-2</v>
      </c>
      <c r="F318" s="46">
        <f>+[8]Table.102_Annex.E2!E317</f>
        <v>8.0000000000000002E-3</v>
      </c>
      <c r="G318" s="46">
        <f>+[8]Table.102_Annex.E2!F317</f>
        <v>0.24399999999999999</v>
      </c>
      <c r="H318" s="46">
        <f>+[8]Table.102_Annex.E2!G317</f>
        <v>1E-3</v>
      </c>
      <c r="I318" s="46">
        <f>+[8]Table.102_Annex.E2!H317</f>
        <v>0.40500000000000003</v>
      </c>
      <c r="J318" s="46">
        <f>+[8]Table.102_Annex.E2!I317</f>
        <v>6.0000000000000001E-3</v>
      </c>
      <c r="K318" s="46">
        <f>+[8]Table.102_Annex.E2!J317</f>
        <v>1E-3</v>
      </c>
      <c r="L318" s="46">
        <f>+[8]Table.102_Annex.E2!K317</f>
        <v>0.182</v>
      </c>
      <c r="M318" s="46">
        <f>+[8]Table.102_Annex.E2!L317</f>
        <v>8.5000000000000006E-2</v>
      </c>
      <c r="N318" s="46">
        <f>+[8]Table.102_Annex.E2!M317</f>
        <v>0</v>
      </c>
      <c r="O318" s="46">
        <f>+[8]Table.102_Annex.E2!N317</f>
        <v>0</v>
      </c>
      <c r="P318" s="73">
        <f>+[8]Table.102_Annex.E2!O317</f>
        <v>1</v>
      </c>
      <c r="Q318" s="101">
        <f>+[8]Table.102_Annex.E2!P317</f>
        <v>7384</v>
      </c>
    </row>
    <row r="319" spans="1:17">
      <c r="B319" s="100" t="s">
        <v>740</v>
      </c>
      <c r="C319" s="46">
        <f>+[8]Table.102_Annex.E2!B318</f>
        <v>0</v>
      </c>
      <c r="D319" s="46">
        <f>+[8]Table.102_Annex.E2!C318</f>
        <v>4.0000000000000001E-3</v>
      </c>
      <c r="E319" s="46">
        <f>+[8]Table.102_Annex.E2!D318</f>
        <v>5.3999999999999999E-2</v>
      </c>
      <c r="F319" s="46">
        <f>+[8]Table.102_Annex.E2!E318</f>
        <v>7.0000000000000001E-3</v>
      </c>
      <c r="G319" s="46">
        <f>+[8]Table.102_Annex.E2!F318</f>
        <v>0.17899999999999999</v>
      </c>
      <c r="H319" s="46">
        <f>+[8]Table.102_Annex.E2!G318</f>
        <v>1E-3</v>
      </c>
      <c r="I319" s="46">
        <f>+[8]Table.102_Annex.E2!H318</f>
        <v>0.63</v>
      </c>
      <c r="J319" s="46">
        <f>+[8]Table.102_Annex.E2!I318</f>
        <v>0</v>
      </c>
      <c r="K319" s="46">
        <f>+[8]Table.102_Annex.E2!J318</f>
        <v>0</v>
      </c>
      <c r="L319" s="46">
        <f>+[8]Table.102_Annex.E2!K318</f>
        <v>9.7000000000000003E-2</v>
      </c>
      <c r="M319" s="46">
        <f>+[8]Table.102_Annex.E2!L318</f>
        <v>2.7E-2</v>
      </c>
      <c r="N319" s="46">
        <f>+[8]Table.102_Annex.E2!M318</f>
        <v>1E-3</v>
      </c>
      <c r="O319" s="46">
        <f>+[8]Table.102_Annex.E2!N318</f>
        <v>0</v>
      </c>
      <c r="P319" s="73">
        <f>+[8]Table.102_Annex.E2!O318</f>
        <v>1</v>
      </c>
      <c r="Q319" s="101">
        <f>+[8]Table.102_Annex.E2!P318</f>
        <v>3460</v>
      </c>
    </row>
    <row r="320" spans="1:17">
      <c r="B320" s="100" t="s">
        <v>741</v>
      </c>
      <c r="C320" s="46">
        <f>+[8]Table.102_Annex.E2!B319</f>
        <v>1E-3</v>
      </c>
      <c r="D320" s="46">
        <f>+[8]Table.102_Annex.E2!C319</f>
        <v>1E-3</v>
      </c>
      <c r="E320" s="46">
        <f>+[8]Table.102_Annex.E2!D319</f>
        <v>3.9E-2</v>
      </c>
      <c r="F320" s="46">
        <f>+[8]Table.102_Annex.E2!E319</f>
        <v>1.2E-2</v>
      </c>
      <c r="G320" s="46">
        <f>+[8]Table.102_Annex.E2!F319</f>
        <v>0.51600000000000001</v>
      </c>
      <c r="H320" s="46">
        <f>+[8]Table.102_Annex.E2!G319</f>
        <v>2E-3</v>
      </c>
      <c r="I320" s="46">
        <f>+[8]Table.102_Annex.E2!H319</f>
        <v>8.3000000000000004E-2</v>
      </c>
      <c r="J320" s="46">
        <f>+[8]Table.102_Annex.E2!I319</f>
        <v>7.0999999999999994E-2</v>
      </c>
      <c r="K320" s="46">
        <f>+[8]Table.102_Annex.E2!J319</f>
        <v>1E-3</v>
      </c>
      <c r="L320" s="46">
        <f>+[8]Table.102_Annex.E2!K319</f>
        <v>6.6000000000000003E-2</v>
      </c>
      <c r="M320" s="46">
        <f>+[8]Table.102_Annex.E2!L319</f>
        <v>0.20799999999999999</v>
      </c>
      <c r="N320" s="46">
        <f>+[8]Table.102_Annex.E2!M319</f>
        <v>0</v>
      </c>
      <c r="O320" s="46">
        <f>+[8]Table.102_Annex.E2!N319</f>
        <v>0</v>
      </c>
      <c r="P320" s="73">
        <f>+[8]Table.102_Annex.E2!O319</f>
        <v>1</v>
      </c>
      <c r="Q320" s="101">
        <f>+[8]Table.102_Annex.E2!P319</f>
        <v>6333</v>
      </c>
    </row>
    <row r="321" spans="1:17">
      <c r="B321" s="100" t="s">
        <v>742</v>
      </c>
      <c r="C321" s="46">
        <f>+[8]Table.102_Annex.E2!B320</f>
        <v>8.9999999999999993E-3</v>
      </c>
      <c r="D321" s="46">
        <f>+[8]Table.102_Annex.E2!C320</f>
        <v>7.0000000000000001E-3</v>
      </c>
      <c r="E321" s="46">
        <f>+[8]Table.102_Annex.E2!D320</f>
        <v>0.157</v>
      </c>
      <c r="F321" s="46">
        <f>+[8]Table.102_Annex.E2!E320</f>
        <v>2.8000000000000001E-2</v>
      </c>
      <c r="G321" s="46">
        <f>+[8]Table.102_Annex.E2!F320</f>
        <v>0.66500000000000004</v>
      </c>
      <c r="H321" s="46">
        <f>+[8]Table.102_Annex.E2!G320</f>
        <v>1E-3</v>
      </c>
      <c r="I321" s="46">
        <f>+[8]Table.102_Annex.E2!H320</f>
        <v>2.1000000000000001E-2</v>
      </c>
      <c r="J321" s="46">
        <f>+[8]Table.102_Annex.E2!I320</f>
        <v>1E-3</v>
      </c>
      <c r="K321" s="46">
        <f>+[8]Table.102_Annex.E2!J320</f>
        <v>0</v>
      </c>
      <c r="L321" s="46">
        <f>+[8]Table.102_Annex.E2!K320</f>
        <v>2E-3</v>
      </c>
      <c r="M321" s="46">
        <f>+[8]Table.102_Annex.E2!L320</f>
        <v>0.11</v>
      </c>
      <c r="N321" s="46">
        <f>+[8]Table.102_Annex.E2!M320</f>
        <v>0</v>
      </c>
      <c r="O321" s="46">
        <f>+[8]Table.102_Annex.E2!N320</f>
        <v>0</v>
      </c>
      <c r="P321" s="73">
        <f>+[8]Table.102_Annex.E2!O320</f>
        <v>1</v>
      </c>
      <c r="Q321" s="101">
        <f>+[8]Table.102_Annex.E2!P320</f>
        <v>5629</v>
      </c>
    </row>
    <row r="322" spans="1:17">
      <c r="B322" s="100" t="s">
        <v>743</v>
      </c>
      <c r="C322" s="46">
        <f>+[8]Table.102_Annex.E2!B321</f>
        <v>1E-3</v>
      </c>
      <c r="D322" s="46">
        <f>+[8]Table.102_Annex.E2!C321</f>
        <v>1.7000000000000001E-2</v>
      </c>
      <c r="E322" s="46">
        <f>+[8]Table.102_Annex.E2!D321</f>
        <v>0.127</v>
      </c>
      <c r="F322" s="46">
        <f>+[8]Table.102_Annex.E2!E321</f>
        <v>3.5000000000000003E-2</v>
      </c>
      <c r="G322" s="46">
        <f>+[8]Table.102_Annex.E2!F321</f>
        <v>0.752</v>
      </c>
      <c r="H322" s="46">
        <f>+[8]Table.102_Annex.E2!G321</f>
        <v>0</v>
      </c>
      <c r="I322" s="46">
        <f>+[8]Table.102_Annex.E2!H321</f>
        <v>1E-3</v>
      </c>
      <c r="J322" s="46">
        <f>+[8]Table.102_Annex.E2!I321</f>
        <v>3.2000000000000001E-2</v>
      </c>
      <c r="K322" s="46">
        <f>+[8]Table.102_Annex.E2!J321</f>
        <v>0</v>
      </c>
      <c r="L322" s="46">
        <f>+[8]Table.102_Annex.E2!K321</f>
        <v>8.9999999999999993E-3</v>
      </c>
      <c r="M322" s="46">
        <f>+[8]Table.102_Annex.E2!L321</f>
        <v>2.4E-2</v>
      </c>
      <c r="N322" s="46">
        <f>+[8]Table.102_Annex.E2!M321</f>
        <v>0</v>
      </c>
      <c r="O322" s="46">
        <f>+[8]Table.102_Annex.E2!N321</f>
        <v>0</v>
      </c>
      <c r="P322" s="73">
        <f>+[8]Table.102_Annex.E2!O321</f>
        <v>1</v>
      </c>
      <c r="Q322" s="101">
        <f>+[8]Table.102_Annex.E2!P321</f>
        <v>8201</v>
      </c>
    </row>
    <row r="323" spans="1:17">
      <c r="B323" s="100" t="s">
        <v>744</v>
      </c>
      <c r="C323" s="46">
        <f>+[8]Table.102_Annex.E2!B322</f>
        <v>4.8000000000000001E-2</v>
      </c>
      <c r="D323" s="46">
        <f>+[8]Table.102_Annex.E2!C322</f>
        <v>1.7999999999999999E-2</v>
      </c>
      <c r="E323" s="46">
        <f>+[8]Table.102_Annex.E2!D322</f>
        <v>0.52600000000000002</v>
      </c>
      <c r="F323" s="46">
        <f>+[8]Table.102_Annex.E2!E322</f>
        <v>2.5999999999999999E-2</v>
      </c>
      <c r="G323" s="46">
        <f>+[8]Table.102_Annex.E2!F322</f>
        <v>0.248</v>
      </c>
      <c r="H323" s="46">
        <f>+[8]Table.102_Annex.E2!G322</f>
        <v>7.0000000000000001E-3</v>
      </c>
      <c r="I323" s="46">
        <f>+[8]Table.102_Annex.E2!H322</f>
        <v>6.9000000000000006E-2</v>
      </c>
      <c r="J323" s="46">
        <f>+[8]Table.102_Annex.E2!I322</f>
        <v>4.0000000000000001E-3</v>
      </c>
      <c r="K323" s="46">
        <f>+[8]Table.102_Annex.E2!J322</f>
        <v>0</v>
      </c>
      <c r="L323" s="46">
        <f>+[8]Table.102_Annex.E2!K322</f>
        <v>0.02</v>
      </c>
      <c r="M323" s="46">
        <f>+[8]Table.102_Annex.E2!L322</f>
        <v>0.03</v>
      </c>
      <c r="N323" s="46">
        <f>+[8]Table.102_Annex.E2!M322</f>
        <v>3.0000000000000001E-3</v>
      </c>
      <c r="O323" s="46">
        <f>+[8]Table.102_Annex.E2!N322</f>
        <v>0</v>
      </c>
      <c r="P323" s="73">
        <f>+[8]Table.102_Annex.E2!O322</f>
        <v>1</v>
      </c>
      <c r="Q323" s="101">
        <f>+[8]Table.102_Annex.E2!P322</f>
        <v>16900</v>
      </c>
    </row>
    <row r="324" spans="1:17">
      <c r="B324" s="100" t="s">
        <v>745</v>
      </c>
      <c r="C324" s="46">
        <f>+[8]Table.102_Annex.E2!B323</f>
        <v>0</v>
      </c>
      <c r="D324" s="46">
        <f>+[8]Table.102_Annex.E2!C323</f>
        <v>3.0000000000000001E-3</v>
      </c>
      <c r="E324" s="46">
        <f>+[8]Table.102_Annex.E2!D323</f>
        <v>0.14899999999999999</v>
      </c>
      <c r="F324" s="46">
        <f>+[8]Table.102_Annex.E2!E323</f>
        <v>2.4E-2</v>
      </c>
      <c r="G324" s="46">
        <f>+[8]Table.102_Annex.E2!F323</f>
        <v>0.74</v>
      </c>
      <c r="H324" s="46">
        <f>+[8]Table.102_Annex.E2!G323</f>
        <v>3.0000000000000001E-3</v>
      </c>
      <c r="I324" s="46">
        <f>+[8]Table.102_Annex.E2!H323</f>
        <v>3.3000000000000002E-2</v>
      </c>
      <c r="J324" s="46">
        <f>+[8]Table.102_Annex.E2!I323</f>
        <v>2E-3</v>
      </c>
      <c r="K324" s="46">
        <f>+[8]Table.102_Annex.E2!J323</f>
        <v>0</v>
      </c>
      <c r="L324" s="46">
        <f>+[8]Table.102_Annex.E2!K323</f>
        <v>3.5999999999999997E-2</v>
      </c>
      <c r="M324" s="46">
        <f>+[8]Table.102_Annex.E2!L323</f>
        <v>0.01</v>
      </c>
      <c r="N324" s="46">
        <f>+[8]Table.102_Annex.E2!M323</f>
        <v>0</v>
      </c>
      <c r="O324" s="46">
        <f>+[8]Table.102_Annex.E2!N323</f>
        <v>0</v>
      </c>
      <c r="P324" s="73">
        <f>+[8]Table.102_Annex.E2!O323</f>
        <v>1</v>
      </c>
      <c r="Q324" s="101">
        <f>+[8]Table.102_Annex.E2!P323</f>
        <v>6937</v>
      </c>
    </row>
    <row r="325" spans="1:17">
      <c r="B325" s="100" t="s">
        <v>298</v>
      </c>
      <c r="C325" s="46">
        <f>+[8]Table.102_Annex.E2!B324</f>
        <v>1.0999999999999999E-2</v>
      </c>
      <c r="D325" s="46">
        <f>+[8]Table.102_Annex.E2!C324</f>
        <v>5.0000000000000001E-3</v>
      </c>
      <c r="E325" s="46">
        <f>+[8]Table.102_Annex.E2!D324</f>
        <v>0.20200000000000001</v>
      </c>
      <c r="F325" s="46">
        <f>+[8]Table.102_Annex.E2!E324</f>
        <v>1.9E-2</v>
      </c>
      <c r="G325" s="46">
        <f>+[8]Table.102_Annex.E2!F324</f>
        <v>0.73699999999999999</v>
      </c>
      <c r="H325" s="46">
        <f>+[8]Table.102_Annex.E2!G324</f>
        <v>8.0000000000000002E-3</v>
      </c>
      <c r="I325" s="46">
        <f>+[8]Table.102_Annex.E2!H324</f>
        <v>1E-3</v>
      </c>
      <c r="J325" s="46">
        <f>+[8]Table.102_Annex.E2!I324</f>
        <v>4.0000000000000001E-3</v>
      </c>
      <c r="K325" s="46">
        <f>+[8]Table.102_Annex.E2!J324</f>
        <v>0</v>
      </c>
      <c r="L325" s="46">
        <f>+[8]Table.102_Annex.E2!K324</f>
        <v>0</v>
      </c>
      <c r="M325" s="46">
        <f>+[8]Table.102_Annex.E2!L324</f>
        <v>1.2E-2</v>
      </c>
      <c r="N325" s="46">
        <f>+[8]Table.102_Annex.E2!M324</f>
        <v>1E-3</v>
      </c>
      <c r="O325" s="46">
        <f>+[8]Table.102_Annex.E2!N324</f>
        <v>0</v>
      </c>
      <c r="P325" s="73">
        <f>+[8]Table.102_Annex.E2!O324</f>
        <v>1</v>
      </c>
      <c r="Q325" s="101">
        <f>+[8]Table.102_Annex.E2!P324</f>
        <v>12335</v>
      </c>
    </row>
    <row r="326" spans="1:17">
      <c r="B326" s="100" t="s">
        <v>746</v>
      </c>
      <c r="C326" s="46">
        <f>+[8]Table.102_Annex.E2!B325</f>
        <v>3.0000000000000001E-3</v>
      </c>
      <c r="D326" s="46">
        <f>+[8]Table.102_Annex.E2!C325</f>
        <v>3.0000000000000001E-3</v>
      </c>
      <c r="E326" s="46">
        <f>+[8]Table.102_Annex.E2!D325</f>
        <v>0.128</v>
      </c>
      <c r="F326" s="46">
        <f>+[8]Table.102_Annex.E2!E325</f>
        <v>3.9E-2</v>
      </c>
      <c r="G326" s="46">
        <f>+[8]Table.102_Annex.E2!F325</f>
        <v>0.51800000000000002</v>
      </c>
      <c r="H326" s="46">
        <f>+[8]Table.102_Annex.E2!G325</f>
        <v>4.0000000000000001E-3</v>
      </c>
      <c r="I326" s="46">
        <f>+[8]Table.102_Annex.E2!H325</f>
        <v>0.14399999999999999</v>
      </c>
      <c r="J326" s="46">
        <f>+[8]Table.102_Annex.E2!I325</f>
        <v>1E-3</v>
      </c>
      <c r="K326" s="46">
        <f>+[8]Table.102_Annex.E2!J325</f>
        <v>0</v>
      </c>
      <c r="L326" s="46">
        <f>+[8]Table.102_Annex.E2!K325</f>
        <v>0.10199999999999999</v>
      </c>
      <c r="M326" s="46">
        <f>+[8]Table.102_Annex.E2!L325</f>
        <v>5.7000000000000002E-2</v>
      </c>
      <c r="N326" s="46">
        <f>+[8]Table.102_Annex.E2!M325</f>
        <v>0</v>
      </c>
      <c r="O326" s="46">
        <f>+[8]Table.102_Annex.E2!N325</f>
        <v>0</v>
      </c>
      <c r="P326" s="73">
        <f>+[8]Table.102_Annex.E2!O325</f>
        <v>1</v>
      </c>
      <c r="Q326" s="101">
        <f>+[8]Table.102_Annex.E2!P325</f>
        <v>4556</v>
      </c>
    </row>
    <row r="327" spans="1:17">
      <c r="B327" s="100" t="s">
        <v>667</v>
      </c>
      <c r="C327" s="46">
        <f>+[8]Table.102_Annex.E2!B326</f>
        <v>0</v>
      </c>
      <c r="D327" s="46">
        <f>+[8]Table.102_Annex.E2!C326</f>
        <v>1E-3</v>
      </c>
      <c r="E327" s="46">
        <f>+[8]Table.102_Annex.E2!D326</f>
        <v>0.12</v>
      </c>
      <c r="F327" s="46">
        <f>+[8]Table.102_Annex.E2!E326</f>
        <v>2.7E-2</v>
      </c>
      <c r="G327" s="46">
        <f>+[8]Table.102_Annex.E2!F326</f>
        <v>0.77100000000000002</v>
      </c>
      <c r="H327" s="46">
        <f>+[8]Table.102_Annex.E2!G326</f>
        <v>0</v>
      </c>
      <c r="I327" s="46">
        <f>+[8]Table.102_Annex.E2!H326</f>
        <v>1E-3</v>
      </c>
      <c r="J327" s="46">
        <f>+[8]Table.102_Annex.E2!I326</f>
        <v>8.9999999999999993E-3</v>
      </c>
      <c r="K327" s="46">
        <f>+[8]Table.102_Annex.E2!J326</f>
        <v>1E-3</v>
      </c>
      <c r="L327" s="46">
        <f>+[8]Table.102_Annex.E2!K326</f>
        <v>2E-3</v>
      </c>
      <c r="M327" s="46">
        <f>+[8]Table.102_Annex.E2!L326</f>
        <v>6.6000000000000003E-2</v>
      </c>
      <c r="N327" s="46">
        <f>+[8]Table.102_Annex.E2!M326</f>
        <v>0</v>
      </c>
      <c r="O327" s="46">
        <f>+[8]Table.102_Annex.E2!N326</f>
        <v>0</v>
      </c>
      <c r="P327" s="73">
        <f>+[8]Table.102_Annex.E2!O326</f>
        <v>1</v>
      </c>
      <c r="Q327" s="101">
        <f>+[8]Table.102_Annex.E2!P326</f>
        <v>8174</v>
      </c>
    </row>
    <row r="328" spans="1:17">
      <c r="B328" s="100" t="s">
        <v>497</v>
      </c>
      <c r="C328" s="46">
        <f>+[8]Table.102_Annex.E2!B327</f>
        <v>0</v>
      </c>
      <c r="D328" s="46">
        <f>+[8]Table.102_Annex.E2!C327</f>
        <v>4.0000000000000001E-3</v>
      </c>
      <c r="E328" s="46">
        <f>+[8]Table.102_Annex.E2!D327</f>
        <v>2.3E-2</v>
      </c>
      <c r="F328" s="46">
        <f>+[8]Table.102_Annex.E2!E327</f>
        <v>3.0000000000000001E-3</v>
      </c>
      <c r="G328" s="46">
        <f>+[8]Table.102_Annex.E2!F327</f>
        <v>4.8000000000000001E-2</v>
      </c>
      <c r="H328" s="46">
        <f>+[8]Table.102_Annex.E2!G327</f>
        <v>1E-3</v>
      </c>
      <c r="I328" s="46">
        <f>+[8]Table.102_Annex.E2!H327</f>
        <v>0.69</v>
      </c>
      <c r="J328" s="46">
        <f>+[8]Table.102_Annex.E2!I327</f>
        <v>1E-3</v>
      </c>
      <c r="K328" s="46">
        <f>+[8]Table.102_Annex.E2!J327</f>
        <v>0</v>
      </c>
      <c r="L328" s="46">
        <f>+[8]Table.102_Annex.E2!K327</f>
        <v>0.20799999999999999</v>
      </c>
      <c r="M328" s="46">
        <f>+[8]Table.102_Annex.E2!L327</f>
        <v>2.1999999999999999E-2</v>
      </c>
      <c r="N328" s="46">
        <f>+[8]Table.102_Annex.E2!M327</f>
        <v>0</v>
      </c>
      <c r="O328" s="46">
        <f>+[8]Table.102_Annex.E2!N327</f>
        <v>0</v>
      </c>
      <c r="P328" s="73">
        <f>+[8]Table.102_Annex.E2!O327</f>
        <v>1</v>
      </c>
      <c r="Q328" s="101">
        <f>+[8]Table.102_Annex.E2!P327</f>
        <v>4953</v>
      </c>
    </row>
    <row r="329" spans="1:17">
      <c r="B329" s="100" t="s">
        <v>747</v>
      </c>
      <c r="C329" s="46">
        <f>+[8]Table.102_Annex.E2!B328</f>
        <v>0</v>
      </c>
      <c r="D329" s="46">
        <f>+[8]Table.102_Annex.E2!C328</f>
        <v>0</v>
      </c>
      <c r="E329" s="46">
        <f>+[8]Table.102_Annex.E2!D328</f>
        <v>8.0000000000000002E-3</v>
      </c>
      <c r="F329" s="46">
        <f>+[8]Table.102_Annex.E2!E328</f>
        <v>3.0000000000000001E-3</v>
      </c>
      <c r="G329" s="46">
        <f>+[8]Table.102_Annex.E2!F328</f>
        <v>0.11899999999999999</v>
      </c>
      <c r="H329" s="46">
        <f>+[8]Table.102_Annex.E2!G328</f>
        <v>1E-3</v>
      </c>
      <c r="I329" s="46">
        <f>+[8]Table.102_Annex.E2!H328</f>
        <v>0.70699999999999996</v>
      </c>
      <c r="J329" s="46">
        <f>+[8]Table.102_Annex.E2!I328</f>
        <v>1E-3</v>
      </c>
      <c r="K329" s="46">
        <f>+[8]Table.102_Annex.E2!J328</f>
        <v>0</v>
      </c>
      <c r="L329" s="46">
        <f>+[8]Table.102_Annex.E2!K328</f>
        <v>0.14599999999999999</v>
      </c>
      <c r="M329" s="46">
        <f>+[8]Table.102_Annex.E2!L328</f>
        <v>1.4999999999999999E-2</v>
      </c>
      <c r="N329" s="46">
        <f>+[8]Table.102_Annex.E2!M328</f>
        <v>0</v>
      </c>
      <c r="O329" s="46">
        <f>+[8]Table.102_Annex.E2!N328</f>
        <v>0</v>
      </c>
      <c r="P329" s="73">
        <f>+[8]Table.102_Annex.E2!O328</f>
        <v>1</v>
      </c>
      <c r="Q329" s="101">
        <f>+[8]Table.102_Annex.E2!P328</f>
        <v>6044</v>
      </c>
    </row>
    <row r="330" spans="1:17">
      <c r="B330" s="100" t="s">
        <v>748</v>
      </c>
      <c r="C330" s="46">
        <f>+[8]Table.102_Annex.E2!B329</f>
        <v>0</v>
      </c>
      <c r="D330" s="46">
        <f>+[8]Table.102_Annex.E2!C329</f>
        <v>1E-3</v>
      </c>
      <c r="E330" s="46">
        <f>+[8]Table.102_Annex.E2!D329</f>
        <v>2.3E-2</v>
      </c>
      <c r="F330" s="46">
        <f>+[8]Table.102_Annex.E2!E329</f>
        <v>1.2999999999999999E-2</v>
      </c>
      <c r="G330" s="46">
        <f>+[8]Table.102_Annex.E2!F329</f>
        <v>0.74399999999999999</v>
      </c>
      <c r="H330" s="46">
        <f>+[8]Table.102_Annex.E2!G329</f>
        <v>1E-3</v>
      </c>
      <c r="I330" s="46">
        <f>+[8]Table.102_Annex.E2!H329</f>
        <v>5.2999999999999999E-2</v>
      </c>
      <c r="J330" s="46">
        <f>+[8]Table.102_Annex.E2!I329</f>
        <v>1.7000000000000001E-2</v>
      </c>
      <c r="K330" s="46">
        <f>+[8]Table.102_Annex.E2!J329</f>
        <v>0</v>
      </c>
      <c r="L330" s="46">
        <f>+[8]Table.102_Annex.E2!K329</f>
        <v>5.7000000000000002E-2</v>
      </c>
      <c r="M330" s="46">
        <f>+[8]Table.102_Annex.E2!L329</f>
        <v>9.0999999999999998E-2</v>
      </c>
      <c r="N330" s="46">
        <f>+[8]Table.102_Annex.E2!M329</f>
        <v>0</v>
      </c>
      <c r="O330" s="46">
        <f>+[8]Table.102_Annex.E2!N329</f>
        <v>0</v>
      </c>
      <c r="P330" s="73">
        <f>+[8]Table.102_Annex.E2!O329</f>
        <v>1</v>
      </c>
      <c r="Q330" s="101">
        <f>+[8]Table.102_Annex.E2!P329</f>
        <v>6097</v>
      </c>
    </row>
    <row r="331" spans="1:17" s="49" customFormat="1">
      <c r="A331" s="18"/>
      <c r="B331" s="234" t="s">
        <v>53</v>
      </c>
      <c r="C331" s="235">
        <f>+[8]Table.102_Annex.E2!B330</f>
        <v>1.2999999999999999E-2</v>
      </c>
      <c r="D331" s="235">
        <f>+[8]Table.102_Annex.E2!C330</f>
        <v>6.0000000000000001E-3</v>
      </c>
      <c r="E331" s="235">
        <f>+[8]Table.102_Annex.E2!D330</f>
        <v>0.193</v>
      </c>
      <c r="F331" s="235">
        <f>+[8]Table.102_Annex.E2!E330</f>
        <v>2.1999999999999999E-2</v>
      </c>
      <c r="G331" s="235">
        <f>+[8]Table.102_Annex.E2!F330</f>
        <v>0.52200000000000002</v>
      </c>
      <c r="H331" s="235">
        <f>+[8]Table.102_Annex.E2!G330</f>
        <v>3.0000000000000001E-3</v>
      </c>
      <c r="I331" s="235">
        <f>+[8]Table.102_Annex.E2!H330</f>
        <v>0.14000000000000001</v>
      </c>
      <c r="J331" s="235">
        <f>+[8]Table.102_Annex.E2!I330</f>
        <v>8.9999999999999993E-3</v>
      </c>
      <c r="K331" s="235">
        <f>+[8]Table.102_Annex.E2!J330</f>
        <v>0</v>
      </c>
      <c r="L331" s="235">
        <f>+[8]Table.102_Annex.E2!K330</f>
        <v>4.8000000000000001E-2</v>
      </c>
      <c r="M331" s="235">
        <f>+[8]Table.102_Annex.E2!L330</f>
        <v>4.2999999999999997E-2</v>
      </c>
      <c r="N331" s="235">
        <f>+[8]Table.102_Annex.E2!M330</f>
        <v>1E-3</v>
      </c>
      <c r="O331" s="235">
        <f>+[8]Table.102_Annex.E2!N330</f>
        <v>0</v>
      </c>
      <c r="P331" s="236">
        <f>+[8]Table.102_Annex.E2!O330</f>
        <v>1</v>
      </c>
      <c r="Q331" s="237">
        <f>+[8]Table.102_Annex.E2!P330</f>
        <v>119387</v>
      </c>
    </row>
    <row r="332" spans="1:17" ht="12.45" customHeight="1">
      <c r="A332" s="16"/>
      <c r="B332" s="108" t="s">
        <v>749</v>
      </c>
      <c r="C332" s="109"/>
      <c r="D332" s="109"/>
      <c r="E332" s="109"/>
      <c r="F332" s="109"/>
      <c r="G332" s="109"/>
      <c r="H332" s="109"/>
      <c r="I332" s="109"/>
      <c r="J332" s="109"/>
      <c r="K332" s="109"/>
      <c r="L332" s="109"/>
      <c r="M332" s="109"/>
      <c r="N332" s="109"/>
      <c r="O332" s="109"/>
      <c r="P332" s="109"/>
      <c r="Q332" s="110"/>
    </row>
    <row r="333" spans="1:17">
      <c r="B333" s="100" t="s">
        <v>750</v>
      </c>
      <c r="C333" s="46">
        <f>+[8]Table.102_Annex.E2!B332</f>
        <v>0</v>
      </c>
      <c r="D333" s="46">
        <f>+[8]Table.102_Annex.E2!C332</f>
        <v>1E-3</v>
      </c>
      <c r="E333" s="46">
        <f>+[8]Table.102_Annex.E2!D332</f>
        <v>5.3999999999999999E-2</v>
      </c>
      <c r="F333" s="46">
        <f>+[8]Table.102_Annex.E2!E332</f>
        <v>1.6E-2</v>
      </c>
      <c r="G333" s="46">
        <f>+[8]Table.102_Annex.E2!F332</f>
        <v>0.39400000000000002</v>
      </c>
      <c r="H333" s="46">
        <f>+[8]Table.102_Annex.E2!G332</f>
        <v>0</v>
      </c>
      <c r="I333" s="46">
        <f>+[8]Table.102_Annex.E2!H332</f>
        <v>0.39900000000000002</v>
      </c>
      <c r="J333" s="46">
        <f>+[8]Table.102_Annex.E2!I332</f>
        <v>8.0000000000000002E-3</v>
      </c>
      <c r="K333" s="46">
        <f>+[8]Table.102_Annex.E2!J332</f>
        <v>0</v>
      </c>
      <c r="L333" s="46">
        <f>+[8]Table.102_Annex.E2!K332</f>
        <v>0.105</v>
      </c>
      <c r="M333" s="46">
        <f>+[8]Table.102_Annex.E2!L332</f>
        <v>1.0999999999999999E-2</v>
      </c>
      <c r="N333" s="46">
        <f>+[8]Table.102_Annex.E2!M332</f>
        <v>1.2E-2</v>
      </c>
      <c r="O333" s="46">
        <f>+[8]Table.102_Annex.E2!N332</f>
        <v>0</v>
      </c>
      <c r="P333" s="73">
        <f>+[8]Table.102_Annex.E2!O332</f>
        <v>1</v>
      </c>
      <c r="Q333" s="101">
        <f>+[8]Table.102_Annex.E2!P332</f>
        <v>3956</v>
      </c>
    </row>
    <row r="334" spans="1:17">
      <c r="B334" s="100" t="s">
        <v>751</v>
      </c>
      <c r="C334" s="46">
        <f>+[8]Table.102_Annex.E2!B333</f>
        <v>0</v>
      </c>
      <c r="D334" s="46">
        <f>+[8]Table.102_Annex.E2!C333</f>
        <v>5.0000000000000001E-3</v>
      </c>
      <c r="E334" s="46">
        <f>+[8]Table.102_Annex.E2!D333</f>
        <v>1.0999999999999999E-2</v>
      </c>
      <c r="F334" s="46">
        <f>+[8]Table.102_Annex.E2!E333</f>
        <v>3.0000000000000001E-3</v>
      </c>
      <c r="G334" s="46">
        <f>+[8]Table.102_Annex.E2!F333</f>
        <v>0.31</v>
      </c>
      <c r="H334" s="46">
        <f>+[8]Table.102_Annex.E2!G333</f>
        <v>1E-3</v>
      </c>
      <c r="I334" s="46">
        <f>+[8]Table.102_Annex.E2!H333</f>
        <v>0.35899999999999999</v>
      </c>
      <c r="J334" s="46">
        <f>+[8]Table.102_Annex.E2!I333</f>
        <v>8.0000000000000002E-3</v>
      </c>
      <c r="K334" s="46">
        <f>+[8]Table.102_Annex.E2!J333</f>
        <v>1E-3</v>
      </c>
      <c r="L334" s="46">
        <f>+[8]Table.102_Annex.E2!K333</f>
        <v>0.255</v>
      </c>
      <c r="M334" s="46">
        <f>+[8]Table.102_Annex.E2!L333</f>
        <v>4.8000000000000001E-2</v>
      </c>
      <c r="N334" s="46">
        <f>+[8]Table.102_Annex.E2!M333</f>
        <v>0</v>
      </c>
      <c r="O334" s="46">
        <f>+[8]Table.102_Annex.E2!N333</f>
        <v>0</v>
      </c>
      <c r="P334" s="73">
        <f>+[8]Table.102_Annex.E2!O333</f>
        <v>1</v>
      </c>
      <c r="Q334" s="101">
        <f>+[8]Table.102_Annex.E2!P333</f>
        <v>8727</v>
      </c>
    </row>
    <row r="335" spans="1:17">
      <c r="B335" s="100" t="s">
        <v>560</v>
      </c>
      <c r="C335" s="46">
        <f>+[8]Table.102_Annex.E2!B334</f>
        <v>1E-3</v>
      </c>
      <c r="D335" s="46">
        <f>+[8]Table.102_Annex.E2!C334</f>
        <v>1E-3</v>
      </c>
      <c r="E335" s="46">
        <f>+[8]Table.102_Annex.E2!D334</f>
        <v>3.9E-2</v>
      </c>
      <c r="F335" s="46">
        <f>+[8]Table.102_Annex.E2!E334</f>
        <v>4.5999999999999999E-2</v>
      </c>
      <c r="G335" s="46">
        <f>+[8]Table.102_Annex.E2!F334</f>
        <v>0.78100000000000003</v>
      </c>
      <c r="H335" s="46">
        <f>+[8]Table.102_Annex.E2!G334</f>
        <v>0</v>
      </c>
      <c r="I335" s="46">
        <f>+[8]Table.102_Annex.E2!H334</f>
        <v>0</v>
      </c>
      <c r="J335" s="46">
        <f>+[8]Table.102_Annex.E2!I334</f>
        <v>0.13</v>
      </c>
      <c r="K335" s="46">
        <f>+[8]Table.102_Annex.E2!J334</f>
        <v>0</v>
      </c>
      <c r="L335" s="46">
        <f>+[8]Table.102_Annex.E2!K334</f>
        <v>0</v>
      </c>
      <c r="M335" s="46">
        <f>+[8]Table.102_Annex.E2!L334</f>
        <v>2E-3</v>
      </c>
      <c r="N335" s="46">
        <f>+[8]Table.102_Annex.E2!M334</f>
        <v>0</v>
      </c>
      <c r="O335" s="46">
        <f>+[8]Table.102_Annex.E2!N334</f>
        <v>0</v>
      </c>
      <c r="P335" s="73">
        <f>+[8]Table.102_Annex.E2!O334</f>
        <v>1</v>
      </c>
      <c r="Q335" s="101">
        <f>+[8]Table.102_Annex.E2!P334</f>
        <v>10238</v>
      </c>
    </row>
    <row r="336" spans="1:17">
      <c r="B336" s="100" t="s">
        <v>752</v>
      </c>
      <c r="C336" s="46">
        <f>+[8]Table.102_Annex.E2!B335</f>
        <v>0</v>
      </c>
      <c r="D336" s="46">
        <f>+[8]Table.102_Annex.E2!C335</f>
        <v>1E-3</v>
      </c>
      <c r="E336" s="46">
        <f>+[8]Table.102_Annex.E2!D335</f>
        <v>0.01</v>
      </c>
      <c r="F336" s="46">
        <f>+[8]Table.102_Annex.E2!E335</f>
        <v>0</v>
      </c>
      <c r="G336" s="46">
        <f>+[8]Table.102_Annex.E2!F335</f>
        <v>0.23200000000000001</v>
      </c>
      <c r="H336" s="46">
        <f>+[8]Table.102_Annex.E2!G335</f>
        <v>0</v>
      </c>
      <c r="I336" s="46">
        <f>+[8]Table.102_Annex.E2!H335</f>
        <v>0.59499999999999997</v>
      </c>
      <c r="J336" s="46">
        <f>+[8]Table.102_Annex.E2!I335</f>
        <v>2E-3</v>
      </c>
      <c r="K336" s="46">
        <f>+[8]Table.102_Annex.E2!J335</f>
        <v>0</v>
      </c>
      <c r="L336" s="46">
        <f>+[8]Table.102_Annex.E2!K335</f>
        <v>0.14799999999999999</v>
      </c>
      <c r="M336" s="46">
        <f>+[8]Table.102_Annex.E2!L335</f>
        <v>1.0999999999999999E-2</v>
      </c>
      <c r="N336" s="46">
        <f>+[8]Table.102_Annex.E2!M335</f>
        <v>0</v>
      </c>
      <c r="O336" s="46">
        <f>+[8]Table.102_Annex.E2!N335</f>
        <v>0</v>
      </c>
      <c r="P336" s="73">
        <f>+[8]Table.102_Annex.E2!O335</f>
        <v>1</v>
      </c>
      <c r="Q336" s="101">
        <f>+[8]Table.102_Annex.E2!P335</f>
        <v>3559</v>
      </c>
    </row>
    <row r="337" spans="1:17">
      <c r="B337" s="100" t="s">
        <v>753</v>
      </c>
      <c r="C337" s="46">
        <f>+[8]Table.102_Annex.E2!B336</f>
        <v>0</v>
      </c>
      <c r="D337" s="46">
        <f>+[8]Table.102_Annex.E2!C336</f>
        <v>1E-3</v>
      </c>
      <c r="E337" s="46">
        <f>+[8]Table.102_Annex.E2!D336</f>
        <v>4.2000000000000003E-2</v>
      </c>
      <c r="F337" s="46">
        <f>+[8]Table.102_Annex.E2!E336</f>
        <v>3.1E-2</v>
      </c>
      <c r="G337" s="46">
        <f>+[8]Table.102_Annex.E2!F336</f>
        <v>0.88500000000000001</v>
      </c>
      <c r="H337" s="46">
        <f>+[8]Table.102_Annex.E2!G336</f>
        <v>1E-3</v>
      </c>
      <c r="I337" s="46">
        <f>+[8]Table.102_Annex.E2!H336</f>
        <v>2.4E-2</v>
      </c>
      <c r="J337" s="46">
        <f>+[8]Table.102_Annex.E2!I336</f>
        <v>7.0000000000000001E-3</v>
      </c>
      <c r="K337" s="46">
        <f>+[8]Table.102_Annex.E2!J336</f>
        <v>0</v>
      </c>
      <c r="L337" s="46">
        <f>+[8]Table.102_Annex.E2!K336</f>
        <v>8.0000000000000002E-3</v>
      </c>
      <c r="M337" s="46">
        <f>+[8]Table.102_Annex.E2!L336</f>
        <v>2E-3</v>
      </c>
      <c r="N337" s="46">
        <f>+[8]Table.102_Annex.E2!M336</f>
        <v>0</v>
      </c>
      <c r="O337" s="46">
        <f>+[8]Table.102_Annex.E2!N336</f>
        <v>0</v>
      </c>
      <c r="P337" s="73">
        <f>+[8]Table.102_Annex.E2!O336</f>
        <v>1</v>
      </c>
      <c r="Q337" s="101">
        <f>+[8]Table.102_Annex.E2!P336</f>
        <v>6652</v>
      </c>
    </row>
    <row r="338" spans="1:17">
      <c r="B338" s="100" t="s">
        <v>754</v>
      </c>
      <c r="C338" s="46">
        <f>+[8]Table.102_Annex.E2!B337</f>
        <v>0</v>
      </c>
      <c r="D338" s="46">
        <f>+[8]Table.102_Annex.E2!C337</f>
        <v>3.0000000000000001E-3</v>
      </c>
      <c r="E338" s="46">
        <f>+[8]Table.102_Annex.E2!D337</f>
        <v>0.02</v>
      </c>
      <c r="F338" s="46">
        <f>+[8]Table.102_Annex.E2!E337</f>
        <v>5.0000000000000001E-3</v>
      </c>
      <c r="G338" s="46">
        <f>+[8]Table.102_Annex.E2!F337</f>
        <v>9.8000000000000004E-2</v>
      </c>
      <c r="H338" s="46">
        <f>+[8]Table.102_Annex.E2!G337</f>
        <v>0</v>
      </c>
      <c r="I338" s="46">
        <f>+[8]Table.102_Annex.E2!H337</f>
        <v>0.45900000000000002</v>
      </c>
      <c r="J338" s="46">
        <f>+[8]Table.102_Annex.E2!I337</f>
        <v>1.7999999999999999E-2</v>
      </c>
      <c r="K338" s="46">
        <f>+[8]Table.102_Annex.E2!J337</f>
        <v>0</v>
      </c>
      <c r="L338" s="46">
        <f>+[8]Table.102_Annex.E2!K337</f>
        <v>0.35699999999999998</v>
      </c>
      <c r="M338" s="46">
        <f>+[8]Table.102_Annex.E2!L337</f>
        <v>3.9E-2</v>
      </c>
      <c r="N338" s="46">
        <f>+[8]Table.102_Annex.E2!M337</f>
        <v>0</v>
      </c>
      <c r="O338" s="46">
        <f>+[8]Table.102_Annex.E2!N337</f>
        <v>0</v>
      </c>
      <c r="P338" s="73">
        <f>+[8]Table.102_Annex.E2!O337</f>
        <v>1</v>
      </c>
      <c r="Q338" s="101">
        <f>+[8]Table.102_Annex.E2!P337</f>
        <v>4675</v>
      </c>
    </row>
    <row r="339" spans="1:17">
      <c r="B339" s="100" t="s">
        <v>755</v>
      </c>
      <c r="C339" s="46">
        <f>+[8]Table.102_Annex.E2!B338</f>
        <v>1E-3</v>
      </c>
      <c r="D339" s="46">
        <f>+[8]Table.102_Annex.E2!C338</f>
        <v>5.0000000000000001E-3</v>
      </c>
      <c r="E339" s="46">
        <f>+[8]Table.102_Annex.E2!D338</f>
        <v>0.03</v>
      </c>
      <c r="F339" s="46">
        <f>+[8]Table.102_Annex.E2!E338</f>
        <v>1.2999999999999999E-2</v>
      </c>
      <c r="G339" s="46">
        <f>+[8]Table.102_Annex.E2!F338</f>
        <v>0.108</v>
      </c>
      <c r="H339" s="46">
        <f>+[8]Table.102_Annex.E2!G338</f>
        <v>1E-3</v>
      </c>
      <c r="I339" s="46">
        <f>+[8]Table.102_Annex.E2!H338</f>
        <v>0.53900000000000003</v>
      </c>
      <c r="J339" s="46">
        <f>+[8]Table.102_Annex.E2!I338</f>
        <v>5.0000000000000001E-3</v>
      </c>
      <c r="K339" s="46">
        <f>+[8]Table.102_Annex.E2!J338</f>
        <v>0</v>
      </c>
      <c r="L339" s="46">
        <f>+[8]Table.102_Annex.E2!K338</f>
        <v>0.16500000000000001</v>
      </c>
      <c r="M339" s="46">
        <f>+[8]Table.102_Annex.E2!L338</f>
        <v>0.13300000000000001</v>
      </c>
      <c r="N339" s="46">
        <f>+[8]Table.102_Annex.E2!M338</f>
        <v>0</v>
      </c>
      <c r="O339" s="46">
        <f>+[8]Table.102_Annex.E2!N338</f>
        <v>0</v>
      </c>
      <c r="P339" s="73">
        <f>+[8]Table.102_Annex.E2!O338</f>
        <v>1</v>
      </c>
      <c r="Q339" s="101">
        <f>+[8]Table.102_Annex.E2!P338</f>
        <v>2751</v>
      </c>
    </row>
    <row r="340" spans="1:17">
      <c r="B340" s="100" t="s">
        <v>756</v>
      </c>
      <c r="C340" s="46">
        <f>+[8]Table.102_Annex.E2!B339</f>
        <v>1E-3</v>
      </c>
      <c r="D340" s="46">
        <f>+[8]Table.102_Annex.E2!C339</f>
        <v>0</v>
      </c>
      <c r="E340" s="46">
        <f>+[8]Table.102_Annex.E2!D339</f>
        <v>4.3999999999999997E-2</v>
      </c>
      <c r="F340" s="46">
        <f>+[8]Table.102_Annex.E2!E339</f>
        <v>1.2999999999999999E-2</v>
      </c>
      <c r="G340" s="46">
        <f>+[8]Table.102_Annex.E2!F339</f>
        <v>0.624</v>
      </c>
      <c r="H340" s="46">
        <f>+[8]Table.102_Annex.E2!G339</f>
        <v>1E-3</v>
      </c>
      <c r="I340" s="46">
        <f>+[8]Table.102_Annex.E2!H339</f>
        <v>0.13200000000000001</v>
      </c>
      <c r="J340" s="46">
        <f>+[8]Table.102_Annex.E2!I339</f>
        <v>7.0000000000000001E-3</v>
      </c>
      <c r="K340" s="46">
        <f>+[8]Table.102_Annex.E2!J339</f>
        <v>0</v>
      </c>
      <c r="L340" s="46">
        <f>+[8]Table.102_Annex.E2!K339</f>
        <v>4.2999999999999997E-2</v>
      </c>
      <c r="M340" s="46">
        <f>+[8]Table.102_Annex.E2!L339</f>
        <v>0.13300000000000001</v>
      </c>
      <c r="N340" s="46">
        <f>+[8]Table.102_Annex.E2!M339</f>
        <v>3.0000000000000001E-3</v>
      </c>
      <c r="O340" s="46">
        <f>+[8]Table.102_Annex.E2!N339</f>
        <v>0</v>
      </c>
      <c r="P340" s="73">
        <f>+[8]Table.102_Annex.E2!O339</f>
        <v>1</v>
      </c>
      <c r="Q340" s="101">
        <f>+[8]Table.102_Annex.E2!P339</f>
        <v>5290</v>
      </c>
    </row>
    <row r="341" spans="1:17">
      <c r="B341" s="100" t="s">
        <v>757</v>
      </c>
      <c r="C341" s="46">
        <f>+[8]Table.102_Annex.E2!B340</f>
        <v>0</v>
      </c>
      <c r="D341" s="46">
        <f>+[8]Table.102_Annex.E2!C340</f>
        <v>3.0000000000000001E-3</v>
      </c>
      <c r="E341" s="46">
        <f>+[8]Table.102_Annex.E2!D340</f>
        <v>7.8E-2</v>
      </c>
      <c r="F341" s="46">
        <f>+[8]Table.102_Annex.E2!E340</f>
        <v>0.03</v>
      </c>
      <c r="G341" s="46">
        <f>+[8]Table.102_Annex.E2!F340</f>
        <v>0.36499999999999999</v>
      </c>
      <c r="H341" s="46">
        <f>+[8]Table.102_Annex.E2!G340</f>
        <v>0</v>
      </c>
      <c r="I341" s="46">
        <f>+[8]Table.102_Annex.E2!H340</f>
        <v>0.159</v>
      </c>
      <c r="J341" s="46">
        <f>+[8]Table.102_Annex.E2!I340</f>
        <v>1.2E-2</v>
      </c>
      <c r="K341" s="46">
        <f>+[8]Table.102_Annex.E2!J340</f>
        <v>0</v>
      </c>
      <c r="L341" s="46">
        <f>+[8]Table.102_Annex.E2!K340</f>
        <v>0.158</v>
      </c>
      <c r="M341" s="46">
        <f>+[8]Table.102_Annex.E2!L340</f>
        <v>0.19500000000000001</v>
      </c>
      <c r="N341" s="46">
        <f>+[8]Table.102_Annex.E2!M340</f>
        <v>0</v>
      </c>
      <c r="O341" s="46">
        <f>+[8]Table.102_Annex.E2!N340</f>
        <v>0</v>
      </c>
      <c r="P341" s="73">
        <f>+[8]Table.102_Annex.E2!O340</f>
        <v>1</v>
      </c>
      <c r="Q341" s="101">
        <f>+[8]Table.102_Annex.E2!P340</f>
        <v>4653</v>
      </c>
    </row>
    <row r="342" spans="1:17">
      <c r="B342" s="100" t="s">
        <v>758</v>
      </c>
      <c r="C342" s="46">
        <f>+[8]Table.102_Annex.E2!B341</f>
        <v>0</v>
      </c>
      <c r="D342" s="46">
        <f>+[8]Table.102_Annex.E2!C341</f>
        <v>2E-3</v>
      </c>
      <c r="E342" s="46">
        <f>+[8]Table.102_Annex.E2!D341</f>
        <v>0.02</v>
      </c>
      <c r="F342" s="46">
        <f>+[8]Table.102_Annex.E2!E341</f>
        <v>6.0000000000000001E-3</v>
      </c>
      <c r="G342" s="46">
        <f>+[8]Table.102_Annex.E2!F341</f>
        <v>0.29599999999999999</v>
      </c>
      <c r="H342" s="46">
        <f>+[8]Table.102_Annex.E2!G341</f>
        <v>1E-3</v>
      </c>
      <c r="I342" s="46">
        <f>+[8]Table.102_Annex.E2!H341</f>
        <v>0.32500000000000001</v>
      </c>
      <c r="J342" s="46">
        <f>+[8]Table.102_Annex.E2!I341</f>
        <v>2E-3</v>
      </c>
      <c r="K342" s="46">
        <f>+[8]Table.102_Annex.E2!J341</f>
        <v>1E-3</v>
      </c>
      <c r="L342" s="46">
        <f>+[8]Table.102_Annex.E2!K341</f>
        <v>0.21299999999999999</v>
      </c>
      <c r="M342" s="46">
        <f>+[8]Table.102_Annex.E2!L341</f>
        <v>0.13300000000000001</v>
      </c>
      <c r="N342" s="46">
        <f>+[8]Table.102_Annex.E2!M341</f>
        <v>0</v>
      </c>
      <c r="O342" s="46">
        <f>+[8]Table.102_Annex.E2!N341</f>
        <v>0</v>
      </c>
      <c r="P342" s="73">
        <f>+[8]Table.102_Annex.E2!O341</f>
        <v>1</v>
      </c>
      <c r="Q342" s="101">
        <f>+[8]Table.102_Annex.E2!P341</f>
        <v>5453</v>
      </c>
    </row>
    <row r="343" spans="1:17">
      <c r="B343" s="100" t="s">
        <v>759</v>
      </c>
      <c r="C343" s="46">
        <f>+[8]Table.102_Annex.E2!B342</f>
        <v>0</v>
      </c>
      <c r="D343" s="46">
        <f>+[8]Table.102_Annex.E2!C342</f>
        <v>1E-3</v>
      </c>
      <c r="E343" s="46">
        <f>+[8]Table.102_Annex.E2!D342</f>
        <v>0.02</v>
      </c>
      <c r="F343" s="46">
        <f>+[8]Table.102_Annex.E2!E342</f>
        <v>1.6E-2</v>
      </c>
      <c r="G343" s="46">
        <f>+[8]Table.102_Annex.E2!F342</f>
        <v>0.30499999999999999</v>
      </c>
      <c r="H343" s="46">
        <f>+[8]Table.102_Annex.E2!G342</f>
        <v>7.0000000000000001E-3</v>
      </c>
      <c r="I343" s="46">
        <f>+[8]Table.102_Annex.E2!H342</f>
        <v>0.498</v>
      </c>
      <c r="J343" s="46">
        <f>+[8]Table.102_Annex.E2!I342</f>
        <v>1.7000000000000001E-2</v>
      </c>
      <c r="K343" s="46">
        <f>+[8]Table.102_Annex.E2!J342</f>
        <v>0</v>
      </c>
      <c r="L343" s="46">
        <f>+[8]Table.102_Annex.E2!K342</f>
        <v>0.113</v>
      </c>
      <c r="M343" s="46">
        <f>+[8]Table.102_Annex.E2!L342</f>
        <v>6.0000000000000001E-3</v>
      </c>
      <c r="N343" s="46">
        <f>+[8]Table.102_Annex.E2!M342</f>
        <v>1.7000000000000001E-2</v>
      </c>
      <c r="O343" s="46">
        <f>+[8]Table.102_Annex.E2!N342</f>
        <v>0</v>
      </c>
      <c r="P343" s="73">
        <f>+[8]Table.102_Annex.E2!O342</f>
        <v>1</v>
      </c>
      <c r="Q343" s="101">
        <f>+[8]Table.102_Annex.E2!P342</f>
        <v>4117</v>
      </c>
    </row>
    <row r="344" spans="1:17">
      <c r="B344" s="100" t="s">
        <v>732</v>
      </c>
      <c r="C344" s="46">
        <f>+[8]Table.102_Annex.E2!B343</f>
        <v>0</v>
      </c>
      <c r="D344" s="46">
        <f>+[8]Table.102_Annex.E2!C343</f>
        <v>6.0000000000000001E-3</v>
      </c>
      <c r="E344" s="46">
        <f>+[8]Table.102_Annex.E2!D343</f>
        <v>3.4000000000000002E-2</v>
      </c>
      <c r="F344" s="46">
        <f>+[8]Table.102_Annex.E2!E343</f>
        <v>2.1000000000000001E-2</v>
      </c>
      <c r="G344" s="46">
        <f>+[8]Table.102_Annex.E2!F343</f>
        <v>0.36699999999999999</v>
      </c>
      <c r="H344" s="46">
        <f>+[8]Table.102_Annex.E2!G343</f>
        <v>1E-3</v>
      </c>
      <c r="I344" s="46">
        <f>+[8]Table.102_Annex.E2!H343</f>
        <v>0.32900000000000001</v>
      </c>
      <c r="J344" s="46">
        <f>+[8]Table.102_Annex.E2!I343</f>
        <v>3.0000000000000001E-3</v>
      </c>
      <c r="K344" s="46">
        <f>+[8]Table.102_Annex.E2!J343</f>
        <v>0</v>
      </c>
      <c r="L344" s="46">
        <f>+[8]Table.102_Annex.E2!K343</f>
        <v>0.186</v>
      </c>
      <c r="M344" s="46">
        <f>+[8]Table.102_Annex.E2!L343</f>
        <v>5.2999999999999999E-2</v>
      </c>
      <c r="N344" s="46">
        <f>+[8]Table.102_Annex.E2!M343</f>
        <v>0</v>
      </c>
      <c r="O344" s="46">
        <f>+[8]Table.102_Annex.E2!N343</f>
        <v>0</v>
      </c>
      <c r="P344" s="73">
        <f>+[8]Table.102_Annex.E2!O343</f>
        <v>1</v>
      </c>
      <c r="Q344" s="101">
        <f>+[8]Table.102_Annex.E2!P343</f>
        <v>5271</v>
      </c>
    </row>
    <row r="345" spans="1:17">
      <c r="B345" s="100" t="s">
        <v>760</v>
      </c>
      <c r="C345" s="46">
        <f>+[8]Table.102_Annex.E2!B344</f>
        <v>1E-3</v>
      </c>
      <c r="D345" s="46">
        <f>+[8]Table.102_Annex.E2!C344</f>
        <v>0</v>
      </c>
      <c r="E345" s="46">
        <f>+[8]Table.102_Annex.E2!D344</f>
        <v>0.02</v>
      </c>
      <c r="F345" s="46">
        <f>+[8]Table.102_Annex.E2!E344</f>
        <v>1.7000000000000001E-2</v>
      </c>
      <c r="G345" s="46">
        <f>+[8]Table.102_Annex.E2!F344</f>
        <v>0.88800000000000001</v>
      </c>
      <c r="H345" s="46">
        <f>+[8]Table.102_Annex.E2!G344</f>
        <v>0</v>
      </c>
      <c r="I345" s="46">
        <f>+[8]Table.102_Annex.E2!H344</f>
        <v>1E-3</v>
      </c>
      <c r="J345" s="46">
        <f>+[8]Table.102_Annex.E2!I344</f>
        <v>2.8000000000000001E-2</v>
      </c>
      <c r="K345" s="46">
        <f>+[8]Table.102_Annex.E2!J344</f>
        <v>0</v>
      </c>
      <c r="L345" s="46">
        <f>+[8]Table.102_Annex.E2!K344</f>
        <v>0</v>
      </c>
      <c r="M345" s="46">
        <f>+[8]Table.102_Annex.E2!L344</f>
        <v>4.4999999999999998E-2</v>
      </c>
      <c r="N345" s="46">
        <f>+[8]Table.102_Annex.E2!M344</f>
        <v>0</v>
      </c>
      <c r="O345" s="46">
        <f>+[8]Table.102_Annex.E2!N344</f>
        <v>0</v>
      </c>
      <c r="P345" s="73">
        <f>+[8]Table.102_Annex.E2!O344</f>
        <v>1</v>
      </c>
      <c r="Q345" s="101">
        <f>+[8]Table.102_Annex.E2!P344</f>
        <v>6365</v>
      </c>
    </row>
    <row r="346" spans="1:17">
      <c r="B346" s="100" t="s">
        <v>761</v>
      </c>
      <c r="C346" s="46">
        <f>+[8]Table.102_Annex.E2!B345</f>
        <v>0</v>
      </c>
      <c r="D346" s="46">
        <f>+[8]Table.102_Annex.E2!C345</f>
        <v>2E-3</v>
      </c>
      <c r="E346" s="46">
        <f>+[8]Table.102_Annex.E2!D345</f>
        <v>2.3E-2</v>
      </c>
      <c r="F346" s="46">
        <f>+[8]Table.102_Annex.E2!E345</f>
        <v>6.0000000000000001E-3</v>
      </c>
      <c r="G346" s="46">
        <f>+[8]Table.102_Annex.E2!F345</f>
        <v>3.9E-2</v>
      </c>
      <c r="H346" s="46">
        <f>+[8]Table.102_Annex.E2!G345</f>
        <v>0</v>
      </c>
      <c r="I346" s="46">
        <f>+[8]Table.102_Annex.E2!H345</f>
        <v>0.68100000000000005</v>
      </c>
      <c r="J346" s="46">
        <f>+[8]Table.102_Annex.E2!I345</f>
        <v>5.0000000000000001E-3</v>
      </c>
      <c r="K346" s="46">
        <f>+[8]Table.102_Annex.E2!J345</f>
        <v>0</v>
      </c>
      <c r="L346" s="46">
        <f>+[8]Table.102_Annex.E2!K345</f>
        <v>0.22</v>
      </c>
      <c r="M346" s="46">
        <f>+[8]Table.102_Annex.E2!L345</f>
        <v>2.3E-2</v>
      </c>
      <c r="N346" s="46">
        <f>+[8]Table.102_Annex.E2!M345</f>
        <v>0</v>
      </c>
      <c r="O346" s="46">
        <f>+[8]Table.102_Annex.E2!N345</f>
        <v>0</v>
      </c>
      <c r="P346" s="73">
        <f>+[8]Table.102_Annex.E2!O345</f>
        <v>1</v>
      </c>
      <c r="Q346" s="101">
        <f>+[8]Table.102_Annex.E2!P345</f>
        <v>5032</v>
      </c>
    </row>
    <row r="347" spans="1:17">
      <c r="B347" s="100" t="s">
        <v>762</v>
      </c>
      <c r="C347" s="46">
        <f>+[8]Table.102_Annex.E2!B346</f>
        <v>0</v>
      </c>
      <c r="D347" s="46">
        <f>+[8]Table.102_Annex.E2!C346</f>
        <v>1E-3</v>
      </c>
      <c r="E347" s="46">
        <f>+[8]Table.102_Annex.E2!D346</f>
        <v>2.9000000000000001E-2</v>
      </c>
      <c r="F347" s="46">
        <f>+[8]Table.102_Annex.E2!E346</f>
        <v>4.0000000000000001E-3</v>
      </c>
      <c r="G347" s="46">
        <f>+[8]Table.102_Annex.E2!F346</f>
        <v>0.44700000000000001</v>
      </c>
      <c r="H347" s="46">
        <f>+[8]Table.102_Annex.E2!G346</f>
        <v>1E-3</v>
      </c>
      <c r="I347" s="46">
        <f>+[8]Table.102_Annex.E2!H346</f>
        <v>0.40200000000000002</v>
      </c>
      <c r="J347" s="46">
        <f>+[8]Table.102_Annex.E2!I346</f>
        <v>1E-3</v>
      </c>
      <c r="K347" s="46">
        <f>+[8]Table.102_Annex.E2!J346</f>
        <v>0</v>
      </c>
      <c r="L347" s="46">
        <f>+[8]Table.102_Annex.E2!K346</f>
        <v>0.114</v>
      </c>
      <c r="M347" s="46">
        <f>+[8]Table.102_Annex.E2!L346</f>
        <v>2E-3</v>
      </c>
      <c r="N347" s="46">
        <f>+[8]Table.102_Annex.E2!M346</f>
        <v>0</v>
      </c>
      <c r="O347" s="46">
        <f>+[8]Table.102_Annex.E2!N346</f>
        <v>0</v>
      </c>
      <c r="P347" s="73">
        <f>+[8]Table.102_Annex.E2!O346</f>
        <v>1</v>
      </c>
      <c r="Q347" s="101">
        <f>+[8]Table.102_Annex.E2!P346</f>
        <v>5076</v>
      </c>
    </row>
    <row r="348" spans="1:17">
      <c r="B348" s="100" t="s">
        <v>763</v>
      </c>
      <c r="C348" s="46">
        <f>+[8]Table.102_Annex.E2!B347</f>
        <v>1E-3</v>
      </c>
      <c r="D348" s="46">
        <f>+[8]Table.102_Annex.E2!C347</f>
        <v>2E-3</v>
      </c>
      <c r="E348" s="46">
        <f>+[8]Table.102_Annex.E2!D347</f>
        <v>2.5999999999999999E-2</v>
      </c>
      <c r="F348" s="46">
        <f>+[8]Table.102_Annex.E2!E347</f>
        <v>1.0999999999999999E-2</v>
      </c>
      <c r="G348" s="46">
        <f>+[8]Table.102_Annex.E2!F347</f>
        <v>0.40400000000000003</v>
      </c>
      <c r="H348" s="46">
        <f>+[8]Table.102_Annex.E2!G347</f>
        <v>1E-3</v>
      </c>
      <c r="I348" s="46">
        <f>+[8]Table.102_Annex.E2!H347</f>
        <v>0.28199999999999997</v>
      </c>
      <c r="J348" s="46">
        <f>+[8]Table.102_Annex.E2!I347</f>
        <v>1E-3</v>
      </c>
      <c r="K348" s="46">
        <f>+[8]Table.102_Annex.E2!J347</f>
        <v>0</v>
      </c>
      <c r="L348" s="46">
        <f>+[8]Table.102_Annex.E2!K347</f>
        <v>0.186</v>
      </c>
      <c r="M348" s="46">
        <f>+[8]Table.102_Annex.E2!L347</f>
        <v>8.3000000000000004E-2</v>
      </c>
      <c r="N348" s="46">
        <f>+[8]Table.102_Annex.E2!M347</f>
        <v>0</v>
      </c>
      <c r="O348" s="46">
        <f>+[8]Table.102_Annex.E2!N347</f>
        <v>0</v>
      </c>
      <c r="P348" s="73">
        <f>+[8]Table.102_Annex.E2!O347</f>
        <v>1</v>
      </c>
      <c r="Q348" s="101">
        <f>+[8]Table.102_Annex.E2!P347</f>
        <v>4870</v>
      </c>
    </row>
    <row r="349" spans="1:17">
      <c r="B349" s="100" t="s">
        <v>764</v>
      </c>
      <c r="C349" s="46">
        <f>+[8]Table.102_Annex.E2!B348</f>
        <v>1E-3</v>
      </c>
      <c r="D349" s="46">
        <f>+[8]Table.102_Annex.E2!C348</f>
        <v>7.0000000000000001E-3</v>
      </c>
      <c r="E349" s="46">
        <f>+[8]Table.102_Annex.E2!D348</f>
        <v>4.4999999999999998E-2</v>
      </c>
      <c r="F349" s="46">
        <f>+[8]Table.102_Annex.E2!E348</f>
        <v>8.0000000000000002E-3</v>
      </c>
      <c r="G349" s="46">
        <f>+[8]Table.102_Annex.E2!F348</f>
        <v>0.20200000000000001</v>
      </c>
      <c r="H349" s="46">
        <f>+[8]Table.102_Annex.E2!G348</f>
        <v>1E-3</v>
      </c>
      <c r="I349" s="46">
        <f>+[8]Table.102_Annex.E2!H348</f>
        <v>0.45100000000000001</v>
      </c>
      <c r="J349" s="46">
        <f>+[8]Table.102_Annex.E2!I348</f>
        <v>7.0000000000000001E-3</v>
      </c>
      <c r="K349" s="46">
        <f>+[8]Table.102_Annex.E2!J348</f>
        <v>0</v>
      </c>
      <c r="L349" s="46">
        <f>+[8]Table.102_Annex.E2!K348</f>
        <v>0.16900000000000001</v>
      </c>
      <c r="M349" s="46">
        <f>+[8]Table.102_Annex.E2!L348</f>
        <v>0.107</v>
      </c>
      <c r="N349" s="46">
        <f>+[8]Table.102_Annex.E2!M348</f>
        <v>1E-3</v>
      </c>
      <c r="O349" s="46">
        <f>+[8]Table.102_Annex.E2!N348</f>
        <v>0</v>
      </c>
      <c r="P349" s="73">
        <f>+[8]Table.102_Annex.E2!O348</f>
        <v>1</v>
      </c>
      <c r="Q349" s="101">
        <f>+[8]Table.102_Annex.E2!P348</f>
        <v>5101</v>
      </c>
    </row>
    <row r="350" spans="1:17" s="49" customFormat="1">
      <c r="A350" s="18"/>
      <c r="B350" s="234" t="s">
        <v>53</v>
      </c>
      <c r="C350" s="235">
        <f>+[8]Table.102_Annex.E2!B349</f>
        <v>0</v>
      </c>
      <c r="D350" s="235">
        <f>+[8]Table.102_Annex.E2!C349</f>
        <v>2E-3</v>
      </c>
      <c r="E350" s="235">
        <f>+[8]Table.102_Annex.E2!D349</f>
        <v>3.2000000000000001E-2</v>
      </c>
      <c r="F350" s="235">
        <f>+[8]Table.102_Annex.E2!E349</f>
        <v>1.6E-2</v>
      </c>
      <c r="G350" s="235">
        <f>+[8]Table.102_Annex.E2!F349</f>
        <v>0.443</v>
      </c>
      <c r="H350" s="235">
        <f>+[8]Table.102_Annex.E2!G349</f>
        <v>1E-3</v>
      </c>
      <c r="I350" s="235">
        <f>+[8]Table.102_Annex.E2!H349</f>
        <v>0.29199999999999998</v>
      </c>
      <c r="J350" s="235">
        <f>+[8]Table.102_Annex.E2!I349</f>
        <v>2.1999999999999999E-2</v>
      </c>
      <c r="K350" s="235">
        <f>+[8]Table.102_Annex.E2!J349</f>
        <v>0</v>
      </c>
      <c r="L350" s="235">
        <f>+[8]Table.102_Annex.E2!K349</f>
        <v>0.13500000000000001</v>
      </c>
      <c r="M350" s="235">
        <f>+[8]Table.102_Annex.E2!L349</f>
        <v>5.5E-2</v>
      </c>
      <c r="N350" s="235">
        <f>+[8]Table.102_Annex.E2!M349</f>
        <v>2E-3</v>
      </c>
      <c r="O350" s="235">
        <f>+[8]Table.102_Annex.E2!N349</f>
        <v>0</v>
      </c>
      <c r="P350" s="236">
        <f>+[8]Table.102_Annex.E2!O349</f>
        <v>1</v>
      </c>
      <c r="Q350" s="237">
        <f>+[8]Table.102_Annex.E2!P349</f>
        <v>91786</v>
      </c>
    </row>
    <row r="351" spans="1:17" ht="12.45" customHeight="1">
      <c r="A351" s="16"/>
      <c r="B351" s="108" t="s">
        <v>765</v>
      </c>
      <c r="C351" s="109"/>
      <c r="D351" s="109"/>
      <c r="E351" s="109"/>
      <c r="F351" s="109"/>
      <c r="G351" s="109"/>
      <c r="H351" s="109"/>
      <c r="I351" s="109"/>
      <c r="J351" s="109"/>
      <c r="K351" s="109"/>
      <c r="L351" s="109"/>
      <c r="M351" s="109"/>
      <c r="N351" s="109"/>
      <c r="O351" s="109"/>
      <c r="P351" s="109"/>
      <c r="Q351" s="110"/>
    </row>
    <row r="352" spans="1:17">
      <c r="B352" s="100" t="s">
        <v>766</v>
      </c>
      <c r="C352" s="46">
        <f>+[8]Table.102_Annex.E2!B351</f>
        <v>2E-3</v>
      </c>
      <c r="D352" s="46">
        <f>+[8]Table.102_Annex.E2!C351</f>
        <v>2E-3</v>
      </c>
      <c r="E352" s="46">
        <f>+[8]Table.102_Annex.E2!D351</f>
        <v>3.9E-2</v>
      </c>
      <c r="F352" s="46">
        <f>+[8]Table.102_Annex.E2!E351</f>
        <v>1.0999999999999999E-2</v>
      </c>
      <c r="G352" s="46">
        <f>+[8]Table.102_Annex.E2!F351</f>
        <v>0.748</v>
      </c>
      <c r="H352" s="46">
        <f>+[8]Table.102_Annex.E2!G351</f>
        <v>0</v>
      </c>
      <c r="I352" s="46">
        <f>+[8]Table.102_Annex.E2!H351</f>
        <v>0.16200000000000001</v>
      </c>
      <c r="J352" s="46">
        <f>+[8]Table.102_Annex.E2!I351</f>
        <v>0</v>
      </c>
      <c r="K352" s="46">
        <f>+[8]Table.102_Annex.E2!J351</f>
        <v>0</v>
      </c>
      <c r="L352" s="46">
        <f>+[8]Table.102_Annex.E2!K351</f>
        <v>2.1000000000000001E-2</v>
      </c>
      <c r="M352" s="46">
        <f>+[8]Table.102_Annex.E2!L351</f>
        <v>1.4E-2</v>
      </c>
      <c r="N352" s="46">
        <f>+[8]Table.102_Annex.E2!M351</f>
        <v>0</v>
      </c>
      <c r="O352" s="46">
        <f>+[8]Table.102_Annex.E2!N351</f>
        <v>0</v>
      </c>
      <c r="P352" s="73">
        <f>+[8]Table.102_Annex.E2!O351</f>
        <v>1</v>
      </c>
      <c r="Q352" s="101">
        <f>+[8]Table.102_Annex.E2!P351</f>
        <v>4774</v>
      </c>
    </row>
    <row r="353" spans="2:17">
      <c r="B353" s="100" t="s">
        <v>767</v>
      </c>
      <c r="C353" s="46">
        <f>+[8]Table.102_Annex.E2!B352</f>
        <v>0</v>
      </c>
      <c r="D353" s="46">
        <f>+[8]Table.102_Annex.E2!C352</f>
        <v>0</v>
      </c>
      <c r="E353" s="46">
        <f>+[8]Table.102_Annex.E2!D352</f>
        <v>7.0000000000000001E-3</v>
      </c>
      <c r="F353" s="46">
        <f>+[8]Table.102_Annex.E2!E352</f>
        <v>4.0000000000000001E-3</v>
      </c>
      <c r="G353" s="46">
        <f>+[8]Table.102_Annex.E2!F352</f>
        <v>0.67900000000000005</v>
      </c>
      <c r="H353" s="46">
        <f>+[8]Table.102_Annex.E2!G352</f>
        <v>0</v>
      </c>
      <c r="I353" s="46">
        <f>+[8]Table.102_Annex.E2!H352</f>
        <v>0.16600000000000001</v>
      </c>
      <c r="J353" s="46">
        <f>+[8]Table.102_Annex.E2!I352</f>
        <v>2E-3</v>
      </c>
      <c r="K353" s="46">
        <f>+[8]Table.102_Annex.E2!J352</f>
        <v>0</v>
      </c>
      <c r="L353" s="46">
        <f>+[8]Table.102_Annex.E2!K352</f>
        <v>8.5000000000000006E-2</v>
      </c>
      <c r="M353" s="46">
        <f>+[8]Table.102_Annex.E2!L352</f>
        <v>5.6000000000000001E-2</v>
      </c>
      <c r="N353" s="46">
        <f>+[8]Table.102_Annex.E2!M352</f>
        <v>0</v>
      </c>
      <c r="O353" s="46">
        <f>+[8]Table.102_Annex.E2!N352</f>
        <v>0</v>
      </c>
      <c r="P353" s="73">
        <f>+[8]Table.102_Annex.E2!O352</f>
        <v>1</v>
      </c>
      <c r="Q353" s="101">
        <f>+[8]Table.102_Annex.E2!P352</f>
        <v>4328</v>
      </c>
    </row>
    <row r="354" spans="2:17">
      <c r="B354" s="100" t="s">
        <v>768</v>
      </c>
      <c r="C354" s="46">
        <f>+[8]Table.102_Annex.E2!B353</f>
        <v>2.9000000000000001E-2</v>
      </c>
      <c r="D354" s="46">
        <f>+[8]Table.102_Annex.E2!C353</f>
        <v>3.0000000000000001E-3</v>
      </c>
      <c r="E354" s="46">
        <f>+[8]Table.102_Annex.E2!D353</f>
        <v>0.29799999999999999</v>
      </c>
      <c r="F354" s="46">
        <f>+[8]Table.102_Annex.E2!E353</f>
        <v>6.6000000000000003E-2</v>
      </c>
      <c r="G354" s="46">
        <f>+[8]Table.102_Annex.E2!F353</f>
        <v>0.159</v>
      </c>
      <c r="H354" s="46">
        <f>+[8]Table.102_Annex.E2!G353</f>
        <v>1E-3</v>
      </c>
      <c r="I354" s="46">
        <f>+[8]Table.102_Annex.E2!H353</f>
        <v>0.39300000000000002</v>
      </c>
      <c r="J354" s="46">
        <f>+[8]Table.102_Annex.E2!I353</f>
        <v>1E-3</v>
      </c>
      <c r="K354" s="46">
        <f>+[8]Table.102_Annex.E2!J353</f>
        <v>0</v>
      </c>
      <c r="L354" s="46">
        <f>+[8]Table.102_Annex.E2!K353</f>
        <v>4.8000000000000001E-2</v>
      </c>
      <c r="M354" s="46">
        <f>+[8]Table.102_Annex.E2!L353</f>
        <v>2E-3</v>
      </c>
      <c r="N354" s="46">
        <f>+[8]Table.102_Annex.E2!M353</f>
        <v>0</v>
      </c>
      <c r="O354" s="46">
        <f>+[8]Table.102_Annex.E2!N353</f>
        <v>0</v>
      </c>
      <c r="P354" s="73">
        <f>+[8]Table.102_Annex.E2!O353</f>
        <v>1</v>
      </c>
      <c r="Q354" s="101">
        <f>+[8]Table.102_Annex.E2!P353</f>
        <v>10762</v>
      </c>
    </row>
    <row r="355" spans="2:17">
      <c r="B355" s="100" t="s">
        <v>769</v>
      </c>
      <c r="C355" s="46">
        <f>+[8]Table.102_Annex.E2!B354</f>
        <v>1E-3</v>
      </c>
      <c r="D355" s="46">
        <f>+[8]Table.102_Annex.E2!C354</f>
        <v>2E-3</v>
      </c>
      <c r="E355" s="46">
        <f>+[8]Table.102_Annex.E2!D354</f>
        <v>0.04</v>
      </c>
      <c r="F355" s="46">
        <f>+[8]Table.102_Annex.E2!E354</f>
        <v>3.0000000000000001E-3</v>
      </c>
      <c r="G355" s="46">
        <f>+[8]Table.102_Annex.E2!F354</f>
        <v>0.56799999999999995</v>
      </c>
      <c r="H355" s="46">
        <f>+[8]Table.102_Annex.E2!G354</f>
        <v>0</v>
      </c>
      <c r="I355" s="46">
        <f>+[8]Table.102_Annex.E2!H354</f>
        <v>0.32300000000000001</v>
      </c>
      <c r="J355" s="46">
        <f>+[8]Table.102_Annex.E2!I354</f>
        <v>1E-3</v>
      </c>
      <c r="K355" s="46">
        <f>+[8]Table.102_Annex.E2!J354</f>
        <v>0</v>
      </c>
      <c r="L355" s="46">
        <f>+[8]Table.102_Annex.E2!K354</f>
        <v>4.4999999999999998E-2</v>
      </c>
      <c r="M355" s="46">
        <f>+[8]Table.102_Annex.E2!L354</f>
        <v>1.6E-2</v>
      </c>
      <c r="N355" s="46">
        <f>+[8]Table.102_Annex.E2!M354</f>
        <v>1E-3</v>
      </c>
      <c r="O355" s="46">
        <f>+[8]Table.102_Annex.E2!N354</f>
        <v>0</v>
      </c>
      <c r="P355" s="73">
        <f>+[8]Table.102_Annex.E2!O354</f>
        <v>1</v>
      </c>
      <c r="Q355" s="101">
        <f>+[8]Table.102_Annex.E2!P354</f>
        <v>4203</v>
      </c>
    </row>
    <row r="356" spans="2:17">
      <c r="B356" s="100" t="s">
        <v>770</v>
      </c>
      <c r="C356" s="46">
        <f>+[8]Table.102_Annex.E2!B355</f>
        <v>0</v>
      </c>
      <c r="D356" s="46">
        <f>+[8]Table.102_Annex.E2!C355</f>
        <v>2E-3</v>
      </c>
      <c r="E356" s="46">
        <f>+[8]Table.102_Annex.E2!D355</f>
        <v>1.2E-2</v>
      </c>
      <c r="F356" s="46">
        <f>+[8]Table.102_Annex.E2!E355</f>
        <v>0.01</v>
      </c>
      <c r="G356" s="46">
        <f>+[8]Table.102_Annex.E2!F355</f>
        <v>0.66500000000000004</v>
      </c>
      <c r="H356" s="46">
        <f>+[8]Table.102_Annex.E2!G355</f>
        <v>1E-3</v>
      </c>
      <c r="I356" s="46">
        <f>+[8]Table.102_Annex.E2!H355</f>
        <v>0.159</v>
      </c>
      <c r="J356" s="46">
        <f>+[8]Table.102_Annex.E2!I355</f>
        <v>1E-3</v>
      </c>
      <c r="K356" s="46">
        <f>+[8]Table.102_Annex.E2!J355</f>
        <v>0</v>
      </c>
      <c r="L356" s="46">
        <f>+[8]Table.102_Annex.E2!K355</f>
        <v>9.0999999999999998E-2</v>
      </c>
      <c r="M356" s="46">
        <f>+[8]Table.102_Annex.E2!L355</f>
        <v>5.8000000000000003E-2</v>
      </c>
      <c r="N356" s="46">
        <f>+[8]Table.102_Annex.E2!M355</f>
        <v>0</v>
      </c>
      <c r="O356" s="46">
        <f>+[8]Table.102_Annex.E2!N355</f>
        <v>0</v>
      </c>
      <c r="P356" s="73">
        <f>+[8]Table.102_Annex.E2!O355</f>
        <v>1</v>
      </c>
      <c r="Q356" s="101">
        <f>+[8]Table.102_Annex.E2!P355</f>
        <v>4164</v>
      </c>
    </row>
    <row r="357" spans="2:17">
      <c r="B357" s="100" t="s">
        <v>661</v>
      </c>
      <c r="C357" s="46">
        <f>+[8]Table.102_Annex.E2!B356</f>
        <v>4.0000000000000001E-3</v>
      </c>
      <c r="D357" s="46">
        <f>+[8]Table.102_Annex.E2!C356</f>
        <v>1E-3</v>
      </c>
      <c r="E357" s="46">
        <f>+[8]Table.102_Annex.E2!D356</f>
        <v>0.11600000000000001</v>
      </c>
      <c r="F357" s="46">
        <f>+[8]Table.102_Annex.E2!E356</f>
        <v>0.02</v>
      </c>
      <c r="G357" s="46">
        <f>+[8]Table.102_Annex.E2!F356</f>
        <v>0.27900000000000003</v>
      </c>
      <c r="H357" s="46">
        <f>+[8]Table.102_Annex.E2!G356</f>
        <v>0</v>
      </c>
      <c r="I357" s="46">
        <f>+[8]Table.102_Annex.E2!H356</f>
        <v>0.50600000000000001</v>
      </c>
      <c r="J357" s="46">
        <f>+[8]Table.102_Annex.E2!I356</f>
        <v>1E-3</v>
      </c>
      <c r="K357" s="46">
        <f>+[8]Table.102_Annex.E2!J356</f>
        <v>0</v>
      </c>
      <c r="L357" s="46">
        <f>+[8]Table.102_Annex.E2!K356</f>
        <v>6.0999999999999999E-2</v>
      </c>
      <c r="M357" s="46">
        <f>+[8]Table.102_Annex.E2!L356</f>
        <v>0.01</v>
      </c>
      <c r="N357" s="46">
        <f>+[8]Table.102_Annex.E2!M356</f>
        <v>1E-3</v>
      </c>
      <c r="O357" s="46">
        <f>+[8]Table.102_Annex.E2!N356</f>
        <v>0</v>
      </c>
      <c r="P357" s="73">
        <f>+[8]Table.102_Annex.E2!O356</f>
        <v>1</v>
      </c>
      <c r="Q357" s="101">
        <f>+[8]Table.102_Annex.E2!P356</f>
        <v>4994</v>
      </c>
    </row>
    <row r="358" spans="2:17">
      <c r="B358" s="100" t="s">
        <v>771</v>
      </c>
      <c r="C358" s="46">
        <f>+[8]Table.102_Annex.E2!B357</f>
        <v>1E-3</v>
      </c>
      <c r="D358" s="46">
        <f>+[8]Table.102_Annex.E2!C357</f>
        <v>6.0000000000000001E-3</v>
      </c>
      <c r="E358" s="46">
        <f>+[8]Table.102_Annex.E2!D357</f>
        <v>8.9999999999999993E-3</v>
      </c>
      <c r="F358" s="46">
        <f>+[8]Table.102_Annex.E2!E357</f>
        <v>7.0000000000000001E-3</v>
      </c>
      <c r="G358" s="46">
        <f>+[8]Table.102_Annex.E2!F357</f>
        <v>0.50900000000000001</v>
      </c>
      <c r="H358" s="46">
        <f>+[8]Table.102_Annex.E2!G357</f>
        <v>1E-3</v>
      </c>
      <c r="I358" s="46">
        <f>+[8]Table.102_Annex.E2!H357</f>
        <v>0.33600000000000002</v>
      </c>
      <c r="J358" s="46">
        <f>+[8]Table.102_Annex.E2!I357</f>
        <v>0</v>
      </c>
      <c r="K358" s="46">
        <f>+[8]Table.102_Annex.E2!J357</f>
        <v>0</v>
      </c>
      <c r="L358" s="46">
        <f>+[8]Table.102_Annex.E2!K357</f>
        <v>0.129</v>
      </c>
      <c r="M358" s="46">
        <f>+[8]Table.102_Annex.E2!L357</f>
        <v>1E-3</v>
      </c>
      <c r="N358" s="46">
        <f>+[8]Table.102_Annex.E2!M357</f>
        <v>0</v>
      </c>
      <c r="O358" s="46">
        <f>+[8]Table.102_Annex.E2!N357</f>
        <v>0</v>
      </c>
      <c r="P358" s="73">
        <f>+[8]Table.102_Annex.E2!O357</f>
        <v>1</v>
      </c>
      <c r="Q358" s="101">
        <f>+[8]Table.102_Annex.E2!P357</f>
        <v>4003</v>
      </c>
    </row>
    <row r="359" spans="2:17">
      <c r="B359" s="100" t="s">
        <v>772</v>
      </c>
      <c r="C359" s="46">
        <f>+[8]Table.102_Annex.E2!B358</f>
        <v>0</v>
      </c>
      <c r="D359" s="46">
        <f>+[8]Table.102_Annex.E2!C358</f>
        <v>1E-3</v>
      </c>
      <c r="E359" s="46">
        <f>+[8]Table.102_Annex.E2!D358</f>
        <v>8.9999999999999993E-3</v>
      </c>
      <c r="F359" s="46">
        <f>+[8]Table.102_Annex.E2!E358</f>
        <v>3.0000000000000001E-3</v>
      </c>
      <c r="G359" s="46">
        <f>+[8]Table.102_Annex.E2!F358</f>
        <v>0.46</v>
      </c>
      <c r="H359" s="46">
        <f>+[8]Table.102_Annex.E2!G358</f>
        <v>0</v>
      </c>
      <c r="I359" s="46">
        <f>+[8]Table.102_Annex.E2!H358</f>
        <v>0.35499999999999998</v>
      </c>
      <c r="J359" s="46">
        <f>+[8]Table.102_Annex.E2!I358</f>
        <v>2.1999999999999999E-2</v>
      </c>
      <c r="K359" s="46">
        <f>+[8]Table.102_Annex.E2!J358</f>
        <v>0</v>
      </c>
      <c r="L359" s="46">
        <f>+[8]Table.102_Annex.E2!K358</f>
        <v>0.14399999999999999</v>
      </c>
      <c r="M359" s="46">
        <f>+[8]Table.102_Annex.E2!L358</f>
        <v>4.0000000000000001E-3</v>
      </c>
      <c r="N359" s="46">
        <f>+[8]Table.102_Annex.E2!M358</f>
        <v>1E-3</v>
      </c>
      <c r="O359" s="46">
        <f>+[8]Table.102_Annex.E2!N358</f>
        <v>0</v>
      </c>
      <c r="P359" s="73">
        <f>+[8]Table.102_Annex.E2!O358</f>
        <v>1</v>
      </c>
      <c r="Q359" s="101">
        <f>+[8]Table.102_Annex.E2!P358</f>
        <v>5479</v>
      </c>
    </row>
    <row r="360" spans="2:17">
      <c r="B360" s="100" t="s">
        <v>773</v>
      </c>
      <c r="C360" s="46">
        <f>+[8]Table.102_Annex.E2!B359</f>
        <v>3.0000000000000001E-3</v>
      </c>
      <c r="D360" s="46">
        <f>+[8]Table.102_Annex.E2!C359</f>
        <v>0</v>
      </c>
      <c r="E360" s="46">
        <f>+[8]Table.102_Annex.E2!D359</f>
        <v>3.6999999999999998E-2</v>
      </c>
      <c r="F360" s="46">
        <f>+[8]Table.102_Annex.E2!E359</f>
        <v>1.7999999999999999E-2</v>
      </c>
      <c r="G360" s="46">
        <f>+[8]Table.102_Annex.E2!F359</f>
        <v>0.46600000000000003</v>
      </c>
      <c r="H360" s="46">
        <f>+[8]Table.102_Annex.E2!G359</f>
        <v>0</v>
      </c>
      <c r="I360" s="46">
        <f>+[8]Table.102_Annex.E2!H359</f>
        <v>0.38800000000000001</v>
      </c>
      <c r="J360" s="46">
        <f>+[8]Table.102_Annex.E2!I359</f>
        <v>2E-3</v>
      </c>
      <c r="K360" s="46">
        <f>+[8]Table.102_Annex.E2!J359</f>
        <v>0</v>
      </c>
      <c r="L360" s="46">
        <f>+[8]Table.102_Annex.E2!K359</f>
        <v>8.5000000000000006E-2</v>
      </c>
      <c r="M360" s="46">
        <f>+[8]Table.102_Annex.E2!L359</f>
        <v>2E-3</v>
      </c>
      <c r="N360" s="46">
        <f>+[8]Table.102_Annex.E2!M359</f>
        <v>0</v>
      </c>
      <c r="O360" s="46">
        <f>+[8]Table.102_Annex.E2!N359</f>
        <v>0</v>
      </c>
      <c r="P360" s="73">
        <f>+[8]Table.102_Annex.E2!O359</f>
        <v>1</v>
      </c>
      <c r="Q360" s="101">
        <f>+[8]Table.102_Annex.E2!P359</f>
        <v>5138</v>
      </c>
    </row>
    <row r="361" spans="2:17">
      <c r="B361" s="100" t="s">
        <v>774</v>
      </c>
      <c r="C361" s="46">
        <f>+[8]Table.102_Annex.E2!B360</f>
        <v>0</v>
      </c>
      <c r="D361" s="46">
        <f>+[8]Table.102_Annex.E2!C360</f>
        <v>1E-3</v>
      </c>
      <c r="E361" s="46">
        <f>+[8]Table.102_Annex.E2!D360</f>
        <v>7.0000000000000001E-3</v>
      </c>
      <c r="F361" s="46">
        <f>+[8]Table.102_Annex.E2!E360</f>
        <v>2E-3</v>
      </c>
      <c r="G361" s="46">
        <f>+[8]Table.102_Annex.E2!F360</f>
        <v>0.39700000000000002</v>
      </c>
      <c r="H361" s="46">
        <f>+[8]Table.102_Annex.E2!G360</f>
        <v>1.0999999999999999E-2</v>
      </c>
      <c r="I361" s="46">
        <f>+[8]Table.102_Annex.E2!H360</f>
        <v>0.33800000000000002</v>
      </c>
      <c r="J361" s="46">
        <f>+[8]Table.102_Annex.E2!I360</f>
        <v>8.0000000000000002E-3</v>
      </c>
      <c r="K361" s="46">
        <f>+[8]Table.102_Annex.E2!J360</f>
        <v>0</v>
      </c>
      <c r="L361" s="46">
        <f>+[8]Table.102_Annex.E2!K360</f>
        <v>0.23200000000000001</v>
      </c>
      <c r="M361" s="46">
        <f>+[8]Table.102_Annex.E2!L360</f>
        <v>4.0000000000000001E-3</v>
      </c>
      <c r="N361" s="46">
        <f>+[8]Table.102_Annex.E2!M360</f>
        <v>0</v>
      </c>
      <c r="O361" s="46">
        <f>+[8]Table.102_Annex.E2!N360</f>
        <v>0</v>
      </c>
      <c r="P361" s="73">
        <f>+[8]Table.102_Annex.E2!O360</f>
        <v>1</v>
      </c>
      <c r="Q361" s="101">
        <f>+[8]Table.102_Annex.E2!P360</f>
        <v>4431</v>
      </c>
    </row>
    <row r="362" spans="2:17">
      <c r="B362" s="100" t="s">
        <v>745</v>
      </c>
      <c r="C362" s="46">
        <f>+[8]Table.102_Annex.E2!B361</f>
        <v>0</v>
      </c>
      <c r="D362" s="46">
        <f>+[8]Table.102_Annex.E2!C361</f>
        <v>0</v>
      </c>
      <c r="E362" s="46">
        <f>+[8]Table.102_Annex.E2!D361</f>
        <v>8.0000000000000002E-3</v>
      </c>
      <c r="F362" s="46">
        <f>+[8]Table.102_Annex.E2!E361</f>
        <v>2E-3</v>
      </c>
      <c r="G362" s="46">
        <f>+[8]Table.102_Annex.E2!F361</f>
        <v>0.39</v>
      </c>
      <c r="H362" s="46">
        <f>+[8]Table.102_Annex.E2!G361</f>
        <v>1E-3</v>
      </c>
      <c r="I362" s="46">
        <f>+[8]Table.102_Annex.E2!H361</f>
        <v>0.52300000000000002</v>
      </c>
      <c r="J362" s="46">
        <f>+[8]Table.102_Annex.E2!I361</f>
        <v>3.0000000000000001E-3</v>
      </c>
      <c r="K362" s="46">
        <f>+[8]Table.102_Annex.E2!J361</f>
        <v>0</v>
      </c>
      <c r="L362" s="46">
        <f>+[8]Table.102_Annex.E2!K361</f>
        <v>3.5999999999999997E-2</v>
      </c>
      <c r="M362" s="46">
        <f>+[8]Table.102_Annex.E2!L361</f>
        <v>3.5999999999999997E-2</v>
      </c>
      <c r="N362" s="46">
        <f>+[8]Table.102_Annex.E2!M361</f>
        <v>0</v>
      </c>
      <c r="O362" s="46">
        <f>+[8]Table.102_Annex.E2!N361</f>
        <v>0</v>
      </c>
      <c r="P362" s="73">
        <f>+[8]Table.102_Annex.E2!O361</f>
        <v>1</v>
      </c>
      <c r="Q362" s="101">
        <f>+[8]Table.102_Annex.E2!P361</f>
        <v>5054</v>
      </c>
    </row>
    <row r="363" spans="2:17">
      <c r="B363" s="100" t="s">
        <v>775</v>
      </c>
      <c r="C363" s="46">
        <f>+[8]Table.102_Annex.E2!B362</f>
        <v>6.0000000000000001E-3</v>
      </c>
      <c r="D363" s="46">
        <f>+[8]Table.102_Annex.E2!C362</f>
        <v>1E-3</v>
      </c>
      <c r="E363" s="46">
        <f>+[8]Table.102_Annex.E2!D362</f>
        <v>4.9000000000000002E-2</v>
      </c>
      <c r="F363" s="46">
        <f>+[8]Table.102_Annex.E2!E362</f>
        <v>2.5000000000000001E-2</v>
      </c>
      <c r="G363" s="46">
        <f>+[8]Table.102_Annex.E2!F362</f>
        <v>0.29899999999999999</v>
      </c>
      <c r="H363" s="46">
        <f>+[8]Table.102_Annex.E2!G362</f>
        <v>0</v>
      </c>
      <c r="I363" s="46">
        <f>+[8]Table.102_Annex.E2!H362</f>
        <v>0.47599999999999998</v>
      </c>
      <c r="J363" s="46">
        <f>+[8]Table.102_Annex.E2!I362</f>
        <v>3.0000000000000001E-3</v>
      </c>
      <c r="K363" s="46">
        <f>+[8]Table.102_Annex.E2!J362</f>
        <v>0</v>
      </c>
      <c r="L363" s="46">
        <f>+[8]Table.102_Annex.E2!K362</f>
        <v>0.11600000000000001</v>
      </c>
      <c r="M363" s="46">
        <f>+[8]Table.102_Annex.E2!L362</f>
        <v>2.4E-2</v>
      </c>
      <c r="N363" s="46">
        <f>+[8]Table.102_Annex.E2!M362</f>
        <v>1E-3</v>
      </c>
      <c r="O363" s="46">
        <f>+[8]Table.102_Annex.E2!N362</f>
        <v>0</v>
      </c>
      <c r="P363" s="73">
        <f>+[8]Table.102_Annex.E2!O362</f>
        <v>1</v>
      </c>
      <c r="Q363" s="101">
        <f>+[8]Table.102_Annex.E2!P362</f>
        <v>6990</v>
      </c>
    </row>
    <row r="364" spans="2:17">
      <c r="B364" s="100" t="s">
        <v>601</v>
      </c>
      <c r="C364" s="46">
        <f>+[8]Table.102_Annex.E2!B363</f>
        <v>0</v>
      </c>
      <c r="D364" s="46">
        <f>+[8]Table.102_Annex.E2!C363</f>
        <v>1E-3</v>
      </c>
      <c r="E364" s="46">
        <f>+[8]Table.102_Annex.E2!D363</f>
        <v>7.0000000000000001E-3</v>
      </c>
      <c r="F364" s="46">
        <f>+[8]Table.102_Annex.E2!E363</f>
        <v>1E-3</v>
      </c>
      <c r="G364" s="46">
        <f>+[8]Table.102_Annex.E2!F363</f>
        <v>0.26800000000000002</v>
      </c>
      <c r="H364" s="46">
        <f>+[8]Table.102_Annex.E2!G363</f>
        <v>0</v>
      </c>
      <c r="I364" s="46">
        <f>+[8]Table.102_Annex.E2!H363</f>
        <v>0.58599999999999997</v>
      </c>
      <c r="J364" s="46">
        <f>+[8]Table.102_Annex.E2!I363</f>
        <v>2E-3</v>
      </c>
      <c r="K364" s="46">
        <f>+[8]Table.102_Annex.E2!J363</f>
        <v>0</v>
      </c>
      <c r="L364" s="46">
        <f>+[8]Table.102_Annex.E2!K363</f>
        <v>0.1</v>
      </c>
      <c r="M364" s="46">
        <f>+[8]Table.102_Annex.E2!L363</f>
        <v>3.5000000000000003E-2</v>
      </c>
      <c r="N364" s="46">
        <f>+[8]Table.102_Annex.E2!M363</f>
        <v>0</v>
      </c>
      <c r="O364" s="46">
        <f>+[8]Table.102_Annex.E2!N363</f>
        <v>0</v>
      </c>
      <c r="P364" s="73">
        <f>+[8]Table.102_Annex.E2!O363</f>
        <v>1</v>
      </c>
      <c r="Q364" s="101">
        <f>+[8]Table.102_Annex.E2!P363</f>
        <v>5056</v>
      </c>
    </row>
    <row r="365" spans="2:17">
      <c r="B365" s="100" t="s">
        <v>776</v>
      </c>
      <c r="C365" s="46">
        <f>+[8]Table.102_Annex.E2!B364</f>
        <v>0</v>
      </c>
      <c r="D365" s="46">
        <f>+[8]Table.102_Annex.E2!C364</f>
        <v>0</v>
      </c>
      <c r="E365" s="46">
        <f>+[8]Table.102_Annex.E2!D364</f>
        <v>1.4999999999999999E-2</v>
      </c>
      <c r="F365" s="46">
        <f>+[8]Table.102_Annex.E2!E364</f>
        <v>6.0000000000000001E-3</v>
      </c>
      <c r="G365" s="46">
        <f>+[8]Table.102_Annex.E2!F364</f>
        <v>0.28999999999999998</v>
      </c>
      <c r="H365" s="46">
        <f>+[8]Table.102_Annex.E2!G364</f>
        <v>0</v>
      </c>
      <c r="I365" s="46">
        <f>+[8]Table.102_Annex.E2!H364</f>
        <v>0.55400000000000005</v>
      </c>
      <c r="J365" s="46">
        <f>+[8]Table.102_Annex.E2!I364</f>
        <v>4.0000000000000001E-3</v>
      </c>
      <c r="K365" s="46">
        <f>+[8]Table.102_Annex.E2!J364</f>
        <v>0</v>
      </c>
      <c r="L365" s="46">
        <f>+[8]Table.102_Annex.E2!K364</f>
        <v>0.129</v>
      </c>
      <c r="M365" s="46">
        <f>+[8]Table.102_Annex.E2!L364</f>
        <v>1E-3</v>
      </c>
      <c r="N365" s="46">
        <f>+[8]Table.102_Annex.E2!M364</f>
        <v>0</v>
      </c>
      <c r="O365" s="46">
        <f>+[8]Table.102_Annex.E2!N364</f>
        <v>0</v>
      </c>
      <c r="P365" s="73">
        <f>+[8]Table.102_Annex.E2!O364</f>
        <v>1</v>
      </c>
      <c r="Q365" s="101">
        <f>+[8]Table.102_Annex.E2!P364</f>
        <v>5846</v>
      </c>
    </row>
    <row r="366" spans="2:17">
      <c r="B366" s="100" t="s">
        <v>777</v>
      </c>
      <c r="C366" s="46">
        <f>+[8]Table.102_Annex.E2!B365</f>
        <v>1E-3</v>
      </c>
      <c r="D366" s="46">
        <f>+[8]Table.102_Annex.E2!C365</f>
        <v>2E-3</v>
      </c>
      <c r="E366" s="46">
        <f>+[8]Table.102_Annex.E2!D365</f>
        <v>2.7E-2</v>
      </c>
      <c r="F366" s="46">
        <f>+[8]Table.102_Annex.E2!E365</f>
        <v>3.0000000000000001E-3</v>
      </c>
      <c r="G366" s="46">
        <f>+[8]Table.102_Annex.E2!F365</f>
        <v>0.36199999999999999</v>
      </c>
      <c r="H366" s="46">
        <f>+[8]Table.102_Annex.E2!G365</f>
        <v>6.0000000000000001E-3</v>
      </c>
      <c r="I366" s="46">
        <f>+[8]Table.102_Annex.E2!H365</f>
        <v>0.46800000000000003</v>
      </c>
      <c r="J366" s="46">
        <f>+[8]Table.102_Annex.E2!I365</f>
        <v>1.2999999999999999E-2</v>
      </c>
      <c r="K366" s="46">
        <f>+[8]Table.102_Annex.E2!J365</f>
        <v>0</v>
      </c>
      <c r="L366" s="46">
        <f>+[8]Table.102_Annex.E2!K365</f>
        <v>0.115</v>
      </c>
      <c r="M366" s="46">
        <f>+[8]Table.102_Annex.E2!L365</f>
        <v>2E-3</v>
      </c>
      <c r="N366" s="46">
        <f>+[8]Table.102_Annex.E2!M365</f>
        <v>1E-3</v>
      </c>
      <c r="O366" s="46">
        <f>+[8]Table.102_Annex.E2!N365</f>
        <v>0</v>
      </c>
      <c r="P366" s="73">
        <f>+[8]Table.102_Annex.E2!O365</f>
        <v>1</v>
      </c>
      <c r="Q366" s="101">
        <f>+[8]Table.102_Annex.E2!P365</f>
        <v>2954</v>
      </c>
    </row>
    <row r="367" spans="2:17">
      <c r="B367" s="100" t="s">
        <v>778</v>
      </c>
      <c r="C367" s="46">
        <f>+[8]Table.102_Annex.E2!B366</f>
        <v>5.0000000000000001E-3</v>
      </c>
      <c r="D367" s="46">
        <f>+[8]Table.102_Annex.E2!C366</f>
        <v>1E-3</v>
      </c>
      <c r="E367" s="46">
        <f>+[8]Table.102_Annex.E2!D366</f>
        <v>2.5000000000000001E-2</v>
      </c>
      <c r="F367" s="46">
        <f>+[8]Table.102_Annex.E2!E366</f>
        <v>8.0000000000000002E-3</v>
      </c>
      <c r="G367" s="46">
        <f>+[8]Table.102_Annex.E2!F366</f>
        <v>0.26500000000000001</v>
      </c>
      <c r="H367" s="46">
        <f>+[8]Table.102_Annex.E2!G366</f>
        <v>0</v>
      </c>
      <c r="I367" s="46">
        <f>+[8]Table.102_Annex.E2!H366</f>
        <v>0.55900000000000005</v>
      </c>
      <c r="J367" s="46">
        <f>+[8]Table.102_Annex.E2!I366</f>
        <v>5.0000000000000001E-3</v>
      </c>
      <c r="K367" s="46">
        <f>+[8]Table.102_Annex.E2!J366</f>
        <v>0</v>
      </c>
      <c r="L367" s="46">
        <f>+[8]Table.102_Annex.E2!K366</f>
        <v>9.1999999999999998E-2</v>
      </c>
      <c r="M367" s="46">
        <f>+[8]Table.102_Annex.E2!L366</f>
        <v>3.9E-2</v>
      </c>
      <c r="N367" s="46">
        <f>+[8]Table.102_Annex.E2!M366</f>
        <v>0</v>
      </c>
      <c r="O367" s="46">
        <f>+[8]Table.102_Annex.E2!N366</f>
        <v>0</v>
      </c>
      <c r="P367" s="73">
        <f>+[8]Table.102_Annex.E2!O366</f>
        <v>1</v>
      </c>
      <c r="Q367" s="101">
        <f>+[8]Table.102_Annex.E2!P366</f>
        <v>6921</v>
      </c>
    </row>
    <row r="368" spans="2:17">
      <c r="B368" s="100" t="s">
        <v>779</v>
      </c>
      <c r="C368" s="46">
        <f>+[8]Table.102_Annex.E2!B367</f>
        <v>3.0000000000000001E-3</v>
      </c>
      <c r="D368" s="46">
        <f>+[8]Table.102_Annex.E2!C367</f>
        <v>1E-3</v>
      </c>
      <c r="E368" s="46">
        <f>+[8]Table.102_Annex.E2!D367</f>
        <v>2.3E-2</v>
      </c>
      <c r="F368" s="46">
        <f>+[8]Table.102_Annex.E2!E367</f>
        <v>7.0000000000000001E-3</v>
      </c>
      <c r="G368" s="46">
        <f>+[8]Table.102_Annex.E2!F367</f>
        <v>0.42099999999999999</v>
      </c>
      <c r="H368" s="46">
        <f>+[8]Table.102_Annex.E2!G367</f>
        <v>1E-3</v>
      </c>
      <c r="I368" s="46">
        <f>+[8]Table.102_Annex.E2!H367</f>
        <v>0.34899999999999998</v>
      </c>
      <c r="J368" s="46">
        <f>+[8]Table.102_Annex.E2!I367</f>
        <v>2.4E-2</v>
      </c>
      <c r="K368" s="46">
        <f>+[8]Table.102_Annex.E2!J367</f>
        <v>0</v>
      </c>
      <c r="L368" s="46">
        <f>+[8]Table.102_Annex.E2!K367</f>
        <v>0.121</v>
      </c>
      <c r="M368" s="46">
        <f>+[8]Table.102_Annex.E2!L367</f>
        <v>0.05</v>
      </c>
      <c r="N368" s="46">
        <f>+[8]Table.102_Annex.E2!M367</f>
        <v>1E-3</v>
      </c>
      <c r="O368" s="46">
        <f>+[8]Table.102_Annex.E2!N367</f>
        <v>0</v>
      </c>
      <c r="P368" s="73">
        <f>+[8]Table.102_Annex.E2!O367</f>
        <v>1</v>
      </c>
      <c r="Q368" s="101">
        <f>+[8]Table.102_Annex.E2!P367</f>
        <v>3644</v>
      </c>
    </row>
    <row r="369" spans="1:17">
      <c r="B369" s="100" t="s">
        <v>780</v>
      </c>
      <c r="C369" s="46">
        <f>+[8]Table.102_Annex.E2!B368</f>
        <v>3.0000000000000001E-3</v>
      </c>
      <c r="D369" s="46">
        <f>+[8]Table.102_Annex.E2!C368</f>
        <v>0</v>
      </c>
      <c r="E369" s="46">
        <f>+[8]Table.102_Annex.E2!D368</f>
        <v>2.3E-2</v>
      </c>
      <c r="F369" s="46">
        <f>+[8]Table.102_Annex.E2!E368</f>
        <v>6.0000000000000001E-3</v>
      </c>
      <c r="G369" s="46">
        <f>+[8]Table.102_Annex.E2!F368</f>
        <v>0.46400000000000002</v>
      </c>
      <c r="H369" s="46">
        <f>+[8]Table.102_Annex.E2!G368</f>
        <v>1E-3</v>
      </c>
      <c r="I369" s="46">
        <f>+[8]Table.102_Annex.E2!H368</f>
        <v>0.44</v>
      </c>
      <c r="J369" s="46">
        <f>+[8]Table.102_Annex.E2!I368</f>
        <v>5.0000000000000001E-3</v>
      </c>
      <c r="K369" s="46">
        <f>+[8]Table.102_Annex.E2!J368</f>
        <v>0</v>
      </c>
      <c r="L369" s="46">
        <f>+[8]Table.102_Annex.E2!K368</f>
        <v>5.3999999999999999E-2</v>
      </c>
      <c r="M369" s="46">
        <f>+[8]Table.102_Annex.E2!L368</f>
        <v>4.0000000000000001E-3</v>
      </c>
      <c r="N369" s="46">
        <f>+[8]Table.102_Annex.E2!M368</f>
        <v>0</v>
      </c>
      <c r="O369" s="46">
        <f>+[8]Table.102_Annex.E2!N368</f>
        <v>0</v>
      </c>
      <c r="P369" s="73">
        <f>+[8]Table.102_Annex.E2!O368</f>
        <v>1</v>
      </c>
      <c r="Q369" s="101">
        <f>+[8]Table.102_Annex.E2!P368</f>
        <v>6904</v>
      </c>
    </row>
    <row r="370" spans="1:17">
      <c r="B370" s="100" t="s">
        <v>781</v>
      </c>
      <c r="C370" s="46">
        <f>+[8]Table.102_Annex.E2!B369</f>
        <v>1E-3</v>
      </c>
      <c r="D370" s="46">
        <f>+[8]Table.102_Annex.E2!C369</f>
        <v>0</v>
      </c>
      <c r="E370" s="46">
        <f>+[8]Table.102_Annex.E2!D369</f>
        <v>1.2E-2</v>
      </c>
      <c r="F370" s="46">
        <f>+[8]Table.102_Annex.E2!E369</f>
        <v>3.0000000000000001E-3</v>
      </c>
      <c r="G370" s="46">
        <f>+[8]Table.102_Annex.E2!F369</f>
        <v>0.47</v>
      </c>
      <c r="H370" s="46">
        <f>+[8]Table.102_Annex.E2!G369</f>
        <v>0</v>
      </c>
      <c r="I370" s="46">
        <f>+[8]Table.102_Annex.E2!H369</f>
        <v>0.245</v>
      </c>
      <c r="J370" s="46">
        <f>+[8]Table.102_Annex.E2!I369</f>
        <v>2E-3</v>
      </c>
      <c r="K370" s="46">
        <f>+[8]Table.102_Annex.E2!J369</f>
        <v>1E-3</v>
      </c>
      <c r="L370" s="46">
        <f>+[8]Table.102_Annex.E2!K369</f>
        <v>0.19900000000000001</v>
      </c>
      <c r="M370" s="46">
        <f>+[8]Table.102_Annex.E2!L369</f>
        <v>6.5000000000000002E-2</v>
      </c>
      <c r="N370" s="46">
        <f>+[8]Table.102_Annex.E2!M369</f>
        <v>2E-3</v>
      </c>
      <c r="O370" s="46">
        <f>+[8]Table.102_Annex.E2!N369</f>
        <v>0</v>
      </c>
      <c r="P370" s="73">
        <f>+[8]Table.102_Annex.E2!O369</f>
        <v>1</v>
      </c>
      <c r="Q370" s="101">
        <f>+[8]Table.102_Annex.E2!P369</f>
        <v>5583</v>
      </c>
    </row>
    <row r="371" spans="1:17">
      <c r="B371" s="100" t="s">
        <v>782</v>
      </c>
      <c r="C371" s="46">
        <f>+[8]Table.102_Annex.E2!B370</f>
        <v>3.0000000000000001E-3</v>
      </c>
      <c r="D371" s="46">
        <f>+[8]Table.102_Annex.E2!C370</f>
        <v>2E-3</v>
      </c>
      <c r="E371" s="46">
        <f>+[8]Table.102_Annex.E2!D370</f>
        <v>4.4999999999999998E-2</v>
      </c>
      <c r="F371" s="46">
        <f>+[8]Table.102_Annex.E2!E370</f>
        <v>4.2999999999999997E-2</v>
      </c>
      <c r="G371" s="46">
        <f>+[8]Table.102_Annex.E2!F370</f>
        <v>0.67500000000000004</v>
      </c>
      <c r="H371" s="46">
        <f>+[8]Table.102_Annex.E2!G370</f>
        <v>7.0000000000000001E-3</v>
      </c>
      <c r="I371" s="46">
        <f>+[8]Table.102_Annex.E2!H370</f>
        <v>0.113</v>
      </c>
      <c r="J371" s="46">
        <f>+[8]Table.102_Annex.E2!I370</f>
        <v>0</v>
      </c>
      <c r="K371" s="46">
        <f>+[8]Table.102_Annex.E2!J370</f>
        <v>0</v>
      </c>
      <c r="L371" s="46">
        <f>+[8]Table.102_Annex.E2!K370</f>
        <v>9.6000000000000002E-2</v>
      </c>
      <c r="M371" s="46">
        <f>+[8]Table.102_Annex.E2!L370</f>
        <v>1.4E-2</v>
      </c>
      <c r="N371" s="46">
        <f>+[8]Table.102_Annex.E2!M370</f>
        <v>2E-3</v>
      </c>
      <c r="O371" s="46">
        <f>+[8]Table.102_Annex.E2!N370</f>
        <v>0</v>
      </c>
      <c r="P371" s="73">
        <f>+[8]Table.102_Annex.E2!O370</f>
        <v>1</v>
      </c>
      <c r="Q371" s="101">
        <f>+[8]Table.102_Annex.E2!P370</f>
        <v>3623</v>
      </c>
    </row>
    <row r="372" spans="1:17">
      <c r="B372" s="100" t="s">
        <v>783</v>
      </c>
      <c r="C372" s="46">
        <f>+[8]Table.102_Annex.E2!B371</f>
        <v>0</v>
      </c>
      <c r="D372" s="46">
        <f>+[8]Table.102_Annex.E2!C371</f>
        <v>0</v>
      </c>
      <c r="E372" s="46">
        <f>+[8]Table.102_Annex.E2!D371</f>
        <v>8.0000000000000002E-3</v>
      </c>
      <c r="F372" s="46">
        <f>+[8]Table.102_Annex.E2!E371</f>
        <v>7.0000000000000001E-3</v>
      </c>
      <c r="G372" s="46">
        <f>+[8]Table.102_Annex.E2!F371</f>
        <v>0.66700000000000004</v>
      </c>
      <c r="H372" s="46">
        <f>+[8]Table.102_Annex.E2!G371</f>
        <v>0</v>
      </c>
      <c r="I372" s="46">
        <f>+[8]Table.102_Annex.E2!H371</f>
        <v>0.224</v>
      </c>
      <c r="J372" s="46">
        <f>+[8]Table.102_Annex.E2!I371</f>
        <v>1.0999999999999999E-2</v>
      </c>
      <c r="K372" s="46">
        <f>+[8]Table.102_Annex.E2!J371</f>
        <v>0</v>
      </c>
      <c r="L372" s="46">
        <f>+[8]Table.102_Annex.E2!K371</f>
        <v>5.8000000000000003E-2</v>
      </c>
      <c r="M372" s="46">
        <f>+[8]Table.102_Annex.E2!L371</f>
        <v>2.3E-2</v>
      </c>
      <c r="N372" s="46">
        <f>+[8]Table.102_Annex.E2!M371</f>
        <v>1E-3</v>
      </c>
      <c r="O372" s="46">
        <f>+[8]Table.102_Annex.E2!N371</f>
        <v>0</v>
      </c>
      <c r="P372" s="73">
        <f>+[8]Table.102_Annex.E2!O371</f>
        <v>1</v>
      </c>
      <c r="Q372" s="101">
        <f>+[8]Table.102_Annex.E2!P371</f>
        <v>4522</v>
      </c>
    </row>
    <row r="373" spans="1:17" s="49" customFormat="1">
      <c r="A373" s="18"/>
      <c r="B373" s="234" t="s">
        <v>53</v>
      </c>
      <c r="C373" s="235">
        <f>+[8]Table.102_Annex.E2!B372</f>
        <v>4.0000000000000001E-3</v>
      </c>
      <c r="D373" s="235">
        <f>+[8]Table.102_Annex.E2!C372</f>
        <v>1E-3</v>
      </c>
      <c r="E373" s="235">
        <f>+[8]Table.102_Annex.E2!D372</f>
        <v>5.2999999999999999E-2</v>
      </c>
      <c r="F373" s="235">
        <f>+[8]Table.102_Annex.E2!E372</f>
        <v>1.4999999999999999E-2</v>
      </c>
      <c r="G373" s="235">
        <f>+[8]Table.102_Annex.E2!F372</f>
        <v>0.42299999999999999</v>
      </c>
      <c r="H373" s="235">
        <f>+[8]Table.102_Annex.E2!G372</f>
        <v>1E-3</v>
      </c>
      <c r="I373" s="235">
        <f>+[8]Table.102_Annex.E2!H372</f>
        <v>0.38</v>
      </c>
      <c r="J373" s="235">
        <f>+[8]Table.102_Annex.E2!I372</f>
        <v>5.0000000000000001E-3</v>
      </c>
      <c r="K373" s="235">
        <f>+[8]Table.102_Annex.E2!J372</f>
        <v>0</v>
      </c>
      <c r="L373" s="235">
        <f>+[8]Table.102_Annex.E2!K372</f>
        <v>9.5000000000000001E-2</v>
      </c>
      <c r="M373" s="235">
        <f>+[8]Table.102_Annex.E2!L372</f>
        <v>2.1000000000000001E-2</v>
      </c>
      <c r="N373" s="235">
        <f>+[8]Table.102_Annex.E2!M372</f>
        <v>1E-3</v>
      </c>
      <c r="O373" s="235">
        <f>+[8]Table.102_Annex.E2!N372</f>
        <v>0</v>
      </c>
      <c r="P373" s="236">
        <f>+[8]Table.102_Annex.E2!O372</f>
        <v>1</v>
      </c>
      <c r="Q373" s="237">
        <f>+[8]Table.102_Annex.E2!P372</f>
        <v>109373</v>
      </c>
    </row>
    <row r="374" spans="1:17" ht="12.45" customHeight="1">
      <c r="A374" s="16"/>
      <c r="B374" s="108" t="s">
        <v>784</v>
      </c>
      <c r="C374" s="109"/>
      <c r="D374" s="109"/>
      <c r="E374" s="109"/>
      <c r="F374" s="109"/>
      <c r="G374" s="109"/>
      <c r="H374" s="109"/>
      <c r="I374" s="109"/>
      <c r="J374" s="109"/>
      <c r="K374" s="109"/>
      <c r="L374" s="109"/>
      <c r="M374" s="109"/>
      <c r="N374" s="109"/>
      <c r="O374" s="109"/>
      <c r="P374" s="109"/>
      <c r="Q374" s="110"/>
    </row>
    <row r="375" spans="1:17">
      <c r="B375" s="100" t="s">
        <v>785</v>
      </c>
      <c r="C375" s="46">
        <f>+[8]Table.102_Annex.E2!B374</f>
        <v>2.7E-2</v>
      </c>
      <c r="D375" s="46">
        <f>+[8]Table.102_Annex.E2!C374</f>
        <v>1E-3</v>
      </c>
      <c r="E375" s="46">
        <f>+[8]Table.102_Annex.E2!D374</f>
        <v>6.3E-2</v>
      </c>
      <c r="F375" s="46">
        <f>+[8]Table.102_Annex.E2!E374</f>
        <v>1.0999999999999999E-2</v>
      </c>
      <c r="G375" s="46">
        <f>+[8]Table.102_Annex.E2!F374</f>
        <v>0.46600000000000003</v>
      </c>
      <c r="H375" s="46">
        <f>+[8]Table.102_Annex.E2!G374</f>
        <v>2E-3</v>
      </c>
      <c r="I375" s="46">
        <f>+[8]Table.102_Annex.E2!H374</f>
        <v>0.34399999999999997</v>
      </c>
      <c r="J375" s="46">
        <f>+[8]Table.102_Annex.E2!I374</f>
        <v>0.01</v>
      </c>
      <c r="K375" s="46">
        <f>+[8]Table.102_Annex.E2!J374</f>
        <v>0</v>
      </c>
      <c r="L375" s="46">
        <f>+[8]Table.102_Annex.E2!K374</f>
        <v>0.03</v>
      </c>
      <c r="M375" s="46">
        <f>+[8]Table.102_Annex.E2!L374</f>
        <v>4.2999999999999997E-2</v>
      </c>
      <c r="N375" s="46">
        <f>+[8]Table.102_Annex.E2!M374</f>
        <v>3.0000000000000001E-3</v>
      </c>
      <c r="O375" s="46">
        <f>+[8]Table.102_Annex.E2!N374</f>
        <v>0</v>
      </c>
      <c r="P375" s="73">
        <f>+[8]Table.102_Annex.E2!O374</f>
        <v>1</v>
      </c>
      <c r="Q375" s="101">
        <f>+[8]Table.102_Annex.E2!P374</f>
        <v>8389</v>
      </c>
    </row>
    <row r="376" spans="1:17">
      <c r="B376" s="100" t="s">
        <v>786</v>
      </c>
      <c r="C376" s="46">
        <f>+[8]Table.102_Annex.E2!B375</f>
        <v>6.0000000000000001E-3</v>
      </c>
      <c r="D376" s="46">
        <f>+[8]Table.102_Annex.E2!C375</f>
        <v>1E-3</v>
      </c>
      <c r="E376" s="46">
        <f>+[8]Table.102_Annex.E2!D375</f>
        <v>2.1999999999999999E-2</v>
      </c>
      <c r="F376" s="46">
        <f>+[8]Table.102_Annex.E2!E375</f>
        <v>3.0000000000000001E-3</v>
      </c>
      <c r="G376" s="46">
        <f>+[8]Table.102_Annex.E2!F375</f>
        <v>0.46300000000000002</v>
      </c>
      <c r="H376" s="46">
        <f>+[8]Table.102_Annex.E2!G375</f>
        <v>2.8000000000000001E-2</v>
      </c>
      <c r="I376" s="46">
        <f>+[8]Table.102_Annex.E2!H375</f>
        <v>0.30499999999999999</v>
      </c>
      <c r="J376" s="46">
        <f>+[8]Table.102_Annex.E2!I375</f>
        <v>3.0000000000000001E-3</v>
      </c>
      <c r="K376" s="46">
        <f>+[8]Table.102_Annex.E2!J375</f>
        <v>0</v>
      </c>
      <c r="L376" s="46">
        <f>+[8]Table.102_Annex.E2!K375</f>
        <v>8.5000000000000006E-2</v>
      </c>
      <c r="M376" s="46">
        <f>+[8]Table.102_Annex.E2!L375</f>
        <v>8.5000000000000006E-2</v>
      </c>
      <c r="N376" s="46">
        <f>+[8]Table.102_Annex.E2!M375</f>
        <v>0</v>
      </c>
      <c r="O376" s="46">
        <f>+[8]Table.102_Annex.E2!N375</f>
        <v>0</v>
      </c>
      <c r="P376" s="73">
        <f>+[8]Table.102_Annex.E2!O375</f>
        <v>1</v>
      </c>
      <c r="Q376" s="101">
        <f>+[8]Table.102_Annex.E2!P375</f>
        <v>9119</v>
      </c>
    </row>
    <row r="377" spans="1:17">
      <c r="B377" s="100" t="s">
        <v>787</v>
      </c>
      <c r="C377" s="46">
        <f>+[8]Table.102_Annex.E2!B376</f>
        <v>2.7E-2</v>
      </c>
      <c r="D377" s="46">
        <f>+[8]Table.102_Annex.E2!C376</f>
        <v>5.0000000000000001E-3</v>
      </c>
      <c r="E377" s="46">
        <f>+[8]Table.102_Annex.E2!D376</f>
        <v>0.13600000000000001</v>
      </c>
      <c r="F377" s="46">
        <f>+[8]Table.102_Annex.E2!E376</f>
        <v>4.9000000000000002E-2</v>
      </c>
      <c r="G377" s="46">
        <f>+[8]Table.102_Annex.E2!F376</f>
        <v>0.105</v>
      </c>
      <c r="H377" s="46">
        <f>+[8]Table.102_Annex.E2!G376</f>
        <v>1.9E-2</v>
      </c>
      <c r="I377" s="46">
        <f>+[8]Table.102_Annex.E2!H376</f>
        <v>0.55700000000000005</v>
      </c>
      <c r="J377" s="46">
        <f>+[8]Table.102_Annex.E2!I376</f>
        <v>1E-3</v>
      </c>
      <c r="K377" s="46">
        <f>+[8]Table.102_Annex.E2!J376</f>
        <v>0</v>
      </c>
      <c r="L377" s="46">
        <f>+[8]Table.102_Annex.E2!K376</f>
        <v>0.02</v>
      </c>
      <c r="M377" s="46">
        <f>+[8]Table.102_Annex.E2!L376</f>
        <v>0.08</v>
      </c>
      <c r="N377" s="46">
        <f>+[8]Table.102_Annex.E2!M376</f>
        <v>1E-3</v>
      </c>
      <c r="O377" s="46">
        <f>+[8]Table.102_Annex.E2!N376</f>
        <v>0</v>
      </c>
      <c r="P377" s="73">
        <f>+[8]Table.102_Annex.E2!O376</f>
        <v>1</v>
      </c>
      <c r="Q377" s="101">
        <f>+[8]Table.102_Annex.E2!P376</f>
        <v>8933</v>
      </c>
    </row>
    <row r="378" spans="1:17">
      <c r="B378" s="100" t="s">
        <v>788</v>
      </c>
      <c r="C378" s="46">
        <f>+[8]Table.102_Annex.E2!B377</f>
        <v>1.2E-2</v>
      </c>
      <c r="D378" s="46">
        <f>+[8]Table.102_Annex.E2!C377</f>
        <v>1E-3</v>
      </c>
      <c r="E378" s="46">
        <f>+[8]Table.102_Annex.E2!D377</f>
        <v>0.316</v>
      </c>
      <c r="F378" s="46">
        <f>+[8]Table.102_Annex.E2!E377</f>
        <v>0.17</v>
      </c>
      <c r="G378" s="46">
        <f>+[8]Table.102_Annex.E2!F377</f>
        <v>0.185</v>
      </c>
      <c r="H378" s="46">
        <f>+[8]Table.102_Annex.E2!G377</f>
        <v>1E-3</v>
      </c>
      <c r="I378" s="46">
        <f>+[8]Table.102_Annex.E2!H377</f>
        <v>9.1999999999999998E-2</v>
      </c>
      <c r="J378" s="46">
        <f>+[8]Table.102_Annex.E2!I377</f>
        <v>0</v>
      </c>
      <c r="K378" s="46">
        <f>+[8]Table.102_Annex.E2!J377</f>
        <v>0</v>
      </c>
      <c r="L378" s="46">
        <f>+[8]Table.102_Annex.E2!K377</f>
        <v>2.1000000000000001E-2</v>
      </c>
      <c r="M378" s="46">
        <f>+[8]Table.102_Annex.E2!L377</f>
        <v>0.2</v>
      </c>
      <c r="N378" s="46">
        <f>+[8]Table.102_Annex.E2!M377</f>
        <v>2E-3</v>
      </c>
      <c r="O378" s="46">
        <f>+[8]Table.102_Annex.E2!N377</f>
        <v>0</v>
      </c>
      <c r="P378" s="73">
        <f>+[8]Table.102_Annex.E2!O377</f>
        <v>1</v>
      </c>
      <c r="Q378" s="101">
        <f>+[8]Table.102_Annex.E2!P377</f>
        <v>7518</v>
      </c>
    </row>
    <row r="379" spans="1:17">
      <c r="B379" s="100" t="s">
        <v>789</v>
      </c>
      <c r="C379" s="46">
        <f>+[8]Table.102_Annex.E2!B378</f>
        <v>5.8000000000000003E-2</v>
      </c>
      <c r="D379" s="46">
        <f>+[8]Table.102_Annex.E2!C378</f>
        <v>2E-3</v>
      </c>
      <c r="E379" s="46">
        <f>+[8]Table.102_Annex.E2!D378</f>
        <v>0.29299999999999998</v>
      </c>
      <c r="F379" s="46">
        <f>+[8]Table.102_Annex.E2!E378</f>
        <v>4.3999999999999997E-2</v>
      </c>
      <c r="G379" s="46">
        <f>+[8]Table.102_Annex.E2!F378</f>
        <v>0.32300000000000001</v>
      </c>
      <c r="H379" s="46">
        <f>+[8]Table.102_Annex.E2!G378</f>
        <v>1.2999999999999999E-2</v>
      </c>
      <c r="I379" s="46">
        <f>+[8]Table.102_Annex.E2!H378</f>
        <v>0.252</v>
      </c>
      <c r="J379" s="46">
        <f>+[8]Table.102_Annex.E2!I378</f>
        <v>1E-3</v>
      </c>
      <c r="K379" s="46">
        <f>+[8]Table.102_Annex.E2!J378</f>
        <v>0</v>
      </c>
      <c r="L379" s="46">
        <f>+[8]Table.102_Annex.E2!K378</f>
        <v>8.0000000000000002E-3</v>
      </c>
      <c r="M379" s="46">
        <f>+[8]Table.102_Annex.E2!L378</f>
        <v>4.0000000000000001E-3</v>
      </c>
      <c r="N379" s="46">
        <f>+[8]Table.102_Annex.E2!M378</f>
        <v>3.0000000000000001E-3</v>
      </c>
      <c r="O379" s="46">
        <f>+[8]Table.102_Annex.E2!N378</f>
        <v>0</v>
      </c>
      <c r="P379" s="73">
        <f>+[8]Table.102_Annex.E2!O378</f>
        <v>1</v>
      </c>
      <c r="Q379" s="101">
        <f>+[8]Table.102_Annex.E2!P378</f>
        <v>13059</v>
      </c>
    </row>
    <row r="380" spans="1:17">
      <c r="B380" s="100" t="s">
        <v>790</v>
      </c>
      <c r="C380" s="46">
        <f>+[8]Table.102_Annex.E2!B379</f>
        <v>3.1E-2</v>
      </c>
      <c r="D380" s="46">
        <f>+[8]Table.102_Annex.E2!C379</f>
        <v>1E-3</v>
      </c>
      <c r="E380" s="46">
        <f>+[8]Table.102_Annex.E2!D379</f>
        <v>0.188</v>
      </c>
      <c r="F380" s="46">
        <f>+[8]Table.102_Annex.E2!E379</f>
        <v>2.4E-2</v>
      </c>
      <c r="G380" s="46">
        <f>+[8]Table.102_Annex.E2!F379</f>
        <v>0.438</v>
      </c>
      <c r="H380" s="46">
        <f>+[8]Table.102_Annex.E2!G379</f>
        <v>4.0000000000000001E-3</v>
      </c>
      <c r="I380" s="46">
        <f>+[8]Table.102_Annex.E2!H379</f>
        <v>0.26200000000000001</v>
      </c>
      <c r="J380" s="46">
        <f>+[8]Table.102_Annex.E2!I379</f>
        <v>1E-3</v>
      </c>
      <c r="K380" s="46">
        <f>+[8]Table.102_Annex.E2!J379</f>
        <v>0</v>
      </c>
      <c r="L380" s="46">
        <f>+[8]Table.102_Annex.E2!K379</f>
        <v>1.4999999999999999E-2</v>
      </c>
      <c r="M380" s="46">
        <f>+[8]Table.102_Annex.E2!L379</f>
        <v>3.5999999999999997E-2</v>
      </c>
      <c r="N380" s="46">
        <f>+[8]Table.102_Annex.E2!M379</f>
        <v>1E-3</v>
      </c>
      <c r="O380" s="46">
        <f>+[8]Table.102_Annex.E2!N379</f>
        <v>0</v>
      </c>
      <c r="P380" s="73">
        <f>+[8]Table.102_Annex.E2!O379</f>
        <v>1</v>
      </c>
      <c r="Q380" s="101">
        <f>+[8]Table.102_Annex.E2!P379</f>
        <v>8999</v>
      </c>
    </row>
    <row r="381" spans="1:17">
      <c r="B381" s="100" t="s">
        <v>791</v>
      </c>
      <c r="C381" s="46">
        <f>+[8]Table.102_Annex.E2!B380</f>
        <v>0</v>
      </c>
      <c r="D381" s="46">
        <f>+[8]Table.102_Annex.E2!C380</f>
        <v>1E-3</v>
      </c>
      <c r="E381" s="46">
        <f>+[8]Table.102_Annex.E2!D380</f>
        <v>1.4999999999999999E-2</v>
      </c>
      <c r="F381" s="46">
        <f>+[8]Table.102_Annex.E2!E380</f>
        <v>3.0000000000000001E-3</v>
      </c>
      <c r="G381" s="46">
        <f>+[8]Table.102_Annex.E2!F380</f>
        <v>0.57799999999999996</v>
      </c>
      <c r="H381" s="46">
        <f>+[8]Table.102_Annex.E2!G380</f>
        <v>0.01</v>
      </c>
      <c r="I381" s="46">
        <f>+[8]Table.102_Annex.E2!H380</f>
        <v>0.373</v>
      </c>
      <c r="J381" s="46">
        <f>+[8]Table.102_Annex.E2!I380</f>
        <v>0</v>
      </c>
      <c r="K381" s="46">
        <f>+[8]Table.102_Annex.E2!J380</f>
        <v>0</v>
      </c>
      <c r="L381" s="46">
        <f>+[8]Table.102_Annex.E2!K380</f>
        <v>5.0000000000000001E-3</v>
      </c>
      <c r="M381" s="46">
        <f>+[8]Table.102_Annex.E2!L380</f>
        <v>1.2E-2</v>
      </c>
      <c r="N381" s="46">
        <f>+[8]Table.102_Annex.E2!M380</f>
        <v>1E-3</v>
      </c>
      <c r="O381" s="46">
        <f>+[8]Table.102_Annex.E2!N380</f>
        <v>0</v>
      </c>
      <c r="P381" s="73">
        <f>+[8]Table.102_Annex.E2!O380</f>
        <v>1</v>
      </c>
      <c r="Q381" s="101">
        <f>+[8]Table.102_Annex.E2!P380</f>
        <v>5570</v>
      </c>
    </row>
    <row r="382" spans="1:17">
      <c r="B382" s="100" t="s">
        <v>792</v>
      </c>
      <c r="C382" s="46">
        <f>+[8]Table.102_Annex.E2!B381</f>
        <v>1.4E-2</v>
      </c>
      <c r="D382" s="46">
        <f>+[8]Table.102_Annex.E2!C381</f>
        <v>2E-3</v>
      </c>
      <c r="E382" s="46">
        <f>+[8]Table.102_Annex.E2!D381</f>
        <v>4.2000000000000003E-2</v>
      </c>
      <c r="F382" s="46">
        <f>+[8]Table.102_Annex.E2!E381</f>
        <v>4.2999999999999997E-2</v>
      </c>
      <c r="G382" s="46">
        <f>+[8]Table.102_Annex.E2!F381</f>
        <v>0.26500000000000001</v>
      </c>
      <c r="H382" s="46">
        <f>+[8]Table.102_Annex.E2!G381</f>
        <v>3.0000000000000001E-3</v>
      </c>
      <c r="I382" s="46">
        <f>+[8]Table.102_Annex.E2!H381</f>
        <v>0.47399999999999998</v>
      </c>
      <c r="J382" s="46">
        <f>+[8]Table.102_Annex.E2!I381</f>
        <v>4.0000000000000001E-3</v>
      </c>
      <c r="K382" s="46">
        <f>+[8]Table.102_Annex.E2!J381</f>
        <v>0</v>
      </c>
      <c r="L382" s="46">
        <f>+[8]Table.102_Annex.E2!K381</f>
        <v>4.7E-2</v>
      </c>
      <c r="M382" s="46">
        <f>+[8]Table.102_Annex.E2!L381</f>
        <v>0.105</v>
      </c>
      <c r="N382" s="46">
        <f>+[8]Table.102_Annex.E2!M381</f>
        <v>1E-3</v>
      </c>
      <c r="O382" s="46">
        <f>+[8]Table.102_Annex.E2!N381</f>
        <v>0</v>
      </c>
      <c r="P382" s="73">
        <f>+[8]Table.102_Annex.E2!O381</f>
        <v>1</v>
      </c>
      <c r="Q382" s="101">
        <f>+[8]Table.102_Annex.E2!P381</f>
        <v>6263</v>
      </c>
    </row>
    <row r="383" spans="1:17">
      <c r="B383" s="100" t="s">
        <v>531</v>
      </c>
      <c r="C383" s="46">
        <f>+[8]Table.102_Annex.E2!B382</f>
        <v>1.2E-2</v>
      </c>
      <c r="D383" s="46">
        <f>+[8]Table.102_Annex.E2!C382</f>
        <v>1E-3</v>
      </c>
      <c r="E383" s="46">
        <f>+[8]Table.102_Annex.E2!D382</f>
        <v>2.8000000000000001E-2</v>
      </c>
      <c r="F383" s="46">
        <f>+[8]Table.102_Annex.E2!E382</f>
        <v>7.0000000000000001E-3</v>
      </c>
      <c r="G383" s="46">
        <f>+[8]Table.102_Annex.E2!F382</f>
        <v>0.152</v>
      </c>
      <c r="H383" s="46">
        <f>+[8]Table.102_Annex.E2!G382</f>
        <v>0</v>
      </c>
      <c r="I383" s="46">
        <f>+[8]Table.102_Annex.E2!H382</f>
        <v>0.65</v>
      </c>
      <c r="J383" s="46">
        <f>+[8]Table.102_Annex.E2!I382</f>
        <v>1E-3</v>
      </c>
      <c r="K383" s="46">
        <f>+[8]Table.102_Annex.E2!J382</f>
        <v>0</v>
      </c>
      <c r="L383" s="46">
        <f>+[8]Table.102_Annex.E2!K382</f>
        <v>5.6000000000000001E-2</v>
      </c>
      <c r="M383" s="46">
        <f>+[8]Table.102_Annex.E2!L382</f>
        <v>9.2999999999999999E-2</v>
      </c>
      <c r="N383" s="46">
        <f>+[8]Table.102_Annex.E2!M382</f>
        <v>0</v>
      </c>
      <c r="O383" s="46">
        <f>+[8]Table.102_Annex.E2!N382</f>
        <v>0</v>
      </c>
      <c r="P383" s="73">
        <f>+[8]Table.102_Annex.E2!O382</f>
        <v>1</v>
      </c>
      <c r="Q383" s="101">
        <f>+[8]Table.102_Annex.E2!P382</f>
        <v>6906</v>
      </c>
    </row>
    <row r="384" spans="1:17">
      <c r="B384" s="100" t="s">
        <v>793</v>
      </c>
      <c r="C384" s="46">
        <f>+[8]Table.102_Annex.E2!B383</f>
        <v>3.9E-2</v>
      </c>
      <c r="D384" s="46">
        <f>+[8]Table.102_Annex.E2!C383</f>
        <v>4.0000000000000001E-3</v>
      </c>
      <c r="E384" s="46">
        <f>+[8]Table.102_Annex.E2!D383</f>
        <v>0.14299999999999999</v>
      </c>
      <c r="F384" s="46">
        <f>+[8]Table.102_Annex.E2!E383</f>
        <v>7.8E-2</v>
      </c>
      <c r="G384" s="46">
        <f>+[8]Table.102_Annex.E2!F383</f>
        <v>0.32200000000000001</v>
      </c>
      <c r="H384" s="46">
        <f>+[8]Table.102_Annex.E2!G383</f>
        <v>0.05</v>
      </c>
      <c r="I384" s="46">
        <f>+[8]Table.102_Annex.E2!H383</f>
        <v>0.27200000000000002</v>
      </c>
      <c r="J384" s="46">
        <f>+[8]Table.102_Annex.E2!I383</f>
        <v>2E-3</v>
      </c>
      <c r="K384" s="46">
        <f>+[8]Table.102_Annex.E2!J383</f>
        <v>1E-3</v>
      </c>
      <c r="L384" s="46">
        <f>+[8]Table.102_Annex.E2!K383</f>
        <v>5.8999999999999997E-2</v>
      </c>
      <c r="M384" s="46">
        <f>+[8]Table.102_Annex.E2!L383</f>
        <v>0.03</v>
      </c>
      <c r="N384" s="46">
        <f>+[8]Table.102_Annex.E2!M383</f>
        <v>0</v>
      </c>
      <c r="O384" s="46">
        <f>+[8]Table.102_Annex.E2!N383</f>
        <v>0</v>
      </c>
      <c r="P384" s="73">
        <f>+[8]Table.102_Annex.E2!O383</f>
        <v>1</v>
      </c>
      <c r="Q384" s="101">
        <f>+[8]Table.102_Annex.E2!P383</f>
        <v>15020</v>
      </c>
    </row>
    <row r="385" spans="1:17">
      <c r="B385" s="100" t="s">
        <v>794</v>
      </c>
      <c r="C385" s="46">
        <f>+[8]Table.102_Annex.E2!B384</f>
        <v>1.6E-2</v>
      </c>
      <c r="D385" s="46">
        <f>+[8]Table.102_Annex.E2!C384</f>
        <v>2E-3</v>
      </c>
      <c r="E385" s="46">
        <f>+[8]Table.102_Annex.E2!D384</f>
        <v>9.2999999999999999E-2</v>
      </c>
      <c r="F385" s="46">
        <f>+[8]Table.102_Annex.E2!E384</f>
        <v>4.5999999999999999E-2</v>
      </c>
      <c r="G385" s="46">
        <f>+[8]Table.102_Annex.E2!F384</f>
        <v>0.47499999999999998</v>
      </c>
      <c r="H385" s="46">
        <f>+[8]Table.102_Annex.E2!G384</f>
        <v>4.0000000000000001E-3</v>
      </c>
      <c r="I385" s="46">
        <f>+[8]Table.102_Annex.E2!H384</f>
        <v>0.309</v>
      </c>
      <c r="J385" s="46">
        <f>+[8]Table.102_Annex.E2!I384</f>
        <v>1E-3</v>
      </c>
      <c r="K385" s="46">
        <f>+[8]Table.102_Annex.E2!J384</f>
        <v>0</v>
      </c>
      <c r="L385" s="46">
        <f>+[8]Table.102_Annex.E2!K384</f>
        <v>4.9000000000000002E-2</v>
      </c>
      <c r="M385" s="46">
        <f>+[8]Table.102_Annex.E2!L384</f>
        <v>4.0000000000000001E-3</v>
      </c>
      <c r="N385" s="46">
        <f>+[8]Table.102_Annex.E2!M384</f>
        <v>0</v>
      </c>
      <c r="O385" s="46">
        <f>+[8]Table.102_Annex.E2!N384</f>
        <v>0</v>
      </c>
      <c r="P385" s="73">
        <f>+[8]Table.102_Annex.E2!O384</f>
        <v>1</v>
      </c>
      <c r="Q385" s="101">
        <f>+[8]Table.102_Annex.E2!P384</f>
        <v>8700</v>
      </c>
    </row>
    <row r="386" spans="1:17">
      <c r="B386" s="100" t="s">
        <v>795</v>
      </c>
      <c r="C386" s="46">
        <f>+[8]Table.102_Annex.E2!B385</f>
        <v>1.2999999999999999E-2</v>
      </c>
      <c r="D386" s="46">
        <f>+[8]Table.102_Annex.E2!C385</f>
        <v>3.0000000000000001E-3</v>
      </c>
      <c r="E386" s="46">
        <f>+[8]Table.102_Annex.E2!D385</f>
        <v>0.21199999999999999</v>
      </c>
      <c r="F386" s="46">
        <f>+[8]Table.102_Annex.E2!E385</f>
        <v>0.1</v>
      </c>
      <c r="G386" s="46">
        <f>+[8]Table.102_Annex.E2!F385</f>
        <v>0.55500000000000005</v>
      </c>
      <c r="H386" s="46">
        <f>+[8]Table.102_Annex.E2!G385</f>
        <v>5.0000000000000001E-3</v>
      </c>
      <c r="I386" s="46">
        <f>+[8]Table.102_Annex.E2!H385</f>
        <v>6.3E-2</v>
      </c>
      <c r="J386" s="46">
        <f>+[8]Table.102_Annex.E2!I385</f>
        <v>1E-3</v>
      </c>
      <c r="K386" s="46">
        <f>+[8]Table.102_Annex.E2!J385</f>
        <v>0</v>
      </c>
      <c r="L386" s="46">
        <f>+[8]Table.102_Annex.E2!K385</f>
        <v>0.01</v>
      </c>
      <c r="M386" s="46">
        <f>+[8]Table.102_Annex.E2!L385</f>
        <v>3.6999999999999998E-2</v>
      </c>
      <c r="N386" s="46">
        <f>+[8]Table.102_Annex.E2!M385</f>
        <v>1E-3</v>
      </c>
      <c r="O386" s="46">
        <f>+[8]Table.102_Annex.E2!N385</f>
        <v>0</v>
      </c>
      <c r="P386" s="73">
        <f>+[8]Table.102_Annex.E2!O385</f>
        <v>1</v>
      </c>
      <c r="Q386" s="101">
        <f>+[8]Table.102_Annex.E2!P385</f>
        <v>9677</v>
      </c>
    </row>
    <row r="387" spans="1:17">
      <c r="B387" s="100" t="s">
        <v>796</v>
      </c>
      <c r="C387" s="46">
        <f>+[8]Table.102_Annex.E2!B386</f>
        <v>2E-3</v>
      </c>
      <c r="D387" s="46">
        <f>+[8]Table.102_Annex.E2!C386</f>
        <v>1E-3</v>
      </c>
      <c r="E387" s="46">
        <f>+[8]Table.102_Annex.E2!D386</f>
        <v>0.122</v>
      </c>
      <c r="F387" s="46">
        <f>+[8]Table.102_Annex.E2!E386</f>
        <v>0.14399999999999999</v>
      </c>
      <c r="G387" s="46">
        <f>+[8]Table.102_Annex.E2!F386</f>
        <v>0.29299999999999998</v>
      </c>
      <c r="H387" s="46">
        <f>+[8]Table.102_Annex.E2!G386</f>
        <v>1E-3</v>
      </c>
      <c r="I387" s="46">
        <f>+[8]Table.102_Annex.E2!H386</f>
        <v>0.23400000000000001</v>
      </c>
      <c r="J387" s="46">
        <f>+[8]Table.102_Annex.E2!I386</f>
        <v>2E-3</v>
      </c>
      <c r="K387" s="46">
        <f>+[8]Table.102_Annex.E2!J386</f>
        <v>0</v>
      </c>
      <c r="L387" s="46">
        <f>+[8]Table.102_Annex.E2!K386</f>
        <v>7.5999999999999998E-2</v>
      </c>
      <c r="M387" s="46">
        <f>+[8]Table.102_Annex.E2!L386</f>
        <v>0.122</v>
      </c>
      <c r="N387" s="46">
        <f>+[8]Table.102_Annex.E2!M386</f>
        <v>1E-3</v>
      </c>
      <c r="O387" s="46">
        <f>+[8]Table.102_Annex.E2!N386</f>
        <v>0</v>
      </c>
      <c r="P387" s="73">
        <f>+[8]Table.102_Annex.E2!O386</f>
        <v>1</v>
      </c>
      <c r="Q387" s="101">
        <f>+[8]Table.102_Annex.E2!P386</f>
        <v>5033</v>
      </c>
    </row>
    <row r="388" spans="1:17">
      <c r="B388" s="100" t="s">
        <v>797</v>
      </c>
      <c r="C388" s="46">
        <f>+[8]Table.102_Annex.E2!B387</f>
        <v>2E-3</v>
      </c>
      <c r="D388" s="46">
        <f>+[8]Table.102_Annex.E2!C387</f>
        <v>1E-3</v>
      </c>
      <c r="E388" s="46">
        <f>+[8]Table.102_Annex.E2!D387</f>
        <v>2.1000000000000001E-2</v>
      </c>
      <c r="F388" s="46">
        <f>+[8]Table.102_Annex.E2!E387</f>
        <v>4.0000000000000001E-3</v>
      </c>
      <c r="G388" s="46">
        <f>+[8]Table.102_Annex.E2!F387</f>
        <v>0.41299999999999998</v>
      </c>
      <c r="H388" s="46">
        <f>+[8]Table.102_Annex.E2!G387</f>
        <v>1E-3</v>
      </c>
      <c r="I388" s="46">
        <f>+[8]Table.102_Annex.E2!H387</f>
        <v>0.46500000000000002</v>
      </c>
      <c r="J388" s="46">
        <f>+[8]Table.102_Annex.E2!I387</f>
        <v>1E-3</v>
      </c>
      <c r="K388" s="46">
        <f>+[8]Table.102_Annex.E2!J387</f>
        <v>0</v>
      </c>
      <c r="L388" s="46">
        <f>+[8]Table.102_Annex.E2!K387</f>
        <v>2.4E-2</v>
      </c>
      <c r="M388" s="46">
        <f>+[8]Table.102_Annex.E2!L387</f>
        <v>6.7000000000000004E-2</v>
      </c>
      <c r="N388" s="46">
        <f>+[8]Table.102_Annex.E2!M387</f>
        <v>0</v>
      </c>
      <c r="O388" s="46">
        <f>+[8]Table.102_Annex.E2!N387</f>
        <v>0</v>
      </c>
      <c r="P388" s="73">
        <f>+[8]Table.102_Annex.E2!O387</f>
        <v>1</v>
      </c>
      <c r="Q388" s="101">
        <f>+[8]Table.102_Annex.E2!P387</f>
        <v>7865</v>
      </c>
    </row>
    <row r="389" spans="1:17" s="49" customFormat="1">
      <c r="A389" s="18"/>
      <c r="B389" s="234" t="s">
        <v>53</v>
      </c>
      <c r="C389" s="235">
        <f>+[8]Table.102_Annex.E2!B388</f>
        <v>2.1999999999999999E-2</v>
      </c>
      <c r="D389" s="235">
        <f>+[8]Table.102_Annex.E2!C388</f>
        <v>2E-3</v>
      </c>
      <c r="E389" s="235">
        <f>+[8]Table.102_Annex.E2!D388</f>
        <v>0.13400000000000001</v>
      </c>
      <c r="F389" s="235">
        <f>+[8]Table.102_Annex.E2!E388</f>
        <v>5.1999999999999998E-2</v>
      </c>
      <c r="G389" s="235">
        <f>+[8]Table.102_Annex.E2!F388</f>
        <v>0.36</v>
      </c>
      <c r="H389" s="235">
        <f>+[8]Table.102_Annex.E2!G388</f>
        <v>1.2999999999999999E-2</v>
      </c>
      <c r="I389" s="235">
        <f>+[8]Table.102_Annex.E2!H388</f>
        <v>0.32</v>
      </c>
      <c r="J389" s="235">
        <f>+[8]Table.102_Annex.E2!I388</f>
        <v>2E-3</v>
      </c>
      <c r="K389" s="235">
        <f>+[8]Table.102_Annex.E2!J388</f>
        <v>0</v>
      </c>
      <c r="L389" s="235">
        <f>+[8]Table.102_Annex.E2!K388</f>
        <v>3.5999999999999997E-2</v>
      </c>
      <c r="M389" s="235">
        <f>+[8]Table.102_Annex.E2!L388</f>
        <v>5.8000000000000003E-2</v>
      </c>
      <c r="N389" s="235">
        <f>+[8]Table.102_Annex.E2!M388</f>
        <v>1E-3</v>
      </c>
      <c r="O389" s="235">
        <f>+[8]Table.102_Annex.E2!N388</f>
        <v>0</v>
      </c>
      <c r="P389" s="236">
        <f>+[8]Table.102_Annex.E2!O388</f>
        <v>1</v>
      </c>
      <c r="Q389" s="237">
        <f>+[8]Table.102_Annex.E2!P388</f>
        <v>121051</v>
      </c>
    </row>
    <row r="390" spans="1:17" ht="12.45" customHeight="1">
      <c r="A390" s="16"/>
      <c r="B390" s="108" t="s">
        <v>798</v>
      </c>
      <c r="C390" s="109"/>
      <c r="D390" s="109"/>
      <c r="E390" s="109"/>
      <c r="F390" s="109"/>
      <c r="G390" s="109"/>
      <c r="H390" s="109"/>
      <c r="I390" s="109"/>
      <c r="J390" s="109"/>
      <c r="K390" s="109"/>
      <c r="L390" s="109"/>
      <c r="M390" s="109"/>
      <c r="N390" s="109"/>
      <c r="O390" s="109"/>
      <c r="P390" s="109"/>
      <c r="Q390" s="110"/>
    </row>
    <row r="391" spans="1:17">
      <c r="B391" s="100" t="s">
        <v>799</v>
      </c>
      <c r="C391" s="46">
        <f>+[8]Table.102_Annex.E2!B390</f>
        <v>1E-3</v>
      </c>
      <c r="D391" s="46">
        <f>+[8]Table.102_Annex.E2!C390</f>
        <v>7.0000000000000001E-3</v>
      </c>
      <c r="E391" s="46">
        <f>+[8]Table.102_Annex.E2!D390</f>
        <v>7.1999999999999995E-2</v>
      </c>
      <c r="F391" s="46">
        <f>+[8]Table.102_Annex.E2!E390</f>
        <v>2.5999999999999999E-2</v>
      </c>
      <c r="G391" s="46">
        <f>+[8]Table.102_Annex.E2!F390</f>
        <v>0.67600000000000005</v>
      </c>
      <c r="H391" s="46">
        <f>+[8]Table.102_Annex.E2!G390</f>
        <v>2.1999999999999999E-2</v>
      </c>
      <c r="I391" s="46">
        <f>+[8]Table.102_Annex.E2!H390</f>
        <v>7.4999999999999997E-2</v>
      </c>
      <c r="J391" s="46">
        <f>+[8]Table.102_Annex.E2!I390</f>
        <v>1E-3</v>
      </c>
      <c r="K391" s="46">
        <f>+[8]Table.102_Annex.E2!J390</f>
        <v>0</v>
      </c>
      <c r="L391" s="46">
        <f>+[8]Table.102_Annex.E2!K390</f>
        <v>3.6999999999999998E-2</v>
      </c>
      <c r="M391" s="46">
        <f>+[8]Table.102_Annex.E2!L390</f>
        <v>8.2000000000000003E-2</v>
      </c>
      <c r="N391" s="46">
        <f>+[8]Table.102_Annex.E2!M390</f>
        <v>0</v>
      </c>
      <c r="O391" s="46">
        <f>+[8]Table.102_Annex.E2!N390</f>
        <v>0</v>
      </c>
      <c r="P391" s="73">
        <f>+[8]Table.102_Annex.E2!O390</f>
        <v>1</v>
      </c>
      <c r="Q391" s="101">
        <f>+[8]Table.102_Annex.E2!P390</f>
        <v>9140</v>
      </c>
    </row>
    <row r="392" spans="1:17">
      <c r="B392" s="100" t="s">
        <v>548</v>
      </c>
      <c r="C392" s="46">
        <f>+[8]Table.102_Annex.E2!B391</f>
        <v>1E-3</v>
      </c>
      <c r="D392" s="46">
        <f>+[8]Table.102_Annex.E2!C391</f>
        <v>6.0000000000000001E-3</v>
      </c>
      <c r="E392" s="46">
        <f>+[8]Table.102_Annex.E2!D391</f>
        <v>2.5999999999999999E-2</v>
      </c>
      <c r="F392" s="46">
        <f>+[8]Table.102_Annex.E2!E391</f>
        <v>1.6E-2</v>
      </c>
      <c r="G392" s="46">
        <f>+[8]Table.102_Annex.E2!F391</f>
        <v>0.32700000000000001</v>
      </c>
      <c r="H392" s="46">
        <f>+[8]Table.102_Annex.E2!G391</f>
        <v>0.29199999999999998</v>
      </c>
      <c r="I392" s="46">
        <f>+[8]Table.102_Annex.E2!H391</f>
        <v>0.11</v>
      </c>
      <c r="J392" s="46">
        <f>+[8]Table.102_Annex.E2!I391</f>
        <v>2E-3</v>
      </c>
      <c r="K392" s="46">
        <f>+[8]Table.102_Annex.E2!J391</f>
        <v>1E-3</v>
      </c>
      <c r="L392" s="46">
        <f>+[8]Table.102_Annex.E2!K391</f>
        <v>5.2999999999999999E-2</v>
      </c>
      <c r="M392" s="46">
        <f>+[8]Table.102_Annex.E2!L391</f>
        <v>0.16400000000000001</v>
      </c>
      <c r="N392" s="46">
        <f>+[8]Table.102_Annex.E2!M391</f>
        <v>0</v>
      </c>
      <c r="O392" s="46">
        <f>+[8]Table.102_Annex.E2!N391</f>
        <v>0</v>
      </c>
      <c r="P392" s="73">
        <f>+[8]Table.102_Annex.E2!O391</f>
        <v>1</v>
      </c>
      <c r="Q392" s="101">
        <f>+[8]Table.102_Annex.E2!P391</f>
        <v>8262</v>
      </c>
    </row>
    <row r="393" spans="1:17">
      <c r="B393" s="100" t="s">
        <v>800</v>
      </c>
      <c r="C393" s="46">
        <f>+[8]Table.102_Annex.E2!B392</f>
        <v>3.6999999999999998E-2</v>
      </c>
      <c r="D393" s="46">
        <f>+[8]Table.102_Annex.E2!C392</f>
        <v>1E-3</v>
      </c>
      <c r="E393" s="46">
        <f>+[8]Table.102_Annex.E2!D392</f>
        <v>1.4999999999999999E-2</v>
      </c>
      <c r="F393" s="46">
        <f>+[8]Table.102_Annex.E2!E392</f>
        <v>1.4999999999999999E-2</v>
      </c>
      <c r="G393" s="46">
        <f>+[8]Table.102_Annex.E2!F392</f>
        <v>0.23100000000000001</v>
      </c>
      <c r="H393" s="46">
        <f>+[8]Table.102_Annex.E2!G392</f>
        <v>0.33200000000000002</v>
      </c>
      <c r="I393" s="46">
        <f>+[8]Table.102_Annex.E2!H392</f>
        <v>9.1999999999999998E-2</v>
      </c>
      <c r="J393" s="46">
        <f>+[8]Table.102_Annex.E2!I392</f>
        <v>3.7999999999999999E-2</v>
      </c>
      <c r="K393" s="46">
        <f>+[8]Table.102_Annex.E2!J392</f>
        <v>0</v>
      </c>
      <c r="L393" s="46">
        <f>+[8]Table.102_Annex.E2!K392</f>
        <v>8.3000000000000004E-2</v>
      </c>
      <c r="M393" s="46">
        <f>+[8]Table.102_Annex.E2!L392</f>
        <v>0.13700000000000001</v>
      </c>
      <c r="N393" s="46">
        <f>+[8]Table.102_Annex.E2!M392</f>
        <v>1.7999999999999999E-2</v>
      </c>
      <c r="O393" s="46">
        <f>+[8]Table.102_Annex.E2!N392</f>
        <v>0</v>
      </c>
      <c r="P393" s="73">
        <f>+[8]Table.102_Annex.E2!O392</f>
        <v>1</v>
      </c>
      <c r="Q393" s="101">
        <f>+[8]Table.102_Annex.E2!P392</f>
        <v>23195</v>
      </c>
    </row>
    <row r="394" spans="1:17">
      <c r="B394" s="100" t="s">
        <v>801</v>
      </c>
      <c r="C394" s="46">
        <f>+[8]Table.102_Annex.E2!B393</f>
        <v>6.0000000000000001E-3</v>
      </c>
      <c r="D394" s="46">
        <f>+[8]Table.102_Annex.E2!C393</f>
        <v>6.0000000000000001E-3</v>
      </c>
      <c r="E394" s="46">
        <f>+[8]Table.102_Annex.E2!D393</f>
        <v>2.5000000000000001E-2</v>
      </c>
      <c r="F394" s="46">
        <f>+[8]Table.102_Annex.E2!E393</f>
        <v>1.9E-2</v>
      </c>
      <c r="G394" s="46">
        <f>+[8]Table.102_Annex.E2!F393</f>
        <v>0.69899999999999995</v>
      </c>
      <c r="H394" s="46">
        <f>+[8]Table.102_Annex.E2!G393</f>
        <v>4.4999999999999998E-2</v>
      </c>
      <c r="I394" s="46">
        <f>+[8]Table.102_Annex.E2!H393</f>
        <v>3.4000000000000002E-2</v>
      </c>
      <c r="J394" s="46">
        <f>+[8]Table.102_Annex.E2!I393</f>
        <v>1.6E-2</v>
      </c>
      <c r="K394" s="46">
        <f>+[8]Table.102_Annex.E2!J393</f>
        <v>1E-3</v>
      </c>
      <c r="L394" s="46">
        <f>+[8]Table.102_Annex.E2!K393</f>
        <v>5.3999999999999999E-2</v>
      </c>
      <c r="M394" s="46">
        <f>+[8]Table.102_Annex.E2!L393</f>
        <v>9.2999999999999999E-2</v>
      </c>
      <c r="N394" s="46">
        <f>+[8]Table.102_Annex.E2!M393</f>
        <v>2E-3</v>
      </c>
      <c r="O394" s="46">
        <f>+[8]Table.102_Annex.E2!N393</f>
        <v>0</v>
      </c>
      <c r="P394" s="73">
        <f>+[8]Table.102_Annex.E2!O393</f>
        <v>1</v>
      </c>
      <c r="Q394" s="101">
        <f>+[8]Table.102_Annex.E2!P393</f>
        <v>10819</v>
      </c>
    </row>
    <row r="395" spans="1:17">
      <c r="B395" s="100" t="s">
        <v>802</v>
      </c>
      <c r="C395" s="46">
        <f>+[8]Table.102_Annex.E2!B394</f>
        <v>1E-3</v>
      </c>
      <c r="D395" s="46">
        <f>+[8]Table.102_Annex.E2!C394</f>
        <v>3.0000000000000001E-3</v>
      </c>
      <c r="E395" s="46">
        <f>+[8]Table.102_Annex.E2!D394</f>
        <v>0.01</v>
      </c>
      <c r="F395" s="46">
        <f>+[8]Table.102_Annex.E2!E394</f>
        <v>4.0000000000000001E-3</v>
      </c>
      <c r="G395" s="46">
        <f>+[8]Table.102_Annex.E2!F394</f>
        <v>0.26300000000000001</v>
      </c>
      <c r="H395" s="46">
        <f>+[8]Table.102_Annex.E2!G394</f>
        <v>4.3999999999999997E-2</v>
      </c>
      <c r="I395" s="46">
        <f>+[8]Table.102_Annex.E2!H394</f>
        <v>0.24</v>
      </c>
      <c r="J395" s="46">
        <f>+[8]Table.102_Annex.E2!I394</f>
        <v>4.0000000000000001E-3</v>
      </c>
      <c r="K395" s="46">
        <f>+[8]Table.102_Annex.E2!J394</f>
        <v>1E-3</v>
      </c>
      <c r="L395" s="46">
        <f>+[8]Table.102_Annex.E2!K394</f>
        <v>0.2</v>
      </c>
      <c r="M395" s="46">
        <f>+[8]Table.102_Annex.E2!L394</f>
        <v>0.222</v>
      </c>
      <c r="N395" s="46">
        <f>+[8]Table.102_Annex.E2!M394</f>
        <v>8.9999999999999993E-3</v>
      </c>
      <c r="O395" s="46">
        <f>+[8]Table.102_Annex.E2!N394</f>
        <v>0</v>
      </c>
      <c r="P395" s="73">
        <f>+[8]Table.102_Annex.E2!O394</f>
        <v>1</v>
      </c>
      <c r="Q395" s="101">
        <f>+[8]Table.102_Annex.E2!P394</f>
        <v>4820</v>
      </c>
    </row>
    <row r="396" spans="1:17">
      <c r="B396" s="100" t="s">
        <v>803</v>
      </c>
      <c r="C396" s="46">
        <f>+[8]Table.102_Annex.E2!B395</f>
        <v>3.4000000000000002E-2</v>
      </c>
      <c r="D396" s="46">
        <f>+[8]Table.102_Annex.E2!C395</f>
        <v>2E-3</v>
      </c>
      <c r="E396" s="46">
        <f>+[8]Table.102_Annex.E2!D395</f>
        <v>4.2999999999999997E-2</v>
      </c>
      <c r="F396" s="46">
        <f>+[8]Table.102_Annex.E2!E395</f>
        <v>1.2999999999999999E-2</v>
      </c>
      <c r="G396" s="46">
        <f>+[8]Table.102_Annex.E2!F395</f>
        <v>0.39900000000000002</v>
      </c>
      <c r="H396" s="46">
        <f>+[8]Table.102_Annex.E2!G395</f>
        <v>0.13100000000000001</v>
      </c>
      <c r="I396" s="46">
        <f>+[8]Table.102_Annex.E2!H395</f>
        <v>1.2E-2</v>
      </c>
      <c r="J396" s="46">
        <f>+[8]Table.102_Annex.E2!I395</f>
        <v>0.03</v>
      </c>
      <c r="K396" s="46">
        <f>+[8]Table.102_Annex.E2!J395</f>
        <v>1E-3</v>
      </c>
      <c r="L396" s="46">
        <f>+[8]Table.102_Annex.E2!K395</f>
        <v>1.0999999999999999E-2</v>
      </c>
      <c r="M396" s="46">
        <f>+[8]Table.102_Annex.E2!L395</f>
        <v>0.32200000000000001</v>
      </c>
      <c r="N396" s="46">
        <f>+[8]Table.102_Annex.E2!M395</f>
        <v>2E-3</v>
      </c>
      <c r="O396" s="46">
        <f>+[8]Table.102_Annex.E2!N395</f>
        <v>0</v>
      </c>
      <c r="P396" s="73">
        <f>+[8]Table.102_Annex.E2!O395</f>
        <v>1</v>
      </c>
      <c r="Q396" s="101">
        <f>+[8]Table.102_Annex.E2!P395</f>
        <v>7113</v>
      </c>
    </row>
    <row r="397" spans="1:17">
      <c r="B397" s="100" t="s">
        <v>804</v>
      </c>
      <c r="C397" s="46">
        <f>+[8]Table.102_Annex.E2!B396</f>
        <v>1E-3</v>
      </c>
      <c r="D397" s="46">
        <f>+[8]Table.102_Annex.E2!C396</f>
        <v>5.0000000000000001E-3</v>
      </c>
      <c r="E397" s="46">
        <f>+[8]Table.102_Annex.E2!D396</f>
        <v>2.3E-2</v>
      </c>
      <c r="F397" s="46">
        <f>+[8]Table.102_Annex.E2!E396</f>
        <v>4.0000000000000001E-3</v>
      </c>
      <c r="G397" s="46">
        <f>+[8]Table.102_Annex.E2!F396</f>
        <v>0.48299999999999998</v>
      </c>
      <c r="H397" s="46">
        <f>+[8]Table.102_Annex.E2!G396</f>
        <v>0.15</v>
      </c>
      <c r="I397" s="46">
        <f>+[8]Table.102_Annex.E2!H396</f>
        <v>0.14199999999999999</v>
      </c>
      <c r="J397" s="46">
        <f>+[8]Table.102_Annex.E2!I396</f>
        <v>4.0000000000000001E-3</v>
      </c>
      <c r="K397" s="46">
        <f>+[8]Table.102_Annex.E2!J396</f>
        <v>1E-3</v>
      </c>
      <c r="L397" s="46">
        <f>+[8]Table.102_Annex.E2!K396</f>
        <v>4.1000000000000002E-2</v>
      </c>
      <c r="M397" s="46">
        <f>+[8]Table.102_Annex.E2!L396</f>
        <v>0.14599999999999999</v>
      </c>
      <c r="N397" s="46">
        <f>+[8]Table.102_Annex.E2!M396</f>
        <v>1E-3</v>
      </c>
      <c r="O397" s="46">
        <f>+[8]Table.102_Annex.E2!N396</f>
        <v>0</v>
      </c>
      <c r="P397" s="73">
        <f>+[8]Table.102_Annex.E2!O396</f>
        <v>1</v>
      </c>
      <c r="Q397" s="101">
        <f>+[8]Table.102_Annex.E2!P396</f>
        <v>9196</v>
      </c>
    </row>
    <row r="398" spans="1:17">
      <c r="B398" s="100" t="s">
        <v>805</v>
      </c>
      <c r="C398" s="46">
        <f>+[8]Table.102_Annex.E2!B397</f>
        <v>0</v>
      </c>
      <c r="D398" s="46">
        <f>+[8]Table.102_Annex.E2!C397</f>
        <v>2E-3</v>
      </c>
      <c r="E398" s="46">
        <f>+[8]Table.102_Annex.E2!D397</f>
        <v>0.01</v>
      </c>
      <c r="F398" s="46">
        <f>+[8]Table.102_Annex.E2!E397</f>
        <v>4.4999999999999998E-2</v>
      </c>
      <c r="G398" s="46">
        <f>+[8]Table.102_Annex.E2!F397</f>
        <v>0.3</v>
      </c>
      <c r="H398" s="46">
        <f>+[8]Table.102_Annex.E2!G397</f>
        <v>5.6000000000000001E-2</v>
      </c>
      <c r="I398" s="46">
        <f>+[8]Table.102_Annex.E2!H397</f>
        <v>0.13800000000000001</v>
      </c>
      <c r="J398" s="46">
        <f>+[8]Table.102_Annex.E2!I397</f>
        <v>2.5999999999999999E-2</v>
      </c>
      <c r="K398" s="46">
        <f>+[8]Table.102_Annex.E2!J397</f>
        <v>1E-3</v>
      </c>
      <c r="L398" s="46">
        <f>+[8]Table.102_Annex.E2!K397</f>
        <v>8.8999999999999996E-2</v>
      </c>
      <c r="M398" s="46">
        <f>+[8]Table.102_Annex.E2!L397</f>
        <v>0.33200000000000002</v>
      </c>
      <c r="N398" s="46">
        <f>+[8]Table.102_Annex.E2!M397</f>
        <v>0</v>
      </c>
      <c r="O398" s="46">
        <f>+[8]Table.102_Annex.E2!N397</f>
        <v>0</v>
      </c>
      <c r="P398" s="73">
        <f>+[8]Table.102_Annex.E2!O397</f>
        <v>1</v>
      </c>
      <c r="Q398" s="101">
        <f>+[8]Table.102_Annex.E2!P397</f>
        <v>6709</v>
      </c>
    </row>
    <row r="399" spans="1:17">
      <c r="B399" s="100" t="s">
        <v>806</v>
      </c>
      <c r="C399" s="46">
        <f>+[8]Table.102_Annex.E2!B398</f>
        <v>0.01</v>
      </c>
      <c r="D399" s="46">
        <f>+[8]Table.102_Annex.E2!C398</f>
        <v>2E-3</v>
      </c>
      <c r="E399" s="46">
        <f>+[8]Table.102_Annex.E2!D398</f>
        <v>6.0000000000000001E-3</v>
      </c>
      <c r="F399" s="46">
        <f>+[8]Table.102_Annex.E2!E398</f>
        <v>2.1000000000000001E-2</v>
      </c>
      <c r="G399" s="46">
        <f>+[8]Table.102_Annex.E2!F398</f>
        <v>8.5000000000000006E-2</v>
      </c>
      <c r="H399" s="46">
        <f>+[8]Table.102_Annex.E2!G398</f>
        <v>0.253</v>
      </c>
      <c r="I399" s="46">
        <f>+[8]Table.102_Annex.E2!H398</f>
        <v>5.5E-2</v>
      </c>
      <c r="J399" s="46">
        <f>+[8]Table.102_Annex.E2!I398</f>
        <v>0.16400000000000001</v>
      </c>
      <c r="K399" s="46">
        <f>+[8]Table.102_Annex.E2!J398</f>
        <v>0</v>
      </c>
      <c r="L399" s="46">
        <f>+[8]Table.102_Annex.E2!K398</f>
        <v>0.14799999999999999</v>
      </c>
      <c r="M399" s="46">
        <f>+[8]Table.102_Annex.E2!L398</f>
        <v>0.253</v>
      </c>
      <c r="N399" s="46">
        <f>+[8]Table.102_Annex.E2!M398</f>
        <v>4.0000000000000001E-3</v>
      </c>
      <c r="O399" s="46">
        <f>+[8]Table.102_Annex.E2!N398</f>
        <v>0</v>
      </c>
      <c r="P399" s="73">
        <f>+[8]Table.102_Annex.E2!O398</f>
        <v>1</v>
      </c>
      <c r="Q399" s="101">
        <f>+[8]Table.102_Annex.E2!P398</f>
        <v>8532</v>
      </c>
    </row>
    <row r="400" spans="1:17">
      <c r="B400" s="100" t="s">
        <v>302</v>
      </c>
      <c r="C400" s="46">
        <f>+[8]Table.102_Annex.E2!B399</f>
        <v>3.7999999999999999E-2</v>
      </c>
      <c r="D400" s="46">
        <f>+[8]Table.102_Annex.E2!C399</f>
        <v>6.0000000000000001E-3</v>
      </c>
      <c r="E400" s="46">
        <f>+[8]Table.102_Annex.E2!D399</f>
        <v>0.18</v>
      </c>
      <c r="F400" s="46">
        <f>+[8]Table.102_Annex.E2!E399</f>
        <v>4.1000000000000002E-2</v>
      </c>
      <c r="G400" s="46">
        <f>+[8]Table.102_Annex.E2!F399</f>
        <v>0.55400000000000005</v>
      </c>
      <c r="H400" s="46">
        <f>+[8]Table.102_Annex.E2!G399</f>
        <v>5.3999999999999999E-2</v>
      </c>
      <c r="I400" s="46">
        <f>+[8]Table.102_Annex.E2!H399</f>
        <v>2.1000000000000001E-2</v>
      </c>
      <c r="J400" s="46">
        <f>+[8]Table.102_Annex.E2!I399</f>
        <v>8.9999999999999993E-3</v>
      </c>
      <c r="K400" s="46">
        <f>+[8]Table.102_Annex.E2!J399</f>
        <v>0</v>
      </c>
      <c r="L400" s="46">
        <f>+[8]Table.102_Annex.E2!K399</f>
        <v>2.1000000000000001E-2</v>
      </c>
      <c r="M400" s="46">
        <f>+[8]Table.102_Annex.E2!L399</f>
        <v>6.6000000000000003E-2</v>
      </c>
      <c r="N400" s="46">
        <f>+[8]Table.102_Annex.E2!M399</f>
        <v>1.0999999999999999E-2</v>
      </c>
      <c r="O400" s="46">
        <f>+[8]Table.102_Annex.E2!N399</f>
        <v>0</v>
      </c>
      <c r="P400" s="73">
        <f>+[8]Table.102_Annex.E2!O399</f>
        <v>1</v>
      </c>
      <c r="Q400" s="101">
        <f>+[8]Table.102_Annex.E2!P399</f>
        <v>20739</v>
      </c>
    </row>
    <row r="401" spans="1:17">
      <c r="B401" s="100" t="s">
        <v>778</v>
      </c>
      <c r="C401" s="46">
        <f>+[8]Table.102_Annex.E2!B400</f>
        <v>4.0000000000000001E-3</v>
      </c>
      <c r="D401" s="46">
        <f>+[8]Table.102_Annex.E2!C400</f>
        <v>4.0000000000000001E-3</v>
      </c>
      <c r="E401" s="46">
        <f>+[8]Table.102_Annex.E2!D400</f>
        <v>8.5999999999999993E-2</v>
      </c>
      <c r="F401" s="46">
        <f>+[8]Table.102_Annex.E2!E400</f>
        <v>2.4E-2</v>
      </c>
      <c r="G401" s="46">
        <f>+[8]Table.102_Annex.E2!F400</f>
        <v>0.81399999999999995</v>
      </c>
      <c r="H401" s="46">
        <f>+[8]Table.102_Annex.E2!G400</f>
        <v>1E-3</v>
      </c>
      <c r="I401" s="46">
        <f>+[8]Table.102_Annex.E2!H400</f>
        <v>1.2999999999999999E-2</v>
      </c>
      <c r="J401" s="46">
        <f>+[8]Table.102_Annex.E2!I400</f>
        <v>4.0000000000000001E-3</v>
      </c>
      <c r="K401" s="46">
        <f>+[8]Table.102_Annex.E2!J400</f>
        <v>0</v>
      </c>
      <c r="L401" s="46">
        <f>+[8]Table.102_Annex.E2!K400</f>
        <v>0</v>
      </c>
      <c r="M401" s="46">
        <f>+[8]Table.102_Annex.E2!L400</f>
        <v>4.7E-2</v>
      </c>
      <c r="N401" s="46">
        <f>+[8]Table.102_Annex.E2!M400</f>
        <v>0</v>
      </c>
      <c r="O401" s="46">
        <f>+[8]Table.102_Annex.E2!N400</f>
        <v>0</v>
      </c>
      <c r="P401" s="73">
        <f>+[8]Table.102_Annex.E2!O400</f>
        <v>1</v>
      </c>
      <c r="Q401" s="101">
        <f>+[8]Table.102_Annex.E2!P400</f>
        <v>10916</v>
      </c>
    </row>
    <row r="402" spans="1:17">
      <c r="B402" s="100" t="s">
        <v>807</v>
      </c>
      <c r="C402" s="46">
        <f>+[8]Table.102_Annex.E2!B401</f>
        <v>7.0000000000000001E-3</v>
      </c>
      <c r="D402" s="46">
        <f>+[8]Table.102_Annex.E2!C401</f>
        <v>2E-3</v>
      </c>
      <c r="E402" s="46">
        <f>+[8]Table.102_Annex.E2!D401</f>
        <v>4.5999999999999999E-2</v>
      </c>
      <c r="F402" s="46">
        <f>+[8]Table.102_Annex.E2!E401</f>
        <v>4.9000000000000002E-2</v>
      </c>
      <c r="G402" s="46">
        <f>+[8]Table.102_Annex.E2!F401</f>
        <v>0.40600000000000003</v>
      </c>
      <c r="H402" s="46">
        <f>+[8]Table.102_Annex.E2!G401</f>
        <v>0.23499999999999999</v>
      </c>
      <c r="I402" s="46">
        <f>+[8]Table.102_Annex.E2!H401</f>
        <v>1.7000000000000001E-2</v>
      </c>
      <c r="J402" s="46">
        <f>+[8]Table.102_Annex.E2!I401</f>
        <v>2.1999999999999999E-2</v>
      </c>
      <c r="K402" s="46">
        <f>+[8]Table.102_Annex.E2!J401</f>
        <v>0</v>
      </c>
      <c r="L402" s="46">
        <f>+[8]Table.102_Annex.E2!K401</f>
        <v>1.7000000000000001E-2</v>
      </c>
      <c r="M402" s="46">
        <f>+[8]Table.102_Annex.E2!L401</f>
        <v>0.19900000000000001</v>
      </c>
      <c r="N402" s="46">
        <f>+[8]Table.102_Annex.E2!M401</f>
        <v>1E-3</v>
      </c>
      <c r="O402" s="46">
        <f>+[8]Table.102_Annex.E2!N401</f>
        <v>0</v>
      </c>
      <c r="P402" s="73">
        <f>+[8]Table.102_Annex.E2!O401</f>
        <v>1</v>
      </c>
      <c r="Q402" s="101">
        <f>+[8]Table.102_Annex.E2!P401</f>
        <v>9139</v>
      </c>
    </row>
    <row r="403" spans="1:17">
      <c r="B403" s="100" t="s">
        <v>808</v>
      </c>
      <c r="C403" s="46">
        <f>+[8]Table.102_Annex.E2!B402</f>
        <v>2.5999999999999999E-2</v>
      </c>
      <c r="D403" s="46">
        <f>+[8]Table.102_Annex.E2!C402</f>
        <v>1E-3</v>
      </c>
      <c r="E403" s="46">
        <f>+[8]Table.102_Annex.E2!D402</f>
        <v>3.0000000000000001E-3</v>
      </c>
      <c r="F403" s="46">
        <f>+[8]Table.102_Annex.E2!E402</f>
        <v>1.2999999999999999E-2</v>
      </c>
      <c r="G403" s="46">
        <f>+[8]Table.102_Annex.E2!F402</f>
        <v>3.5999999999999997E-2</v>
      </c>
      <c r="H403" s="46">
        <f>+[8]Table.102_Annex.E2!G402</f>
        <v>0.51800000000000002</v>
      </c>
      <c r="I403" s="46">
        <f>+[8]Table.102_Annex.E2!H402</f>
        <v>4.8000000000000001E-2</v>
      </c>
      <c r="J403" s="46">
        <f>+[8]Table.102_Annex.E2!I402</f>
        <v>0.129</v>
      </c>
      <c r="K403" s="46">
        <f>+[8]Table.102_Annex.E2!J402</f>
        <v>1E-3</v>
      </c>
      <c r="L403" s="46">
        <f>+[8]Table.102_Annex.E2!K402</f>
        <v>4.3999999999999997E-2</v>
      </c>
      <c r="M403" s="46">
        <f>+[8]Table.102_Annex.E2!L402</f>
        <v>0.16800000000000001</v>
      </c>
      <c r="N403" s="46">
        <f>+[8]Table.102_Annex.E2!M402</f>
        <v>1.2999999999999999E-2</v>
      </c>
      <c r="O403" s="46">
        <f>+[8]Table.102_Annex.E2!N402</f>
        <v>0</v>
      </c>
      <c r="P403" s="73">
        <f>+[8]Table.102_Annex.E2!O402</f>
        <v>1</v>
      </c>
      <c r="Q403" s="101">
        <f>+[8]Table.102_Annex.E2!P402</f>
        <v>19261</v>
      </c>
    </row>
    <row r="404" spans="1:17">
      <c r="B404" s="100" t="s">
        <v>809</v>
      </c>
      <c r="C404" s="46">
        <f>+[8]Table.102_Annex.E2!B403</f>
        <v>3.0000000000000001E-3</v>
      </c>
      <c r="D404" s="46">
        <f>+[8]Table.102_Annex.E2!C403</f>
        <v>2E-3</v>
      </c>
      <c r="E404" s="46">
        <f>+[8]Table.102_Annex.E2!D403</f>
        <v>1.7000000000000001E-2</v>
      </c>
      <c r="F404" s="46">
        <f>+[8]Table.102_Annex.E2!E403</f>
        <v>5.0000000000000001E-3</v>
      </c>
      <c r="G404" s="46">
        <f>+[8]Table.102_Annex.E2!F403</f>
        <v>0.20699999999999999</v>
      </c>
      <c r="H404" s="46">
        <f>+[8]Table.102_Annex.E2!G403</f>
        <v>0.32500000000000001</v>
      </c>
      <c r="I404" s="46">
        <f>+[8]Table.102_Annex.E2!H403</f>
        <v>0.126</v>
      </c>
      <c r="J404" s="46">
        <f>+[8]Table.102_Annex.E2!I403</f>
        <v>3.0000000000000001E-3</v>
      </c>
      <c r="K404" s="46">
        <f>+[8]Table.102_Annex.E2!J403</f>
        <v>0</v>
      </c>
      <c r="L404" s="46">
        <f>+[8]Table.102_Annex.E2!K403</f>
        <v>0.126</v>
      </c>
      <c r="M404" s="46">
        <f>+[8]Table.102_Annex.E2!L403</f>
        <v>0.17499999999999999</v>
      </c>
      <c r="N404" s="46">
        <f>+[8]Table.102_Annex.E2!M403</f>
        <v>8.9999999999999993E-3</v>
      </c>
      <c r="O404" s="46">
        <f>+[8]Table.102_Annex.E2!N403</f>
        <v>0</v>
      </c>
      <c r="P404" s="73">
        <f>+[8]Table.102_Annex.E2!O403</f>
        <v>1</v>
      </c>
      <c r="Q404" s="101">
        <f>+[8]Table.102_Annex.E2!P403</f>
        <v>12594</v>
      </c>
    </row>
    <row r="405" spans="1:17" s="49" customFormat="1">
      <c r="A405" s="18"/>
      <c r="B405" s="234" t="s">
        <v>53</v>
      </c>
      <c r="C405" s="235">
        <f>+[8]Table.102_Annex.E2!B404</f>
        <v>1.7000000000000001E-2</v>
      </c>
      <c r="D405" s="235">
        <f>+[8]Table.102_Annex.E2!C404</f>
        <v>3.0000000000000001E-3</v>
      </c>
      <c r="E405" s="235">
        <f>+[8]Table.102_Annex.E2!D404</f>
        <v>4.7E-2</v>
      </c>
      <c r="F405" s="235">
        <f>+[8]Table.102_Annex.E2!E404</f>
        <v>2.1000000000000001E-2</v>
      </c>
      <c r="G405" s="235">
        <f>+[8]Table.102_Annex.E2!F404</f>
        <v>0.377</v>
      </c>
      <c r="H405" s="235">
        <f>+[8]Table.102_Annex.E2!G404</f>
        <v>0.20699999999999999</v>
      </c>
      <c r="I405" s="235">
        <f>+[8]Table.102_Annex.E2!H404</f>
        <v>7.0000000000000007E-2</v>
      </c>
      <c r="J405" s="235">
        <f>+[8]Table.102_Annex.E2!I404</f>
        <v>3.6999999999999998E-2</v>
      </c>
      <c r="K405" s="235">
        <f>+[8]Table.102_Annex.E2!J404</f>
        <v>1E-3</v>
      </c>
      <c r="L405" s="235">
        <f>+[8]Table.102_Annex.E2!K404</f>
        <v>0.06</v>
      </c>
      <c r="M405" s="235">
        <f>+[8]Table.102_Annex.E2!L404</f>
        <v>0.153</v>
      </c>
      <c r="N405" s="235">
        <f>+[8]Table.102_Annex.E2!M404</f>
        <v>7.0000000000000001E-3</v>
      </c>
      <c r="O405" s="235">
        <f>+[8]Table.102_Annex.E2!N404</f>
        <v>0</v>
      </c>
      <c r="P405" s="236">
        <f>+[8]Table.102_Annex.E2!O404</f>
        <v>1</v>
      </c>
      <c r="Q405" s="237">
        <f>+[8]Table.102_Annex.E2!P404</f>
        <v>160435</v>
      </c>
    </row>
    <row r="406" spans="1:17" ht="12.45" customHeight="1">
      <c r="A406" s="16"/>
      <c r="B406" s="108" t="s">
        <v>810</v>
      </c>
      <c r="C406" s="109"/>
      <c r="D406" s="109"/>
      <c r="E406" s="109"/>
      <c r="F406" s="109"/>
      <c r="G406" s="109"/>
      <c r="H406" s="109"/>
      <c r="I406" s="109"/>
      <c r="J406" s="109"/>
      <c r="K406" s="109"/>
      <c r="L406" s="109"/>
      <c r="M406" s="109"/>
      <c r="N406" s="109"/>
      <c r="O406" s="109"/>
      <c r="P406" s="109"/>
      <c r="Q406" s="110"/>
    </row>
    <row r="407" spans="1:17">
      <c r="B407" s="100" t="s">
        <v>811</v>
      </c>
      <c r="C407" s="46">
        <f>+[8]Table.102_Annex.E2!B406</f>
        <v>8.0000000000000002E-3</v>
      </c>
      <c r="D407" s="46">
        <f>+[8]Table.102_Annex.E2!C406</f>
        <v>1E-3</v>
      </c>
      <c r="E407" s="46">
        <f>+[8]Table.102_Annex.E2!D406</f>
        <v>5.0000000000000001E-3</v>
      </c>
      <c r="F407" s="46">
        <f>+[8]Table.102_Annex.E2!E406</f>
        <v>1E-3</v>
      </c>
      <c r="G407" s="46">
        <f>+[8]Table.102_Annex.E2!F406</f>
        <v>0.497</v>
      </c>
      <c r="H407" s="46">
        <f>+[8]Table.102_Annex.E2!G406</f>
        <v>4.5999999999999999E-2</v>
      </c>
      <c r="I407" s="46">
        <f>+[8]Table.102_Annex.E2!H406</f>
        <v>0.123</v>
      </c>
      <c r="J407" s="46">
        <f>+[8]Table.102_Annex.E2!I406</f>
        <v>1E-3</v>
      </c>
      <c r="K407" s="46">
        <f>+[8]Table.102_Annex.E2!J406</f>
        <v>0</v>
      </c>
      <c r="L407" s="46">
        <f>+[8]Table.102_Annex.E2!K406</f>
        <v>4.9000000000000002E-2</v>
      </c>
      <c r="M407" s="46">
        <f>+[8]Table.102_Annex.E2!L406</f>
        <v>0.26900000000000002</v>
      </c>
      <c r="N407" s="46">
        <f>+[8]Table.102_Annex.E2!M406</f>
        <v>0</v>
      </c>
      <c r="O407" s="46">
        <f>+[8]Table.102_Annex.E2!N406</f>
        <v>0</v>
      </c>
      <c r="P407" s="73">
        <f>+[8]Table.102_Annex.E2!O406</f>
        <v>1</v>
      </c>
      <c r="Q407" s="101">
        <f>+[8]Table.102_Annex.E2!P406</f>
        <v>4843</v>
      </c>
    </row>
    <row r="408" spans="1:17">
      <c r="B408" s="100" t="s">
        <v>303</v>
      </c>
      <c r="C408" s="46">
        <f>+[8]Table.102_Annex.E2!B407</f>
        <v>2E-3</v>
      </c>
      <c r="D408" s="46">
        <f>+[8]Table.102_Annex.E2!C407</f>
        <v>2E-3</v>
      </c>
      <c r="E408" s="46">
        <f>+[8]Table.102_Annex.E2!D407</f>
        <v>4.9000000000000002E-2</v>
      </c>
      <c r="F408" s="46">
        <f>+[8]Table.102_Annex.E2!E407</f>
        <v>1.7999999999999999E-2</v>
      </c>
      <c r="G408" s="46">
        <f>+[8]Table.102_Annex.E2!F407</f>
        <v>0.48599999999999999</v>
      </c>
      <c r="H408" s="46">
        <f>+[8]Table.102_Annex.E2!G407</f>
        <v>1.0999999999999999E-2</v>
      </c>
      <c r="I408" s="46">
        <f>+[8]Table.102_Annex.E2!H407</f>
        <v>0.17499999999999999</v>
      </c>
      <c r="J408" s="46">
        <f>+[8]Table.102_Annex.E2!I407</f>
        <v>2E-3</v>
      </c>
      <c r="K408" s="46">
        <f>+[8]Table.102_Annex.E2!J407</f>
        <v>1E-3</v>
      </c>
      <c r="L408" s="46">
        <f>+[8]Table.102_Annex.E2!K407</f>
        <v>0.111</v>
      </c>
      <c r="M408" s="46">
        <f>+[8]Table.102_Annex.E2!L407</f>
        <v>0.14199999999999999</v>
      </c>
      <c r="N408" s="46">
        <f>+[8]Table.102_Annex.E2!M407</f>
        <v>1E-3</v>
      </c>
      <c r="O408" s="46">
        <f>+[8]Table.102_Annex.E2!N407</f>
        <v>0</v>
      </c>
      <c r="P408" s="73">
        <f>+[8]Table.102_Annex.E2!O407</f>
        <v>1</v>
      </c>
      <c r="Q408" s="101">
        <f>+[8]Table.102_Annex.E2!P407</f>
        <v>9521</v>
      </c>
    </row>
    <row r="409" spans="1:17">
      <c r="B409" s="100" t="s">
        <v>812</v>
      </c>
      <c r="C409" s="46">
        <f>+[8]Table.102_Annex.E2!B408</f>
        <v>2E-3</v>
      </c>
      <c r="D409" s="46">
        <f>+[8]Table.102_Annex.E2!C408</f>
        <v>0</v>
      </c>
      <c r="E409" s="46">
        <f>+[8]Table.102_Annex.E2!D408</f>
        <v>7.0000000000000001E-3</v>
      </c>
      <c r="F409" s="46">
        <f>+[8]Table.102_Annex.E2!E408</f>
        <v>5.0000000000000001E-3</v>
      </c>
      <c r="G409" s="46">
        <f>+[8]Table.102_Annex.E2!F408</f>
        <v>0.46800000000000003</v>
      </c>
      <c r="H409" s="46">
        <f>+[8]Table.102_Annex.E2!G408</f>
        <v>5.0000000000000001E-3</v>
      </c>
      <c r="I409" s="46">
        <f>+[8]Table.102_Annex.E2!H408</f>
        <v>0.40100000000000002</v>
      </c>
      <c r="J409" s="46">
        <f>+[8]Table.102_Annex.E2!I408</f>
        <v>0</v>
      </c>
      <c r="K409" s="46">
        <f>+[8]Table.102_Annex.E2!J408</f>
        <v>0</v>
      </c>
      <c r="L409" s="46">
        <f>+[8]Table.102_Annex.E2!K408</f>
        <v>5.2999999999999999E-2</v>
      </c>
      <c r="M409" s="46">
        <f>+[8]Table.102_Annex.E2!L408</f>
        <v>5.7000000000000002E-2</v>
      </c>
      <c r="N409" s="46">
        <f>+[8]Table.102_Annex.E2!M408</f>
        <v>0</v>
      </c>
      <c r="O409" s="46">
        <f>+[8]Table.102_Annex.E2!N408</f>
        <v>0</v>
      </c>
      <c r="P409" s="73">
        <f>+[8]Table.102_Annex.E2!O408</f>
        <v>1</v>
      </c>
      <c r="Q409" s="101">
        <f>+[8]Table.102_Annex.E2!P408</f>
        <v>10846</v>
      </c>
    </row>
    <row r="410" spans="1:17">
      <c r="B410" s="100" t="s">
        <v>813</v>
      </c>
      <c r="C410" s="46">
        <f>+[8]Table.102_Annex.E2!B409</f>
        <v>1.6E-2</v>
      </c>
      <c r="D410" s="46">
        <f>+[8]Table.102_Annex.E2!C409</f>
        <v>2E-3</v>
      </c>
      <c r="E410" s="46">
        <f>+[8]Table.102_Annex.E2!D409</f>
        <v>0.05</v>
      </c>
      <c r="F410" s="46">
        <f>+[8]Table.102_Annex.E2!E409</f>
        <v>8.0000000000000002E-3</v>
      </c>
      <c r="G410" s="46">
        <f>+[8]Table.102_Annex.E2!F409</f>
        <v>0.61099999999999999</v>
      </c>
      <c r="H410" s="46">
        <f>+[8]Table.102_Annex.E2!G409</f>
        <v>1.6E-2</v>
      </c>
      <c r="I410" s="46">
        <f>+[8]Table.102_Annex.E2!H409</f>
        <v>0.184</v>
      </c>
      <c r="J410" s="46">
        <f>+[8]Table.102_Annex.E2!I409</f>
        <v>8.0000000000000002E-3</v>
      </c>
      <c r="K410" s="46">
        <f>+[8]Table.102_Annex.E2!J409</f>
        <v>0</v>
      </c>
      <c r="L410" s="46">
        <f>+[8]Table.102_Annex.E2!K409</f>
        <v>5.8000000000000003E-2</v>
      </c>
      <c r="M410" s="46">
        <f>+[8]Table.102_Annex.E2!L409</f>
        <v>4.3999999999999997E-2</v>
      </c>
      <c r="N410" s="46">
        <f>+[8]Table.102_Annex.E2!M409</f>
        <v>2E-3</v>
      </c>
      <c r="O410" s="46">
        <f>+[8]Table.102_Annex.E2!N409</f>
        <v>0</v>
      </c>
      <c r="P410" s="73">
        <f>+[8]Table.102_Annex.E2!O409</f>
        <v>1</v>
      </c>
      <c r="Q410" s="101">
        <f>+[8]Table.102_Annex.E2!P409</f>
        <v>17334</v>
      </c>
    </row>
    <row r="411" spans="1:17">
      <c r="B411" s="100" t="s">
        <v>661</v>
      </c>
      <c r="C411" s="46">
        <f>+[8]Table.102_Annex.E2!B410</f>
        <v>1E-3</v>
      </c>
      <c r="D411" s="46">
        <f>+[8]Table.102_Annex.E2!C410</f>
        <v>0</v>
      </c>
      <c r="E411" s="46">
        <f>+[8]Table.102_Annex.E2!D410</f>
        <v>1.2E-2</v>
      </c>
      <c r="F411" s="46">
        <f>+[8]Table.102_Annex.E2!E410</f>
        <v>2E-3</v>
      </c>
      <c r="G411" s="46">
        <f>+[8]Table.102_Annex.E2!F410</f>
        <v>0.39500000000000002</v>
      </c>
      <c r="H411" s="46">
        <f>+[8]Table.102_Annex.E2!G410</f>
        <v>0</v>
      </c>
      <c r="I411" s="46">
        <f>+[8]Table.102_Annex.E2!H410</f>
        <v>0.315</v>
      </c>
      <c r="J411" s="46">
        <f>+[8]Table.102_Annex.E2!I410</f>
        <v>1E-3</v>
      </c>
      <c r="K411" s="46">
        <f>+[8]Table.102_Annex.E2!J410</f>
        <v>0</v>
      </c>
      <c r="L411" s="46">
        <f>+[8]Table.102_Annex.E2!K410</f>
        <v>0.155</v>
      </c>
      <c r="M411" s="46">
        <f>+[8]Table.102_Annex.E2!L410</f>
        <v>0.11600000000000001</v>
      </c>
      <c r="N411" s="46">
        <f>+[8]Table.102_Annex.E2!M410</f>
        <v>0</v>
      </c>
      <c r="O411" s="46">
        <f>+[8]Table.102_Annex.E2!N410</f>
        <v>0</v>
      </c>
      <c r="P411" s="73">
        <f>+[8]Table.102_Annex.E2!O410</f>
        <v>1</v>
      </c>
      <c r="Q411" s="101">
        <f>+[8]Table.102_Annex.E2!P410</f>
        <v>6294</v>
      </c>
    </row>
    <row r="412" spans="1:17">
      <c r="B412" s="100" t="s">
        <v>814</v>
      </c>
      <c r="C412" s="46">
        <f>+[8]Table.102_Annex.E2!B411</f>
        <v>5.2999999999999999E-2</v>
      </c>
      <c r="D412" s="46">
        <f>+[8]Table.102_Annex.E2!C411</f>
        <v>1E-3</v>
      </c>
      <c r="E412" s="46">
        <f>+[8]Table.102_Annex.E2!D411</f>
        <v>2.3E-2</v>
      </c>
      <c r="F412" s="46">
        <f>+[8]Table.102_Annex.E2!E411</f>
        <v>8.9999999999999993E-3</v>
      </c>
      <c r="G412" s="46">
        <f>+[8]Table.102_Annex.E2!F411</f>
        <v>0.17100000000000001</v>
      </c>
      <c r="H412" s="46">
        <f>+[8]Table.102_Annex.E2!G411</f>
        <v>0.185</v>
      </c>
      <c r="I412" s="46">
        <f>+[8]Table.102_Annex.E2!H411</f>
        <v>6.7000000000000004E-2</v>
      </c>
      <c r="J412" s="46">
        <f>+[8]Table.102_Annex.E2!I411</f>
        <v>4.0000000000000001E-3</v>
      </c>
      <c r="K412" s="46">
        <f>+[8]Table.102_Annex.E2!J411</f>
        <v>1E-3</v>
      </c>
      <c r="L412" s="46">
        <f>+[8]Table.102_Annex.E2!K411</f>
        <v>6.9000000000000006E-2</v>
      </c>
      <c r="M412" s="46">
        <f>+[8]Table.102_Annex.E2!L411</f>
        <v>0.41599999999999998</v>
      </c>
      <c r="N412" s="46">
        <f>+[8]Table.102_Annex.E2!M411</f>
        <v>3.0000000000000001E-3</v>
      </c>
      <c r="O412" s="46">
        <f>+[8]Table.102_Annex.E2!N411</f>
        <v>0</v>
      </c>
      <c r="P412" s="73">
        <f>+[8]Table.102_Annex.E2!O411</f>
        <v>1</v>
      </c>
      <c r="Q412" s="101">
        <f>+[8]Table.102_Annex.E2!P411</f>
        <v>10194</v>
      </c>
    </row>
    <row r="413" spans="1:17">
      <c r="B413" s="100" t="s">
        <v>815</v>
      </c>
      <c r="C413" s="46">
        <f>+[8]Table.102_Annex.E2!B412</f>
        <v>1.0999999999999999E-2</v>
      </c>
      <c r="D413" s="46">
        <f>+[8]Table.102_Annex.E2!C412</f>
        <v>1E-3</v>
      </c>
      <c r="E413" s="46">
        <f>+[8]Table.102_Annex.E2!D412</f>
        <v>2.8000000000000001E-2</v>
      </c>
      <c r="F413" s="46">
        <f>+[8]Table.102_Annex.E2!E412</f>
        <v>7.0000000000000001E-3</v>
      </c>
      <c r="G413" s="46">
        <f>+[8]Table.102_Annex.E2!F412</f>
        <v>0.371</v>
      </c>
      <c r="H413" s="46">
        <f>+[8]Table.102_Annex.E2!G412</f>
        <v>6.9000000000000006E-2</v>
      </c>
      <c r="I413" s="46">
        <f>+[8]Table.102_Annex.E2!H412</f>
        <v>0.311</v>
      </c>
      <c r="J413" s="46">
        <f>+[8]Table.102_Annex.E2!I412</f>
        <v>6.0000000000000001E-3</v>
      </c>
      <c r="K413" s="46">
        <f>+[8]Table.102_Annex.E2!J412</f>
        <v>1E-3</v>
      </c>
      <c r="L413" s="46">
        <f>+[8]Table.102_Annex.E2!K412</f>
        <v>7.1999999999999995E-2</v>
      </c>
      <c r="M413" s="46">
        <f>+[8]Table.102_Annex.E2!L412</f>
        <v>0.121</v>
      </c>
      <c r="N413" s="46">
        <f>+[8]Table.102_Annex.E2!M412</f>
        <v>1E-3</v>
      </c>
      <c r="O413" s="46">
        <f>+[8]Table.102_Annex.E2!N412</f>
        <v>0</v>
      </c>
      <c r="P413" s="73">
        <f>+[8]Table.102_Annex.E2!O412</f>
        <v>1</v>
      </c>
      <c r="Q413" s="101">
        <f>+[8]Table.102_Annex.E2!P412</f>
        <v>9993</v>
      </c>
    </row>
    <row r="414" spans="1:17">
      <c r="B414" s="100" t="s">
        <v>816</v>
      </c>
      <c r="C414" s="46">
        <f>+[8]Table.102_Annex.E2!B413</f>
        <v>5.0000000000000001E-3</v>
      </c>
      <c r="D414" s="46">
        <f>+[8]Table.102_Annex.E2!C413</f>
        <v>1E-3</v>
      </c>
      <c r="E414" s="46">
        <f>+[8]Table.102_Annex.E2!D413</f>
        <v>1.7999999999999999E-2</v>
      </c>
      <c r="F414" s="46">
        <f>+[8]Table.102_Annex.E2!E413</f>
        <v>1.2E-2</v>
      </c>
      <c r="G414" s="46">
        <f>+[8]Table.102_Annex.E2!F413</f>
        <v>0.626</v>
      </c>
      <c r="H414" s="46">
        <f>+[8]Table.102_Annex.E2!G413</f>
        <v>2E-3</v>
      </c>
      <c r="I414" s="46">
        <f>+[8]Table.102_Annex.E2!H413</f>
        <v>0.21</v>
      </c>
      <c r="J414" s="46">
        <f>+[8]Table.102_Annex.E2!I413</f>
        <v>0</v>
      </c>
      <c r="K414" s="46">
        <f>+[8]Table.102_Annex.E2!J413</f>
        <v>0</v>
      </c>
      <c r="L414" s="46">
        <f>+[8]Table.102_Annex.E2!K413</f>
        <v>7.4999999999999997E-2</v>
      </c>
      <c r="M414" s="46">
        <f>+[8]Table.102_Annex.E2!L413</f>
        <v>0.05</v>
      </c>
      <c r="N414" s="46">
        <f>+[8]Table.102_Annex.E2!M413</f>
        <v>0</v>
      </c>
      <c r="O414" s="46">
        <f>+[8]Table.102_Annex.E2!N413</f>
        <v>0</v>
      </c>
      <c r="P414" s="73">
        <f>+[8]Table.102_Annex.E2!O413</f>
        <v>1</v>
      </c>
      <c r="Q414" s="101">
        <f>+[8]Table.102_Annex.E2!P413</f>
        <v>8362</v>
      </c>
    </row>
    <row r="415" spans="1:17">
      <c r="B415" s="100" t="s">
        <v>612</v>
      </c>
      <c r="C415" s="46">
        <f>+[8]Table.102_Annex.E2!B414</f>
        <v>0</v>
      </c>
      <c r="D415" s="46">
        <f>+[8]Table.102_Annex.E2!C414</f>
        <v>1E-3</v>
      </c>
      <c r="E415" s="46">
        <f>+[8]Table.102_Annex.E2!D414</f>
        <v>8.0000000000000002E-3</v>
      </c>
      <c r="F415" s="46">
        <f>+[8]Table.102_Annex.E2!E414</f>
        <v>2E-3</v>
      </c>
      <c r="G415" s="46">
        <f>+[8]Table.102_Annex.E2!F414</f>
        <v>0.56599999999999995</v>
      </c>
      <c r="H415" s="46">
        <f>+[8]Table.102_Annex.E2!G414</f>
        <v>4.4999999999999998E-2</v>
      </c>
      <c r="I415" s="46">
        <f>+[8]Table.102_Annex.E2!H414</f>
        <v>0.253</v>
      </c>
      <c r="J415" s="46">
        <f>+[8]Table.102_Annex.E2!I414</f>
        <v>1.2E-2</v>
      </c>
      <c r="K415" s="46">
        <f>+[8]Table.102_Annex.E2!J414</f>
        <v>0</v>
      </c>
      <c r="L415" s="46">
        <f>+[8]Table.102_Annex.E2!K414</f>
        <v>3.9E-2</v>
      </c>
      <c r="M415" s="46">
        <f>+[8]Table.102_Annex.E2!L414</f>
        <v>7.2999999999999995E-2</v>
      </c>
      <c r="N415" s="46">
        <f>+[8]Table.102_Annex.E2!M414</f>
        <v>0</v>
      </c>
      <c r="O415" s="46">
        <f>+[8]Table.102_Annex.E2!N414</f>
        <v>0</v>
      </c>
      <c r="P415" s="73">
        <f>+[8]Table.102_Annex.E2!O414</f>
        <v>1</v>
      </c>
      <c r="Q415" s="101">
        <f>+[8]Table.102_Annex.E2!P414</f>
        <v>9225</v>
      </c>
    </row>
    <row r="416" spans="1:17">
      <c r="B416" s="100" t="s">
        <v>817</v>
      </c>
      <c r="C416" s="46">
        <f>+[8]Table.102_Annex.E2!B415</f>
        <v>8.9999999999999993E-3</v>
      </c>
      <c r="D416" s="46">
        <f>+[8]Table.102_Annex.E2!C415</f>
        <v>2E-3</v>
      </c>
      <c r="E416" s="46">
        <f>+[8]Table.102_Annex.E2!D415</f>
        <v>5.5E-2</v>
      </c>
      <c r="F416" s="46">
        <f>+[8]Table.102_Annex.E2!E415</f>
        <v>5.0000000000000001E-3</v>
      </c>
      <c r="G416" s="46">
        <f>+[8]Table.102_Annex.E2!F415</f>
        <v>0.17100000000000001</v>
      </c>
      <c r="H416" s="46">
        <f>+[8]Table.102_Annex.E2!G415</f>
        <v>0.108</v>
      </c>
      <c r="I416" s="46">
        <f>+[8]Table.102_Annex.E2!H415</f>
        <v>0.32900000000000001</v>
      </c>
      <c r="J416" s="46">
        <f>+[8]Table.102_Annex.E2!I415</f>
        <v>2E-3</v>
      </c>
      <c r="K416" s="46">
        <f>+[8]Table.102_Annex.E2!J415</f>
        <v>0</v>
      </c>
      <c r="L416" s="46">
        <f>+[8]Table.102_Annex.E2!K415</f>
        <v>0.186</v>
      </c>
      <c r="M416" s="46">
        <f>+[8]Table.102_Annex.E2!L415</f>
        <v>0.13300000000000001</v>
      </c>
      <c r="N416" s="46">
        <f>+[8]Table.102_Annex.E2!M415</f>
        <v>0</v>
      </c>
      <c r="O416" s="46">
        <f>+[8]Table.102_Annex.E2!N415</f>
        <v>0</v>
      </c>
      <c r="P416" s="73">
        <f>+[8]Table.102_Annex.E2!O415</f>
        <v>1</v>
      </c>
      <c r="Q416" s="101">
        <f>+[8]Table.102_Annex.E2!P415</f>
        <v>9714</v>
      </c>
    </row>
    <row r="417" spans="1:17">
      <c r="B417" s="100" t="s">
        <v>818</v>
      </c>
      <c r="C417" s="46">
        <f>+[8]Table.102_Annex.E2!B416</f>
        <v>0</v>
      </c>
      <c r="D417" s="46">
        <f>+[8]Table.102_Annex.E2!C416</f>
        <v>1E-3</v>
      </c>
      <c r="E417" s="46">
        <f>+[8]Table.102_Annex.E2!D416</f>
        <v>4.0000000000000001E-3</v>
      </c>
      <c r="F417" s="46">
        <f>+[8]Table.102_Annex.E2!E416</f>
        <v>3.0000000000000001E-3</v>
      </c>
      <c r="G417" s="46">
        <f>+[8]Table.102_Annex.E2!F416</f>
        <v>0.38500000000000001</v>
      </c>
      <c r="H417" s="46">
        <f>+[8]Table.102_Annex.E2!G416</f>
        <v>1.7999999999999999E-2</v>
      </c>
      <c r="I417" s="46">
        <f>+[8]Table.102_Annex.E2!H416</f>
        <v>0.314</v>
      </c>
      <c r="J417" s="46">
        <f>+[8]Table.102_Annex.E2!I416</f>
        <v>5.0000000000000001E-3</v>
      </c>
      <c r="K417" s="46">
        <f>+[8]Table.102_Annex.E2!J416</f>
        <v>0</v>
      </c>
      <c r="L417" s="46">
        <f>+[8]Table.102_Annex.E2!K416</f>
        <v>0.14399999999999999</v>
      </c>
      <c r="M417" s="46">
        <f>+[8]Table.102_Annex.E2!L416</f>
        <v>0.127</v>
      </c>
      <c r="N417" s="46">
        <f>+[8]Table.102_Annex.E2!M416</f>
        <v>0</v>
      </c>
      <c r="O417" s="46">
        <f>+[8]Table.102_Annex.E2!N416</f>
        <v>0</v>
      </c>
      <c r="P417" s="73">
        <f>+[8]Table.102_Annex.E2!O416</f>
        <v>1</v>
      </c>
      <c r="Q417" s="101">
        <f>+[8]Table.102_Annex.E2!P416</f>
        <v>7531</v>
      </c>
    </row>
    <row r="418" spans="1:17">
      <c r="B418" s="100" t="s">
        <v>497</v>
      </c>
      <c r="C418" s="46">
        <f>+[8]Table.102_Annex.E2!B417</f>
        <v>1E-3</v>
      </c>
      <c r="D418" s="46">
        <f>+[8]Table.102_Annex.E2!C417</f>
        <v>1E-3</v>
      </c>
      <c r="E418" s="46">
        <f>+[8]Table.102_Annex.E2!D417</f>
        <v>8.0000000000000002E-3</v>
      </c>
      <c r="F418" s="46">
        <f>+[8]Table.102_Annex.E2!E417</f>
        <v>1.9E-2</v>
      </c>
      <c r="G418" s="46">
        <f>+[8]Table.102_Annex.E2!F417</f>
        <v>0.55900000000000005</v>
      </c>
      <c r="H418" s="46">
        <f>+[8]Table.102_Annex.E2!G417</f>
        <v>2.1999999999999999E-2</v>
      </c>
      <c r="I418" s="46">
        <f>+[8]Table.102_Annex.E2!H417</f>
        <v>0.23899999999999999</v>
      </c>
      <c r="J418" s="46">
        <f>+[8]Table.102_Annex.E2!I417</f>
        <v>1.2E-2</v>
      </c>
      <c r="K418" s="46">
        <f>+[8]Table.102_Annex.E2!J417</f>
        <v>0</v>
      </c>
      <c r="L418" s="46">
        <f>+[8]Table.102_Annex.E2!K417</f>
        <v>0.05</v>
      </c>
      <c r="M418" s="46">
        <f>+[8]Table.102_Annex.E2!L417</f>
        <v>8.7999999999999995E-2</v>
      </c>
      <c r="N418" s="46">
        <f>+[8]Table.102_Annex.E2!M417</f>
        <v>1E-3</v>
      </c>
      <c r="O418" s="46">
        <f>+[8]Table.102_Annex.E2!N417</f>
        <v>0</v>
      </c>
      <c r="P418" s="73">
        <f>+[8]Table.102_Annex.E2!O417</f>
        <v>1</v>
      </c>
      <c r="Q418" s="101">
        <f>+[8]Table.102_Annex.E2!P417</f>
        <v>8077</v>
      </c>
    </row>
    <row r="419" spans="1:17">
      <c r="B419" s="100" t="s">
        <v>760</v>
      </c>
      <c r="C419" s="46">
        <f>+[8]Table.102_Annex.E2!B418</f>
        <v>4.0000000000000001E-3</v>
      </c>
      <c r="D419" s="46">
        <f>+[8]Table.102_Annex.E2!C418</f>
        <v>2E-3</v>
      </c>
      <c r="E419" s="46">
        <f>+[8]Table.102_Annex.E2!D418</f>
        <v>2.8000000000000001E-2</v>
      </c>
      <c r="F419" s="46">
        <f>+[8]Table.102_Annex.E2!E418</f>
        <v>6.0000000000000001E-3</v>
      </c>
      <c r="G419" s="46">
        <f>+[8]Table.102_Annex.E2!F418</f>
        <v>0.39900000000000002</v>
      </c>
      <c r="H419" s="46">
        <f>+[8]Table.102_Annex.E2!G418</f>
        <v>0.113</v>
      </c>
      <c r="I419" s="46">
        <f>+[8]Table.102_Annex.E2!H418</f>
        <v>0.249</v>
      </c>
      <c r="J419" s="46">
        <f>+[8]Table.102_Annex.E2!I418</f>
        <v>2E-3</v>
      </c>
      <c r="K419" s="46">
        <f>+[8]Table.102_Annex.E2!J418</f>
        <v>0</v>
      </c>
      <c r="L419" s="46">
        <f>+[8]Table.102_Annex.E2!K418</f>
        <v>7.4999999999999997E-2</v>
      </c>
      <c r="M419" s="46">
        <f>+[8]Table.102_Annex.E2!L418</f>
        <v>0.12</v>
      </c>
      <c r="N419" s="46">
        <f>+[8]Table.102_Annex.E2!M418</f>
        <v>2E-3</v>
      </c>
      <c r="O419" s="46">
        <f>+[8]Table.102_Annex.E2!N418</f>
        <v>0</v>
      </c>
      <c r="P419" s="73">
        <f>+[8]Table.102_Annex.E2!O418</f>
        <v>1</v>
      </c>
      <c r="Q419" s="101">
        <f>+[8]Table.102_Annex.E2!P418</f>
        <v>12486</v>
      </c>
    </row>
    <row r="420" spans="1:17">
      <c r="B420" s="100" t="s">
        <v>686</v>
      </c>
      <c r="C420" s="46">
        <f>+[8]Table.102_Annex.E2!B419</f>
        <v>1.2999999999999999E-2</v>
      </c>
      <c r="D420" s="46">
        <f>+[8]Table.102_Annex.E2!C419</f>
        <v>0</v>
      </c>
      <c r="E420" s="46">
        <f>+[8]Table.102_Annex.E2!D419</f>
        <v>1E-3</v>
      </c>
      <c r="F420" s="46">
        <f>+[8]Table.102_Annex.E2!E419</f>
        <v>7.0000000000000001E-3</v>
      </c>
      <c r="G420" s="46">
        <f>+[8]Table.102_Annex.E2!F419</f>
        <v>2.1999999999999999E-2</v>
      </c>
      <c r="H420" s="46">
        <f>+[8]Table.102_Annex.E2!G419</f>
        <v>0.41099999999999998</v>
      </c>
      <c r="I420" s="46">
        <f>+[8]Table.102_Annex.E2!H419</f>
        <v>0.28199999999999997</v>
      </c>
      <c r="J420" s="46">
        <f>+[8]Table.102_Annex.E2!I419</f>
        <v>4.0000000000000001E-3</v>
      </c>
      <c r="K420" s="46">
        <f>+[8]Table.102_Annex.E2!J419</f>
        <v>0</v>
      </c>
      <c r="L420" s="46">
        <f>+[8]Table.102_Annex.E2!K419</f>
        <v>0.109</v>
      </c>
      <c r="M420" s="46">
        <f>+[8]Table.102_Annex.E2!L419</f>
        <v>0.14000000000000001</v>
      </c>
      <c r="N420" s="46">
        <f>+[8]Table.102_Annex.E2!M419</f>
        <v>0.01</v>
      </c>
      <c r="O420" s="46">
        <f>+[8]Table.102_Annex.E2!N419</f>
        <v>0</v>
      </c>
      <c r="P420" s="73">
        <f>+[8]Table.102_Annex.E2!O419</f>
        <v>1</v>
      </c>
      <c r="Q420" s="101">
        <f>+[8]Table.102_Annex.E2!P419</f>
        <v>11788</v>
      </c>
    </row>
    <row r="421" spans="1:17" s="49" customFormat="1">
      <c r="A421" s="18"/>
      <c r="B421" s="234" t="s">
        <v>53</v>
      </c>
      <c r="C421" s="235">
        <f>+[8]Table.102_Annex.E2!B420</f>
        <v>0.01</v>
      </c>
      <c r="D421" s="235">
        <f>+[8]Table.102_Annex.E2!C420</f>
        <v>1E-3</v>
      </c>
      <c r="E421" s="235">
        <f>+[8]Table.102_Annex.E2!D420</f>
        <v>2.4E-2</v>
      </c>
      <c r="F421" s="235">
        <f>+[8]Table.102_Annex.E2!E420</f>
        <v>8.0000000000000002E-3</v>
      </c>
      <c r="G421" s="235">
        <f>+[8]Table.102_Annex.E2!F420</f>
        <v>0.40699999999999997</v>
      </c>
      <c r="H421" s="235">
        <f>+[8]Table.102_Annex.E2!G420</f>
        <v>8.3000000000000004E-2</v>
      </c>
      <c r="I421" s="235">
        <f>+[8]Table.102_Annex.E2!H420</f>
        <v>0.247</v>
      </c>
      <c r="J421" s="235">
        <f>+[8]Table.102_Annex.E2!I420</f>
        <v>4.0000000000000001E-3</v>
      </c>
      <c r="K421" s="235">
        <f>+[8]Table.102_Annex.E2!J420</f>
        <v>0</v>
      </c>
      <c r="L421" s="235">
        <f>+[8]Table.102_Annex.E2!K420</f>
        <v>8.6999999999999994E-2</v>
      </c>
      <c r="M421" s="235">
        <f>+[8]Table.102_Annex.E2!L420</f>
        <v>0.128</v>
      </c>
      <c r="N421" s="235">
        <f>+[8]Table.102_Annex.E2!M420</f>
        <v>2E-3</v>
      </c>
      <c r="O421" s="235">
        <f>+[8]Table.102_Annex.E2!N420</f>
        <v>0</v>
      </c>
      <c r="P421" s="236">
        <f>+[8]Table.102_Annex.E2!O420</f>
        <v>1</v>
      </c>
      <c r="Q421" s="237">
        <f>+[8]Table.102_Annex.E2!P420</f>
        <v>136208</v>
      </c>
    </row>
    <row r="422" spans="1:17" ht="12.45" customHeight="1">
      <c r="A422" s="16"/>
      <c r="B422" s="108" t="s">
        <v>819</v>
      </c>
      <c r="C422" s="109"/>
      <c r="D422" s="109"/>
      <c r="E422" s="109"/>
      <c r="F422" s="109"/>
      <c r="G422" s="109"/>
      <c r="H422" s="109"/>
      <c r="I422" s="109"/>
      <c r="J422" s="109"/>
      <c r="K422" s="109"/>
      <c r="L422" s="109"/>
      <c r="M422" s="109"/>
      <c r="N422" s="109"/>
      <c r="O422" s="109"/>
      <c r="P422" s="109"/>
      <c r="Q422" s="110"/>
    </row>
    <row r="423" spans="1:17">
      <c r="B423" s="100" t="s">
        <v>820</v>
      </c>
      <c r="C423" s="46">
        <f>+[8]Table.102_Annex.E2!B422</f>
        <v>1.0999999999999999E-2</v>
      </c>
      <c r="D423" s="46">
        <f>+[8]Table.102_Annex.E2!C422</f>
        <v>1E-3</v>
      </c>
      <c r="E423" s="46">
        <f>+[8]Table.102_Annex.E2!D422</f>
        <v>5.2999999999999999E-2</v>
      </c>
      <c r="F423" s="46">
        <f>+[8]Table.102_Annex.E2!E422</f>
        <v>2.8000000000000001E-2</v>
      </c>
      <c r="G423" s="46">
        <f>+[8]Table.102_Annex.E2!F422</f>
        <v>0.53300000000000003</v>
      </c>
      <c r="H423" s="46">
        <f>+[8]Table.102_Annex.E2!G422</f>
        <v>9.1999999999999998E-2</v>
      </c>
      <c r="I423" s="46">
        <f>+[8]Table.102_Annex.E2!H422</f>
        <v>8.1000000000000003E-2</v>
      </c>
      <c r="J423" s="46">
        <f>+[8]Table.102_Annex.E2!I422</f>
        <v>7.0000000000000001E-3</v>
      </c>
      <c r="K423" s="46">
        <f>+[8]Table.102_Annex.E2!J422</f>
        <v>1E-3</v>
      </c>
      <c r="L423" s="46">
        <f>+[8]Table.102_Annex.E2!K422</f>
        <v>4.4999999999999998E-2</v>
      </c>
      <c r="M423" s="46">
        <f>+[8]Table.102_Annex.E2!L422</f>
        <v>0.14799999999999999</v>
      </c>
      <c r="N423" s="46">
        <f>+[8]Table.102_Annex.E2!M422</f>
        <v>1E-3</v>
      </c>
      <c r="O423" s="46">
        <f>+[8]Table.102_Annex.E2!N422</f>
        <v>0</v>
      </c>
      <c r="P423" s="73">
        <f>+[8]Table.102_Annex.E2!O422</f>
        <v>1</v>
      </c>
      <c r="Q423" s="101">
        <f>+[8]Table.102_Annex.E2!P422</f>
        <v>11150</v>
      </c>
    </row>
    <row r="424" spans="1:17">
      <c r="B424" s="100" t="s">
        <v>821</v>
      </c>
      <c r="C424" s="46">
        <f>+[8]Table.102_Annex.E2!B423</f>
        <v>1E-3</v>
      </c>
      <c r="D424" s="46">
        <f>+[8]Table.102_Annex.E2!C423</f>
        <v>3.0000000000000001E-3</v>
      </c>
      <c r="E424" s="46">
        <f>+[8]Table.102_Annex.E2!D423</f>
        <v>3.9E-2</v>
      </c>
      <c r="F424" s="46">
        <f>+[8]Table.102_Annex.E2!E423</f>
        <v>0.121</v>
      </c>
      <c r="G424" s="46">
        <f>+[8]Table.102_Annex.E2!F423</f>
        <v>0.46600000000000003</v>
      </c>
      <c r="H424" s="46">
        <f>+[8]Table.102_Annex.E2!G423</f>
        <v>1.0999999999999999E-2</v>
      </c>
      <c r="I424" s="46">
        <f>+[8]Table.102_Annex.E2!H423</f>
        <v>0.109</v>
      </c>
      <c r="J424" s="46">
        <f>+[8]Table.102_Annex.E2!I423</f>
        <v>8.0000000000000002E-3</v>
      </c>
      <c r="K424" s="46">
        <f>+[8]Table.102_Annex.E2!J423</f>
        <v>0</v>
      </c>
      <c r="L424" s="46">
        <f>+[8]Table.102_Annex.E2!K423</f>
        <v>0.17199999999999999</v>
      </c>
      <c r="M424" s="46">
        <f>+[8]Table.102_Annex.E2!L423</f>
        <v>7.0000000000000007E-2</v>
      </c>
      <c r="N424" s="46">
        <f>+[8]Table.102_Annex.E2!M423</f>
        <v>0</v>
      </c>
      <c r="O424" s="46">
        <f>+[8]Table.102_Annex.E2!N423</f>
        <v>0</v>
      </c>
      <c r="P424" s="73">
        <f>+[8]Table.102_Annex.E2!O423</f>
        <v>1</v>
      </c>
      <c r="Q424" s="101">
        <f>+[8]Table.102_Annex.E2!P423</f>
        <v>10087</v>
      </c>
    </row>
    <row r="425" spans="1:17">
      <c r="B425" s="100" t="s">
        <v>822</v>
      </c>
      <c r="C425" s="46">
        <f>+[8]Table.102_Annex.E2!B424</f>
        <v>1.2E-2</v>
      </c>
      <c r="D425" s="46">
        <f>+[8]Table.102_Annex.E2!C424</f>
        <v>1E-3</v>
      </c>
      <c r="E425" s="46">
        <f>+[8]Table.102_Annex.E2!D424</f>
        <v>0.14899999999999999</v>
      </c>
      <c r="F425" s="46">
        <f>+[8]Table.102_Annex.E2!E424</f>
        <v>6.9000000000000006E-2</v>
      </c>
      <c r="G425" s="46">
        <f>+[8]Table.102_Annex.E2!F424</f>
        <v>0.32100000000000001</v>
      </c>
      <c r="H425" s="46">
        <f>+[8]Table.102_Annex.E2!G424</f>
        <v>0.05</v>
      </c>
      <c r="I425" s="46">
        <f>+[8]Table.102_Annex.E2!H424</f>
        <v>0.33</v>
      </c>
      <c r="J425" s="46">
        <f>+[8]Table.102_Annex.E2!I424</f>
        <v>4.0000000000000001E-3</v>
      </c>
      <c r="K425" s="46">
        <f>+[8]Table.102_Annex.E2!J424</f>
        <v>0</v>
      </c>
      <c r="L425" s="46">
        <f>+[8]Table.102_Annex.E2!K424</f>
        <v>5.8999999999999997E-2</v>
      </c>
      <c r="M425" s="46">
        <f>+[8]Table.102_Annex.E2!L424</f>
        <v>3.0000000000000001E-3</v>
      </c>
      <c r="N425" s="46">
        <f>+[8]Table.102_Annex.E2!M424</f>
        <v>0</v>
      </c>
      <c r="O425" s="46">
        <f>+[8]Table.102_Annex.E2!N424</f>
        <v>0</v>
      </c>
      <c r="P425" s="73">
        <f>+[8]Table.102_Annex.E2!O424</f>
        <v>1</v>
      </c>
      <c r="Q425" s="101">
        <f>+[8]Table.102_Annex.E2!P424</f>
        <v>9758</v>
      </c>
    </row>
    <row r="426" spans="1:17">
      <c r="B426" s="100" t="s">
        <v>774</v>
      </c>
      <c r="C426" s="46">
        <f>+[8]Table.102_Annex.E2!B425</f>
        <v>4.5999999999999999E-2</v>
      </c>
      <c r="D426" s="46">
        <f>+[8]Table.102_Annex.E2!C425</f>
        <v>5.0000000000000001E-3</v>
      </c>
      <c r="E426" s="46">
        <f>+[8]Table.102_Annex.E2!D425</f>
        <v>0.19700000000000001</v>
      </c>
      <c r="F426" s="46">
        <f>+[8]Table.102_Annex.E2!E425</f>
        <v>0.04</v>
      </c>
      <c r="G426" s="46">
        <f>+[8]Table.102_Annex.E2!F425</f>
        <v>0.56999999999999995</v>
      </c>
      <c r="H426" s="46">
        <f>+[8]Table.102_Annex.E2!G425</f>
        <v>1.7000000000000001E-2</v>
      </c>
      <c r="I426" s="46">
        <f>+[8]Table.102_Annex.E2!H425</f>
        <v>7.2999999999999995E-2</v>
      </c>
      <c r="J426" s="46">
        <f>+[8]Table.102_Annex.E2!I425</f>
        <v>1E-3</v>
      </c>
      <c r="K426" s="46">
        <f>+[8]Table.102_Annex.E2!J425</f>
        <v>0</v>
      </c>
      <c r="L426" s="46">
        <f>+[8]Table.102_Annex.E2!K425</f>
        <v>0.03</v>
      </c>
      <c r="M426" s="46">
        <f>+[8]Table.102_Annex.E2!L425</f>
        <v>0.02</v>
      </c>
      <c r="N426" s="46">
        <f>+[8]Table.102_Annex.E2!M425</f>
        <v>0</v>
      </c>
      <c r="O426" s="46">
        <f>+[8]Table.102_Annex.E2!N425</f>
        <v>0</v>
      </c>
      <c r="P426" s="73">
        <f>+[8]Table.102_Annex.E2!O425</f>
        <v>1</v>
      </c>
      <c r="Q426" s="101">
        <f>+[8]Table.102_Annex.E2!P425</f>
        <v>14669</v>
      </c>
    </row>
    <row r="427" spans="1:17">
      <c r="B427" s="100" t="s">
        <v>823</v>
      </c>
      <c r="C427" s="46">
        <f>+[8]Table.102_Annex.E2!B426</f>
        <v>0</v>
      </c>
      <c r="D427" s="46">
        <f>+[8]Table.102_Annex.E2!C426</f>
        <v>1E-3</v>
      </c>
      <c r="E427" s="46">
        <f>+[8]Table.102_Annex.E2!D426</f>
        <v>1.2E-2</v>
      </c>
      <c r="F427" s="46">
        <f>+[8]Table.102_Annex.E2!E426</f>
        <v>1.4E-2</v>
      </c>
      <c r="G427" s="46">
        <f>+[8]Table.102_Annex.E2!F426</f>
        <v>0.64200000000000002</v>
      </c>
      <c r="H427" s="46">
        <f>+[8]Table.102_Annex.E2!G426</f>
        <v>3.3000000000000002E-2</v>
      </c>
      <c r="I427" s="46">
        <f>+[8]Table.102_Annex.E2!H426</f>
        <v>0.23200000000000001</v>
      </c>
      <c r="J427" s="46">
        <f>+[8]Table.102_Annex.E2!I426</f>
        <v>2E-3</v>
      </c>
      <c r="K427" s="46">
        <f>+[8]Table.102_Annex.E2!J426</f>
        <v>0</v>
      </c>
      <c r="L427" s="46">
        <f>+[8]Table.102_Annex.E2!K426</f>
        <v>4.5999999999999999E-2</v>
      </c>
      <c r="M427" s="46">
        <f>+[8]Table.102_Annex.E2!L426</f>
        <v>1.7000000000000001E-2</v>
      </c>
      <c r="N427" s="46">
        <f>+[8]Table.102_Annex.E2!M426</f>
        <v>0</v>
      </c>
      <c r="O427" s="46">
        <f>+[8]Table.102_Annex.E2!N426</f>
        <v>0</v>
      </c>
      <c r="P427" s="73">
        <f>+[8]Table.102_Annex.E2!O426</f>
        <v>1</v>
      </c>
      <c r="Q427" s="101">
        <f>+[8]Table.102_Annex.E2!P426</f>
        <v>5908</v>
      </c>
    </row>
    <row r="428" spans="1:17">
      <c r="B428" s="100" t="s">
        <v>613</v>
      </c>
      <c r="C428" s="46">
        <f>+[8]Table.102_Annex.E2!B427</f>
        <v>1.7999999999999999E-2</v>
      </c>
      <c r="D428" s="46">
        <f>+[8]Table.102_Annex.E2!C427</f>
        <v>0</v>
      </c>
      <c r="E428" s="46">
        <f>+[8]Table.102_Annex.E2!D427</f>
        <v>8.0000000000000002E-3</v>
      </c>
      <c r="F428" s="46">
        <f>+[8]Table.102_Annex.E2!E427</f>
        <v>4.0000000000000001E-3</v>
      </c>
      <c r="G428" s="46">
        <f>+[8]Table.102_Annex.E2!F427</f>
        <v>0.252</v>
      </c>
      <c r="H428" s="46">
        <f>+[8]Table.102_Annex.E2!G427</f>
        <v>0.28699999999999998</v>
      </c>
      <c r="I428" s="46">
        <f>+[8]Table.102_Annex.E2!H427</f>
        <v>0.21</v>
      </c>
      <c r="J428" s="46">
        <f>+[8]Table.102_Annex.E2!I427</f>
        <v>1.0999999999999999E-2</v>
      </c>
      <c r="K428" s="46">
        <f>+[8]Table.102_Annex.E2!J427</f>
        <v>0</v>
      </c>
      <c r="L428" s="46">
        <f>+[8]Table.102_Annex.E2!K427</f>
        <v>4.9000000000000002E-2</v>
      </c>
      <c r="M428" s="46">
        <f>+[8]Table.102_Annex.E2!L427</f>
        <v>0.155</v>
      </c>
      <c r="N428" s="46">
        <f>+[8]Table.102_Annex.E2!M427</f>
        <v>3.0000000000000001E-3</v>
      </c>
      <c r="O428" s="46">
        <f>+[8]Table.102_Annex.E2!N427</f>
        <v>0</v>
      </c>
      <c r="P428" s="73">
        <f>+[8]Table.102_Annex.E2!O427</f>
        <v>1</v>
      </c>
      <c r="Q428" s="101">
        <f>+[8]Table.102_Annex.E2!P427</f>
        <v>14070</v>
      </c>
    </row>
    <row r="429" spans="1:17">
      <c r="B429" s="100" t="s">
        <v>824</v>
      </c>
      <c r="C429" s="46">
        <f>+[8]Table.102_Annex.E2!B428</f>
        <v>4.0000000000000001E-3</v>
      </c>
      <c r="D429" s="46">
        <f>+[8]Table.102_Annex.E2!C428</f>
        <v>2E-3</v>
      </c>
      <c r="E429" s="46">
        <f>+[8]Table.102_Annex.E2!D428</f>
        <v>2.4E-2</v>
      </c>
      <c r="F429" s="46">
        <f>+[8]Table.102_Annex.E2!E428</f>
        <v>2.5000000000000001E-2</v>
      </c>
      <c r="G429" s="46">
        <f>+[8]Table.102_Annex.E2!F428</f>
        <v>0.78600000000000003</v>
      </c>
      <c r="H429" s="46">
        <f>+[8]Table.102_Annex.E2!G428</f>
        <v>7.3999999999999996E-2</v>
      </c>
      <c r="I429" s="46">
        <f>+[8]Table.102_Annex.E2!H428</f>
        <v>3.1E-2</v>
      </c>
      <c r="J429" s="46">
        <f>+[8]Table.102_Annex.E2!I428</f>
        <v>1E-3</v>
      </c>
      <c r="K429" s="46">
        <f>+[8]Table.102_Annex.E2!J428</f>
        <v>0</v>
      </c>
      <c r="L429" s="46">
        <f>+[8]Table.102_Annex.E2!K428</f>
        <v>2E-3</v>
      </c>
      <c r="M429" s="46">
        <f>+[8]Table.102_Annex.E2!L428</f>
        <v>0.05</v>
      </c>
      <c r="N429" s="46">
        <f>+[8]Table.102_Annex.E2!M428</f>
        <v>1E-3</v>
      </c>
      <c r="O429" s="46">
        <f>+[8]Table.102_Annex.E2!N428</f>
        <v>0</v>
      </c>
      <c r="P429" s="73">
        <f>+[8]Table.102_Annex.E2!O428</f>
        <v>1</v>
      </c>
      <c r="Q429" s="101">
        <f>+[8]Table.102_Annex.E2!P428</f>
        <v>8810</v>
      </c>
    </row>
    <row r="430" spans="1:17">
      <c r="B430" s="100" t="s">
        <v>825</v>
      </c>
      <c r="C430" s="46">
        <f>+[8]Table.102_Annex.E2!B429</f>
        <v>3.5999999999999997E-2</v>
      </c>
      <c r="D430" s="46">
        <f>+[8]Table.102_Annex.E2!C429</f>
        <v>1E-3</v>
      </c>
      <c r="E430" s="46">
        <f>+[8]Table.102_Annex.E2!D429</f>
        <v>1.7000000000000001E-2</v>
      </c>
      <c r="F430" s="46">
        <f>+[8]Table.102_Annex.E2!E429</f>
        <v>3.6999999999999998E-2</v>
      </c>
      <c r="G430" s="46">
        <f>+[8]Table.102_Annex.E2!F429</f>
        <v>0.29799999999999999</v>
      </c>
      <c r="H430" s="46">
        <f>+[8]Table.102_Annex.E2!G429</f>
        <v>5.0000000000000001E-3</v>
      </c>
      <c r="I430" s="46">
        <f>+[8]Table.102_Annex.E2!H429</f>
        <v>8.9999999999999993E-3</v>
      </c>
      <c r="J430" s="46">
        <f>+[8]Table.102_Annex.E2!I429</f>
        <v>1E-3</v>
      </c>
      <c r="K430" s="46">
        <f>+[8]Table.102_Annex.E2!J429</f>
        <v>0</v>
      </c>
      <c r="L430" s="46">
        <f>+[8]Table.102_Annex.E2!K429</f>
        <v>1.7000000000000001E-2</v>
      </c>
      <c r="M430" s="46">
        <f>+[8]Table.102_Annex.E2!L429</f>
        <v>0.57599999999999996</v>
      </c>
      <c r="N430" s="46">
        <f>+[8]Table.102_Annex.E2!M429</f>
        <v>5.0000000000000001E-3</v>
      </c>
      <c r="O430" s="46">
        <f>+[8]Table.102_Annex.E2!N429</f>
        <v>0</v>
      </c>
      <c r="P430" s="73">
        <f>+[8]Table.102_Annex.E2!O429</f>
        <v>1</v>
      </c>
      <c r="Q430" s="101">
        <f>+[8]Table.102_Annex.E2!P429</f>
        <v>5964</v>
      </c>
    </row>
    <row r="431" spans="1:17">
      <c r="B431" s="100" t="s">
        <v>826</v>
      </c>
      <c r="C431" s="46">
        <f>+[8]Table.102_Annex.E2!B430</f>
        <v>3.0000000000000001E-3</v>
      </c>
      <c r="D431" s="46">
        <f>+[8]Table.102_Annex.E2!C430</f>
        <v>3.0000000000000001E-3</v>
      </c>
      <c r="E431" s="46">
        <f>+[8]Table.102_Annex.E2!D430</f>
        <v>0.04</v>
      </c>
      <c r="F431" s="46">
        <f>+[8]Table.102_Annex.E2!E430</f>
        <v>8.9999999999999993E-3</v>
      </c>
      <c r="G431" s="46">
        <f>+[8]Table.102_Annex.E2!F430</f>
        <v>0.59199999999999997</v>
      </c>
      <c r="H431" s="46">
        <f>+[8]Table.102_Annex.E2!G430</f>
        <v>1E-3</v>
      </c>
      <c r="I431" s="46">
        <f>+[8]Table.102_Annex.E2!H430</f>
        <v>0.27</v>
      </c>
      <c r="J431" s="46">
        <f>+[8]Table.102_Annex.E2!I430</f>
        <v>1E-3</v>
      </c>
      <c r="K431" s="46">
        <f>+[8]Table.102_Annex.E2!J430</f>
        <v>0</v>
      </c>
      <c r="L431" s="46">
        <f>+[8]Table.102_Annex.E2!K430</f>
        <v>4.4999999999999998E-2</v>
      </c>
      <c r="M431" s="46">
        <f>+[8]Table.102_Annex.E2!L430</f>
        <v>3.5000000000000003E-2</v>
      </c>
      <c r="N431" s="46">
        <f>+[8]Table.102_Annex.E2!M430</f>
        <v>1E-3</v>
      </c>
      <c r="O431" s="46">
        <f>+[8]Table.102_Annex.E2!N430</f>
        <v>0</v>
      </c>
      <c r="P431" s="73">
        <f>+[8]Table.102_Annex.E2!O430</f>
        <v>1</v>
      </c>
      <c r="Q431" s="101">
        <f>+[8]Table.102_Annex.E2!P430</f>
        <v>9694</v>
      </c>
    </row>
    <row r="432" spans="1:17">
      <c r="B432" s="100" t="s">
        <v>827</v>
      </c>
      <c r="C432" s="46">
        <f>+[8]Table.102_Annex.E2!B431</f>
        <v>3.4000000000000002E-2</v>
      </c>
      <c r="D432" s="46">
        <f>+[8]Table.102_Annex.E2!C431</f>
        <v>1E-3</v>
      </c>
      <c r="E432" s="46">
        <f>+[8]Table.102_Annex.E2!D431</f>
        <v>4.3999999999999997E-2</v>
      </c>
      <c r="F432" s="46">
        <f>+[8]Table.102_Annex.E2!E431</f>
        <v>2.1999999999999999E-2</v>
      </c>
      <c r="G432" s="46">
        <f>+[8]Table.102_Annex.E2!F431</f>
        <v>0.63700000000000001</v>
      </c>
      <c r="H432" s="46">
        <f>+[8]Table.102_Annex.E2!G431</f>
        <v>1.2E-2</v>
      </c>
      <c r="I432" s="46">
        <f>+[8]Table.102_Annex.E2!H431</f>
        <v>2.5999999999999999E-2</v>
      </c>
      <c r="J432" s="46">
        <f>+[8]Table.102_Annex.E2!I431</f>
        <v>6.0000000000000001E-3</v>
      </c>
      <c r="K432" s="46">
        <f>+[8]Table.102_Annex.E2!J431</f>
        <v>0</v>
      </c>
      <c r="L432" s="46">
        <f>+[8]Table.102_Annex.E2!K431</f>
        <v>4.8000000000000001E-2</v>
      </c>
      <c r="M432" s="46">
        <f>+[8]Table.102_Annex.E2!L431</f>
        <v>0.16500000000000001</v>
      </c>
      <c r="N432" s="46">
        <f>+[8]Table.102_Annex.E2!M431</f>
        <v>5.0000000000000001E-3</v>
      </c>
      <c r="O432" s="46">
        <f>+[8]Table.102_Annex.E2!N431</f>
        <v>0</v>
      </c>
      <c r="P432" s="73">
        <f>+[8]Table.102_Annex.E2!O431</f>
        <v>1</v>
      </c>
      <c r="Q432" s="101">
        <f>+[8]Table.102_Annex.E2!P431</f>
        <v>9334</v>
      </c>
    </row>
    <row r="433" spans="1:17">
      <c r="B433" s="100" t="s">
        <v>828</v>
      </c>
      <c r="C433" s="46">
        <f>+[8]Table.102_Annex.E2!B432</f>
        <v>0</v>
      </c>
      <c r="D433" s="46">
        <f>+[8]Table.102_Annex.E2!C432</f>
        <v>1E-3</v>
      </c>
      <c r="E433" s="46">
        <f>+[8]Table.102_Annex.E2!D432</f>
        <v>7.0000000000000001E-3</v>
      </c>
      <c r="F433" s="46">
        <f>+[8]Table.102_Annex.E2!E432</f>
        <v>5.0000000000000001E-3</v>
      </c>
      <c r="G433" s="46">
        <f>+[8]Table.102_Annex.E2!F432</f>
        <v>0.193</v>
      </c>
      <c r="H433" s="46">
        <f>+[8]Table.102_Annex.E2!G432</f>
        <v>0.04</v>
      </c>
      <c r="I433" s="46">
        <f>+[8]Table.102_Annex.E2!H432</f>
        <v>0.52100000000000002</v>
      </c>
      <c r="J433" s="46">
        <f>+[8]Table.102_Annex.E2!I432</f>
        <v>8.9999999999999993E-3</v>
      </c>
      <c r="K433" s="46">
        <f>+[8]Table.102_Annex.E2!J432</f>
        <v>0</v>
      </c>
      <c r="L433" s="46">
        <f>+[8]Table.102_Annex.E2!K432</f>
        <v>9.7000000000000003E-2</v>
      </c>
      <c r="M433" s="46">
        <f>+[8]Table.102_Annex.E2!L432</f>
        <v>0.128</v>
      </c>
      <c r="N433" s="46">
        <f>+[8]Table.102_Annex.E2!M432</f>
        <v>0</v>
      </c>
      <c r="O433" s="46">
        <f>+[8]Table.102_Annex.E2!N432</f>
        <v>0</v>
      </c>
      <c r="P433" s="73">
        <f>+[8]Table.102_Annex.E2!O432</f>
        <v>1</v>
      </c>
      <c r="Q433" s="101">
        <f>+[8]Table.102_Annex.E2!P432</f>
        <v>5495</v>
      </c>
    </row>
    <row r="434" spans="1:17">
      <c r="B434" s="100" t="s">
        <v>829</v>
      </c>
      <c r="C434" s="46">
        <f>+[8]Table.102_Annex.E2!B433</f>
        <v>5.0000000000000001E-3</v>
      </c>
      <c r="D434" s="46">
        <f>+[8]Table.102_Annex.E2!C433</f>
        <v>4.0000000000000001E-3</v>
      </c>
      <c r="E434" s="46">
        <f>+[8]Table.102_Annex.E2!D433</f>
        <v>4.9000000000000002E-2</v>
      </c>
      <c r="F434" s="46">
        <f>+[8]Table.102_Annex.E2!E433</f>
        <v>6.7000000000000004E-2</v>
      </c>
      <c r="G434" s="46">
        <f>+[8]Table.102_Annex.E2!F433</f>
        <v>0.47899999999999998</v>
      </c>
      <c r="H434" s="46">
        <f>+[8]Table.102_Annex.E2!G433</f>
        <v>0.31</v>
      </c>
      <c r="I434" s="46">
        <f>+[8]Table.102_Annex.E2!H433</f>
        <v>3.7999999999999999E-2</v>
      </c>
      <c r="J434" s="46">
        <f>+[8]Table.102_Annex.E2!I433</f>
        <v>0</v>
      </c>
      <c r="K434" s="46">
        <f>+[8]Table.102_Annex.E2!J433</f>
        <v>0</v>
      </c>
      <c r="L434" s="46">
        <f>+[8]Table.102_Annex.E2!K433</f>
        <v>2.3E-2</v>
      </c>
      <c r="M434" s="46">
        <f>+[8]Table.102_Annex.E2!L433</f>
        <v>2.4E-2</v>
      </c>
      <c r="N434" s="46">
        <f>+[8]Table.102_Annex.E2!M433</f>
        <v>0</v>
      </c>
      <c r="O434" s="46">
        <f>+[8]Table.102_Annex.E2!N433</f>
        <v>0</v>
      </c>
      <c r="P434" s="73">
        <f>+[8]Table.102_Annex.E2!O433</f>
        <v>1</v>
      </c>
      <c r="Q434" s="101">
        <f>+[8]Table.102_Annex.E2!P433</f>
        <v>9247</v>
      </c>
    </row>
    <row r="435" spans="1:17" s="49" customFormat="1">
      <c r="A435" s="18"/>
      <c r="B435" s="234" t="s">
        <v>53</v>
      </c>
      <c r="C435" s="235">
        <f>+[8]Table.102_Annex.E2!B434</f>
        <v>1.6E-2</v>
      </c>
      <c r="D435" s="235">
        <f>+[8]Table.102_Annex.E2!C434</f>
        <v>2E-3</v>
      </c>
      <c r="E435" s="235">
        <f>+[8]Table.102_Annex.E2!D434</f>
        <v>6.2E-2</v>
      </c>
      <c r="F435" s="235">
        <f>+[8]Table.102_Annex.E2!E434</f>
        <v>3.7999999999999999E-2</v>
      </c>
      <c r="G435" s="235">
        <f>+[8]Table.102_Annex.E2!F434</f>
        <v>0.48499999999999999</v>
      </c>
      <c r="H435" s="235">
        <f>+[8]Table.102_Annex.E2!G434</f>
        <v>8.7999999999999995E-2</v>
      </c>
      <c r="I435" s="235">
        <f>+[8]Table.102_Annex.E2!H434</f>
        <v>0.14899999999999999</v>
      </c>
      <c r="J435" s="235">
        <f>+[8]Table.102_Annex.E2!I434</f>
        <v>5.0000000000000001E-3</v>
      </c>
      <c r="K435" s="235">
        <f>+[8]Table.102_Annex.E2!J434</f>
        <v>0</v>
      </c>
      <c r="L435" s="235">
        <f>+[8]Table.102_Annex.E2!K434</f>
        <v>5.1999999999999998E-2</v>
      </c>
      <c r="M435" s="235">
        <f>+[8]Table.102_Annex.E2!L434</f>
        <v>0.10199999999999999</v>
      </c>
      <c r="N435" s="235">
        <f>+[8]Table.102_Annex.E2!M434</f>
        <v>1E-3</v>
      </c>
      <c r="O435" s="235">
        <f>+[8]Table.102_Annex.E2!N434</f>
        <v>0</v>
      </c>
      <c r="P435" s="236">
        <f>+[8]Table.102_Annex.E2!O434</f>
        <v>1</v>
      </c>
      <c r="Q435" s="237">
        <f>+[8]Table.102_Annex.E2!P434</f>
        <v>114186</v>
      </c>
    </row>
    <row r="436" spans="1:17" ht="12.45" customHeight="1">
      <c r="A436" s="16"/>
      <c r="B436" s="108" t="s">
        <v>830</v>
      </c>
      <c r="C436" s="109"/>
      <c r="D436" s="109"/>
      <c r="E436" s="109"/>
      <c r="F436" s="109"/>
      <c r="G436" s="109"/>
      <c r="H436" s="109"/>
      <c r="I436" s="109"/>
      <c r="J436" s="109"/>
      <c r="K436" s="109"/>
      <c r="L436" s="109"/>
      <c r="M436" s="109"/>
      <c r="N436" s="109"/>
      <c r="O436" s="109"/>
      <c r="P436" s="109"/>
      <c r="Q436" s="110"/>
    </row>
    <row r="437" spans="1:17">
      <c r="B437" s="100" t="s">
        <v>831</v>
      </c>
      <c r="C437" s="46">
        <f>+[8]Table.102_Annex.E2!B436</f>
        <v>1E-3</v>
      </c>
      <c r="D437" s="46">
        <f>+[8]Table.102_Annex.E2!C436</f>
        <v>0</v>
      </c>
      <c r="E437" s="46">
        <f>+[8]Table.102_Annex.E2!D436</f>
        <v>1E-3</v>
      </c>
      <c r="F437" s="46">
        <f>+[8]Table.102_Annex.E2!E436</f>
        <v>1E-3</v>
      </c>
      <c r="G437" s="46">
        <f>+[8]Table.102_Annex.E2!F436</f>
        <v>0.41899999999999998</v>
      </c>
      <c r="H437" s="46">
        <f>+[8]Table.102_Annex.E2!G436</f>
        <v>5.0999999999999997E-2</v>
      </c>
      <c r="I437" s="46">
        <f>+[8]Table.102_Annex.E2!H436</f>
        <v>0.36399999999999999</v>
      </c>
      <c r="J437" s="46">
        <f>+[8]Table.102_Annex.E2!I436</f>
        <v>2E-3</v>
      </c>
      <c r="K437" s="46">
        <f>+[8]Table.102_Annex.E2!J436</f>
        <v>0</v>
      </c>
      <c r="L437" s="46">
        <f>+[8]Table.102_Annex.E2!K436</f>
        <v>0.13</v>
      </c>
      <c r="M437" s="46">
        <f>+[8]Table.102_Annex.E2!L436</f>
        <v>3.1E-2</v>
      </c>
      <c r="N437" s="46">
        <f>+[8]Table.102_Annex.E2!M436</f>
        <v>1E-3</v>
      </c>
      <c r="O437" s="46">
        <f>+[8]Table.102_Annex.E2!N436</f>
        <v>0</v>
      </c>
      <c r="P437" s="73">
        <f>+[8]Table.102_Annex.E2!O436</f>
        <v>1</v>
      </c>
      <c r="Q437" s="101">
        <f>+[8]Table.102_Annex.E2!P436</f>
        <v>11038</v>
      </c>
    </row>
    <row r="438" spans="1:17">
      <c r="B438" s="100" t="s">
        <v>832</v>
      </c>
      <c r="C438" s="46">
        <f>+[8]Table.102_Annex.E2!B437</f>
        <v>3.0000000000000001E-3</v>
      </c>
      <c r="D438" s="46">
        <f>+[8]Table.102_Annex.E2!C437</f>
        <v>1E-3</v>
      </c>
      <c r="E438" s="46">
        <f>+[8]Table.102_Annex.E2!D437</f>
        <v>1.2999999999999999E-2</v>
      </c>
      <c r="F438" s="46">
        <f>+[8]Table.102_Annex.E2!E437</f>
        <v>1E-3</v>
      </c>
      <c r="G438" s="46">
        <f>+[8]Table.102_Annex.E2!F437</f>
        <v>0.626</v>
      </c>
      <c r="H438" s="46">
        <f>+[8]Table.102_Annex.E2!G437</f>
        <v>6.4000000000000001E-2</v>
      </c>
      <c r="I438" s="46">
        <f>+[8]Table.102_Annex.E2!H437</f>
        <v>7.4999999999999997E-2</v>
      </c>
      <c r="J438" s="46">
        <f>+[8]Table.102_Annex.E2!I437</f>
        <v>6.0000000000000001E-3</v>
      </c>
      <c r="K438" s="46">
        <f>+[8]Table.102_Annex.E2!J437</f>
        <v>0</v>
      </c>
      <c r="L438" s="46">
        <f>+[8]Table.102_Annex.E2!K437</f>
        <v>0.18099999999999999</v>
      </c>
      <c r="M438" s="46">
        <f>+[8]Table.102_Annex.E2!L437</f>
        <v>2.9000000000000001E-2</v>
      </c>
      <c r="N438" s="46">
        <f>+[8]Table.102_Annex.E2!M437</f>
        <v>0</v>
      </c>
      <c r="O438" s="46">
        <f>+[8]Table.102_Annex.E2!N437</f>
        <v>0</v>
      </c>
      <c r="P438" s="73">
        <f>+[8]Table.102_Annex.E2!O437</f>
        <v>1</v>
      </c>
      <c r="Q438" s="101">
        <f>+[8]Table.102_Annex.E2!P437</f>
        <v>7856</v>
      </c>
    </row>
    <row r="439" spans="1:17">
      <c r="B439" s="100" t="s">
        <v>506</v>
      </c>
      <c r="C439" s="46">
        <f>+[8]Table.102_Annex.E2!B438</f>
        <v>1E-3</v>
      </c>
      <c r="D439" s="46">
        <f>+[8]Table.102_Annex.E2!C438</f>
        <v>2E-3</v>
      </c>
      <c r="E439" s="46">
        <f>+[8]Table.102_Annex.E2!D438</f>
        <v>0.02</v>
      </c>
      <c r="F439" s="46">
        <f>+[8]Table.102_Annex.E2!E438</f>
        <v>2.8000000000000001E-2</v>
      </c>
      <c r="G439" s="46">
        <f>+[8]Table.102_Annex.E2!F438</f>
        <v>0.79</v>
      </c>
      <c r="H439" s="46">
        <f>+[8]Table.102_Annex.E2!G438</f>
        <v>7.0000000000000001E-3</v>
      </c>
      <c r="I439" s="46">
        <f>+[8]Table.102_Annex.E2!H438</f>
        <v>5.3999999999999999E-2</v>
      </c>
      <c r="J439" s="46">
        <f>+[8]Table.102_Annex.E2!I438</f>
        <v>0</v>
      </c>
      <c r="K439" s="46">
        <f>+[8]Table.102_Annex.E2!J438</f>
        <v>0</v>
      </c>
      <c r="L439" s="46">
        <f>+[8]Table.102_Annex.E2!K438</f>
        <v>4.2999999999999997E-2</v>
      </c>
      <c r="M439" s="46">
        <f>+[8]Table.102_Annex.E2!L438</f>
        <v>5.3999999999999999E-2</v>
      </c>
      <c r="N439" s="46">
        <f>+[8]Table.102_Annex.E2!M438</f>
        <v>0</v>
      </c>
      <c r="O439" s="46">
        <f>+[8]Table.102_Annex.E2!N438</f>
        <v>0</v>
      </c>
      <c r="P439" s="73">
        <f>+[8]Table.102_Annex.E2!O438</f>
        <v>1</v>
      </c>
      <c r="Q439" s="101">
        <f>+[8]Table.102_Annex.E2!P438</f>
        <v>9423</v>
      </c>
    </row>
    <row r="440" spans="1:17">
      <c r="B440" s="100" t="s">
        <v>833</v>
      </c>
      <c r="C440" s="46">
        <f>+[8]Table.102_Annex.E2!B439</f>
        <v>1.2E-2</v>
      </c>
      <c r="D440" s="46">
        <f>+[8]Table.102_Annex.E2!C439</f>
        <v>1E-3</v>
      </c>
      <c r="E440" s="46">
        <f>+[8]Table.102_Annex.E2!D439</f>
        <v>6.3E-2</v>
      </c>
      <c r="F440" s="46">
        <f>+[8]Table.102_Annex.E2!E439</f>
        <v>1.0999999999999999E-2</v>
      </c>
      <c r="G440" s="46">
        <f>+[8]Table.102_Annex.E2!F439</f>
        <v>0.41799999999999998</v>
      </c>
      <c r="H440" s="46">
        <f>+[8]Table.102_Annex.E2!G439</f>
        <v>8.5000000000000006E-2</v>
      </c>
      <c r="I440" s="46">
        <f>+[8]Table.102_Annex.E2!H439</f>
        <v>0.161</v>
      </c>
      <c r="J440" s="46">
        <f>+[8]Table.102_Annex.E2!I439</f>
        <v>1E-3</v>
      </c>
      <c r="K440" s="46">
        <f>+[8]Table.102_Annex.E2!J439</f>
        <v>1E-3</v>
      </c>
      <c r="L440" s="46">
        <f>+[8]Table.102_Annex.E2!K439</f>
        <v>0.19800000000000001</v>
      </c>
      <c r="M440" s="46">
        <f>+[8]Table.102_Annex.E2!L439</f>
        <v>0.05</v>
      </c>
      <c r="N440" s="46">
        <f>+[8]Table.102_Annex.E2!M439</f>
        <v>1E-3</v>
      </c>
      <c r="O440" s="46">
        <f>+[8]Table.102_Annex.E2!N439</f>
        <v>0</v>
      </c>
      <c r="P440" s="73">
        <f>+[8]Table.102_Annex.E2!O439</f>
        <v>1</v>
      </c>
      <c r="Q440" s="101">
        <f>+[8]Table.102_Annex.E2!P439</f>
        <v>8911</v>
      </c>
    </row>
    <row r="441" spans="1:17">
      <c r="B441" s="100" t="s">
        <v>305</v>
      </c>
      <c r="C441" s="46">
        <f>+[8]Table.102_Annex.E2!B440</f>
        <v>0.02</v>
      </c>
      <c r="D441" s="46">
        <f>+[8]Table.102_Annex.E2!C440</f>
        <v>1E-3</v>
      </c>
      <c r="E441" s="46">
        <f>+[8]Table.102_Annex.E2!D440</f>
        <v>6.2E-2</v>
      </c>
      <c r="F441" s="46">
        <f>+[8]Table.102_Annex.E2!E440</f>
        <v>6.0000000000000001E-3</v>
      </c>
      <c r="G441" s="46">
        <f>+[8]Table.102_Annex.E2!F440</f>
        <v>0.52700000000000002</v>
      </c>
      <c r="H441" s="46">
        <f>+[8]Table.102_Annex.E2!G440</f>
        <v>2E-3</v>
      </c>
      <c r="I441" s="46">
        <f>+[8]Table.102_Annex.E2!H440</f>
        <v>0.17499999999999999</v>
      </c>
      <c r="J441" s="46">
        <f>+[8]Table.102_Annex.E2!I440</f>
        <v>1E-3</v>
      </c>
      <c r="K441" s="46">
        <f>+[8]Table.102_Annex.E2!J440</f>
        <v>0</v>
      </c>
      <c r="L441" s="46">
        <f>+[8]Table.102_Annex.E2!K440</f>
        <v>7.0000000000000007E-2</v>
      </c>
      <c r="M441" s="46">
        <f>+[8]Table.102_Annex.E2!L440</f>
        <v>0.13600000000000001</v>
      </c>
      <c r="N441" s="46">
        <f>+[8]Table.102_Annex.E2!M440</f>
        <v>0</v>
      </c>
      <c r="O441" s="46">
        <f>+[8]Table.102_Annex.E2!N440</f>
        <v>0</v>
      </c>
      <c r="P441" s="73">
        <f>+[8]Table.102_Annex.E2!O440</f>
        <v>1</v>
      </c>
      <c r="Q441" s="101">
        <f>+[8]Table.102_Annex.E2!P440</f>
        <v>7621</v>
      </c>
    </row>
    <row r="442" spans="1:17">
      <c r="B442" s="100" t="s">
        <v>834</v>
      </c>
      <c r="C442" s="46">
        <f>+[8]Table.102_Annex.E2!B441</f>
        <v>0</v>
      </c>
      <c r="D442" s="46">
        <f>+[8]Table.102_Annex.E2!C441</f>
        <v>1E-3</v>
      </c>
      <c r="E442" s="46">
        <f>+[8]Table.102_Annex.E2!D441</f>
        <v>2.1999999999999999E-2</v>
      </c>
      <c r="F442" s="46">
        <f>+[8]Table.102_Annex.E2!E441</f>
        <v>7.0000000000000001E-3</v>
      </c>
      <c r="G442" s="46">
        <f>+[8]Table.102_Annex.E2!F441</f>
        <v>0.96199999999999997</v>
      </c>
      <c r="H442" s="46">
        <f>+[8]Table.102_Annex.E2!G441</f>
        <v>3.0000000000000001E-3</v>
      </c>
      <c r="I442" s="46">
        <f>+[8]Table.102_Annex.E2!H441</f>
        <v>0</v>
      </c>
      <c r="J442" s="46">
        <f>+[8]Table.102_Annex.E2!I441</f>
        <v>0</v>
      </c>
      <c r="K442" s="46">
        <f>+[8]Table.102_Annex.E2!J441</f>
        <v>0</v>
      </c>
      <c r="L442" s="46">
        <f>+[8]Table.102_Annex.E2!K441</f>
        <v>1E-3</v>
      </c>
      <c r="M442" s="46">
        <f>+[8]Table.102_Annex.E2!L441</f>
        <v>4.0000000000000001E-3</v>
      </c>
      <c r="N442" s="46">
        <f>+[8]Table.102_Annex.E2!M441</f>
        <v>0</v>
      </c>
      <c r="O442" s="46">
        <f>+[8]Table.102_Annex.E2!N441</f>
        <v>0</v>
      </c>
      <c r="P442" s="73">
        <f>+[8]Table.102_Annex.E2!O441</f>
        <v>1</v>
      </c>
      <c r="Q442" s="101">
        <f>+[8]Table.102_Annex.E2!P441</f>
        <v>18892</v>
      </c>
    </row>
    <row r="443" spans="1:17">
      <c r="B443" s="100" t="s">
        <v>835</v>
      </c>
      <c r="C443" s="46">
        <f>+[8]Table.102_Annex.E2!B442</f>
        <v>1E-3</v>
      </c>
      <c r="D443" s="46">
        <f>+[8]Table.102_Annex.E2!C442</f>
        <v>6.0000000000000001E-3</v>
      </c>
      <c r="E443" s="46">
        <f>+[8]Table.102_Annex.E2!D442</f>
        <v>4.8000000000000001E-2</v>
      </c>
      <c r="F443" s="46">
        <f>+[8]Table.102_Annex.E2!E442</f>
        <v>2.8000000000000001E-2</v>
      </c>
      <c r="G443" s="46">
        <f>+[8]Table.102_Annex.E2!F442</f>
        <v>0.35799999999999998</v>
      </c>
      <c r="H443" s="46">
        <f>+[8]Table.102_Annex.E2!G442</f>
        <v>3.7999999999999999E-2</v>
      </c>
      <c r="I443" s="46">
        <f>+[8]Table.102_Annex.E2!H442</f>
        <v>0.23899999999999999</v>
      </c>
      <c r="J443" s="46">
        <f>+[8]Table.102_Annex.E2!I442</f>
        <v>1E-3</v>
      </c>
      <c r="K443" s="46">
        <f>+[8]Table.102_Annex.E2!J442</f>
        <v>1E-3</v>
      </c>
      <c r="L443" s="46">
        <f>+[8]Table.102_Annex.E2!K442</f>
        <v>0.18</v>
      </c>
      <c r="M443" s="46">
        <f>+[8]Table.102_Annex.E2!L442</f>
        <v>9.9000000000000005E-2</v>
      </c>
      <c r="N443" s="46">
        <f>+[8]Table.102_Annex.E2!M442</f>
        <v>0</v>
      </c>
      <c r="O443" s="46">
        <f>+[8]Table.102_Annex.E2!N442</f>
        <v>0</v>
      </c>
      <c r="P443" s="73">
        <f>+[8]Table.102_Annex.E2!O442</f>
        <v>1</v>
      </c>
      <c r="Q443" s="101">
        <f>+[8]Table.102_Annex.E2!P442</f>
        <v>9840</v>
      </c>
    </row>
    <row r="444" spans="1:17">
      <c r="B444" s="100" t="s">
        <v>836</v>
      </c>
      <c r="C444" s="46">
        <f>+[8]Table.102_Annex.E2!B443</f>
        <v>1E-3</v>
      </c>
      <c r="D444" s="46">
        <f>+[8]Table.102_Annex.E2!C443</f>
        <v>4.0000000000000001E-3</v>
      </c>
      <c r="E444" s="46">
        <f>+[8]Table.102_Annex.E2!D443</f>
        <v>1.2E-2</v>
      </c>
      <c r="F444" s="46">
        <f>+[8]Table.102_Annex.E2!E443</f>
        <v>2.1000000000000001E-2</v>
      </c>
      <c r="G444" s="46">
        <f>+[8]Table.102_Annex.E2!F443</f>
        <v>0.62</v>
      </c>
      <c r="H444" s="46">
        <f>+[8]Table.102_Annex.E2!G443</f>
        <v>2.5999999999999999E-2</v>
      </c>
      <c r="I444" s="46">
        <f>+[8]Table.102_Annex.E2!H443</f>
        <v>8.2000000000000003E-2</v>
      </c>
      <c r="J444" s="46">
        <f>+[8]Table.102_Annex.E2!I443</f>
        <v>2E-3</v>
      </c>
      <c r="K444" s="46">
        <f>+[8]Table.102_Annex.E2!J443</f>
        <v>0</v>
      </c>
      <c r="L444" s="46">
        <f>+[8]Table.102_Annex.E2!K443</f>
        <v>0.151</v>
      </c>
      <c r="M444" s="46">
        <f>+[8]Table.102_Annex.E2!L443</f>
        <v>0.08</v>
      </c>
      <c r="N444" s="46">
        <f>+[8]Table.102_Annex.E2!M443</f>
        <v>0</v>
      </c>
      <c r="O444" s="46">
        <f>+[8]Table.102_Annex.E2!N443</f>
        <v>0</v>
      </c>
      <c r="P444" s="73">
        <f>+[8]Table.102_Annex.E2!O443</f>
        <v>1</v>
      </c>
      <c r="Q444" s="101">
        <f>+[8]Table.102_Annex.E2!P443</f>
        <v>7603</v>
      </c>
    </row>
    <row r="445" spans="1:17">
      <c r="B445" s="100" t="s">
        <v>837</v>
      </c>
      <c r="C445" s="46">
        <f>+[8]Table.102_Annex.E2!B444</f>
        <v>1E-3</v>
      </c>
      <c r="D445" s="46">
        <f>+[8]Table.102_Annex.E2!C444</f>
        <v>1E-3</v>
      </c>
      <c r="E445" s="46">
        <f>+[8]Table.102_Annex.E2!D444</f>
        <v>4.0000000000000001E-3</v>
      </c>
      <c r="F445" s="46">
        <f>+[8]Table.102_Annex.E2!E444</f>
        <v>2E-3</v>
      </c>
      <c r="G445" s="46">
        <f>+[8]Table.102_Annex.E2!F444</f>
        <v>0.44</v>
      </c>
      <c r="H445" s="46">
        <f>+[8]Table.102_Annex.E2!G444</f>
        <v>4.9000000000000002E-2</v>
      </c>
      <c r="I445" s="46">
        <f>+[8]Table.102_Annex.E2!H444</f>
        <v>0.28599999999999998</v>
      </c>
      <c r="J445" s="46">
        <f>+[8]Table.102_Annex.E2!I444</f>
        <v>1E-3</v>
      </c>
      <c r="K445" s="46">
        <f>+[8]Table.102_Annex.E2!J444</f>
        <v>1E-3</v>
      </c>
      <c r="L445" s="46">
        <f>+[8]Table.102_Annex.E2!K444</f>
        <v>9.1999999999999998E-2</v>
      </c>
      <c r="M445" s="46">
        <f>+[8]Table.102_Annex.E2!L444</f>
        <v>0.123</v>
      </c>
      <c r="N445" s="46">
        <f>+[8]Table.102_Annex.E2!M444</f>
        <v>1E-3</v>
      </c>
      <c r="O445" s="46">
        <f>+[8]Table.102_Annex.E2!N444</f>
        <v>0</v>
      </c>
      <c r="P445" s="73">
        <f>+[8]Table.102_Annex.E2!O444</f>
        <v>1</v>
      </c>
      <c r="Q445" s="101">
        <f>+[8]Table.102_Annex.E2!P444</f>
        <v>8244</v>
      </c>
    </row>
    <row r="446" spans="1:17">
      <c r="B446" s="100" t="s">
        <v>838</v>
      </c>
      <c r="C446" s="46">
        <f>+[8]Table.102_Annex.E2!B445</f>
        <v>1E-3</v>
      </c>
      <c r="D446" s="46">
        <f>+[8]Table.102_Annex.E2!C445</f>
        <v>5.0000000000000001E-3</v>
      </c>
      <c r="E446" s="46">
        <f>+[8]Table.102_Annex.E2!D445</f>
        <v>0.13200000000000001</v>
      </c>
      <c r="F446" s="46">
        <f>+[8]Table.102_Annex.E2!E445</f>
        <v>9.2999999999999999E-2</v>
      </c>
      <c r="G446" s="46">
        <f>+[8]Table.102_Annex.E2!F445</f>
        <v>0.46800000000000003</v>
      </c>
      <c r="H446" s="46">
        <f>+[8]Table.102_Annex.E2!G445</f>
        <v>6.7000000000000004E-2</v>
      </c>
      <c r="I446" s="46">
        <f>+[8]Table.102_Annex.E2!H445</f>
        <v>0.08</v>
      </c>
      <c r="J446" s="46">
        <f>+[8]Table.102_Annex.E2!I445</f>
        <v>1E-3</v>
      </c>
      <c r="K446" s="46">
        <f>+[8]Table.102_Annex.E2!J445</f>
        <v>0</v>
      </c>
      <c r="L446" s="46">
        <f>+[8]Table.102_Annex.E2!K445</f>
        <v>8.5000000000000006E-2</v>
      </c>
      <c r="M446" s="46">
        <f>+[8]Table.102_Annex.E2!L445</f>
        <v>6.8000000000000005E-2</v>
      </c>
      <c r="N446" s="46">
        <f>+[8]Table.102_Annex.E2!M445</f>
        <v>0</v>
      </c>
      <c r="O446" s="46">
        <f>+[8]Table.102_Annex.E2!N445</f>
        <v>0</v>
      </c>
      <c r="P446" s="73">
        <f>+[8]Table.102_Annex.E2!O445</f>
        <v>1</v>
      </c>
      <c r="Q446" s="101">
        <f>+[8]Table.102_Annex.E2!P445</f>
        <v>8400</v>
      </c>
    </row>
    <row r="447" spans="1:17">
      <c r="B447" s="100" t="s">
        <v>839</v>
      </c>
      <c r="C447" s="46">
        <f>+[8]Table.102_Annex.E2!B446</f>
        <v>2.3E-2</v>
      </c>
      <c r="D447" s="46">
        <f>+[8]Table.102_Annex.E2!C446</f>
        <v>3.0000000000000001E-3</v>
      </c>
      <c r="E447" s="46">
        <f>+[8]Table.102_Annex.E2!D446</f>
        <v>4.2999999999999997E-2</v>
      </c>
      <c r="F447" s="46">
        <f>+[8]Table.102_Annex.E2!E446</f>
        <v>2.7E-2</v>
      </c>
      <c r="G447" s="46">
        <f>+[8]Table.102_Annex.E2!F446</f>
        <v>0.47799999999999998</v>
      </c>
      <c r="H447" s="46">
        <f>+[8]Table.102_Annex.E2!G446</f>
        <v>3.9E-2</v>
      </c>
      <c r="I447" s="46">
        <f>+[8]Table.102_Annex.E2!H446</f>
        <v>6.0000000000000001E-3</v>
      </c>
      <c r="J447" s="46">
        <f>+[8]Table.102_Annex.E2!I446</f>
        <v>2E-3</v>
      </c>
      <c r="K447" s="46">
        <f>+[8]Table.102_Annex.E2!J446</f>
        <v>1E-3</v>
      </c>
      <c r="L447" s="46">
        <f>+[8]Table.102_Annex.E2!K446</f>
        <v>3.5999999999999997E-2</v>
      </c>
      <c r="M447" s="46">
        <f>+[8]Table.102_Annex.E2!L446</f>
        <v>0.33500000000000002</v>
      </c>
      <c r="N447" s="46">
        <f>+[8]Table.102_Annex.E2!M446</f>
        <v>8.0000000000000002E-3</v>
      </c>
      <c r="O447" s="46">
        <f>+[8]Table.102_Annex.E2!N446</f>
        <v>0</v>
      </c>
      <c r="P447" s="73">
        <f>+[8]Table.102_Annex.E2!O446</f>
        <v>1</v>
      </c>
      <c r="Q447" s="101">
        <f>+[8]Table.102_Annex.E2!P446</f>
        <v>10540</v>
      </c>
    </row>
    <row r="448" spans="1:17">
      <c r="B448" s="100" t="s">
        <v>840</v>
      </c>
      <c r="C448" s="46">
        <f>+[8]Table.102_Annex.E2!B447</f>
        <v>1E-3</v>
      </c>
      <c r="D448" s="46">
        <f>+[8]Table.102_Annex.E2!C447</f>
        <v>0</v>
      </c>
      <c r="E448" s="46">
        <f>+[8]Table.102_Annex.E2!D447</f>
        <v>2E-3</v>
      </c>
      <c r="F448" s="46">
        <f>+[8]Table.102_Annex.E2!E447</f>
        <v>1E-3</v>
      </c>
      <c r="G448" s="46">
        <f>+[8]Table.102_Annex.E2!F447</f>
        <v>0.23400000000000001</v>
      </c>
      <c r="H448" s="46">
        <f>+[8]Table.102_Annex.E2!G447</f>
        <v>6.9000000000000006E-2</v>
      </c>
      <c r="I448" s="46">
        <f>+[8]Table.102_Annex.E2!H447</f>
        <v>0.29499999999999998</v>
      </c>
      <c r="J448" s="46">
        <f>+[8]Table.102_Annex.E2!I447</f>
        <v>1E-3</v>
      </c>
      <c r="K448" s="46">
        <f>+[8]Table.102_Annex.E2!J447</f>
        <v>1E-3</v>
      </c>
      <c r="L448" s="46">
        <f>+[8]Table.102_Annex.E2!K447</f>
        <v>0.22</v>
      </c>
      <c r="M448" s="46">
        <f>+[8]Table.102_Annex.E2!L447</f>
        <v>0.17399999999999999</v>
      </c>
      <c r="N448" s="46">
        <f>+[8]Table.102_Annex.E2!M447</f>
        <v>1E-3</v>
      </c>
      <c r="O448" s="46">
        <f>+[8]Table.102_Annex.E2!N447</f>
        <v>0</v>
      </c>
      <c r="P448" s="73">
        <f>+[8]Table.102_Annex.E2!O447</f>
        <v>1</v>
      </c>
      <c r="Q448" s="101">
        <f>+[8]Table.102_Annex.E2!P447</f>
        <v>5518</v>
      </c>
    </row>
    <row r="449" spans="1:17" s="49" customFormat="1">
      <c r="A449" s="18"/>
      <c r="B449" s="234" t="s">
        <v>53</v>
      </c>
      <c r="C449" s="235">
        <f>+[8]Table.102_Annex.E2!B448</f>
        <v>5.0000000000000001E-3</v>
      </c>
      <c r="D449" s="235">
        <f>+[8]Table.102_Annex.E2!C448</f>
        <v>2E-3</v>
      </c>
      <c r="E449" s="235">
        <f>+[8]Table.102_Annex.E2!D448</f>
        <v>3.5000000000000003E-2</v>
      </c>
      <c r="F449" s="235">
        <f>+[8]Table.102_Annex.E2!E448</f>
        <v>1.7999999999999999E-2</v>
      </c>
      <c r="G449" s="235">
        <f>+[8]Table.102_Annex.E2!F448</f>
        <v>0.57099999999999995</v>
      </c>
      <c r="H449" s="235">
        <f>+[8]Table.102_Annex.E2!G448</f>
        <v>3.7999999999999999E-2</v>
      </c>
      <c r="I449" s="235">
        <f>+[8]Table.102_Annex.E2!H448</f>
        <v>0.13700000000000001</v>
      </c>
      <c r="J449" s="235">
        <f>+[8]Table.102_Annex.E2!I448</f>
        <v>1E-3</v>
      </c>
      <c r="K449" s="235">
        <f>+[8]Table.102_Annex.E2!J448</f>
        <v>0</v>
      </c>
      <c r="L449" s="235">
        <f>+[8]Table.102_Annex.E2!K448</f>
        <v>0.10100000000000001</v>
      </c>
      <c r="M449" s="235">
        <f>+[8]Table.102_Annex.E2!L448</f>
        <v>0.09</v>
      </c>
      <c r="N449" s="235">
        <f>+[8]Table.102_Annex.E2!M448</f>
        <v>1E-3</v>
      </c>
      <c r="O449" s="235">
        <f>+[8]Table.102_Annex.E2!N448</f>
        <v>0</v>
      </c>
      <c r="P449" s="236">
        <f>+[8]Table.102_Annex.E2!O448</f>
        <v>1</v>
      </c>
      <c r="Q449" s="237">
        <f>+[8]Table.102_Annex.E2!P448</f>
        <v>113886</v>
      </c>
    </row>
    <row r="450" spans="1:17" ht="12.45" customHeight="1">
      <c r="A450" s="16"/>
      <c r="B450" s="108" t="s">
        <v>841</v>
      </c>
      <c r="C450" s="109"/>
      <c r="D450" s="109"/>
      <c r="E450" s="109"/>
      <c r="F450" s="109"/>
      <c r="G450" s="109"/>
      <c r="H450" s="109"/>
      <c r="I450" s="109"/>
      <c r="J450" s="109"/>
      <c r="K450" s="109"/>
      <c r="L450" s="109"/>
      <c r="M450" s="109"/>
      <c r="N450" s="109"/>
      <c r="O450" s="109"/>
      <c r="P450" s="109"/>
      <c r="Q450" s="110"/>
    </row>
    <row r="451" spans="1:17">
      <c r="B451" s="100" t="s">
        <v>842</v>
      </c>
      <c r="C451" s="46">
        <f>+[8]Table.102_Annex.E2!B450</f>
        <v>0</v>
      </c>
      <c r="D451" s="46">
        <f>+[8]Table.102_Annex.E2!C450</f>
        <v>2E-3</v>
      </c>
      <c r="E451" s="46">
        <f>+[8]Table.102_Annex.E2!D450</f>
        <v>1.4999999999999999E-2</v>
      </c>
      <c r="F451" s="46">
        <f>+[8]Table.102_Annex.E2!E450</f>
        <v>2E-3</v>
      </c>
      <c r="G451" s="46">
        <f>+[8]Table.102_Annex.E2!F450</f>
        <v>0.51400000000000001</v>
      </c>
      <c r="H451" s="46">
        <f>+[8]Table.102_Annex.E2!G450</f>
        <v>1E-3</v>
      </c>
      <c r="I451" s="46">
        <f>+[8]Table.102_Annex.E2!H450</f>
        <v>0.44600000000000001</v>
      </c>
      <c r="J451" s="46">
        <f>+[8]Table.102_Annex.E2!I450</f>
        <v>1E-3</v>
      </c>
      <c r="K451" s="46">
        <f>+[8]Table.102_Annex.E2!J450</f>
        <v>0</v>
      </c>
      <c r="L451" s="46">
        <f>+[8]Table.102_Annex.E2!K450</f>
        <v>1.9E-2</v>
      </c>
      <c r="M451" s="46">
        <f>+[8]Table.102_Annex.E2!L450</f>
        <v>0</v>
      </c>
      <c r="N451" s="46">
        <f>+[8]Table.102_Annex.E2!M450</f>
        <v>1E-3</v>
      </c>
      <c r="O451" s="46">
        <f>+[8]Table.102_Annex.E2!N450</f>
        <v>0</v>
      </c>
      <c r="P451" s="73">
        <f>+[8]Table.102_Annex.E2!O450</f>
        <v>1</v>
      </c>
      <c r="Q451" s="101">
        <f>+[8]Table.102_Annex.E2!P450</f>
        <v>5060</v>
      </c>
    </row>
    <row r="452" spans="1:17">
      <c r="B452" s="100" t="s">
        <v>843</v>
      </c>
      <c r="C452" s="46">
        <f>+[8]Table.102_Annex.E2!B451</f>
        <v>0.01</v>
      </c>
      <c r="D452" s="46">
        <f>+[8]Table.102_Annex.E2!C451</f>
        <v>1E-3</v>
      </c>
      <c r="E452" s="46">
        <f>+[8]Table.102_Annex.E2!D451</f>
        <v>8.0000000000000002E-3</v>
      </c>
      <c r="F452" s="46">
        <f>+[8]Table.102_Annex.E2!E451</f>
        <v>5.0000000000000001E-3</v>
      </c>
      <c r="G452" s="46">
        <f>+[8]Table.102_Annex.E2!F451</f>
        <v>0.34499999999999997</v>
      </c>
      <c r="H452" s="46">
        <f>+[8]Table.102_Annex.E2!G451</f>
        <v>0.21199999999999999</v>
      </c>
      <c r="I452" s="46">
        <f>+[8]Table.102_Annex.E2!H451</f>
        <v>0.13100000000000001</v>
      </c>
      <c r="J452" s="46">
        <f>+[8]Table.102_Annex.E2!I451</f>
        <v>2E-3</v>
      </c>
      <c r="K452" s="46">
        <f>+[8]Table.102_Annex.E2!J451</f>
        <v>0</v>
      </c>
      <c r="L452" s="46">
        <f>+[8]Table.102_Annex.E2!K451</f>
        <v>0.127</v>
      </c>
      <c r="M452" s="46">
        <f>+[8]Table.102_Annex.E2!L451</f>
        <v>0.16</v>
      </c>
      <c r="N452" s="46">
        <f>+[8]Table.102_Annex.E2!M451</f>
        <v>1E-3</v>
      </c>
      <c r="O452" s="46">
        <f>+[8]Table.102_Annex.E2!N451</f>
        <v>0</v>
      </c>
      <c r="P452" s="73">
        <f>+[8]Table.102_Annex.E2!O451</f>
        <v>1</v>
      </c>
      <c r="Q452" s="101">
        <f>+[8]Table.102_Annex.E2!P451</f>
        <v>7753</v>
      </c>
    </row>
    <row r="453" spans="1:17">
      <c r="B453" s="100" t="s">
        <v>844</v>
      </c>
      <c r="C453" s="46">
        <f>+[8]Table.102_Annex.E2!B452</f>
        <v>1E-3</v>
      </c>
      <c r="D453" s="46">
        <f>+[8]Table.102_Annex.E2!C452</f>
        <v>1E-3</v>
      </c>
      <c r="E453" s="46">
        <f>+[8]Table.102_Annex.E2!D452</f>
        <v>0.06</v>
      </c>
      <c r="F453" s="46">
        <f>+[8]Table.102_Annex.E2!E452</f>
        <v>1.7000000000000001E-2</v>
      </c>
      <c r="G453" s="46">
        <f>+[8]Table.102_Annex.E2!F452</f>
        <v>0.45500000000000002</v>
      </c>
      <c r="H453" s="46">
        <f>+[8]Table.102_Annex.E2!G452</f>
        <v>1E-3</v>
      </c>
      <c r="I453" s="46">
        <f>+[8]Table.102_Annex.E2!H452</f>
        <v>0.39800000000000002</v>
      </c>
      <c r="J453" s="46">
        <f>+[8]Table.102_Annex.E2!I452</f>
        <v>0</v>
      </c>
      <c r="K453" s="46">
        <f>+[8]Table.102_Annex.E2!J452</f>
        <v>0</v>
      </c>
      <c r="L453" s="46">
        <f>+[8]Table.102_Annex.E2!K452</f>
        <v>2.8000000000000001E-2</v>
      </c>
      <c r="M453" s="46">
        <f>+[8]Table.102_Annex.E2!L452</f>
        <v>3.7999999999999999E-2</v>
      </c>
      <c r="N453" s="46">
        <f>+[8]Table.102_Annex.E2!M452</f>
        <v>1E-3</v>
      </c>
      <c r="O453" s="46">
        <f>+[8]Table.102_Annex.E2!N452</f>
        <v>0</v>
      </c>
      <c r="P453" s="73">
        <f>+[8]Table.102_Annex.E2!O452</f>
        <v>1</v>
      </c>
      <c r="Q453" s="101">
        <f>+[8]Table.102_Annex.E2!P452</f>
        <v>4481</v>
      </c>
    </row>
    <row r="454" spans="1:17">
      <c r="B454" s="100" t="s">
        <v>845</v>
      </c>
      <c r="C454" s="46">
        <f>+[8]Table.102_Annex.E2!B453</f>
        <v>4.0000000000000001E-3</v>
      </c>
      <c r="D454" s="46">
        <f>+[8]Table.102_Annex.E2!C453</f>
        <v>1E-3</v>
      </c>
      <c r="E454" s="46">
        <f>+[8]Table.102_Annex.E2!D453</f>
        <v>5.8999999999999997E-2</v>
      </c>
      <c r="F454" s="46">
        <f>+[8]Table.102_Annex.E2!E453</f>
        <v>2.1999999999999999E-2</v>
      </c>
      <c r="G454" s="46">
        <f>+[8]Table.102_Annex.E2!F453</f>
        <v>0.49199999999999999</v>
      </c>
      <c r="H454" s="46">
        <f>+[8]Table.102_Annex.E2!G453</f>
        <v>9.4E-2</v>
      </c>
      <c r="I454" s="46">
        <f>+[8]Table.102_Annex.E2!H453</f>
        <v>0.25600000000000001</v>
      </c>
      <c r="J454" s="46">
        <f>+[8]Table.102_Annex.E2!I453</f>
        <v>2E-3</v>
      </c>
      <c r="K454" s="46">
        <f>+[8]Table.102_Annex.E2!J453</f>
        <v>0</v>
      </c>
      <c r="L454" s="46">
        <f>+[8]Table.102_Annex.E2!K453</f>
        <v>4.2000000000000003E-2</v>
      </c>
      <c r="M454" s="46">
        <f>+[8]Table.102_Annex.E2!L453</f>
        <v>2.8000000000000001E-2</v>
      </c>
      <c r="N454" s="46">
        <f>+[8]Table.102_Annex.E2!M453</f>
        <v>0</v>
      </c>
      <c r="O454" s="46">
        <f>+[8]Table.102_Annex.E2!N453</f>
        <v>0</v>
      </c>
      <c r="P454" s="73">
        <f>+[8]Table.102_Annex.E2!O453</f>
        <v>1</v>
      </c>
      <c r="Q454" s="101">
        <f>+[8]Table.102_Annex.E2!P453</f>
        <v>8271</v>
      </c>
    </row>
    <row r="455" spans="1:17">
      <c r="B455" s="100" t="s">
        <v>846</v>
      </c>
      <c r="C455" s="46">
        <f>+[8]Table.102_Annex.E2!B454</f>
        <v>2.9000000000000001E-2</v>
      </c>
      <c r="D455" s="46">
        <f>+[8]Table.102_Annex.E2!C454</f>
        <v>6.0000000000000001E-3</v>
      </c>
      <c r="E455" s="46">
        <f>+[8]Table.102_Annex.E2!D454</f>
        <v>0.25900000000000001</v>
      </c>
      <c r="F455" s="46">
        <f>+[8]Table.102_Annex.E2!E454</f>
        <v>3.9E-2</v>
      </c>
      <c r="G455" s="46">
        <f>+[8]Table.102_Annex.E2!F454</f>
        <v>0.61499999999999999</v>
      </c>
      <c r="H455" s="46">
        <f>+[8]Table.102_Annex.E2!G454</f>
        <v>2E-3</v>
      </c>
      <c r="I455" s="46">
        <f>+[8]Table.102_Annex.E2!H454</f>
        <v>4.2000000000000003E-2</v>
      </c>
      <c r="J455" s="46">
        <f>+[8]Table.102_Annex.E2!I454</f>
        <v>0</v>
      </c>
      <c r="K455" s="46">
        <f>+[8]Table.102_Annex.E2!J454</f>
        <v>0</v>
      </c>
      <c r="L455" s="46">
        <f>+[8]Table.102_Annex.E2!K454</f>
        <v>4.0000000000000001E-3</v>
      </c>
      <c r="M455" s="46">
        <f>+[8]Table.102_Annex.E2!L454</f>
        <v>4.0000000000000001E-3</v>
      </c>
      <c r="N455" s="46">
        <f>+[8]Table.102_Annex.E2!M454</f>
        <v>0</v>
      </c>
      <c r="O455" s="46">
        <f>+[8]Table.102_Annex.E2!N454</f>
        <v>0</v>
      </c>
      <c r="P455" s="73">
        <f>+[8]Table.102_Annex.E2!O454</f>
        <v>1</v>
      </c>
      <c r="Q455" s="101">
        <f>+[8]Table.102_Annex.E2!P454</f>
        <v>7750</v>
      </c>
    </row>
    <row r="456" spans="1:17">
      <c r="B456" s="100" t="s">
        <v>847</v>
      </c>
      <c r="C456" s="46">
        <f>+[8]Table.102_Annex.E2!B455</f>
        <v>2E-3</v>
      </c>
      <c r="D456" s="46">
        <f>+[8]Table.102_Annex.E2!C455</f>
        <v>1E-3</v>
      </c>
      <c r="E456" s="46">
        <f>+[8]Table.102_Annex.E2!D455</f>
        <v>2.1999999999999999E-2</v>
      </c>
      <c r="F456" s="46">
        <f>+[8]Table.102_Annex.E2!E455</f>
        <v>5.0000000000000001E-3</v>
      </c>
      <c r="G456" s="46">
        <f>+[8]Table.102_Annex.E2!F455</f>
        <v>0.48399999999999999</v>
      </c>
      <c r="H456" s="46">
        <f>+[8]Table.102_Annex.E2!G455</f>
        <v>1E-3</v>
      </c>
      <c r="I456" s="46">
        <f>+[8]Table.102_Annex.E2!H455</f>
        <v>0.23400000000000001</v>
      </c>
      <c r="J456" s="46">
        <f>+[8]Table.102_Annex.E2!I455</f>
        <v>0</v>
      </c>
      <c r="K456" s="46">
        <f>+[8]Table.102_Annex.E2!J455</f>
        <v>0</v>
      </c>
      <c r="L456" s="46">
        <f>+[8]Table.102_Annex.E2!K455</f>
        <v>3.9E-2</v>
      </c>
      <c r="M456" s="46">
        <f>+[8]Table.102_Annex.E2!L455</f>
        <v>0.21199999999999999</v>
      </c>
      <c r="N456" s="46">
        <f>+[8]Table.102_Annex.E2!M455</f>
        <v>0</v>
      </c>
      <c r="O456" s="46">
        <f>+[8]Table.102_Annex.E2!N455</f>
        <v>0</v>
      </c>
      <c r="P456" s="73">
        <f>+[8]Table.102_Annex.E2!O455</f>
        <v>1</v>
      </c>
      <c r="Q456" s="101">
        <f>+[8]Table.102_Annex.E2!P455</f>
        <v>7456</v>
      </c>
    </row>
    <row r="457" spans="1:17">
      <c r="B457" s="100" t="s">
        <v>823</v>
      </c>
      <c r="C457" s="46">
        <f>+[8]Table.102_Annex.E2!B456</f>
        <v>2E-3</v>
      </c>
      <c r="D457" s="46">
        <f>+[8]Table.102_Annex.E2!C456</f>
        <v>1E-3</v>
      </c>
      <c r="E457" s="46">
        <f>+[8]Table.102_Annex.E2!D456</f>
        <v>1.2999999999999999E-2</v>
      </c>
      <c r="F457" s="46">
        <f>+[8]Table.102_Annex.E2!E456</f>
        <v>7.0000000000000001E-3</v>
      </c>
      <c r="G457" s="46">
        <f>+[8]Table.102_Annex.E2!F456</f>
        <v>0.38600000000000001</v>
      </c>
      <c r="H457" s="46">
        <f>+[8]Table.102_Annex.E2!G456</f>
        <v>0.14000000000000001</v>
      </c>
      <c r="I457" s="46">
        <f>+[8]Table.102_Annex.E2!H456</f>
        <v>0.31</v>
      </c>
      <c r="J457" s="46">
        <f>+[8]Table.102_Annex.E2!I456</f>
        <v>3.0000000000000001E-3</v>
      </c>
      <c r="K457" s="46">
        <f>+[8]Table.102_Annex.E2!J456</f>
        <v>0</v>
      </c>
      <c r="L457" s="46">
        <f>+[8]Table.102_Annex.E2!K456</f>
        <v>0.113</v>
      </c>
      <c r="M457" s="46">
        <f>+[8]Table.102_Annex.E2!L456</f>
        <v>2.4E-2</v>
      </c>
      <c r="N457" s="46">
        <f>+[8]Table.102_Annex.E2!M456</f>
        <v>0</v>
      </c>
      <c r="O457" s="46">
        <f>+[8]Table.102_Annex.E2!N456</f>
        <v>0</v>
      </c>
      <c r="P457" s="73">
        <f>+[8]Table.102_Annex.E2!O456</f>
        <v>1</v>
      </c>
      <c r="Q457" s="101">
        <f>+[8]Table.102_Annex.E2!P456</f>
        <v>6964</v>
      </c>
    </row>
    <row r="458" spans="1:17">
      <c r="B458" s="100" t="s">
        <v>848</v>
      </c>
      <c r="C458" s="46">
        <f>+[8]Table.102_Annex.E2!B457</f>
        <v>2E-3</v>
      </c>
      <c r="D458" s="46">
        <f>+[8]Table.102_Annex.E2!C457</f>
        <v>3.0000000000000001E-3</v>
      </c>
      <c r="E458" s="46">
        <f>+[8]Table.102_Annex.E2!D457</f>
        <v>3.2000000000000001E-2</v>
      </c>
      <c r="F458" s="46">
        <f>+[8]Table.102_Annex.E2!E457</f>
        <v>5.0000000000000001E-3</v>
      </c>
      <c r="G458" s="46">
        <f>+[8]Table.102_Annex.E2!F457</f>
        <v>0.77300000000000002</v>
      </c>
      <c r="H458" s="46">
        <f>+[8]Table.102_Annex.E2!G457</f>
        <v>0</v>
      </c>
      <c r="I458" s="46">
        <f>+[8]Table.102_Annex.E2!H457</f>
        <v>0.14099999999999999</v>
      </c>
      <c r="J458" s="46">
        <f>+[8]Table.102_Annex.E2!I457</f>
        <v>0</v>
      </c>
      <c r="K458" s="46">
        <f>+[8]Table.102_Annex.E2!J457</f>
        <v>0</v>
      </c>
      <c r="L458" s="46">
        <f>+[8]Table.102_Annex.E2!K457</f>
        <v>1.9E-2</v>
      </c>
      <c r="M458" s="46">
        <f>+[8]Table.102_Annex.E2!L457</f>
        <v>2.5000000000000001E-2</v>
      </c>
      <c r="N458" s="46">
        <f>+[8]Table.102_Annex.E2!M457</f>
        <v>0</v>
      </c>
      <c r="O458" s="46">
        <f>+[8]Table.102_Annex.E2!N457</f>
        <v>0</v>
      </c>
      <c r="P458" s="73">
        <f>+[8]Table.102_Annex.E2!O457</f>
        <v>1</v>
      </c>
      <c r="Q458" s="101">
        <f>+[8]Table.102_Annex.E2!P457</f>
        <v>6437</v>
      </c>
    </row>
    <row r="459" spans="1:17">
      <c r="B459" s="100" t="s">
        <v>497</v>
      </c>
      <c r="C459" s="46">
        <f>+[8]Table.102_Annex.E2!B458</f>
        <v>0.01</v>
      </c>
      <c r="D459" s="46">
        <f>+[8]Table.102_Annex.E2!C458</f>
        <v>2E-3</v>
      </c>
      <c r="E459" s="46">
        <f>+[8]Table.102_Annex.E2!D458</f>
        <v>0.14199999999999999</v>
      </c>
      <c r="F459" s="46">
        <f>+[8]Table.102_Annex.E2!E458</f>
        <v>8.8999999999999996E-2</v>
      </c>
      <c r="G459" s="46">
        <f>+[8]Table.102_Annex.E2!F458</f>
        <v>0.505</v>
      </c>
      <c r="H459" s="46">
        <f>+[8]Table.102_Annex.E2!G458</f>
        <v>0.03</v>
      </c>
      <c r="I459" s="46">
        <f>+[8]Table.102_Annex.E2!H458</f>
        <v>0.151</v>
      </c>
      <c r="J459" s="46">
        <f>+[8]Table.102_Annex.E2!I458</f>
        <v>0</v>
      </c>
      <c r="K459" s="46">
        <f>+[8]Table.102_Annex.E2!J458</f>
        <v>0</v>
      </c>
      <c r="L459" s="46">
        <f>+[8]Table.102_Annex.E2!K458</f>
        <v>4.3999999999999997E-2</v>
      </c>
      <c r="M459" s="46">
        <f>+[8]Table.102_Annex.E2!L458</f>
        <v>2.5999999999999999E-2</v>
      </c>
      <c r="N459" s="46">
        <f>+[8]Table.102_Annex.E2!M458</f>
        <v>1E-3</v>
      </c>
      <c r="O459" s="46">
        <f>+[8]Table.102_Annex.E2!N458</f>
        <v>0</v>
      </c>
      <c r="P459" s="73">
        <f>+[8]Table.102_Annex.E2!O458</f>
        <v>1</v>
      </c>
      <c r="Q459" s="101">
        <f>+[8]Table.102_Annex.E2!P458</f>
        <v>8265</v>
      </c>
    </row>
    <row r="460" spans="1:17">
      <c r="B460" s="100" t="s">
        <v>849</v>
      </c>
      <c r="C460" s="46">
        <f>+[8]Table.102_Annex.E2!B459</f>
        <v>3.0000000000000001E-3</v>
      </c>
      <c r="D460" s="46">
        <f>+[8]Table.102_Annex.E2!C459</f>
        <v>1E-3</v>
      </c>
      <c r="E460" s="46">
        <f>+[8]Table.102_Annex.E2!D459</f>
        <v>6.9000000000000006E-2</v>
      </c>
      <c r="F460" s="46">
        <f>+[8]Table.102_Annex.E2!E459</f>
        <v>2.4E-2</v>
      </c>
      <c r="G460" s="46">
        <f>+[8]Table.102_Annex.E2!F459</f>
        <v>0.57199999999999995</v>
      </c>
      <c r="H460" s="46">
        <f>+[8]Table.102_Annex.E2!G459</f>
        <v>0</v>
      </c>
      <c r="I460" s="46">
        <f>+[8]Table.102_Annex.E2!H459</f>
        <v>0.189</v>
      </c>
      <c r="J460" s="46">
        <f>+[8]Table.102_Annex.E2!I459</f>
        <v>0</v>
      </c>
      <c r="K460" s="46">
        <f>+[8]Table.102_Annex.E2!J459</f>
        <v>0</v>
      </c>
      <c r="L460" s="46">
        <f>+[8]Table.102_Annex.E2!K459</f>
        <v>7.0000000000000007E-2</v>
      </c>
      <c r="M460" s="46">
        <f>+[8]Table.102_Annex.E2!L459</f>
        <v>7.0999999999999994E-2</v>
      </c>
      <c r="N460" s="46">
        <f>+[8]Table.102_Annex.E2!M459</f>
        <v>1E-3</v>
      </c>
      <c r="O460" s="46">
        <f>+[8]Table.102_Annex.E2!N459</f>
        <v>0</v>
      </c>
      <c r="P460" s="73">
        <f>+[8]Table.102_Annex.E2!O459</f>
        <v>1</v>
      </c>
      <c r="Q460" s="101">
        <f>+[8]Table.102_Annex.E2!P459</f>
        <v>7489</v>
      </c>
    </row>
    <row r="461" spans="1:17">
      <c r="B461" s="100" t="s">
        <v>850</v>
      </c>
      <c r="C461" s="46">
        <f>+[8]Table.102_Annex.E2!B460</f>
        <v>0.02</v>
      </c>
      <c r="D461" s="46">
        <f>+[8]Table.102_Annex.E2!C460</f>
        <v>1E-3</v>
      </c>
      <c r="E461" s="46">
        <f>+[8]Table.102_Annex.E2!D460</f>
        <v>2.1999999999999999E-2</v>
      </c>
      <c r="F461" s="46">
        <f>+[8]Table.102_Annex.E2!E460</f>
        <v>2.8000000000000001E-2</v>
      </c>
      <c r="G461" s="46">
        <f>+[8]Table.102_Annex.E2!F460</f>
        <v>0.36499999999999999</v>
      </c>
      <c r="H461" s="46">
        <f>+[8]Table.102_Annex.E2!G460</f>
        <v>0</v>
      </c>
      <c r="I461" s="46">
        <f>+[8]Table.102_Annex.E2!H460</f>
        <v>0</v>
      </c>
      <c r="J461" s="46">
        <f>+[8]Table.102_Annex.E2!I460</f>
        <v>1E-3</v>
      </c>
      <c r="K461" s="46">
        <f>+[8]Table.102_Annex.E2!J460</f>
        <v>0</v>
      </c>
      <c r="L461" s="46">
        <f>+[8]Table.102_Annex.E2!K460</f>
        <v>0</v>
      </c>
      <c r="M461" s="46">
        <f>+[8]Table.102_Annex.E2!L460</f>
        <v>0.56100000000000005</v>
      </c>
      <c r="N461" s="46">
        <f>+[8]Table.102_Annex.E2!M460</f>
        <v>2E-3</v>
      </c>
      <c r="O461" s="46">
        <f>+[8]Table.102_Annex.E2!N460</f>
        <v>0</v>
      </c>
      <c r="P461" s="73">
        <f>+[8]Table.102_Annex.E2!O460</f>
        <v>1</v>
      </c>
      <c r="Q461" s="101">
        <f>+[8]Table.102_Annex.E2!P460</f>
        <v>9990</v>
      </c>
    </row>
    <row r="462" spans="1:17">
      <c r="B462" s="100" t="s">
        <v>851</v>
      </c>
      <c r="C462" s="46">
        <f>+[8]Table.102_Annex.E2!B461</f>
        <v>1E-3</v>
      </c>
      <c r="D462" s="46">
        <f>+[8]Table.102_Annex.E2!C461</f>
        <v>0</v>
      </c>
      <c r="E462" s="46">
        <f>+[8]Table.102_Annex.E2!D461</f>
        <v>2.4E-2</v>
      </c>
      <c r="F462" s="46">
        <f>+[8]Table.102_Annex.E2!E461</f>
        <v>6.0000000000000001E-3</v>
      </c>
      <c r="G462" s="46">
        <f>+[8]Table.102_Annex.E2!F461</f>
        <v>0.51400000000000001</v>
      </c>
      <c r="H462" s="46">
        <f>+[8]Table.102_Annex.E2!G461</f>
        <v>4.2999999999999997E-2</v>
      </c>
      <c r="I462" s="46">
        <f>+[8]Table.102_Annex.E2!H461</f>
        <v>0.315</v>
      </c>
      <c r="J462" s="46">
        <f>+[8]Table.102_Annex.E2!I461</f>
        <v>0</v>
      </c>
      <c r="K462" s="46">
        <f>+[8]Table.102_Annex.E2!J461</f>
        <v>0</v>
      </c>
      <c r="L462" s="46">
        <f>+[8]Table.102_Annex.E2!K461</f>
        <v>0.08</v>
      </c>
      <c r="M462" s="46">
        <f>+[8]Table.102_Annex.E2!L461</f>
        <v>1.4999999999999999E-2</v>
      </c>
      <c r="N462" s="46">
        <f>+[8]Table.102_Annex.E2!M461</f>
        <v>0</v>
      </c>
      <c r="O462" s="46">
        <f>+[8]Table.102_Annex.E2!N461</f>
        <v>0</v>
      </c>
      <c r="P462" s="73">
        <f>+[8]Table.102_Annex.E2!O461</f>
        <v>1</v>
      </c>
      <c r="Q462" s="101">
        <f>+[8]Table.102_Annex.E2!P461</f>
        <v>8472</v>
      </c>
    </row>
    <row r="463" spans="1:17">
      <c r="B463" s="100" t="s">
        <v>852</v>
      </c>
      <c r="C463" s="46">
        <f>+[8]Table.102_Annex.E2!B462</f>
        <v>2E-3</v>
      </c>
      <c r="D463" s="46">
        <f>+[8]Table.102_Annex.E2!C462</f>
        <v>1E-3</v>
      </c>
      <c r="E463" s="46">
        <f>+[8]Table.102_Annex.E2!D462</f>
        <v>0.04</v>
      </c>
      <c r="F463" s="46">
        <f>+[8]Table.102_Annex.E2!E462</f>
        <v>1.2E-2</v>
      </c>
      <c r="G463" s="46">
        <f>+[8]Table.102_Annex.E2!F462</f>
        <v>0.34699999999999998</v>
      </c>
      <c r="H463" s="46">
        <f>+[8]Table.102_Annex.E2!G462</f>
        <v>1E-3</v>
      </c>
      <c r="I463" s="46">
        <f>+[8]Table.102_Annex.E2!H462</f>
        <v>0.433</v>
      </c>
      <c r="J463" s="46">
        <f>+[8]Table.102_Annex.E2!I462</f>
        <v>1E-3</v>
      </c>
      <c r="K463" s="46">
        <f>+[8]Table.102_Annex.E2!J462</f>
        <v>0</v>
      </c>
      <c r="L463" s="46">
        <f>+[8]Table.102_Annex.E2!K462</f>
        <v>5.2999999999999999E-2</v>
      </c>
      <c r="M463" s="46">
        <f>+[8]Table.102_Annex.E2!L462</f>
        <v>0.109</v>
      </c>
      <c r="N463" s="46">
        <f>+[8]Table.102_Annex.E2!M462</f>
        <v>1E-3</v>
      </c>
      <c r="O463" s="46">
        <f>+[8]Table.102_Annex.E2!N462</f>
        <v>0</v>
      </c>
      <c r="P463" s="73">
        <f>+[8]Table.102_Annex.E2!O462</f>
        <v>1</v>
      </c>
      <c r="Q463" s="101">
        <f>+[8]Table.102_Annex.E2!P462</f>
        <v>7180</v>
      </c>
    </row>
    <row r="464" spans="1:17">
      <c r="B464" s="100" t="s">
        <v>853</v>
      </c>
      <c r="C464" s="46">
        <f>+[8]Table.102_Annex.E2!B463</f>
        <v>1E-3</v>
      </c>
      <c r="D464" s="46">
        <f>+[8]Table.102_Annex.E2!C463</f>
        <v>2E-3</v>
      </c>
      <c r="E464" s="46">
        <f>+[8]Table.102_Annex.E2!D463</f>
        <v>3.6999999999999998E-2</v>
      </c>
      <c r="F464" s="46">
        <f>+[8]Table.102_Annex.E2!E463</f>
        <v>0.02</v>
      </c>
      <c r="G464" s="46">
        <f>+[8]Table.102_Annex.E2!F463</f>
        <v>0.42099999999999999</v>
      </c>
      <c r="H464" s="46">
        <f>+[8]Table.102_Annex.E2!G463</f>
        <v>5.5E-2</v>
      </c>
      <c r="I464" s="46">
        <f>+[8]Table.102_Annex.E2!H463</f>
        <v>0.27500000000000002</v>
      </c>
      <c r="J464" s="46">
        <f>+[8]Table.102_Annex.E2!I463</f>
        <v>7.0000000000000001E-3</v>
      </c>
      <c r="K464" s="46">
        <f>+[8]Table.102_Annex.E2!J463</f>
        <v>0</v>
      </c>
      <c r="L464" s="46">
        <f>+[8]Table.102_Annex.E2!K463</f>
        <v>6.2E-2</v>
      </c>
      <c r="M464" s="46">
        <f>+[8]Table.102_Annex.E2!L463</f>
        <v>0.11799999999999999</v>
      </c>
      <c r="N464" s="46">
        <f>+[8]Table.102_Annex.E2!M463</f>
        <v>2E-3</v>
      </c>
      <c r="O464" s="46">
        <f>+[8]Table.102_Annex.E2!N463</f>
        <v>0</v>
      </c>
      <c r="P464" s="73">
        <f>+[8]Table.102_Annex.E2!O463</f>
        <v>1</v>
      </c>
      <c r="Q464" s="101">
        <f>+[8]Table.102_Annex.E2!P463</f>
        <v>7021</v>
      </c>
    </row>
    <row r="465" spans="1:17" s="49" customFormat="1">
      <c r="A465" s="18"/>
      <c r="B465" s="234" t="s">
        <v>53</v>
      </c>
      <c r="C465" s="235">
        <f>+[8]Table.102_Annex.E2!B464</f>
        <v>7.0000000000000001E-3</v>
      </c>
      <c r="D465" s="235">
        <f>+[8]Table.102_Annex.E2!C464</f>
        <v>2E-3</v>
      </c>
      <c r="E465" s="235">
        <f>+[8]Table.102_Annex.E2!D464</f>
        <v>5.8999999999999997E-2</v>
      </c>
      <c r="F465" s="235">
        <f>+[8]Table.102_Annex.E2!E464</f>
        <v>2.1000000000000001E-2</v>
      </c>
      <c r="G465" s="235">
        <f>+[8]Table.102_Annex.E2!F464</f>
        <v>0.48099999999999998</v>
      </c>
      <c r="H465" s="235">
        <f>+[8]Table.102_Annex.E2!G464</f>
        <v>4.2999999999999997E-2</v>
      </c>
      <c r="I465" s="235">
        <f>+[8]Table.102_Annex.E2!H464</f>
        <v>0.221</v>
      </c>
      <c r="J465" s="235">
        <f>+[8]Table.102_Annex.E2!I464</f>
        <v>1E-3</v>
      </c>
      <c r="K465" s="235">
        <f>+[8]Table.102_Annex.E2!J464</f>
        <v>0</v>
      </c>
      <c r="L465" s="235">
        <f>+[8]Table.102_Annex.E2!K464</f>
        <v>0.05</v>
      </c>
      <c r="M465" s="235">
        <f>+[8]Table.102_Annex.E2!L464</f>
        <v>0.114</v>
      </c>
      <c r="N465" s="235">
        <f>+[8]Table.102_Annex.E2!M464</f>
        <v>1E-3</v>
      </c>
      <c r="O465" s="235">
        <f>+[8]Table.102_Annex.E2!N464</f>
        <v>0</v>
      </c>
      <c r="P465" s="236">
        <f>+[8]Table.102_Annex.E2!O464</f>
        <v>1</v>
      </c>
      <c r="Q465" s="237">
        <f>+[8]Table.102_Annex.E2!P464</f>
        <v>102589</v>
      </c>
    </row>
    <row r="466" spans="1:17" ht="12.45" customHeight="1">
      <c r="A466" s="16"/>
      <c r="B466" s="108" t="s">
        <v>854</v>
      </c>
      <c r="C466" s="109"/>
      <c r="D466" s="109"/>
      <c r="E466" s="109"/>
      <c r="F466" s="109"/>
      <c r="G466" s="109"/>
      <c r="H466" s="109"/>
      <c r="I466" s="109"/>
      <c r="J466" s="109"/>
      <c r="K466" s="109"/>
      <c r="L466" s="109"/>
      <c r="M466" s="109"/>
      <c r="N466" s="109"/>
      <c r="O466" s="109"/>
      <c r="P466" s="109"/>
      <c r="Q466" s="110"/>
    </row>
    <row r="467" spans="1:17">
      <c r="B467" s="100" t="s">
        <v>855</v>
      </c>
      <c r="C467" s="46">
        <f>+[8]Table.102_Annex.E2!B466</f>
        <v>0.01</v>
      </c>
      <c r="D467" s="46">
        <f>+[8]Table.102_Annex.E2!C466</f>
        <v>1E-3</v>
      </c>
      <c r="E467" s="46">
        <f>+[8]Table.102_Annex.E2!D466</f>
        <v>0.10199999999999999</v>
      </c>
      <c r="F467" s="46">
        <f>+[8]Table.102_Annex.E2!E466</f>
        <v>0.04</v>
      </c>
      <c r="G467" s="46">
        <f>+[8]Table.102_Annex.E2!F466</f>
        <v>0.747</v>
      </c>
      <c r="H467" s="46">
        <f>+[8]Table.102_Annex.E2!G466</f>
        <v>6.0000000000000001E-3</v>
      </c>
      <c r="I467" s="46">
        <f>+[8]Table.102_Annex.E2!H466</f>
        <v>1E-3</v>
      </c>
      <c r="J467" s="46">
        <f>+[8]Table.102_Annex.E2!I466</f>
        <v>0</v>
      </c>
      <c r="K467" s="46">
        <f>+[8]Table.102_Annex.E2!J466</f>
        <v>0</v>
      </c>
      <c r="L467" s="46">
        <f>+[8]Table.102_Annex.E2!K466</f>
        <v>0</v>
      </c>
      <c r="M467" s="46">
        <f>+[8]Table.102_Annex.E2!L466</f>
        <v>9.1999999999999998E-2</v>
      </c>
      <c r="N467" s="46">
        <f>+[8]Table.102_Annex.E2!M466</f>
        <v>1E-3</v>
      </c>
      <c r="O467" s="46">
        <f>+[8]Table.102_Annex.E2!N466</f>
        <v>0</v>
      </c>
      <c r="P467" s="73">
        <f>+[8]Table.102_Annex.E2!O466</f>
        <v>1</v>
      </c>
      <c r="Q467" s="101">
        <f>+[8]Table.102_Annex.E2!P466</f>
        <v>8393</v>
      </c>
    </row>
    <row r="468" spans="1:17">
      <c r="B468" s="100" t="s">
        <v>856</v>
      </c>
      <c r="C468" s="46">
        <f>+[8]Table.102_Annex.E2!B467</f>
        <v>8.4000000000000005E-2</v>
      </c>
      <c r="D468" s="46">
        <f>+[8]Table.102_Annex.E2!C467</f>
        <v>0</v>
      </c>
      <c r="E468" s="46">
        <f>+[8]Table.102_Annex.E2!D467</f>
        <v>0</v>
      </c>
      <c r="F468" s="46">
        <f>+[8]Table.102_Annex.E2!E467</f>
        <v>1E-3</v>
      </c>
      <c r="G468" s="46">
        <f>+[8]Table.102_Annex.E2!F467</f>
        <v>2.4E-2</v>
      </c>
      <c r="H468" s="46">
        <f>+[8]Table.102_Annex.E2!G467</f>
        <v>0.26</v>
      </c>
      <c r="I468" s="46">
        <f>+[8]Table.102_Annex.E2!H467</f>
        <v>0.01</v>
      </c>
      <c r="J468" s="46">
        <f>+[8]Table.102_Annex.E2!I467</f>
        <v>6.0000000000000001E-3</v>
      </c>
      <c r="K468" s="46">
        <f>+[8]Table.102_Annex.E2!J467</f>
        <v>1E-3</v>
      </c>
      <c r="L468" s="46">
        <f>+[8]Table.102_Annex.E2!K467</f>
        <v>1.6E-2</v>
      </c>
      <c r="M468" s="46">
        <f>+[8]Table.102_Annex.E2!L467</f>
        <v>0.59699999999999998</v>
      </c>
      <c r="N468" s="46">
        <f>+[8]Table.102_Annex.E2!M467</f>
        <v>1E-3</v>
      </c>
      <c r="O468" s="46">
        <f>+[8]Table.102_Annex.E2!N467</f>
        <v>0</v>
      </c>
      <c r="P468" s="73">
        <f>+[8]Table.102_Annex.E2!O467</f>
        <v>1</v>
      </c>
      <c r="Q468" s="101">
        <f>+[8]Table.102_Annex.E2!P467</f>
        <v>8508</v>
      </c>
    </row>
    <row r="469" spans="1:17">
      <c r="B469" s="100" t="s">
        <v>857</v>
      </c>
      <c r="C469" s="46">
        <f>+[8]Table.102_Annex.E2!B468</f>
        <v>1.0999999999999999E-2</v>
      </c>
      <c r="D469" s="46">
        <f>+[8]Table.102_Annex.E2!C468</f>
        <v>1E-3</v>
      </c>
      <c r="E469" s="46">
        <f>+[8]Table.102_Annex.E2!D468</f>
        <v>1.4999999999999999E-2</v>
      </c>
      <c r="F469" s="46">
        <f>+[8]Table.102_Annex.E2!E468</f>
        <v>5.0000000000000001E-3</v>
      </c>
      <c r="G469" s="46">
        <f>+[8]Table.102_Annex.E2!F468</f>
        <v>0.26600000000000001</v>
      </c>
      <c r="H469" s="46">
        <f>+[8]Table.102_Annex.E2!G468</f>
        <v>5.1999999999999998E-2</v>
      </c>
      <c r="I469" s="46">
        <f>+[8]Table.102_Annex.E2!H468</f>
        <v>2.5000000000000001E-2</v>
      </c>
      <c r="J469" s="46">
        <f>+[8]Table.102_Annex.E2!I468</f>
        <v>1E-3</v>
      </c>
      <c r="K469" s="46">
        <f>+[8]Table.102_Annex.E2!J468</f>
        <v>2E-3</v>
      </c>
      <c r="L469" s="46">
        <f>+[8]Table.102_Annex.E2!K468</f>
        <v>3.1E-2</v>
      </c>
      <c r="M469" s="46">
        <f>+[8]Table.102_Annex.E2!L468</f>
        <v>0.59099999999999997</v>
      </c>
      <c r="N469" s="46">
        <f>+[8]Table.102_Annex.E2!M468</f>
        <v>0</v>
      </c>
      <c r="O469" s="46">
        <f>+[8]Table.102_Annex.E2!N468</f>
        <v>0</v>
      </c>
      <c r="P469" s="73">
        <f>+[8]Table.102_Annex.E2!O468</f>
        <v>1</v>
      </c>
      <c r="Q469" s="101">
        <f>+[8]Table.102_Annex.E2!P468</f>
        <v>5917</v>
      </c>
    </row>
    <row r="470" spans="1:17">
      <c r="B470" s="100" t="s">
        <v>858</v>
      </c>
      <c r="C470" s="46">
        <f>+[8]Table.102_Annex.E2!B469</f>
        <v>0.01</v>
      </c>
      <c r="D470" s="46">
        <f>+[8]Table.102_Annex.E2!C469</f>
        <v>1E-3</v>
      </c>
      <c r="E470" s="46">
        <f>+[8]Table.102_Annex.E2!D469</f>
        <v>5.7000000000000002E-2</v>
      </c>
      <c r="F470" s="46">
        <f>+[8]Table.102_Annex.E2!E469</f>
        <v>3.5999999999999997E-2</v>
      </c>
      <c r="G470" s="46">
        <f>+[8]Table.102_Annex.E2!F469</f>
        <v>0.33100000000000002</v>
      </c>
      <c r="H470" s="46">
        <f>+[8]Table.102_Annex.E2!G469</f>
        <v>5.0000000000000001E-3</v>
      </c>
      <c r="I470" s="46">
        <f>+[8]Table.102_Annex.E2!H469</f>
        <v>0.374</v>
      </c>
      <c r="J470" s="46">
        <f>+[8]Table.102_Annex.E2!I469</f>
        <v>1E-3</v>
      </c>
      <c r="K470" s="46">
        <f>+[8]Table.102_Annex.E2!J469</f>
        <v>0</v>
      </c>
      <c r="L470" s="46">
        <f>+[8]Table.102_Annex.E2!K469</f>
        <v>3.1E-2</v>
      </c>
      <c r="M470" s="46">
        <f>+[8]Table.102_Annex.E2!L469</f>
        <v>0.153</v>
      </c>
      <c r="N470" s="46">
        <f>+[8]Table.102_Annex.E2!M469</f>
        <v>1E-3</v>
      </c>
      <c r="O470" s="46">
        <f>+[8]Table.102_Annex.E2!N469</f>
        <v>0</v>
      </c>
      <c r="P470" s="73">
        <f>+[8]Table.102_Annex.E2!O469</f>
        <v>1</v>
      </c>
      <c r="Q470" s="101">
        <f>+[8]Table.102_Annex.E2!P469</f>
        <v>7219</v>
      </c>
    </row>
    <row r="471" spans="1:17">
      <c r="B471" s="100" t="s">
        <v>859</v>
      </c>
      <c r="C471" s="46">
        <f>+[8]Table.102_Annex.E2!B470</f>
        <v>1.4999999999999999E-2</v>
      </c>
      <c r="D471" s="46">
        <f>+[8]Table.102_Annex.E2!C470</f>
        <v>5.0000000000000001E-3</v>
      </c>
      <c r="E471" s="46">
        <f>+[8]Table.102_Annex.E2!D470</f>
        <v>0.17799999999999999</v>
      </c>
      <c r="F471" s="46">
        <f>+[8]Table.102_Annex.E2!E470</f>
        <v>7.6999999999999999E-2</v>
      </c>
      <c r="G471" s="46">
        <f>+[8]Table.102_Annex.E2!F470</f>
        <v>0.67200000000000004</v>
      </c>
      <c r="H471" s="46">
        <f>+[8]Table.102_Annex.E2!G470</f>
        <v>8.0000000000000002E-3</v>
      </c>
      <c r="I471" s="46">
        <f>+[8]Table.102_Annex.E2!H470</f>
        <v>3.6999999999999998E-2</v>
      </c>
      <c r="J471" s="46">
        <f>+[8]Table.102_Annex.E2!I470</f>
        <v>0</v>
      </c>
      <c r="K471" s="46">
        <f>+[8]Table.102_Annex.E2!J470</f>
        <v>0</v>
      </c>
      <c r="L471" s="46">
        <f>+[8]Table.102_Annex.E2!K470</f>
        <v>2E-3</v>
      </c>
      <c r="M471" s="46">
        <f>+[8]Table.102_Annex.E2!L470</f>
        <v>7.0000000000000001E-3</v>
      </c>
      <c r="N471" s="46">
        <f>+[8]Table.102_Annex.E2!M470</f>
        <v>0</v>
      </c>
      <c r="O471" s="46">
        <f>+[8]Table.102_Annex.E2!N470</f>
        <v>0</v>
      </c>
      <c r="P471" s="73">
        <f>+[8]Table.102_Annex.E2!O470</f>
        <v>1</v>
      </c>
      <c r="Q471" s="101">
        <f>+[8]Table.102_Annex.E2!P470</f>
        <v>13321</v>
      </c>
    </row>
    <row r="472" spans="1:17">
      <c r="B472" s="100" t="s">
        <v>860</v>
      </c>
      <c r="C472" s="46">
        <f>+[8]Table.102_Annex.E2!B471</f>
        <v>6.0000000000000001E-3</v>
      </c>
      <c r="D472" s="46">
        <f>+[8]Table.102_Annex.E2!C471</f>
        <v>1E-3</v>
      </c>
      <c r="E472" s="46">
        <f>+[8]Table.102_Annex.E2!D471</f>
        <v>2.4E-2</v>
      </c>
      <c r="F472" s="46">
        <f>+[8]Table.102_Annex.E2!E471</f>
        <v>1.4E-2</v>
      </c>
      <c r="G472" s="46">
        <f>+[8]Table.102_Annex.E2!F471</f>
        <v>0.38500000000000001</v>
      </c>
      <c r="H472" s="46">
        <f>+[8]Table.102_Annex.E2!G471</f>
        <v>0.10100000000000001</v>
      </c>
      <c r="I472" s="46">
        <f>+[8]Table.102_Annex.E2!H471</f>
        <v>0.19400000000000001</v>
      </c>
      <c r="J472" s="46">
        <f>+[8]Table.102_Annex.E2!I471</f>
        <v>2E-3</v>
      </c>
      <c r="K472" s="46">
        <f>+[8]Table.102_Annex.E2!J471</f>
        <v>1E-3</v>
      </c>
      <c r="L472" s="46">
        <f>+[8]Table.102_Annex.E2!K471</f>
        <v>0.11600000000000001</v>
      </c>
      <c r="M472" s="46">
        <f>+[8]Table.102_Annex.E2!L471</f>
        <v>0.154</v>
      </c>
      <c r="N472" s="46">
        <f>+[8]Table.102_Annex.E2!M471</f>
        <v>3.0000000000000001E-3</v>
      </c>
      <c r="O472" s="46">
        <f>+[8]Table.102_Annex.E2!N471</f>
        <v>0</v>
      </c>
      <c r="P472" s="73">
        <f>+[8]Table.102_Annex.E2!O471</f>
        <v>1</v>
      </c>
      <c r="Q472" s="101">
        <f>+[8]Table.102_Annex.E2!P471</f>
        <v>9975</v>
      </c>
    </row>
    <row r="473" spans="1:17">
      <c r="B473" s="100" t="s">
        <v>861</v>
      </c>
      <c r="C473" s="46">
        <f>+[8]Table.102_Annex.E2!B472</f>
        <v>0.105</v>
      </c>
      <c r="D473" s="46">
        <f>+[8]Table.102_Annex.E2!C472</f>
        <v>0</v>
      </c>
      <c r="E473" s="46">
        <f>+[8]Table.102_Annex.E2!D472</f>
        <v>2E-3</v>
      </c>
      <c r="F473" s="46">
        <f>+[8]Table.102_Annex.E2!E472</f>
        <v>5.0000000000000001E-3</v>
      </c>
      <c r="G473" s="46">
        <f>+[8]Table.102_Annex.E2!F472</f>
        <v>0.10100000000000001</v>
      </c>
      <c r="H473" s="46">
        <f>+[8]Table.102_Annex.E2!G472</f>
        <v>0.14099999999999999</v>
      </c>
      <c r="I473" s="46">
        <f>+[8]Table.102_Annex.E2!H472</f>
        <v>1.4999999999999999E-2</v>
      </c>
      <c r="J473" s="46">
        <f>+[8]Table.102_Annex.E2!I472</f>
        <v>1.4999999999999999E-2</v>
      </c>
      <c r="K473" s="46">
        <f>+[8]Table.102_Annex.E2!J472</f>
        <v>1.2999999999999999E-2</v>
      </c>
      <c r="L473" s="46">
        <f>+[8]Table.102_Annex.E2!K472</f>
        <v>6.0000000000000001E-3</v>
      </c>
      <c r="M473" s="46">
        <f>+[8]Table.102_Annex.E2!L472</f>
        <v>0.59</v>
      </c>
      <c r="N473" s="46">
        <f>+[8]Table.102_Annex.E2!M472</f>
        <v>8.9999999999999993E-3</v>
      </c>
      <c r="O473" s="46">
        <f>+[8]Table.102_Annex.E2!N472</f>
        <v>0</v>
      </c>
      <c r="P473" s="73">
        <f>+[8]Table.102_Annex.E2!O472</f>
        <v>1</v>
      </c>
      <c r="Q473" s="101">
        <f>+[8]Table.102_Annex.E2!P472</f>
        <v>7846</v>
      </c>
    </row>
    <row r="474" spans="1:17">
      <c r="B474" s="100" t="s">
        <v>862</v>
      </c>
      <c r="C474" s="46">
        <f>+[8]Table.102_Annex.E2!B473</f>
        <v>1E-3</v>
      </c>
      <c r="D474" s="46">
        <f>+[8]Table.102_Annex.E2!C473</f>
        <v>0</v>
      </c>
      <c r="E474" s="46">
        <f>+[8]Table.102_Annex.E2!D473</f>
        <v>1.4E-2</v>
      </c>
      <c r="F474" s="46">
        <f>+[8]Table.102_Annex.E2!E473</f>
        <v>3.4000000000000002E-2</v>
      </c>
      <c r="G474" s="46">
        <f>+[8]Table.102_Annex.E2!F473</f>
        <v>0.32</v>
      </c>
      <c r="H474" s="46">
        <f>+[8]Table.102_Annex.E2!G473</f>
        <v>8.5999999999999993E-2</v>
      </c>
      <c r="I474" s="46">
        <f>+[8]Table.102_Annex.E2!H473</f>
        <v>0.16200000000000001</v>
      </c>
      <c r="J474" s="46">
        <f>+[8]Table.102_Annex.E2!I473</f>
        <v>1E-3</v>
      </c>
      <c r="K474" s="46">
        <f>+[8]Table.102_Annex.E2!J473</f>
        <v>0</v>
      </c>
      <c r="L474" s="46">
        <f>+[8]Table.102_Annex.E2!K473</f>
        <v>8.4000000000000005E-2</v>
      </c>
      <c r="M474" s="46">
        <f>+[8]Table.102_Annex.E2!L473</f>
        <v>0.29699999999999999</v>
      </c>
      <c r="N474" s="46">
        <f>+[8]Table.102_Annex.E2!M473</f>
        <v>1E-3</v>
      </c>
      <c r="O474" s="46">
        <f>+[8]Table.102_Annex.E2!N473</f>
        <v>0</v>
      </c>
      <c r="P474" s="73">
        <f>+[8]Table.102_Annex.E2!O473</f>
        <v>1</v>
      </c>
      <c r="Q474" s="101">
        <f>+[8]Table.102_Annex.E2!P473</f>
        <v>8801</v>
      </c>
    </row>
    <row r="475" spans="1:17">
      <c r="B475" s="100" t="s">
        <v>863</v>
      </c>
      <c r="C475" s="46">
        <f>+[8]Table.102_Annex.E2!B474</f>
        <v>0.09</v>
      </c>
      <c r="D475" s="46">
        <f>+[8]Table.102_Annex.E2!C474</f>
        <v>7.0000000000000001E-3</v>
      </c>
      <c r="E475" s="46">
        <f>+[8]Table.102_Annex.E2!D474</f>
        <v>0.12</v>
      </c>
      <c r="F475" s="46">
        <f>+[8]Table.102_Annex.E2!E474</f>
        <v>0.106</v>
      </c>
      <c r="G475" s="46">
        <f>+[8]Table.102_Annex.E2!F474</f>
        <v>0.42799999999999999</v>
      </c>
      <c r="H475" s="46">
        <f>+[8]Table.102_Annex.E2!G474</f>
        <v>1.4E-2</v>
      </c>
      <c r="I475" s="46">
        <f>+[8]Table.102_Annex.E2!H474</f>
        <v>3.2000000000000001E-2</v>
      </c>
      <c r="J475" s="46">
        <f>+[8]Table.102_Annex.E2!I474</f>
        <v>1.4999999999999999E-2</v>
      </c>
      <c r="K475" s="46">
        <f>+[8]Table.102_Annex.E2!J474</f>
        <v>0</v>
      </c>
      <c r="L475" s="46">
        <f>+[8]Table.102_Annex.E2!K474</f>
        <v>4.7E-2</v>
      </c>
      <c r="M475" s="46">
        <f>+[8]Table.102_Annex.E2!L474</f>
        <v>0.13900000000000001</v>
      </c>
      <c r="N475" s="46">
        <f>+[8]Table.102_Annex.E2!M474</f>
        <v>0</v>
      </c>
      <c r="O475" s="46">
        <f>+[8]Table.102_Annex.E2!N474</f>
        <v>0</v>
      </c>
      <c r="P475" s="73">
        <f>+[8]Table.102_Annex.E2!O474</f>
        <v>1</v>
      </c>
      <c r="Q475" s="101">
        <f>+[8]Table.102_Annex.E2!P474</f>
        <v>12536</v>
      </c>
    </row>
    <row r="476" spans="1:17">
      <c r="B476" s="100" t="s">
        <v>864</v>
      </c>
      <c r="C476" s="46">
        <f>+[8]Table.102_Annex.E2!B475</f>
        <v>8.2000000000000003E-2</v>
      </c>
      <c r="D476" s="46">
        <f>+[8]Table.102_Annex.E2!C475</f>
        <v>0.01</v>
      </c>
      <c r="E476" s="46">
        <f>+[8]Table.102_Annex.E2!D475</f>
        <v>0.223</v>
      </c>
      <c r="F476" s="46">
        <f>+[8]Table.102_Annex.E2!E475</f>
        <v>6.9000000000000006E-2</v>
      </c>
      <c r="G476" s="46">
        <f>+[8]Table.102_Annex.E2!F475</f>
        <v>0.255</v>
      </c>
      <c r="H476" s="46">
        <f>+[8]Table.102_Annex.E2!G475</f>
        <v>7.0999999999999994E-2</v>
      </c>
      <c r="I476" s="46">
        <f>+[8]Table.102_Annex.E2!H475</f>
        <v>0.23799999999999999</v>
      </c>
      <c r="J476" s="46">
        <f>+[8]Table.102_Annex.E2!I475</f>
        <v>1E-3</v>
      </c>
      <c r="K476" s="46">
        <f>+[8]Table.102_Annex.E2!J475</f>
        <v>0</v>
      </c>
      <c r="L476" s="46">
        <f>+[8]Table.102_Annex.E2!K475</f>
        <v>1.9E-2</v>
      </c>
      <c r="M476" s="46">
        <f>+[8]Table.102_Annex.E2!L475</f>
        <v>3.1E-2</v>
      </c>
      <c r="N476" s="46">
        <f>+[8]Table.102_Annex.E2!M475</f>
        <v>0</v>
      </c>
      <c r="O476" s="46">
        <f>+[8]Table.102_Annex.E2!N475</f>
        <v>0</v>
      </c>
      <c r="P476" s="73">
        <f>+[8]Table.102_Annex.E2!O475</f>
        <v>1</v>
      </c>
      <c r="Q476" s="101">
        <f>+[8]Table.102_Annex.E2!P475</f>
        <v>21503</v>
      </c>
    </row>
    <row r="477" spans="1:17">
      <c r="B477" s="100" t="s">
        <v>278</v>
      </c>
      <c r="C477" s="46">
        <f>+[8]Table.102_Annex.E2!B476</f>
        <v>1E-3</v>
      </c>
      <c r="D477" s="46">
        <f>+[8]Table.102_Annex.E2!C476</f>
        <v>3.0000000000000001E-3</v>
      </c>
      <c r="E477" s="46">
        <f>+[8]Table.102_Annex.E2!D476</f>
        <v>4.3999999999999997E-2</v>
      </c>
      <c r="F477" s="46">
        <f>+[8]Table.102_Annex.E2!E476</f>
        <v>1.7999999999999999E-2</v>
      </c>
      <c r="G477" s="46">
        <f>+[8]Table.102_Annex.E2!F476</f>
        <v>0.54</v>
      </c>
      <c r="H477" s="46">
        <f>+[8]Table.102_Annex.E2!G476</f>
        <v>7.0000000000000001E-3</v>
      </c>
      <c r="I477" s="46">
        <f>+[8]Table.102_Annex.E2!H476</f>
        <v>0.28799999999999998</v>
      </c>
      <c r="J477" s="46">
        <f>+[8]Table.102_Annex.E2!I476</f>
        <v>0</v>
      </c>
      <c r="K477" s="46">
        <f>+[8]Table.102_Annex.E2!J476</f>
        <v>0</v>
      </c>
      <c r="L477" s="46">
        <f>+[8]Table.102_Annex.E2!K476</f>
        <v>7.4999999999999997E-2</v>
      </c>
      <c r="M477" s="46">
        <f>+[8]Table.102_Annex.E2!L476</f>
        <v>2.1999999999999999E-2</v>
      </c>
      <c r="N477" s="46">
        <f>+[8]Table.102_Annex.E2!M476</f>
        <v>0</v>
      </c>
      <c r="O477" s="46">
        <f>+[8]Table.102_Annex.E2!N476</f>
        <v>0</v>
      </c>
      <c r="P477" s="73">
        <f>+[8]Table.102_Annex.E2!O476</f>
        <v>1</v>
      </c>
      <c r="Q477" s="101">
        <f>+[8]Table.102_Annex.E2!P476</f>
        <v>6339</v>
      </c>
    </row>
    <row r="478" spans="1:17">
      <c r="B478" s="100" t="s">
        <v>865</v>
      </c>
      <c r="C478" s="46">
        <f>+[8]Table.102_Annex.E2!B477</f>
        <v>4.1000000000000002E-2</v>
      </c>
      <c r="D478" s="46">
        <f>+[8]Table.102_Annex.E2!C477</f>
        <v>2E-3</v>
      </c>
      <c r="E478" s="46">
        <f>+[8]Table.102_Annex.E2!D477</f>
        <v>7.3999999999999996E-2</v>
      </c>
      <c r="F478" s="46">
        <f>+[8]Table.102_Annex.E2!E477</f>
        <v>7.4999999999999997E-2</v>
      </c>
      <c r="G478" s="46">
        <f>+[8]Table.102_Annex.E2!F477</f>
        <v>0.70899999999999996</v>
      </c>
      <c r="H478" s="46">
        <f>+[8]Table.102_Annex.E2!G477</f>
        <v>2E-3</v>
      </c>
      <c r="I478" s="46">
        <f>+[8]Table.102_Annex.E2!H477</f>
        <v>1E-3</v>
      </c>
      <c r="J478" s="46">
        <f>+[8]Table.102_Annex.E2!I477</f>
        <v>2E-3</v>
      </c>
      <c r="K478" s="46">
        <f>+[8]Table.102_Annex.E2!J477</f>
        <v>0</v>
      </c>
      <c r="L478" s="46">
        <f>+[8]Table.102_Annex.E2!K477</f>
        <v>0</v>
      </c>
      <c r="M478" s="46">
        <f>+[8]Table.102_Annex.E2!L477</f>
        <v>9.2999999999999999E-2</v>
      </c>
      <c r="N478" s="46">
        <f>+[8]Table.102_Annex.E2!M477</f>
        <v>0</v>
      </c>
      <c r="O478" s="46">
        <f>+[8]Table.102_Annex.E2!N477</f>
        <v>0</v>
      </c>
      <c r="P478" s="73">
        <f>+[8]Table.102_Annex.E2!O477</f>
        <v>1</v>
      </c>
      <c r="Q478" s="101">
        <f>+[8]Table.102_Annex.E2!P477</f>
        <v>7207</v>
      </c>
    </row>
    <row r="479" spans="1:17">
      <c r="B479" s="100" t="s">
        <v>866</v>
      </c>
      <c r="C479" s="46">
        <f>+[8]Table.102_Annex.E2!B478</f>
        <v>1.4E-2</v>
      </c>
      <c r="D479" s="46">
        <f>+[8]Table.102_Annex.E2!C478</f>
        <v>1E-3</v>
      </c>
      <c r="E479" s="46">
        <f>+[8]Table.102_Annex.E2!D478</f>
        <v>0.159</v>
      </c>
      <c r="F479" s="46">
        <f>+[8]Table.102_Annex.E2!E478</f>
        <v>0.14199999999999999</v>
      </c>
      <c r="G479" s="46">
        <f>+[8]Table.102_Annex.E2!F478</f>
        <v>0.19600000000000001</v>
      </c>
      <c r="H479" s="46">
        <f>+[8]Table.102_Annex.E2!G478</f>
        <v>1E-3</v>
      </c>
      <c r="I479" s="46">
        <f>+[8]Table.102_Annex.E2!H478</f>
        <v>0.44900000000000001</v>
      </c>
      <c r="J479" s="46">
        <f>+[8]Table.102_Annex.E2!I478</f>
        <v>1E-3</v>
      </c>
      <c r="K479" s="46">
        <f>+[8]Table.102_Annex.E2!J478</f>
        <v>0</v>
      </c>
      <c r="L479" s="46">
        <f>+[8]Table.102_Annex.E2!K478</f>
        <v>2.5000000000000001E-2</v>
      </c>
      <c r="M479" s="46">
        <f>+[8]Table.102_Annex.E2!L478</f>
        <v>1.2999999999999999E-2</v>
      </c>
      <c r="N479" s="46">
        <f>+[8]Table.102_Annex.E2!M478</f>
        <v>1E-3</v>
      </c>
      <c r="O479" s="46">
        <f>+[8]Table.102_Annex.E2!N478</f>
        <v>0</v>
      </c>
      <c r="P479" s="73">
        <f>+[8]Table.102_Annex.E2!O478</f>
        <v>1</v>
      </c>
      <c r="Q479" s="101">
        <f>+[8]Table.102_Annex.E2!P478</f>
        <v>7166</v>
      </c>
    </row>
    <row r="480" spans="1:17">
      <c r="B480" s="100" t="s">
        <v>867</v>
      </c>
      <c r="C480" s="46">
        <f>+[8]Table.102_Annex.E2!B479</f>
        <v>8.4000000000000005E-2</v>
      </c>
      <c r="D480" s="46">
        <f>+[8]Table.102_Annex.E2!C479</f>
        <v>0</v>
      </c>
      <c r="E480" s="46">
        <f>+[8]Table.102_Annex.E2!D479</f>
        <v>3.0000000000000001E-3</v>
      </c>
      <c r="F480" s="46">
        <f>+[8]Table.102_Annex.E2!E479</f>
        <v>1.7999999999999999E-2</v>
      </c>
      <c r="G480" s="46">
        <f>+[8]Table.102_Annex.E2!F479</f>
        <v>0.154</v>
      </c>
      <c r="H480" s="46">
        <f>+[8]Table.102_Annex.E2!G479</f>
        <v>4.1000000000000002E-2</v>
      </c>
      <c r="I480" s="46">
        <f>+[8]Table.102_Annex.E2!H479</f>
        <v>7.0000000000000001E-3</v>
      </c>
      <c r="J480" s="46">
        <f>+[8]Table.102_Annex.E2!I479</f>
        <v>1.2999999999999999E-2</v>
      </c>
      <c r="K480" s="46">
        <f>+[8]Table.102_Annex.E2!J479</f>
        <v>3.0000000000000001E-3</v>
      </c>
      <c r="L480" s="46">
        <f>+[8]Table.102_Annex.E2!K479</f>
        <v>1E-3</v>
      </c>
      <c r="M480" s="46">
        <f>+[8]Table.102_Annex.E2!L479</f>
        <v>0.67400000000000004</v>
      </c>
      <c r="N480" s="46">
        <f>+[8]Table.102_Annex.E2!M479</f>
        <v>1E-3</v>
      </c>
      <c r="O480" s="46">
        <f>+[8]Table.102_Annex.E2!N479</f>
        <v>0</v>
      </c>
      <c r="P480" s="73">
        <f>+[8]Table.102_Annex.E2!O479</f>
        <v>1</v>
      </c>
      <c r="Q480" s="101">
        <f>+[8]Table.102_Annex.E2!P479</f>
        <v>8953</v>
      </c>
    </row>
    <row r="481" spans="1:17">
      <c r="B481" s="100" t="s">
        <v>868</v>
      </c>
      <c r="C481" s="46">
        <f>+[8]Table.102_Annex.E2!B480</f>
        <v>1E-3</v>
      </c>
      <c r="D481" s="46">
        <f>+[8]Table.102_Annex.E2!C480</f>
        <v>0</v>
      </c>
      <c r="E481" s="46">
        <f>+[8]Table.102_Annex.E2!D480</f>
        <v>1.7999999999999999E-2</v>
      </c>
      <c r="F481" s="46">
        <f>+[8]Table.102_Annex.E2!E480</f>
        <v>1.6E-2</v>
      </c>
      <c r="G481" s="46">
        <f>+[8]Table.102_Annex.E2!F480</f>
        <v>0.13800000000000001</v>
      </c>
      <c r="H481" s="46">
        <f>+[8]Table.102_Annex.E2!G480</f>
        <v>2.1999999999999999E-2</v>
      </c>
      <c r="I481" s="46">
        <f>+[8]Table.102_Annex.E2!H480</f>
        <v>0.46600000000000003</v>
      </c>
      <c r="J481" s="46">
        <f>+[8]Table.102_Annex.E2!I480</f>
        <v>1E-3</v>
      </c>
      <c r="K481" s="46">
        <f>+[8]Table.102_Annex.E2!J480</f>
        <v>0</v>
      </c>
      <c r="L481" s="46">
        <f>+[8]Table.102_Annex.E2!K480</f>
        <v>0.191</v>
      </c>
      <c r="M481" s="46">
        <f>+[8]Table.102_Annex.E2!L480</f>
        <v>0.14599999999999999</v>
      </c>
      <c r="N481" s="46">
        <f>+[8]Table.102_Annex.E2!M480</f>
        <v>0</v>
      </c>
      <c r="O481" s="46">
        <f>+[8]Table.102_Annex.E2!N480</f>
        <v>0</v>
      </c>
      <c r="P481" s="73">
        <f>+[8]Table.102_Annex.E2!O480</f>
        <v>1</v>
      </c>
      <c r="Q481" s="101">
        <f>+[8]Table.102_Annex.E2!P480</f>
        <v>4093</v>
      </c>
    </row>
    <row r="482" spans="1:17" s="49" customFormat="1">
      <c r="A482" s="18"/>
      <c r="B482" s="234" t="s">
        <v>53</v>
      </c>
      <c r="C482" s="235">
        <f>+[8]Table.102_Annex.E2!B481</f>
        <v>4.3999999999999997E-2</v>
      </c>
      <c r="D482" s="235">
        <f>+[8]Table.102_Annex.E2!C481</f>
        <v>3.0000000000000001E-3</v>
      </c>
      <c r="E482" s="235">
        <f>+[8]Table.102_Annex.E2!D481</f>
        <v>0.09</v>
      </c>
      <c r="F482" s="235">
        <f>+[8]Table.102_Annex.E2!E481</f>
        <v>0.05</v>
      </c>
      <c r="G482" s="235">
        <f>+[8]Table.102_Annex.E2!F481</f>
        <v>0.36</v>
      </c>
      <c r="H482" s="235">
        <f>+[8]Table.102_Annex.E2!G481</f>
        <v>5.7000000000000002E-2</v>
      </c>
      <c r="I482" s="235">
        <f>+[8]Table.102_Annex.E2!H481</f>
        <v>0.14099999999999999</v>
      </c>
      <c r="J482" s="235">
        <f>+[8]Table.102_Annex.E2!I481</f>
        <v>4.0000000000000001E-3</v>
      </c>
      <c r="K482" s="235">
        <f>+[8]Table.102_Annex.E2!J481</f>
        <v>1E-3</v>
      </c>
      <c r="L482" s="235">
        <f>+[8]Table.102_Annex.E2!K481</f>
        <v>3.5999999999999997E-2</v>
      </c>
      <c r="M482" s="235">
        <f>+[8]Table.102_Annex.E2!L481</f>
        <v>0.21199999999999999</v>
      </c>
      <c r="N482" s="235">
        <f>+[8]Table.102_Annex.E2!M481</f>
        <v>1E-3</v>
      </c>
      <c r="O482" s="235">
        <f>+[8]Table.102_Annex.E2!N481</f>
        <v>0</v>
      </c>
      <c r="P482" s="236">
        <f>+[8]Table.102_Annex.E2!O481</f>
        <v>1</v>
      </c>
      <c r="Q482" s="237">
        <f>+[8]Table.102_Annex.E2!P481</f>
        <v>137777</v>
      </c>
    </row>
    <row r="483" spans="1:17">
      <c r="B483" s="225" t="s">
        <v>26</v>
      </c>
      <c r="C483" s="223"/>
      <c r="D483" s="223"/>
      <c r="E483" s="223"/>
      <c r="F483" s="223"/>
      <c r="G483" s="223"/>
      <c r="H483" s="223"/>
      <c r="I483" s="223"/>
      <c r="J483" s="223"/>
      <c r="K483" s="223"/>
      <c r="L483" s="223"/>
      <c r="M483" s="223"/>
      <c r="N483" s="223"/>
      <c r="O483" s="223"/>
      <c r="P483" s="223"/>
      <c r="Q483" s="223"/>
    </row>
    <row r="484" spans="1:17">
      <c r="B484" s="223"/>
      <c r="C484" s="223"/>
      <c r="D484" s="223"/>
      <c r="E484" s="223"/>
      <c r="F484" s="223"/>
      <c r="G484" s="223"/>
      <c r="H484" s="223"/>
      <c r="I484" s="223"/>
      <c r="J484" s="223"/>
      <c r="K484" s="223"/>
      <c r="L484" s="223"/>
      <c r="M484" s="223"/>
      <c r="N484" s="223"/>
      <c r="O484" s="223"/>
      <c r="P484" s="223"/>
      <c r="Q484" s="223"/>
    </row>
  </sheetData>
  <mergeCells count="6">
    <mergeCell ref="A1:A2"/>
    <mergeCell ref="B3:B5"/>
    <mergeCell ref="Q3:Q5"/>
    <mergeCell ref="C3:P3"/>
    <mergeCell ref="C4:K4"/>
    <mergeCell ref="L4:O4"/>
  </mergeCells>
  <pageMargins left="0.7" right="0.7" top="0.75" bottom="0.75" header="0.3" footer="0.3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483"/>
  <sheetViews>
    <sheetView workbookViewId="0">
      <pane xSplit="2" ySplit="5" topLeftCell="C6" activePane="bottomRight" state="frozen"/>
      <selection pane="topRight" activeCell="C1" sqref="C1"/>
      <selection pane="bottomLeft" activeCell="A6" sqref="A6"/>
      <selection pane="bottomRight" activeCell="C6" sqref="C6"/>
    </sheetView>
  </sheetViews>
  <sheetFormatPr defaultColWidth="8.77734375" defaultRowHeight="10.199999999999999"/>
  <cols>
    <col min="1" max="1" width="8.77734375" style="12" customWidth="1"/>
    <col min="2" max="2" width="10.88671875" style="12" customWidth="1"/>
    <col min="3" max="3" width="8.77734375" style="12"/>
    <col min="4" max="4" width="8.21875" style="12" customWidth="1"/>
    <col min="5" max="5" width="6.44140625" style="12" customWidth="1"/>
    <col min="6" max="6" width="6.77734375" style="12" customWidth="1"/>
    <col min="7" max="7" width="8.21875" style="12" customWidth="1"/>
    <col min="8" max="8" width="7.77734375" style="12" customWidth="1"/>
    <col min="9" max="9" width="8.88671875" style="12" customWidth="1"/>
    <col min="10" max="10" width="8.77734375" style="12"/>
    <col min="11" max="11" width="6.5546875" style="12" customWidth="1"/>
    <col min="12" max="12" width="10.21875" style="12" customWidth="1"/>
    <col min="13" max="13" width="7.77734375" style="12" customWidth="1"/>
    <col min="14" max="14" width="6.6640625" style="12" customWidth="1"/>
    <col min="15" max="15" width="9" style="12" customWidth="1"/>
    <col min="16" max="16384" width="8.77734375" style="12"/>
  </cols>
  <sheetData>
    <row r="1" spans="1:15">
      <c r="A1" s="295" t="str">
        <f>HYPERLINK("#'List of Tables'!A1","Back to Tables' List")</f>
        <v>Back to Tables' List</v>
      </c>
      <c r="B1" s="258" t="s">
        <v>923</v>
      </c>
      <c r="C1" s="11"/>
      <c r="D1" s="11"/>
      <c r="E1" s="11"/>
      <c r="F1" s="11"/>
      <c r="G1" s="11"/>
      <c r="H1" s="11"/>
      <c r="I1" s="11"/>
      <c r="J1" s="11"/>
      <c r="K1" s="11"/>
      <c r="L1" s="11"/>
      <c r="M1" s="11"/>
      <c r="N1" s="11"/>
      <c r="O1" s="11"/>
    </row>
    <row r="2" spans="1:15">
      <c r="A2" s="295"/>
      <c r="C2" s="11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</row>
    <row r="3" spans="1:15" s="16" customFormat="1">
      <c r="B3" s="313" t="s">
        <v>472</v>
      </c>
      <c r="C3" s="314" t="s">
        <v>110</v>
      </c>
      <c r="D3" s="314" t="s">
        <v>110</v>
      </c>
      <c r="E3" s="314" t="s">
        <v>110</v>
      </c>
      <c r="F3" s="314" t="s">
        <v>110</v>
      </c>
      <c r="G3" s="314" t="s">
        <v>110</v>
      </c>
      <c r="H3" s="314" t="s">
        <v>110</v>
      </c>
      <c r="I3" s="314" t="s">
        <v>110</v>
      </c>
      <c r="J3" s="314" t="s">
        <v>110</v>
      </c>
      <c r="K3" s="314" t="s">
        <v>110</v>
      </c>
      <c r="L3" s="314" t="s">
        <v>110</v>
      </c>
      <c r="M3" s="314" t="s">
        <v>110</v>
      </c>
      <c r="N3" s="314" t="s">
        <v>110</v>
      </c>
      <c r="O3" s="315" t="s">
        <v>872</v>
      </c>
    </row>
    <row r="4" spans="1:15" s="16" customFormat="1" ht="30.6">
      <c r="A4" s="28"/>
      <c r="B4" s="313" t="s">
        <v>472</v>
      </c>
      <c r="C4" s="23" t="s">
        <v>873</v>
      </c>
      <c r="D4" s="23" t="s">
        <v>882</v>
      </c>
      <c r="E4" s="23" t="s">
        <v>874</v>
      </c>
      <c r="F4" s="23" t="s">
        <v>875</v>
      </c>
      <c r="G4" s="23" t="s">
        <v>881</v>
      </c>
      <c r="H4" s="23" t="s">
        <v>880</v>
      </c>
      <c r="I4" s="23" t="s">
        <v>879</v>
      </c>
      <c r="J4" s="23" t="s">
        <v>876</v>
      </c>
      <c r="K4" s="23" t="s">
        <v>877</v>
      </c>
      <c r="L4" s="23" t="s">
        <v>878</v>
      </c>
      <c r="M4" s="23" t="s">
        <v>134</v>
      </c>
      <c r="N4" s="23" t="s">
        <v>25</v>
      </c>
      <c r="O4" s="316"/>
    </row>
    <row r="5" spans="1:15" s="222" customFormat="1" ht="12" customHeight="1">
      <c r="B5" s="231" t="s">
        <v>82</v>
      </c>
      <c r="C5" s="232">
        <f>+[9]Table.103_Annex.E3!B5</f>
        <v>0.61</v>
      </c>
      <c r="D5" s="232">
        <f>+[9]Table.103_Annex.E3!C5</f>
        <v>4.0000000000000001E-3</v>
      </c>
      <c r="E5" s="232">
        <f>+[9]Table.103_Annex.E3!D5</f>
        <v>0</v>
      </c>
      <c r="F5" s="232">
        <f>+[9]Table.103_Annex.E3!E5</f>
        <v>2.9000000000000001E-2</v>
      </c>
      <c r="G5" s="232">
        <f>+[9]Table.103_Annex.E3!F5</f>
        <v>4.2000000000000003E-2</v>
      </c>
      <c r="H5" s="232">
        <f>+[9]Table.103_Annex.E3!G5</f>
        <v>1.0999999999999999E-2</v>
      </c>
      <c r="I5" s="232">
        <f>+[9]Table.103_Annex.E3!H5</f>
        <v>0.28399999999999997</v>
      </c>
      <c r="J5" s="232">
        <f>+[9]Table.103_Annex.E3!I5</f>
        <v>1E-3</v>
      </c>
      <c r="K5" s="232">
        <f>+[9]Table.103_Annex.E3!J5</f>
        <v>1.2E-2</v>
      </c>
      <c r="L5" s="232">
        <f>+[9]Table.103_Annex.E3!K5</f>
        <v>5.0000000000000001E-3</v>
      </c>
      <c r="M5" s="232">
        <f>+[9]Table.103_Annex.E3!L5</f>
        <v>0</v>
      </c>
      <c r="N5" s="239">
        <f>+[9]Table.103_Annex.E3!M5</f>
        <v>1</v>
      </c>
      <c r="O5" s="233">
        <f>+[9]Table.103_Annex.E3!N5</f>
        <v>3312743</v>
      </c>
    </row>
    <row r="6" spans="1:15" ht="13.05" customHeight="1">
      <c r="B6" s="36" t="s">
        <v>474</v>
      </c>
      <c r="C6" s="37"/>
      <c r="D6" s="37"/>
      <c r="E6" s="37"/>
      <c r="F6" s="37"/>
      <c r="G6" s="37"/>
      <c r="H6" s="37"/>
      <c r="I6" s="37"/>
      <c r="J6" s="37"/>
      <c r="K6" s="37"/>
      <c r="L6" s="37"/>
      <c r="M6" s="37"/>
      <c r="N6" s="37"/>
      <c r="O6" s="38"/>
    </row>
    <row r="7" spans="1:15">
      <c r="A7" s="238"/>
      <c r="B7" s="2" t="s">
        <v>475</v>
      </c>
      <c r="C7" s="3">
        <f>+[9]Table.103_Annex.E3!B7</f>
        <v>0.98599999999999999</v>
      </c>
      <c r="D7" s="3">
        <f>+[9]Table.103_Annex.E3!C7</f>
        <v>0</v>
      </c>
      <c r="E7" s="3">
        <f>+[9]Table.103_Annex.E3!D7</f>
        <v>0</v>
      </c>
      <c r="F7" s="3">
        <f>+[9]Table.103_Annex.E3!E7</f>
        <v>0.01</v>
      </c>
      <c r="G7" s="3">
        <f>+[9]Table.103_Annex.E3!F7</f>
        <v>0</v>
      </c>
      <c r="H7" s="3">
        <f>+[9]Table.103_Annex.E3!G7</f>
        <v>0</v>
      </c>
      <c r="I7" s="3">
        <f>+[9]Table.103_Annex.E3!H7</f>
        <v>3.0000000000000001E-3</v>
      </c>
      <c r="J7" s="3">
        <f>+[9]Table.103_Annex.E3!I7</f>
        <v>0</v>
      </c>
      <c r="K7" s="3">
        <f>+[9]Table.103_Annex.E3!J7</f>
        <v>0</v>
      </c>
      <c r="L7" s="3">
        <f>+[9]Table.103_Annex.E3!K7</f>
        <v>1E-3</v>
      </c>
      <c r="M7" s="3">
        <f>+[9]Table.103_Annex.E3!L7</f>
        <v>0</v>
      </c>
      <c r="N7" s="90">
        <f>+[9]Table.103_Annex.E3!M7</f>
        <v>1</v>
      </c>
      <c r="O7" s="82">
        <f>+[9]Table.103_Annex.E3!N7</f>
        <v>8239</v>
      </c>
    </row>
    <row r="8" spans="1:15">
      <c r="A8" s="16"/>
      <c r="B8" s="2" t="s">
        <v>476</v>
      </c>
      <c r="C8" s="3">
        <f>+[9]Table.103_Annex.E3!B8</f>
        <v>0.84799999999999998</v>
      </c>
      <c r="D8" s="3">
        <f>+[9]Table.103_Annex.E3!C8</f>
        <v>2E-3</v>
      </c>
      <c r="E8" s="3">
        <f>+[9]Table.103_Annex.E3!D8</f>
        <v>0</v>
      </c>
      <c r="F8" s="3">
        <f>+[9]Table.103_Annex.E3!E8</f>
        <v>5.6000000000000001E-2</v>
      </c>
      <c r="G8" s="3">
        <f>+[9]Table.103_Annex.E3!F8</f>
        <v>5.0000000000000001E-3</v>
      </c>
      <c r="H8" s="3">
        <f>+[9]Table.103_Annex.E3!G8</f>
        <v>2E-3</v>
      </c>
      <c r="I8" s="3">
        <f>+[9]Table.103_Annex.E3!H8</f>
        <v>8.4000000000000005E-2</v>
      </c>
      <c r="J8" s="3">
        <f>+[9]Table.103_Annex.E3!I8</f>
        <v>0</v>
      </c>
      <c r="K8" s="3">
        <f>+[9]Table.103_Annex.E3!J8</f>
        <v>3.0000000000000001E-3</v>
      </c>
      <c r="L8" s="3">
        <f>+[9]Table.103_Annex.E3!K8</f>
        <v>1E-3</v>
      </c>
      <c r="M8" s="3">
        <f>+[9]Table.103_Annex.E3!L8</f>
        <v>0</v>
      </c>
      <c r="N8" s="90">
        <f>+[9]Table.103_Annex.E3!M8</f>
        <v>1</v>
      </c>
      <c r="O8" s="82">
        <f>+[9]Table.103_Annex.E3!N8</f>
        <v>8655</v>
      </c>
    </row>
    <row r="9" spans="1:15">
      <c r="A9" s="98"/>
      <c r="B9" s="2" t="s">
        <v>477</v>
      </c>
      <c r="C9" s="3">
        <f>+[9]Table.103_Annex.E3!B9</f>
        <v>0.90900000000000003</v>
      </c>
      <c r="D9" s="3">
        <f>+[9]Table.103_Annex.E3!C9</f>
        <v>1E-3</v>
      </c>
      <c r="E9" s="3">
        <f>+[9]Table.103_Annex.E3!D9</f>
        <v>0</v>
      </c>
      <c r="F9" s="3">
        <f>+[9]Table.103_Annex.E3!E9</f>
        <v>0.05</v>
      </c>
      <c r="G9" s="3">
        <f>+[9]Table.103_Annex.E3!F9</f>
        <v>1E-3</v>
      </c>
      <c r="H9" s="3">
        <f>+[9]Table.103_Annex.E3!G9</f>
        <v>0</v>
      </c>
      <c r="I9" s="3">
        <f>+[9]Table.103_Annex.E3!H9</f>
        <v>3.4000000000000002E-2</v>
      </c>
      <c r="J9" s="3">
        <f>+[9]Table.103_Annex.E3!I9</f>
        <v>0</v>
      </c>
      <c r="K9" s="3">
        <f>+[9]Table.103_Annex.E3!J9</f>
        <v>2E-3</v>
      </c>
      <c r="L9" s="3">
        <f>+[9]Table.103_Annex.E3!K9</f>
        <v>1E-3</v>
      </c>
      <c r="M9" s="3">
        <f>+[9]Table.103_Annex.E3!L9</f>
        <v>0</v>
      </c>
      <c r="N9" s="90">
        <f>+[9]Table.103_Annex.E3!M9</f>
        <v>1</v>
      </c>
      <c r="O9" s="82">
        <f>+[9]Table.103_Annex.E3!N9</f>
        <v>17911</v>
      </c>
    </row>
    <row r="10" spans="1:15">
      <c r="A10" s="148"/>
      <c r="B10" s="2" t="s">
        <v>478</v>
      </c>
      <c r="C10" s="3">
        <f>+[9]Table.103_Annex.E3!B10</f>
        <v>0.98299999999999998</v>
      </c>
      <c r="D10" s="3">
        <f>+[9]Table.103_Annex.E3!C10</f>
        <v>0</v>
      </c>
      <c r="E10" s="3">
        <f>+[9]Table.103_Annex.E3!D10</f>
        <v>0</v>
      </c>
      <c r="F10" s="3">
        <f>+[9]Table.103_Annex.E3!E10</f>
        <v>1.0999999999999999E-2</v>
      </c>
      <c r="G10" s="3">
        <f>+[9]Table.103_Annex.E3!F10</f>
        <v>0</v>
      </c>
      <c r="H10" s="3">
        <f>+[9]Table.103_Annex.E3!G10</f>
        <v>0</v>
      </c>
      <c r="I10" s="3">
        <f>+[9]Table.103_Annex.E3!H10</f>
        <v>4.0000000000000001E-3</v>
      </c>
      <c r="J10" s="3">
        <f>+[9]Table.103_Annex.E3!I10</f>
        <v>0</v>
      </c>
      <c r="K10" s="3">
        <f>+[9]Table.103_Annex.E3!J10</f>
        <v>0</v>
      </c>
      <c r="L10" s="3">
        <f>+[9]Table.103_Annex.E3!K10</f>
        <v>0</v>
      </c>
      <c r="M10" s="3">
        <f>+[9]Table.103_Annex.E3!L10</f>
        <v>0</v>
      </c>
      <c r="N10" s="90">
        <f>+[9]Table.103_Annex.E3!M10</f>
        <v>1</v>
      </c>
      <c r="O10" s="82">
        <f>+[9]Table.103_Annex.E3!N10</f>
        <v>16434</v>
      </c>
    </row>
    <row r="11" spans="1:15">
      <c r="A11" s="28"/>
      <c r="B11" s="2" t="s">
        <v>479</v>
      </c>
      <c r="C11" s="3">
        <f>+[9]Table.103_Annex.E3!B11</f>
        <v>0.754</v>
      </c>
      <c r="D11" s="3">
        <f>+[9]Table.103_Annex.E3!C11</f>
        <v>2E-3</v>
      </c>
      <c r="E11" s="3">
        <f>+[9]Table.103_Annex.E3!D11</f>
        <v>0</v>
      </c>
      <c r="F11" s="3">
        <f>+[9]Table.103_Annex.E3!E11</f>
        <v>7.0000000000000007E-2</v>
      </c>
      <c r="G11" s="3">
        <f>+[9]Table.103_Annex.E3!F11</f>
        <v>5.0000000000000001E-3</v>
      </c>
      <c r="H11" s="3">
        <f>+[9]Table.103_Annex.E3!G11</f>
        <v>4.0000000000000001E-3</v>
      </c>
      <c r="I11" s="3">
        <f>+[9]Table.103_Annex.E3!H11</f>
        <v>0.156</v>
      </c>
      <c r="J11" s="3">
        <f>+[9]Table.103_Annex.E3!I11</f>
        <v>1E-3</v>
      </c>
      <c r="K11" s="3">
        <f>+[9]Table.103_Annex.E3!J11</f>
        <v>5.0000000000000001E-3</v>
      </c>
      <c r="L11" s="3">
        <f>+[9]Table.103_Annex.E3!K11</f>
        <v>2E-3</v>
      </c>
      <c r="M11" s="3">
        <f>+[9]Table.103_Annex.E3!L11</f>
        <v>0</v>
      </c>
      <c r="N11" s="90">
        <f>+[9]Table.103_Annex.E3!M11</f>
        <v>1</v>
      </c>
      <c r="O11" s="82">
        <f>+[9]Table.103_Annex.E3!N11</f>
        <v>12466</v>
      </c>
    </row>
    <row r="12" spans="1:15">
      <c r="A12" s="87"/>
      <c r="B12" s="2" t="s">
        <v>480</v>
      </c>
      <c r="C12" s="3">
        <f>+[9]Table.103_Annex.E3!B12</f>
        <v>0.98</v>
      </c>
      <c r="D12" s="3">
        <f>+[9]Table.103_Annex.E3!C12</f>
        <v>0</v>
      </c>
      <c r="E12" s="3">
        <f>+[9]Table.103_Annex.E3!D12</f>
        <v>0</v>
      </c>
      <c r="F12" s="3">
        <f>+[9]Table.103_Annex.E3!E12</f>
        <v>1.2E-2</v>
      </c>
      <c r="G12" s="3">
        <f>+[9]Table.103_Annex.E3!F12</f>
        <v>0</v>
      </c>
      <c r="H12" s="3">
        <f>+[9]Table.103_Annex.E3!G12</f>
        <v>0</v>
      </c>
      <c r="I12" s="3">
        <f>+[9]Table.103_Annex.E3!H12</f>
        <v>6.0000000000000001E-3</v>
      </c>
      <c r="J12" s="3">
        <f>+[9]Table.103_Annex.E3!I12</f>
        <v>0</v>
      </c>
      <c r="K12" s="3">
        <f>+[9]Table.103_Annex.E3!J12</f>
        <v>0</v>
      </c>
      <c r="L12" s="3">
        <f>+[9]Table.103_Annex.E3!K12</f>
        <v>1E-3</v>
      </c>
      <c r="M12" s="3">
        <f>+[9]Table.103_Annex.E3!L12</f>
        <v>0</v>
      </c>
      <c r="N12" s="90">
        <f>+[9]Table.103_Annex.E3!M12</f>
        <v>1</v>
      </c>
      <c r="O12" s="82">
        <f>+[9]Table.103_Annex.E3!N12</f>
        <v>6801</v>
      </c>
    </row>
    <row r="13" spans="1:15">
      <c r="A13" s="98"/>
      <c r="B13" s="2" t="s">
        <v>481</v>
      </c>
      <c r="C13" s="3">
        <f>+[9]Table.103_Annex.E3!B13</f>
        <v>0.97699999999999998</v>
      </c>
      <c r="D13" s="3">
        <f>+[9]Table.103_Annex.E3!C13</f>
        <v>1E-3</v>
      </c>
      <c r="E13" s="3">
        <f>+[9]Table.103_Annex.E3!D13</f>
        <v>0</v>
      </c>
      <c r="F13" s="3">
        <f>+[9]Table.103_Annex.E3!E13</f>
        <v>1.4999999999999999E-2</v>
      </c>
      <c r="G13" s="3">
        <f>+[9]Table.103_Annex.E3!F13</f>
        <v>0</v>
      </c>
      <c r="H13" s="3">
        <f>+[9]Table.103_Annex.E3!G13</f>
        <v>0</v>
      </c>
      <c r="I13" s="3">
        <f>+[9]Table.103_Annex.E3!H13</f>
        <v>5.0000000000000001E-3</v>
      </c>
      <c r="J13" s="3">
        <f>+[9]Table.103_Annex.E3!I13</f>
        <v>0</v>
      </c>
      <c r="K13" s="3">
        <f>+[9]Table.103_Annex.E3!J13</f>
        <v>1E-3</v>
      </c>
      <c r="L13" s="3">
        <f>+[9]Table.103_Annex.E3!K13</f>
        <v>0</v>
      </c>
      <c r="M13" s="3">
        <f>+[9]Table.103_Annex.E3!L13</f>
        <v>0</v>
      </c>
      <c r="N13" s="90">
        <f>+[9]Table.103_Annex.E3!M13</f>
        <v>1</v>
      </c>
      <c r="O13" s="82">
        <f>+[9]Table.103_Annex.E3!N13</f>
        <v>8484</v>
      </c>
    </row>
    <row r="14" spans="1:15">
      <c r="A14" s="148"/>
      <c r="B14" s="2" t="s">
        <v>482</v>
      </c>
      <c r="C14" s="3">
        <f>+[9]Table.103_Annex.E3!B14</f>
        <v>0.96299999999999997</v>
      </c>
      <c r="D14" s="3">
        <f>+[9]Table.103_Annex.E3!C14</f>
        <v>1E-3</v>
      </c>
      <c r="E14" s="3">
        <f>+[9]Table.103_Annex.E3!D14</f>
        <v>0</v>
      </c>
      <c r="F14" s="3">
        <f>+[9]Table.103_Annex.E3!E14</f>
        <v>2.1000000000000001E-2</v>
      </c>
      <c r="G14" s="3">
        <f>+[9]Table.103_Annex.E3!F14</f>
        <v>1E-3</v>
      </c>
      <c r="H14" s="3">
        <f>+[9]Table.103_Annex.E3!G14</f>
        <v>0</v>
      </c>
      <c r="I14" s="3">
        <f>+[9]Table.103_Annex.E3!H14</f>
        <v>1.2E-2</v>
      </c>
      <c r="J14" s="3">
        <f>+[9]Table.103_Annex.E3!I14</f>
        <v>0</v>
      </c>
      <c r="K14" s="3">
        <f>+[9]Table.103_Annex.E3!J14</f>
        <v>1E-3</v>
      </c>
      <c r="L14" s="3">
        <f>+[9]Table.103_Annex.E3!K14</f>
        <v>1E-3</v>
      </c>
      <c r="M14" s="3">
        <f>+[9]Table.103_Annex.E3!L14</f>
        <v>0</v>
      </c>
      <c r="N14" s="90">
        <f>+[9]Table.103_Annex.E3!M14</f>
        <v>1</v>
      </c>
      <c r="O14" s="82">
        <f>+[9]Table.103_Annex.E3!N14</f>
        <v>15502</v>
      </c>
    </row>
    <row r="15" spans="1:15">
      <c r="A15" s="28"/>
      <c r="B15" s="2" t="s">
        <v>278</v>
      </c>
      <c r="C15" s="3">
        <f>+[9]Table.103_Annex.E3!B15</f>
        <v>0.98699999999999999</v>
      </c>
      <c r="D15" s="3">
        <f>+[9]Table.103_Annex.E3!C15</f>
        <v>1E-3</v>
      </c>
      <c r="E15" s="3">
        <f>+[9]Table.103_Annex.E3!D15</f>
        <v>0</v>
      </c>
      <c r="F15" s="3">
        <f>+[9]Table.103_Annex.E3!E15</f>
        <v>7.0000000000000001E-3</v>
      </c>
      <c r="G15" s="3">
        <f>+[9]Table.103_Annex.E3!F15</f>
        <v>0</v>
      </c>
      <c r="H15" s="3">
        <f>+[9]Table.103_Annex.E3!G15</f>
        <v>0</v>
      </c>
      <c r="I15" s="3">
        <f>+[9]Table.103_Annex.E3!H15</f>
        <v>3.0000000000000001E-3</v>
      </c>
      <c r="J15" s="3">
        <f>+[9]Table.103_Annex.E3!I15</f>
        <v>0</v>
      </c>
      <c r="K15" s="3">
        <f>+[9]Table.103_Annex.E3!J15</f>
        <v>1E-3</v>
      </c>
      <c r="L15" s="3">
        <f>+[9]Table.103_Annex.E3!K15</f>
        <v>1E-3</v>
      </c>
      <c r="M15" s="3">
        <f>+[9]Table.103_Annex.E3!L15</f>
        <v>0</v>
      </c>
      <c r="N15" s="90">
        <f>+[9]Table.103_Annex.E3!M15</f>
        <v>1</v>
      </c>
      <c r="O15" s="82">
        <f>+[9]Table.103_Annex.E3!N15</f>
        <v>5170</v>
      </c>
    </row>
    <row r="16" spans="1:15">
      <c r="B16" s="2" t="s">
        <v>483</v>
      </c>
      <c r="C16" s="3">
        <f>+[9]Table.103_Annex.E3!B16</f>
        <v>0.996</v>
      </c>
      <c r="D16" s="3">
        <f>+[9]Table.103_Annex.E3!C16</f>
        <v>0</v>
      </c>
      <c r="E16" s="3">
        <f>+[9]Table.103_Annex.E3!D16</f>
        <v>0</v>
      </c>
      <c r="F16" s="3">
        <f>+[9]Table.103_Annex.E3!E16</f>
        <v>2E-3</v>
      </c>
      <c r="G16" s="3">
        <f>+[9]Table.103_Annex.E3!F16</f>
        <v>0</v>
      </c>
      <c r="H16" s="3">
        <f>+[9]Table.103_Annex.E3!G16</f>
        <v>0</v>
      </c>
      <c r="I16" s="3">
        <f>+[9]Table.103_Annex.E3!H16</f>
        <v>1E-3</v>
      </c>
      <c r="J16" s="3">
        <f>+[9]Table.103_Annex.E3!I16</f>
        <v>0</v>
      </c>
      <c r="K16" s="3">
        <f>+[9]Table.103_Annex.E3!J16</f>
        <v>0</v>
      </c>
      <c r="L16" s="3">
        <f>+[9]Table.103_Annex.E3!K16</f>
        <v>0</v>
      </c>
      <c r="M16" s="3">
        <f>+[9]Table.103_Annex.E3!L16</f>
        <v>0</v>
      </c>
      <c r="N16" s="90">
        <f>+[9]Table.103_Annex.E3!M16</f>
        <v>1</v>
      </c>
      <c r="O16" s="82">
        <f>+[9]Table.103_Annex.E3!N16</f>
        <v>4323</v>
      </c>
    </row>
    <row r="17" spans="1:15" s="222" customFormat="1" ht="12" customHeight="1">
      <c r="B17" s="231" t="s">
        <v>53</v>
      </c>
      <c r="C17" s="232">
        <f>+[9]Table.103_Annex.E3!B17</f>
        <v>0.92900000000000005</v>
      </c>
      <c r="D17" s="232">
        <f>+[9]Table.103_Annex.E3!C17</f>
        <v>1E-3</v>
      </c>
      <c r="E17" s="232">
        <f>+[9]Table.103_Annex.E3!D17</f>
        <v>0</v>
      </c>
      <c r="F17" s="232">
        <f>+[9]Table.103_Annex.E3!E17</f>
        <v>0.03</v>
      </c>
      <c r="G17" s="232">
        <f>+[9]Table.103_Annex.E3!F17</f>
        <v>1E-3</v>
      </c>
      <c r="H17" s="232">
        <f>+[9]Table.103_Annex.E3!G17</f>
        <v>1E-3</v>
      </c>
      <c r="I17" s="232">
        <f>+[9]Table.103_Annex.E3!H17</f>
        <v>3.5000000000000003E-2</v>
      </c>
      <c r="J17" s="232">
        <f>+[9]Table.103_Annex.E3!I17</f>
        <v>0</v>
      </c>
      <c r="K17" s="232">
        <f>+[9]Table.103_Annex.E3!J17</f>
        <v>2E-3</v>
      </c>
      <c r="L17" s="232">
        <f>+[9]Table.103_Annex.E3!K17</f>
        <v>1E-3</v>
      </c>
      <c r="M17" s="232">
        <f>+[9]Table.103_Annex.E3!L17</f>
        <v>0</v>
      </c>
      <c r="N17" s="239">
        <f>+[9]Table.103_Annex.E3!M17</f>
        <v>1</v>
      </c>
      <c r="O17" s="233">
        <f>+[9]Table.103_Annex.E3!N17</f>
        <v>103985</v>
      </c>
    </row>
    <row r="18" spans="1:15" ht="13.05" customHeight="1">
      <c r="B18" s="36" t="s">
        <v>484</v>
      </c>
      <c r="C18" s="37"/>
      <c r="D18" s="37"/>
      <c r="E18" s="37"/>
      <c r="F18" s="37"/>
      <c r="G18" s="37"/>
      <c r="H18" s="37"/>
      <c r="I18" s="37"/>
      <c r="J18" s="37"/>
      <c r="K18" s="37"/>
      <c r="L18" s="37"/>
      <c r="M18" s="37"/>
      <c r="N18" s="37"/>
      <c r="O18" s="38"/>
    </row>
    <row r="19" spans="1:15">
      <c r="A19" s="222"/>
      <c r="B19" s="2" t="s">
        <v>485</v>
      </c>
      <c r="C19" s="3">
        <f>+[9]Table.103_Annex.E3!B19</f>
        <v>0.81499999999999995</v>
      </c>
      <c r="D19" s="3">
        <f>+[9]Table.103_Annex.E3!C19</f>
        <v>1E-3</v>
      </c>
      <c r="E19" s="3">
        <f>+[9]Table.103_Annex.E3!D19</f>
        <v>0</v>
      </c>
      <c r="F19" s="3">
        <f>+[9]Table.103_Annex.E3!E19</f>
        <v>6.9000000000000006E-2</v>
      </c>
      <c r="G19" s="3">
        <f>+[9]Table.103_Annex.E3!F19</f>
        <v>5.0000000000000001E-3</v>
      </c>
      <c r="H19" s="3">
        <f>+[9]Table.103_Annex.E3!G19</f>
        <v>3.0000000000000001E-3</v>
      </c>
      <c r="I19" s="3">
        <f>+[9]Table.103_Annex.E3!H19</f>
        <v>0.1</v>
      </c>
      <c r="J19" s="3">
        <f>+[9]Table.103_Annex.E3!I19</f>
        <v>1E-3</v>
      </c>
      <c r="K19" s="3">
        <f>+[9]Table.103_Annex.E3!J19</f>
        <v>4.0000000000000001E-3</v>
      </c>
      <c r="L19" s="3">
        <f>+[9]Table.103_Annex.E3!K19</f>
        <v>2E-3</v>
      </c>
      <c r="M19" s="3">
        <f>+[9]Table.103_Annex.E3!L19</f>
        <v>0</v>
      </c>
      <c r="N19" s="90">
        <f>+[9]Table.103_Annex.E3!M19</f>
        <v>1</v>
      </c>
      <c r="O19" s="82">
        <f>+[9]Table.103_Annex.E3!N19</f>
        <v>30892</v>
      </c>
    </row>
    <row r="20" spans="1:15">
      <c r="A20" s="16"/>
      <c r="B20" s="2" t="s">
        <v>486</v>
      </c>
      <c r="C20" s="3">
        <f>+[9]Table.103_Annex.E3!B20</f>
        <v>0.97099999999999997</v>
      </c>
      <c r="D20" s="3">
        <f>+[9]Table.103_Annex.E3!C20</f>
        <v>0</v>
      </c>
      <c r="E20" s="3">
        <f>+[9]Table.103_Annex.E3!D20</f>
        <v>0</v>
      </c>
      <c r="F20" s="3">
        <f>+[9]Table.103_Annex.E3!E20</f>
        <v>1.6E-2</v>
      </c>
      <c r="G20" s="3">
        <f>+[9]Table.103_Annex.E3!F20</f>
        <v>0</v>
      </c>
      <c r="H20" s="3">
        <f>+[9]Table.103_Annex.E3!G20</f>
        <v>0</v>
      </c>
      <c r="I20" s="3">
        <f>+[9]Table.103_Annex.E3!H20</f>
        <v>8.9999999999999993E-3</v>
      </c>
      <c r="J20" s="3">
        <f>+[9]Table.103_Annex.E3!I20</f>
        <v>0</v>
      </c>
      <c r="K20" s="3">
        <f>+[9]Table.103_Annex.E3!J20</f>
        <v>1E-3</v>
      </c>
      <c r="L20" s="3">
        <f>+[9]Table.103_Annex.E3!K20</f>
        <v>0</v>
      </c>
      <c r="M20" s="3">
        <f>+[9]Table.103_Annex.E3!L20</f>
        <v>0</v>
      </c>
      <c r="N20" s="90">
        <f>+[9]Table.103_Annex.E3!M20</f>
        <v>1</v>
      </c>
      <c r="O20" s="82">
        <f>+[9]Table.103_Annex.E3!N20</f>
        <v>14197</v>
      </c>
    </row>
    <row r="21" spans="1:15">
      <c r="A21" s="16"/>
      <c r="B21" s="2" t="s">
        <v>487</v>
      </c>
      <c r="C21" s="3">
        <f>+[9]Table.103_Annex.E3!B21</f>
        <v>0.44800000000000001</v>
      </c>
      <c r="D21" s="3">
        <f>+[9]Table.103_Annex.E3!C21</f>
        <v>4.0000000000000001E-3</v>
      </c>
      <c r="E21" s="3">
        <f>+[9]Table.103_Annex.E3!D21</f>
        <v>0</v>
      </c>
      <c r="F21" s="3">
        <f>+[9]Table.103_Annex.E3!E21</f>
        <v>5.0999999999999997E-2</v>
      </c>
      <c r="G21" s="3">
        <f>+[9]Table.103_Annex.E3!F21</f>
        <v>6.0000000000000001E-3</v>
      </c>
      <c r="H21" s="3">
        <f>+[9]Table.103_Annex.E3!G21</f>
        <v>1.4999999999999999E-2</v>
      </c>
      <c r="I21" s="3">
        <f>+[9]Table.103_Annex.E3!H21</f>
        <v>0.46700000000000003</v>
      </c>
      <c r="J21" s="3">
        <f>+[9]Table.103_Annex.E3!I21</f>
        <v>1E-3</v>
      </c>
      <c r="K21" s="3">
        <f>+[9]Table.103_Annex.E3!J21</f>
        <v>3.0000000000000001E-3</v>
      </c>
      <c r="L21" s="3">
        <f>+[9]Table.103_Annex.E3!K21</f>
        <v>5.0000000000000001E-3</v>
      </c>
      <c r="M21" s="3">
        <f>+[9]Table.103_Annex.E3!L21</f>
        <v>0</v>
      </c>
      <c r="N21" s="90">
        <f>+[9]Table.103_Annex.E3!M21</f>
        <v>1</v>
      </c>
      <c r="O21" s="82">
        <f>+[9]Table.103_Annex.E3!N21</f>
        <v>4792</v>
      </c>
    </row>
    <row r="22" spans="1:15">
      <c r="A22" s="150"/>
      <c r="B22" s="2" t="s">
        <v>488</v>
      </c>
      <c r="C22" s="3">
        <f>+[9]Table.103_Annex.E3!B22</f>
        <v>0.96099999999999997</v>
      </c>
      <c r="D22" s="3">
        <f>+[9]Table.103_Annex.E3!C22</f>
        <v>1E-3</v>
      </c>
      <c r="E22" s="3">
        <f>+[9]Table.103_Annex.E3!D22</f>
        <v>0</v>
      </c>
      <c r="F22" s="3">
        <f>+[9]Table.103_Annex.E3!E22</f>
        <v>2.9000000000000001E-2</v>
      </c>
      <c r="G22" s="3">
        <f>+[9]Table.103_Annex.E3!F22</f>
        <v>1E-3</v>
      </c>
      <c r="H22" s="3">
        <f>+[9]Table.103_Annex.E3!G22</f>
        <v>0</v>
      </c>
      <c r="I22" s="3">
        <f>+[9]Table.103_Annex.E3!H22</f>
        <v>7.0000000000000001E-3</v>
      </c>
      <c r="J22" s="3">
        <f>+[9]Table.103_Annex.E3!I22</f>
        <v>0</v>
      </c>
      <c r="K22" s="3">
        <f>+[9]Table.103_Annex.E3!J22</f>
        <v>1E-3</v>
      </c>
      <c r="L22" s="3">
        <f>+[9]Table.103_Annex.E3!K22</f>
        <v>1E-3</v>
      </c>
      <c r="M22" s="3">
        <f>+[9]Table.103_Annex.E3!L22</f>
        <v>0</v>
      </c>
      <c r="N22" s="90">
        <f>+[9]Table.103_Annex.E3!M22</f>
        <v>1</v>
      </c>
      <c r="O22" s="82">
        <f>+[9]Table.103_Annex.E3!N22</f>
        <v>22899</v>
      </c>
    </row>
    <row r="23" spans="1:15">
      <c r="A23" s="28"/>
      <c r="B23" s="2" t="s">
        <v>489</v>
      </c>
      <c r="C23" s="3">
        <f>+[9]Table.103_Annex.E3!B23</f>
        <v>0.81599999999999995</v>
      </c>
      <c r="D23" s="3">
        <f>+[9]Table.103_Annex.E3!C23</f>
        <v>2E-3</v>
      </c>
      <c r="E23" s="3">
        <f>+[9]Table.103_Annex.E3!D23</f>
        <v>0</v>
      </c>
      <c r="F23" s="3">
        <f>+[9]Table.103_Annex.E3!E23</f>
        <v>8.4000000000000005E-2</v>
      </c>
      <c r="G23" s="3">
        <f>+[9]Table.103_Annex.E3!F23</f>
        <v>2E-3</v>
      </c>
      <c r="H23" s="3">
        <f>+[9]Table.103_Annex.E3!G23</f>
        <v>1E-3</v>
      </c>
      <c r="I23" s="3">
        <f>+[9]Table.103_Annex.E3!H23</f>
        <v>8.6999999999999994E-2</v>
      </c>
      <c r="J23" s="3">
        <f>+[9]Table.103_Annex.E3!I23</f>
        <v>1E-3</v>
      </c>
      <c r="K23" s="3">
        <f>+[9]Table.103_Annex.E3!J23</f>
        <v>5.0000000000000001E-3</v>
      </c>
      <c r="L23" s="3">
        <f>+[9]Table.103_Annex.E3!K23</f>
        <v>2E-3</v>
      </c>
      <c r="M23" s="3">
        <f>+[9]Table.103_Annex.E3!L23</f>
        <v>0</v>
      </c>
      <c r="N23" s="90">
        <f>+[9]Table.103_Annex.E3!M23</f>
        <v>1</v>
      </c>
      <c r="O23" s="82">
        <f>+[9]Table.103_Annex.E3!N23</f>
        <v>16621</v>
      </c>
    </row>
    <row r="24" spans="1:15">
      <c r="A24" s="28"/>
      <c r="B24" s="2" t="s">
        <v>490</v>
      </c>
      <c r="C24" s="3">
        <f>+[9]Table.103_Annex.E3!B24</f>
        <v>0.754</v>
      </c>
      <c r="D24" s="3">
        <f>+[9]Table.103_Annex.E3!C24</f>
        <v>4.0000000000000001E-3</v>
      </c>
      <c r="E24" s="3">
        <f>+[9]Table.103_Annex.E3!D24</f>
        <v>0</v>
      </c>
      <c r="F24" s="3">
        <f>+[9]Table.103_Annex.E3!E24</f>
        <v>0.08</v>
      </c>
      <c r="G24" s="3">
        <f>+[9]Table.103_Annex.E3!F24</f>
        <v>1.6E-2</v>
      </c>
      <c r="H24" s="3">
        <f>+[9]Table.103_Annex.E3!G24</f>
        <v>5.0000000000000001E-3</v>
      </c>
      <c r="I24" s="3">
        <f>+[9]Table.103_Annex.E3!H24</f>
        <v>0.13100000000000001</v>
      </c>
      <c r="J24" s="3">
        <f>+[9]Table.103_Annex.E3!I24</f>
        <v>0</v>
      </c>
      <c r="K24" s="3">
        <f>+[9]Table.103_Annex.E3!J24</f>
        <v>8.0000000000000002E-3</v>
      </c>
      <c r="L24" s="3">
        <f>+[9]Table.103_Annex.E3!K24</f>
        <v>2E-3</v>
      </c>
      <c r="M24" s="3">
        <f>+[9]Table.103_Annex.E3!L24</f>
        <v>0</v>
      </c>
      <c r="N24" s="90">
        <f>+[9]Table.103_Annex.E3!M24</f>
        <v>1</v>
      </c>
      <c r="O24" s="82">
        <f>+[9]Table.103_Annex.E3!N24</f>
        <v>10832</v>
      </c>
    </row>
    <row r="25" spans="1:15">
      <c r="A25" s="98"/>
      <c r="B25" s="2" t="s">
        <v>491</v>
      </c>
      <c r="C25" s="3">
        <f>+[9]Table.103_Annex.E3!B25</f>
        <v>0.97899999999999998</v>
      </c>
      <c r="D25" s="3">
        <f>+[9]Table.103_Annex.E3!C25</f>
        <v>0</v>
      </c>
      <c r="E25" s="3">
        <f>+[9]Table.103_Annex.E3!D25</f>
        <v>0</v>
      </c>
      <c r="F25" s="3">
        <f>+[9]Table.103_Annex.E3!E25</f>
        <v>1.4999999999999999E-2</v>
      </c>
      <c r="G25" s="3">
        <f>+[9]Table.103_Annex.E3!F25</f>
        <v>0</v>
      </c>
      <c r="H25" s="3">
        <f>+[9]Table.103_Annex.E3!G25</f>
        <v>0</v>
      </c>
      <c r="I25" s="3">
        <f>+[9]Table.103_Annex.E3!H25</f>
        <v>4.0000000000000001E-3</v>
      </c>
      <c r="J25" s="3">
        <f>+[9]Table.103_Annex.E3!I25</f>
        <v>0</v>
      </c>
      <c r="K25" s="3">
        <f>+[9]Table.103_Annex.E3!J25</f>
        <v>0</v>
      </c>
      <c r="L25" s="3">
        <f>+[9]Table.103_Annex.E3!K25</f>
        <v>1E-3</v>
      </c>
      <c r="M25" s="3">
        <f>+[9]Table.103_Annex.E3!L25</f>
        <v>0</v>
      </c>
      <c r="N25" s="90">
        <f>+[9]Table.103_Annex.E3!M25</f>
        <v>1</v>
      </c>
      <c r="O25" s="82">
        <f>+[9]Table.103_Annex.E3!N25</f>
        <v>8918</v>
      </c>
    </row>
    <row r="26" spans="1:15">
      <c r="A26" s="149"/>
      <c r="B26" s="2" t="s">
        <v>492</v>
      </c>
      <c r="C26" s="3">
        <f>+[9]Table.103_Annex.E3!B26</f>
        <v>0.97699999999999998</v>
      </c>
      <c r="D26" s="3">
        <f>+[9]Table.103_Annex.E3!C26</f>
        <v>2E-3</v>
      </c>
      <c r="E26" s="3">
        <f>+[9]Table.103_Annex.E3!D26</f>
        <v>0</v>
      </c>
      <c r="F26" s="3">
        <f>+[9]Table.103_Annex.E3!E26</f>
        <v>1.2999999999999999E-2</v>
      </c>
      <c r="G26" s="3">
        <f>+[9]Table.103_Annex.E3!F26</f>
        <v>0</v>
      </c>
      <c r="H26" s="3">
        <f>+[9]Table.103_Annex.E3!G26</f>
        <v>0</v>
      </c>
      <c r="I26" s="3">
        <f>+[9]Table.103_Annex.E3!H26</f>
        <v>7.0000000000000001E-3</v>
      </c>
      <c r="J26" s="3">
        <f>+[9]Table.103_Annex.E3!I26</f>
        <v>0</v>
      </c>
      <c r="K26" s="3">
        <f>+[9]Table.103_Annex.E3!J26</f>
        <v>0</v>
      </c>
      <c r="L26" s="3">
        <f>+[9]Table.103_Annex.E3!K26</f>
        <v>1E-3</v>
      </c>
      <c r="M26" s="3">
        <f>+[9]Table.103_Annex.E3!L26</f>
        <v>0</v>
      </c>
      <c r="N26" s="90">
        <f>+[9]Table.103_Annex.E3!M26</f>
        <v>1</v>
      </c>
      <c r="O26" s="82">
        <f>+[9]Table.103_Annex.E3!N26</f>
        <v>5352</v>
      </c>
    </row>
    <row r="27" spans="1:15">
      <c r="A27" s="28"/>
      <c r="B27" s="2" t="s">
        <v>493</v>
      </c>
      <c r="C27" s="3">
        <f>+[9]Table.103_Annex.E3!B27</f>
        <v>0.98399999999999999</v>
      </c>
      <c r="D27" s="3">
        <f>+[9]Table.103_Annex.E3!C27</f>
        <v>0</v>
      </c>
      <c r="E27" s="3">
        <f>+[9]Table.103_Annex.E3!D27</f>
        <v>0</v>
      </c>
      <c r="F27" s="3">
        <f>+[9]Table.103_Annex.E3!E27</f>
        <v>8.9999999999999993E-3</v>
      </c>
      <c r="G27" s="3">
        <f>+[9]Table.103_Annex.E3!F27</f>
        <v>0</v>
      </c>
      <c r="H27" s="3">
        <f>+[9]Table.103_Annex.E3!G27</f>
        <v>0</v>
      </c>
      <c r="I27" s="3">
        <f>+[9]Table.103_Annex.E3!H27</f>
        <v>5.0000000000000001E-3</v>
      </c>
      <c r="J27" s="3">
        <f>+[9]Table.103_Annex.E3!I27</f>
        <v>0</v>
      </c>
      <c r="K27" s="3">
        <f>+[9]Table.103_Annex.E3!J27</f>
        <v>0</v>
      </c>
      <c r="L27" s="3">
        <f>+[9]Table.103_Annex.E3!K27</f>
        <v>1E-3</v>
      </c>
      <c r="M27" s="3">
        <f>+[9]Table.103_Annex.E3!L27</f>
        <v>0</v>
      </c>
      <c r="N27" s="90">
        <f>+[9]Table.103_Annex.E3!M27</f>
        <v>1</v>
      </c>
      <c r="O27" s="82">
        <f>+[9]Table.103_Annex.E3!N27</f>
        <v>17612</v>
      </c>
    </row>
    <row r="28" spans="1:15">
      <c r="A28" s="97"/>
      <c r="B28" s="2" t="s">
        <v>494</v>
      </c>
      <c r="C28" s="3">
        <f>+[9]Table.103_Annex.E3!B28</f>
        <v>0.95899999999999996</v>
      </c>
      <c r="D28" s="3">
        <f>+[9]Table.103_Annex.E3!C28</f>
        <v>1E-3</v>
      </c>
      <c r="E28" s="3">
        <f>+[9]Table.103_Annex.E3!D28</f>
        <v>0</v>
      </c>
      <c r="F28" s="3">
        <f>+[9]Table.103_Annex.E3!E28</f>
        <v>2.1999999999999999E-2</v>
      </c>
      <c r="G28" s="3">
        <f>+[9]Table.103_Annex.E3!F28</f>
        <v>1E-3</v>
      </c>
      <c r="H28" s="3">
        <f>+[9]Table.103_Annex.E3!G28</f>
        <v>0</v>
      </c>
      <c r="I28" s="3">
        <f>+[9]Table.103_Annex.E3!H28</f>
        <v>1.4E-2</v>
      </c>
      <c r="J28" s="3">
        <f>+[9]Table.103_Annex.E3!I28</f>
        <v>0</v>
      </c>
      <c r="K28" s="3">
        <f>+[9]Table.103_Annex.E3!J28</f>
        <v>1E-3</v>
      </c>
      <c r="L28" s="3">
        <f>+[9]Table.103_Annex.E3!K28</f>
        <v>1E-3</v>
      </c>
      <c r="M28" s="3">
        <f>+[9]Table.103_Annex.E3!L28</f>
        <v>0</v>
      </c>
      <c r="N28" s="90">
        <f>+[9]Table.103_Annex.E3!M28</f>
        <v>1</v>
      </c>
      <c r="O28" s="82">
        <f>+[9]Table.103_Annex.E3!N28</f>
        <v>36610</v>
      </c>
    </row>
    <row r="29" spans="1:15">
      <c r="A29" s="98"/>
      <c r="B29" s="2" t="s">
        <v>495</v>
      </c>
      <c r="C29" s="3">
        <f>+[9]Table.103_Annex.E3!B29</f>
        <v>0.83799999999999997</v>
      </c>
      <c r="D29" s="3">
        <f>+[9]Table.103_Annex.E3!C29</f>
        <v>2E-3</v>
      </c>
      <c r="E29" s="3">
        <f>+[9]Table.103_Annex.E3!D29</f>
        <v>0</v>
      </c>
      <c r="F29" s="3">
        <f>+[9]Table.103_Annex.E3!E29</f>
        <v>6.6000000000000003E-2</v>
      </c>
      <c r="G29" s="3">
        <f>+[9]Table.103_Annex.E3!F29</f>
        <v>4.0000000000000001E-3</v>
      </c>
      <c r="H29" s="3">
        <f>+[9]Table.103_Annex.E3!G29</f>
        <v>1E-3</v>
      </c>
      <c r="I29" s="3">
        <f>+[9]Table.103_Annex.E3!H29</f>
        <v>8.3000000000000004E-2</v>
      </c>
      <c r="J29" s="3">
        <f>+[9]Table.103_Annex.E3!I29</f>
        <v>0</v>
      </c>
      <c r="K29" s="3">
        <f>+[9]Table.103_Annex.E3!J29</f>
        <v>4.0000000000000001E-3</v>
      </c>
      <c r="L29" s="3">
        <f>+[9]Table.103_Annex.E3!K29</f>
        <v>1E-3</v>
      </c>
      <c r="M29" s="3">
        <f>+[9]Table.103_Annex.E3!L29</f>
        <v>0</v>
      </c>
      <c r="N29" s="90">
        <f>+[9]Table.103_Annex.E3!M29</f>
        <v>1</v>
      </c>
      <c r="O29" s="82">
        <f>+[9]Table.103_Annex.E3!N29</f>
        <v>28286</v>
      </c>
    </row>
    <row r="30" spans="1:15">
      <c r="A30" s="18"/>
      <c r="B30" s="2" t="s">
        <v>496</v>
      </c>
      <c r="C30" s="3">
        <f>+[9]Table.103_Annex.E3!B30</f>
        <v>0.72699999999999998</v>
      </c>
      <c r="D30" s="3">
        <f>+[9]Table.103_Annex.E3!C30</f>
        <v>2E-3</v>
      </c>
      <c r="E30" s="3">
        <f>+[9]Table.103_Annex.E3!D30</f>
        <v>0</v>
      </c>
      <c r="F30" s="3">
        <f>+[9]Table.103_Annex.E3!E30</f>
        <v>9.0999999999999998E-2</v>
      </c>
      <c r="G30" s="3">
        <f>+[9]Table.103_Annex.E3!F30</f>
        <v>6.0000000000000001E-3</v>
      </c>
      <c r="H30" s="3">
        <f>+[9]Table.103_Annex.E3!G30</f>
        <v>8.0000000000000002E-3</v>
      </c>
      <c r="I30" s="3">
        <f>+[9]Table.103_Annex.E3!H30</f>
        <v>0.155</v>
      </c>
      <c r="J30" s="3">
        <f>+[9]Table.103_Annex.E3!I30</f>
        <v>1E-3</v>
      </c>
      <c r="K30" s="3">
        <f>+[9]Table.103_Annex.E3!J30</f>
        <v>6.0000000000000001E-3</v>
      </c>
      <c r="L30" s="3">
        <f>+[9]Table.103_Annex.E3!K30</f>
        <v>3.0000000000000001E-3</v>
      </c>
      <c r="M30" s="3">
        <f>+[9]Table.103_Annex.E3!L30</f>
        <v>0</v>
      </c>
      <c r="N30" s="90">
        <f>+[9]Table.103_Annex.E3!M30</f>
        <v>1</v>
      </c>
      <c r="O30" s="82">
        <f>+[9]Table.103_Annex.E3!N30</f>
        <v>17795</v>
      </c>
    </row>
    <row r="31" spans="1:15">
      <c r="A31" s="97"/>
      <c r="B31" s="2" t="s">
        <v>497</v>
      </c>
      <c r="C31" s="3">
        <f>+[9]Table.103_Annex.E3!B31</f>
        <v>0.98399999999999999</v>
      </c>
      <c r="D31" s="3">
        <f>+[9]Table.103_Annex.E3!C31</f>
        <v>0</v>
      </c>
      <c r="E31" s="3">
        <f>+[9]Table.103_Annex.E3!D31</f>
        <v>0</v>
      </c>
      <c r="F31" s="3">
        <f>+[9]Table.103_Annex.E3!E31</f>
        <v>8.9999999999999993E-3</v>
      </c>
      <c r="G31" s="3">
        <f>+[9]Table.103_Annex.E3!F31</f>
        <v>0</v>
      </c>
      <c r="H31" s="3">
        <f>+[9]Table.103_Annex.E3!G31</f>
        <v>0</v>
      </c>
      <c r="I31" s="3">
        <f>+[9]Table.103_Annex.E3!H31</f>
        <v>4.0000000000000001E-3</v>
      </c>
      <c r="J31" s="3">
        <f>+[9]Table.103_Annex.E3!I31</f>
        <v>0</v>
      </c>
      <c r="K31" s="3">
        <f>+[9]Table.103_Annex.E3!J31</f>
        <v>0</v>
      </c>
      <c r="L31" s="3">
        <f>+[9]Table.103_Annex.E3!K31</f>
        <v>1E-3</v>
      </c>
      <c r="M31" s="3">
        <f>+[9]Table.103_Annex.E3!L31</f>
        <v>0</v>
      </c>
      <c r="N31" s="90">
        <f>+[9]Table.103_Annex.E3!M31</f>
        <v>1</v>
      </c>
      <c r="O31" s="82">
        <f>+[9]Table.103_Annex.E3!N31</f>
        <v>12347</v>
      </c>
    </row>
    <row r="32" spans="1:15">
      <c r="A32" s="97"/>
      <c r="B32" s="2" t="s">
        <v>498</v>
      </c>
      <c r="C32" s="3">
        <f>+[9]Table.103_Annex.E3!B32</f>
        <v>0.77500000000000002</v>
      </c>
      <c r="D32" s="3">
        <f>+[9]Table.103_Annex.E3!C32</f>
        <v>2E-3</v>
      </c>
      <c r="E32" s="3">
        <f>+[9]Table.103_Annex.E3!D32</f>
        <v>1E-3</v>
      </c>
      <c r="F32" s="3">
        <f>+[9]Table.103_Annex.E3!E32</f>
        <v>5.8999999999999997E-2</v>
      </c>
      <c r="G32" s="3">
        <f>+[9]Table.103_Annex.E3!F32</f>
        <v>7.0000000000000001E-3</v>
      </c>
      <c r="H32" s="3">
        <f>+[9]Table.103_Annex.E3!G32</f>
        <v>3.0000000000000001E-3</v>
      </c>
      <c r="I32" s="3">
        <f>+[9]Table.103_Annex.E3!H32</f>
        <v>0.14299999999999999</v>
      </c>
      <c r="J32" s="3">
        <f>+[9]Table.103_Annex.E3!I32</f>
        <v>1E-3</v>
      </c>
      <c r="K32" s="3">
        <f>+[9]Table.103_Annex.E3!J32</f>
        <v>6.0000000000000001E-3</v>
      </c>
      <c r="L32" s="3">
        <f>+[9]Table.103_Annex.E3!K32</f>
        <v>3.0000000000000001E-3</v>
      </c>
      <c r="M32" s="3">
        <f>+[9]Table.103_Annex.E3!L32</f>
        <v>0</v>
      </c>
      <c r="N32" s="90">
        <f>+[9]Table.103_Annex.E3!M32</f>
        <v>1</v>
      </c>
      <c r="O32" s="82">
        <f>+[9]Table.103_Annex.E3!N32</f>
        <v>16650</v>
      </c>
    </row>
    <row r="33" spans="1:15">
      <c r="A33" s="85"/>
      <c r="B33" s="2" t="s">
        <v>499</v>
      </c>
      <c r="C33" s="3">
        <f>+[9]Table.103_Annex.E3!B33</f>
        <v>0.50700000000000001</v>
      </c>
      <c r="D33" s="3">
        <f>+[9]Table.103_Annex.E3!C33</f>
        <v>1.2E-2</v>
      </c>
      <c r="E33" s="3">
        <f>+[9]Table.103_Annex.E3!D33</f>
        <v>0</v>
      </c>
      <c r="F33" s="3">
        <f>+[9]Table.103_Annex.E3!E33</f>
        <v>4.2999999999999997E-2</v>
      </c>
      <c r="G33" s="3">
        <f>+[9]Table.103_Annex.E3!F33</f>
        <v>0.01</v>
      </c>
      <c r="H33" s="3">
        <f>+[9]Table.103_Annex.E3!G33</f>
        <v>3.0000000000000001E-3</v>
      </c>
      <c r="I33" s="3">
        <f>+[9]Table.103_Annex.E3!H33</f>
        <v>0.41299999999999998</v>
      </c>
      <c r="J33" s="3">
        <f>+[9]Table.103_Annex.E3!I33</f>
        <v>1E-3</v>
      </c>
      <c r="K33" s="3">
        <f>+[9]Table.103_Annex.E3!J33</f>
        <v>5.0000000000000001E-3</v>
      </c>
      <c r="L33" s="3">
        <f>+[9]Table.103_Annex.E3!K33</f>
        <v>6.0000000000000001E-3</v>
      </c>
      <c r="M33" s="3">
        <f>+[9]Table.103_Annex.E3!L33</f>
        <v>0</v>
      </c>
      <c r="N33" s="90">
        <f>+[9]Table.103_Annex.E3!M33</f>
        <v>1</v>
      </c>
      <c r="O33" s="82">
        <f>+[9]Table.103_Annex.E3!N33</f>
        <v>5617</v>
      </c>
    </row>
    <row r="34" spans="1:15" s="222" customFormat="1" ht="12" customHeight="1">
      <c r="B34" s="231" t="s">
        <v>53</v>
      </c>
      <c r="C34" s="232">
        <f>+[9]Table.103_Annex.E3!B34</f>
        <v>0.86499999999999999</v>
      </c>
      <c r="D34" s="232">
        <f>+[9]Table.103_Annex.E3!C34</f>
        <v>2E-3</v>
      </c>
      <c r="E34" s="232">
        <f>+[9]Table.103_Annex.E3!D34</f>
        <v>0</v>
      </c>
      <c r="F34" s="232">
        <f>+[9]Table.103_Annex.E3!E34</f>
        <v>4.5999999999999999E-2</v>
      </c>
      <c r="G34" s="232">
        <f>+[9]Table.103_Annex.E3!F34</f>
        <v>3.0000000000000001E-3</v>
      </c>
      <c r="H34" s="232">
        <f>+[9]Table.103_Annex.E3!G34</f>
        <v>2E-3</v>
      </c>
      <c r="I34" s="232">
        <f>+[9]Table.103_Annex.E3!H34</f>
        <v>7.5999999999999998E-2</v>
      </c>
      <c r="J34" s="232">
        <f>+[9]Table.103_Annex.E3!I34</f>
        <v>0</v>
      </c>
      <c r="K34" s="232">
        <f>+[9]Table.103_Annex.E3!J34</f>
        <v>3.0000000000000001E-3</v>
      </c>
      <c r="L34" s="232">
        <f>+[9]Table.103_Annex.E3!K34</f>
        <v>2E-3</v>
      </c>
      <c r="M34" s="232">
        <f>+[9]Table.103_Annex.E3!L34</f>
        <v>0</v>
      </c>
      <c r="N34" s="239">
        <f>+[9]Table.103_Annex.E3!M34</f>
        <v>1</v>
      </c>
      <c r="O34" s="233">
        <f>+[9]Table.103_Annex.E3!N34</f>
        <v>249420</v>
      </c>
    </row>
    <row r="35" spans="1:15" ht="13.05" customHeight="1">
      <c r="B35" s="36" t="s">
        <v>500</v>
      </c>
      <c r="C35" s="37"/>
      <c r="D35" s="37"/>
      <c r="E35" s="37"/>
      <c r="F35" s="37"/>
      <c r="G35" s="37"/>
      <c r="H35" s="37"/>
      <c r="I35" s="37"/>
      <c r="J35" s="37"/>
      <c r="K35" s="37"/>
      <c r="L35" s="37"/>
      <c r="M35" s="37"/>
      <c r="N35" s="37"/>
      <c r="O35" s="38"/>
    </row>
    <row r="36" spans="1:15">
      <c r="A36" s="222"/>
      <c r="B36" s="2" t="s">
        <v>501</v>
      </c>
      <c r="C36" s="3">
        <f>+[9]Table.103_Annex.E3!B36</f>
        <v>0.88</v>
      </c>
      <c r="D36" s="3">
        <f>+[9]Table.103_Annex.E3!C36</f>
        <v>3.0000000000000001E-3</v>
      </c>
      <c r="E36" s="3">
        <f>+[9]Table.103_Annex.E3!D36</f>
        <v>0</v>
      </c>
      <c r="F36" s="3">
        <f>+[9]Table.103_Annex.E3!E36</f>
        <v>6.3E-2</v>
      </c>
      <c r="G36" s="3">
        <f>+[9]Table.103_Annex.E3!F36</f>
        <v>2E-3</v>
      </c>
      <c r="H36" s="3">
        <f>+[9]Table.103_Annex.E3!G36</f>
        <v>1E-3</v>
      </c>
      <c r="I36" s="3">
        <f>+[9]Table.103_Annex.E3!H36</f>
        <v>4.2999999999999997E-2</v>
      </c>
      <c r="J36" s="3">
        <f>+[9]Table.103_Annex.E3!I36</f>
        <v>0</v>
      </c>
      <c r="K36" s="3">
        <f>+[9]Table.103_Annex.E3!J36</f>
        <v>5.0000000000000001E-3</v>
      </c>
      <c r="L36" s="3">
        <f>+[9]Table.103_Annex.E3!K36</f>
        <v>2E-3</v>
      </c>
      <c r="M36" s="3">
        <f>+[9]Table.103_Annex.E3!L36</f>
        <v>0</v>
      </c>
      <c r="N36" s="90">
        <f>+[9]Table.103_Annex.E3!M36</f>
        <v>1</v>
      </c>
      <c r="O36" s="82">
        <f>+[9]Table.103_Annex.E3!N36</f>
        <v>22883</v>
      </c>
    </row>
    <row r="37" spans="1:15">
      <c r="A37" s="16"/>
      <c r="B37" s="2" t="s">
        <v>502</v>
      </c>
      <c r="C37" s="3">
        <f>+[9]Table.103_Annex.E3!B37</f>
        <v>0.96199999999999997</v>
      </c>
      <c r="D37" s="3">
        <f>+[9]Table.103_Annex.E3!C37</f>
        <v>1E-3</v>
      </c>
      <c r="E37" s="3">
        <f>+[9]Table.103_Annex.E3!D37</f>
        <v>0</v>
      </c>
      <c r="F37" s="3">
        <f>+[9]Table.103_Annex.E3!E37</f>
        <v>2.1000000000000001E-2</v>
      </c>
      <c r="G37" s="3">
        <f>+[9]Table.103_Annex.E3!F37</f>
        <v>1E-3</v>
      </c>
      <c r="H37" s="3">
        <f>+[9]Table.103_Annex.E3!G37</f>
        <v>0</v>
      </c>
      <c r="I37" s="3">
        <f>+[9]Table.103_Annex.E3!H37</f>
        <v>1.2999999999999999E-2</v>
      </c>
      <c r="J37" s="3">
        <f>+[9]Table.103_Annex.E3!I37</f>
        <v>0</v>
      </c>
      <c r="K37" s="3">
        <f>+[9]Table.103_Annex.E3!J37</f>
        <v>1E-3</v>
      </c>
      <c r="L37" s="3">
        <f>+[9]Table.103_Annex.E3!K37</f>
        <v>1E-3</v>
      </c>
      <c r="M37" s="3">
        <f>+[9]Table.103_Annex.E3!L37</f>
        <v>0</v>
      </c>
      <c r="N37" s="90">
        <f>+[9]Table.103_Annex.E3!M37</f>
        <v>1</v>
      </c>
      <c r="O37" s="82">
        <f>+[9]Table.103_Annex.E3!N37</f>
        <v>19073</v>
      </c>
    </row>
    <row r="38" spans="1:15">
      <c r="B38" s="2" t="s">
        <v>503</v>
      </c>
      <c r="C38" s="3">
        <f>+[9]Table.103_Annex.E3!B38</f>
        <v>0.98599999999999999</v>
      </c>
      <c r="D38" s="3">
        <f>+[9]Table.103_Annex.E3!C38</f>
        <v>2E-3</v>
      </c>
      <c r="E38" s="3">
        <f>+[9]Table.103_Annex.E3!D38</f>
        <v>0</v>
      </c>
      <c r="F38" s="3">
        <f>+[9]Table.103_Annex.E3!E38</f>
        <v>6.0000000000000001E-3</v>
      </c>
      <c r="G38" s="3">
        <f>+[9]Table.103_Annex.E3!F38</f>
        <v>0</v>
      </c>
      <c r="H38" s="3">
        <f>+[9]Table.103_Annex.E3!G38</f>
        <v>0</v>
      </c>
      <c r="I38" s="3">
        <f>+[9]Table.103_Annex.E3!H38</f>
        <v>4.0000000000000001E-3</v>
      </c>
      <c r="J38" s="3">
        <f>+[9]Table.103_Annex.E3!I38</f>
        <v>0</v>
      </c>
      <c r="K38" s="3">
        <f>+[9]Table.103_Annex.E3!J38</f>
        <v>1E-3</v>
      </c>
      <c r="L38" s="3">
        <f>+[9]Table.103_Annex.E3!K38</f>
        <v>1E-3</v>
      </c>
      <c r="M38" s="3">
        <f>+[9]Table.103_Annex.E3!L38</f>
        <v>0</v>
      </c>
      <c r="N38" s="90">
        <f>+[9]Table.103_Annex.E3!M38</f>
        <v>1</v>
      </c>
      <c r="O38" s="82">
        <f>+[9]Table.103_Annex.E3!N38</f>
        <v>4618</v>
      </c>
    </row>
    <row r="39" spans="1:15">
      <c r="A39" s="87"/>
      <c r="B39" s="2" t="s">
        <v>504</v>
      </c>
      <c r="C39" s="3">
        <f>+[9]Table.103_Annex.E3!B39</f>
        <v>0.96699999999999997</v>
      </c>
      <c r="D39" s="3">
        <f>+[9]Table.103_Annex.E3!C39</f>
        <v>0</v>
      </c>
      <c r="E39" s="3">
        <f>+[9]Table.103_Annex.E3!D39</f>
        <v>0</v>
      </c>
      <c r="F39" s="3">
        <f>+[9]Table.103_Annex.E3!E39</f>
        <v>1.7000000000000001E-2</v>
      </c>
      <c r="G39" s="3">
        <f>+[9]Table.103_Annex.E3!F39</f>
        <v>0</v>
      </c>
      <c r="H39" s="3">
        <f>+[9]Table.103_Annex.E3!G39</f>
        <v>0</v>
      </c>
      <c r="I39" s="3">
        <f>+[9]Table.103_Annex.E3!H39</f>
        <v>1.4E-2</v>
      </c>
      <c r="J39" s="3">
        <f>+[9]Table.103_Annex.E3!I39</f>
        <v>0</v>
      </c>
      <c r="K39" s="3">
        <f>+[9]Table.103_Annex.E3!J39</f>
        <v>0</v>
      </c>
      <c r="L39" s="3">
        <f>+[9]Table.103_Annex.E3!K39</f>
        <v>1E-3</v>
      </c>
      <c r="M39" s="3">
        <f>+[9]Table.103_Annex.E3!L39</f>
        <v>0</v>
      </c>
      <c r="N39" s="90">
        <f>+[9]Table.103_Annex.E3!M39</f>
        <v>1</v>
      </c>
      <c r="O39" s="82">
        <f>+[9]Table.103_Annex.E3!N39</f>
        <v>5404</v>
      </c>
    </row>
    <row r="40" spans="1:15">
      <c r="A40" s="28"/>
      <c r="B40" s="2" t="s">
        <v>505</v>
      </c>
      <c r="C40" s="3">
        <f>+[9]Table.103_Annex.E3!B40</f>
        <v>0.93500000000000005</v>
      </c>
      <c r="D40" s="3">
        <f>+[9]Table.103_Annex.E3!C40</f>
        <v>1E-3</v>
      </c>
      <c r="E40" s="3">
        <f>+[9]Table.103_Annex.E3!D40</f>
        <v>0</v>
      </c>
      <c r="F40" s="3">
        <f>+[9]Table.103_Annex.E3!E40</f>
        <v>3.5999999999999997E-2</v>
      </c>
      <c r="G40" s="3">
        <f>+[9]Table.103_Annex.E3!F40</f>
        <v>1E-3</v>
      </c>
      <c r="H40" s="3">
        <f>+[9]Table.103_Annex.E3!G40</f>
        <v>1E-3</v>
      </c>
      <c r="I40" s="3">
        <f>+[9]Table.103_Annex.E3!H40</f>
        <v>2.4E-2</v>
      </c>
      <c r="J40" s="3">
        <f>+[9]Table.103_Annex.E3!I40</f>
        <v>0</v>
      </c>
      <c r="K40" s="3">
        <f>+[9]Table.103_Annex.E3!J40</f>
        <v>1E-3</v>
      </c>
      <c r="L40" s="3">
        <f>+[9]Table.103_Annex.E3!K40</f>
        <v>1E-3</v>
      </c>
      <c r="M40" s="3">
        <f>+[9]Table.103_Annex.E3!L40</f>
        <v>0</v>
      </c>
      <c r="N40" s="90">
        <f>+[9]Table.103_Annex.E3!M40</f>
        <v>1</v>
      </c>
      <c r="O40" s="82">
        <f>+[9]Table.103_Annex.E3!N40</f>
        <v>19939</v>
      </c>
    </row>
    <row r="41" spans="1:15">
      <c r="B41" s="2" t="s">
        <v>280</v>
      </c>
      <c r="C41" s="3">
        <f>+[9]Table.103_Annex.E3!B41</f>
        <v>0.98699999999999999</v>
      </c>
      <c r="D41" s="3">
        <f>+[9]Table.103_Annex.E3!C41</f>
        <v>0</v>
      </c>
      <c r="E41" s="3">
        <f>+[9]Table.103_Annex.E3!D41</f>
        <v>0</v>
      </c>
      <c r="F41" s="3">
        <f>+[9]Table.103_Annex.E3!E41</f>
        <v>6.0000000000000001E-3</v>
      </c>
      <c r="G41" s="3">
        <f>+[9]Table.103_Annex.E3!F41</f>
        <v>0</v>
      </c>
      <c r="H41" s="3">
        <f>+[9]Table.103_Annex.E3!G41</f>
        <v>0</v>
      </c>
      <c r="I41" s="3">
        <f>+[9]Table.103_Annex.E3!H41</f>
        <v>5.0000000000000001E-3</v>
      </c>
      <c r="J41" s="3">
        <f>+[9]Table.103_Annex.E3!I41</f>
        <v>0</v>
      </c>
      <c r="K41" s="3">
        <f>+[9]Table.103_Annex.E3!J41</f>
        <v>1E-3</v>
      </c>
      <c r="L41" s="3">
        <f>+[9]Table.103_Annex.E3!K41</f>
        <v>1E-3</v>
      </c>
      <c r="M41" s="3">
        <f>+[9]Table.103_Annex.E3!L41</f>
        <v>0</v>
      </c>
      <c r="N41" s="90">
        <f>+[9]Table.103_Annex.E3!M41</f>
        <v>1</v>
      </c>
      <c r="O41" s="82">
        <f>+[9]Table.103_Annex.E3!N41</f>
        <v>4497</v>
      </c>
    </row>
    <row r="42" spans="1:15">
      <c r="B42" s="2" t="s">
        <v>506</v>
      </c>
      <c r="C42" s="3">
        <f>+[9]Table.103_Annex.E3!B42</f>
        <v>0.96699999999999997</v>
      </c>
      <c r="D42" s="3">
        <f>+[9]Table.103_Annex.E3!C42</f>
        <v>1E-3</v>
      </c>
      <c r="E42" s="3">
        <f>+[9]Table.103_Annex.E3!D42</f>
        <v>0</v>
      </c>
      <c r="F42" s="3">
        <f>+[9]Table.103_Annex.E3!E42</f>
        <v>0.02</v>
      </c>
      <c r="G42" s="3">
        <f>+[9]Table.103_Annex.E3!F42</f>
        <v>0</v>
      </c>
      <c r="H42" s="3">
        <f>+[9]Table.103_Annex.E3!G42</f>
        <v>0</v>
      </c>
      <c r="I42" s="3">
        <f>+[9]Table.103_Annex.E3!H42</f>
        <v>8.9999999999999993E-3</v>
      </c>
      <c r="J42" s="3">
        <f>+[9]Table.103_Annex.E3!I42</f>
        <v>0</v>
      </c>
      <c r="K42" s="3">
        <f>+[9]Table.103_Annex.E3!J42</f>
        <v>1E-3</v>
      </c>
      <c r="L42" s="3">
        <f>+[9]Table.103_Annex.E3!K42</f>
        <v>1E-3</v>
      </c>
      <c r="M42" s="3">
        <f>+[9]Table.103_Annex.E3!L42</f>
        <v>0</v>
      </c>
      <c r="N42" s="90">
        <f>+[9]Table.103_Annex.E3!M42</f>
        <v>1</v>
      </c>
      <c r="O42" s="82">
        <f>+[9]Table.103_Annex.E3!N42</f>
        <v>17691</v>
      </c>
    </row>
    <row r="43" spans="1:15">
      <c r="A43" s="87"/>
      <c r="B43" s="2" t="s">
        <v>507</v>
      </c>
      <c r="C43" s="3">
        <f>+[9]Table.103_Annex.E3!B43</f>
        <v>0.82799999999999996</v>
      </c>
      <c r="D43" s="3">
        <f>+[9]Table.103_Annex.E3!C43</f>
        <v>2E-3</v>
      </c>
      <c r="E43" s="3">
        <f>+[9]Table.103_Annex.E3!D43</f>
        <v>0</v>
      </c>
      <c r="F43" s="3">
        <f>+[9]Table.103_Annex.E3!E43</f>
        <v>4.7E-2</v>
      </c>
      <c r="G43" s="3">
        <f>+[9]Table.103_Annex.E3!F43</f>
        <v>3.0000000000000001E-3</v>
      </c>
      <c r="H43" s="3">
        <f>+[9]Table.103_Annex.E3!G43</f>
        <v>4.0000000000000001E-3</v>
      </c>
      <c r="I43" s="3">
        <f>+[9]Table.103_Annex.E3!H43</f>
        <v>0.107</v>
      </c>
      <c r="J43" s="3">
        <f>+[9]Table.103_Annex.E3!I43</f>
        <v>2E-3</v>
      </c>
      <c r="K43" s="3">
        <f>+[9]Table.103_Annex.E3!J43</f>
        <v>4.0000000000000001E-3</v>
      </c>
      <c r="L43" s="3">
        <f>+[9]Table.103_Annex.E3!K43</f>
        <v>2E-3</v>
      </c>
      <c r="M43" s="3">
        <f>+[9]Table.103_Annex.E3!L43</f>
        <v>0</v>
      </c>
      <c r="N43" s="90">
        <f>+[9]Table.103_Annex.E3!M43</f>
        <v>1</v>
      </c>
      <c r="O43" s="82">
        <f>+[9]Table.103_Annex.E3!N43</f>
        <v>21341</v>
      </c>
    </row>
    <row r="44" spans="1:15">
      <c r="A44" s="18"/>
      <c r="B44" s="2" t="s">
        <v>508</v>
      </c>
      <c r="C44" s="3">
        <f>+[9]Table.103_Annex.E3!B44</f>
        <v>0.99199999999999999</v>
      </c>
      <c r="D44" s="3">
        <f>+[9]Table.103_Annex.E3!C44</f>
        <v>0</v>
      </c>
      <c r="E44" s="3">
        <f>+[9]Table.103_Annex.E3!D44</f>
        <v>0</v>
      </c>
      <c r="F44" s="3">
        <f>+[9]Table.103_Annex.E3!E44</f>
        <v>5.0000000000000001E-3</v>
      </c>
      <c r="G44" s="3">
        <f>+[9]Table.103_Annex.E3!F44</f>
        <v>0</v>
      </c>
      <c r="H44" s="3">
        <f>+[9]Table.103_Annex.E3!G44</f>
        <v>0</v>
      </c>
      <c r="I44" s="3">
        <f>+[9]Table.103_Annex.E3!H44</f>
        <v>1E-3</v>
      </c>
      <c r="J44" s="3">
        <f>+[9]Table.103_Annex.E3!I44</f>
        <v>0</v>
      </c>
      <c r="K44" s="3">
        <f>+[9]Table.103_Annex.E3!J44</f>
        <v>0</v>
      </c>
      <c r="L44" s="3">
        <f>+[9]Table.103_Annex.E3!K44</f>
        <v>0</v>
      </c>
      <c r="M44" s="3">
        <f>+[9]Table.103_Annex.E3!L44</f>
        <v>0</v>
      </c>
      <c r="N44" s="90">
        <f>+[9]Table.103_Annex.E3!M44</f>
        <v>1</v>
      </c>
      <c r="O44" s="82">
        <f>+[9]Table.103_Annex.E3!N44</f>
        <v>7579</v>
      </c>
    </row>
    <row r="45" spans="1:15">
      <c r="A45" s="87"/>
      <c r="B45" s="2" t="s">
        <v>509</v>
      </c>
      <c r="C45" s="3">
        <f>+[9]Table.103_Annex.E3!B45</f>
        <v>0.98399999999999999</v>
      </c>
      <c r="D45" s="3">
        <f>+[9]Table.103_Annex.E3!C45</f>
        <v>1E-3</v>
      </c>
      <c r="E45" s="3">
        <f>+[9]Table.103_Annex.E3!D45</f>
        <v>0</v>
      </c>
      <c r="F45" s="3">
        <f>+[9]Table.103_Annex.E3!E45</f>
        <v>8.9999999999999993E-3</v>
      </c>
      <c r="G45" s="3">
        <f>+[9]Table.103_Annex.E3!F45</f>
        <v>1E-3</v>
      </c>
      <c r="H45" s="3">
        <f>+[9]Table.103_Annex.E3!G45</f>
        <v>0</v>
      </c>
      <c r="I45" s="3">
        <f>+[9]Table.103_Annex.E3!H45</f>
        <v>4.0000000000000001E-3</v>
      </c>
      <c r="J45" s="3">
        <f>+[9]Table.103_Annex.E3!I45</f>
        <v>0</v>
      </c>
      <c r="K45" s="3">
        <f>+[9]Table.103_Annex.E3!J45</f>
        <v>0</v>
      </c>
      <c r="L45" s="3">
        <f>+[9]Table.103_Annex.E3!K45</f>
        <v>1E-3</v>
      </c>
      <c r="M45" s="3">
        <f>+[9]Table.103_Annex.E3!L45</f>
        <v>0</v>
      </c>
      <c r="N45" s="90">
        <f>+[9]Table.103_Annex.E3!M45</f>
        <v>1</v>
      </c>
      <c r="O45" s="82">
        <f>+[9]Table.103_Annex.E3!N45</f>
        <v>12438</v>
      </c>
    </row>
    <row r="46" spans="1:15" s="222" customFormat="1" ht="12" customHeight="1">
      <c r="B46" s="231" t="s">
        <v>53</v>
      </c>
      <c r="C46" s="232">
        <f>+[9]Table.103_Annex.E3!B46</f>
        <v>0.92900000000000005</v>
      </c>
      <c r="D46" s="232">
        <f>+[9]Table.103_Annex.E3!C46</f>
        <v>2E-3</v>
      </c>
      <c r="E46" s="232">
        <f>+[9]Table.103_Annex.E3!D46</f>
        <v>0</v>
      </c>
      <c r="F46" s="232">
        <f>+[9]Table.103_Annex.E3!E46</f>
        <v>3.1E-2</v>
      </c>
      <c r="G46" s="232">
        <f>+[9]Table.103_Annex.E3!F46</f>
        <v>1E-3</v>
      </c>
      <c r="H46" s="232">
        <f>+[9]Table.103_Annex.E3!G46</f>
        <v>1E-3</v>
      </c>
      <c r="I46" s="232">
        <f>+[9]Table.103_Annex.E3!H46</f>
        <v>3.2000000000000001E-2</v>
      </c>
      <c r="J46" s="232">
        <f>+[9]Table.103_Annex.E3!I46</f>
        <v>0</v>
      </c>
      <c r="K46" s="232">
        <f>+[9]Table.103_Annex.E3!J46</f>
        <v>2E-3</v>
      </c>
      <c r="L46" s="232">
        <f>+[9]Table.103_Annex.E3!K46</f>
        <v>1E-3</v>
      </c>
      <c r="M46" s="232">
        <f>+[9]Table.103_Annex.E3!L46</f>
        <v>0</v>
      </c>
      <c r="N46" s="239">
        <f>+[9]Table.103_Annex.E3!M46</f>
        <v>1</v>
      </c>
      <c r="O46" s="233">
        <f>+[9]Table.103_Annex.E3!N46</f>
        <v>135463</v>
      </c>
    </row>
    <row r="47" spans="1:15" ht="13.05" customHeight="1">
      <c r="B47" s="36" t="s">
        <v>510</v>
      </c>
      <c r="C47" s="37"/>
      <c r="D47" s="37"/>
      <c r="E47" s="37"/>
      <c r="F47" s="37"/>
      <c r="G47" s="37"/>
      <c r="H47" s="37"/>
      <c r="I47" s="37"/>
      <c r="J47" s="37"/>
      <c r="K47" s="37"/>
      <c r="L47" s="37"/>
      <c r="M47" s="37"/>
      <c r="N47" s="37"/>
      <c r="O47" s="38"/>
    </row>
    <row r="48" spans="1:15">
      <c r="A48" s="149"/>
      <c r="B48" s="2" t="s">
        <v>511</v>
      </c>
      <c r="C48" s="3">
        <f>+[9]Table.103_Annex.E3!B48</f>
        <v>0.77400000000000002</v>
      </c>
      <c r="D48" s="3">
        <f>+[9]Table.103_Annex.E3!C48</f>
        <v>8.0000000000000002E-3</v>
      </c>
      <c r="E48" s="3">
        <f>+[9]Table.103_Annex.E3!D48</f>
        <v>0</v>
      </c>
      <c r="F48" s="3">
        <f>+[9]Table.103_Annex.E3!E48</f>
        <v>2.8000000000000001E-2</v>
      </c>
      <c r="G48" s="3">
        <f>+[9]Table.103_Annex.E3!F48</f>
        <v>1.4999999999999999E-2</v>
      </c>
      <c r="H48" s="3">
        <f>+[9]Table.103_Annex.E3!G48</f>
        <v>5.0000000000000001E-3</v>
      </c>
      <c r="I48" s="3">
        <f>+[9]Table.103_Annex.E3!H48</f>
        <v>0.14399999999999999</v>
      </c>
      <c r="J48" s="3">
        <f>+[9]Table.103_Annex.E3!I48</f>
        <v>1E-3</v>
      </c>
      <c r="K48" s="3">
        <f>+[9]Table.103_Annex.E3!J48</f>
        <v>2.1999999999999999E-2</v>
      </c>
      <c r="L48" s="3">
        <f>+[9]Table.103_Annex.E3!K48</f>
        <v>3.0000000000000001E-3</v>
      </c>
      <c r="M48" s="3">
        <f>+[9]Table.103_Annex.E3!L48</f>
        <v>0</v>
      </c>
      <c r="N48" s="90">
        <f>+[9]Table.103_Annex.E3!M48</f>
        <v>1</v>
      </c>
      <c r="O48" s="82">
        <f>+[9]Table.103_Annex.E3!N48</f>
        <v>13585</v>
      </c>
    </row>
    <row r="49" spans="1:15">
      <c r="A49" s="16"/>
      <c r="B49" s="2" t="s">
        <v>512</v>
      </c>
      <c r="C49" s="3">
        <f>+[9]Table.103_Annex.E3!B49</f>
        <v>0.502</v>
      </c>
      <c r="D49" s="3">
        <f>+[9]Table.103_Annex.E3!C49</f>
        <v>2E-3</v>
      </c>
      <c r="E49" s="3">
        <f>+[9]Table.103_Annex.E3!D49</f>
        <v>0</v>
      </c>
      <c r="F49" s="3">
        <f>+[9]Table.103_Annex.E3!E49</f>
        <v>0.01</v>
      </c>
      <c r="G49" s="3">
        <f>+[9]Table.103_Annex.E3!F49</f>
        <v>2.5999999999999999E-2</v>
      </c>
      <c r="H49" s="3">
        <f>+[9]Table.103_Annex.E3!G49</f>
        <v>3.5999999999999997E-2</v>
      </c>
      <c r="I49" s="3">
        <f>+[9]Table.103_Annex.E3!H49</f>
        <v>0.41099999999999998</v>
      </c>
      <c r="J49" s="3">
        <f>+[9]Table.103_Annex.E3!I49</f>
        <v>2E-3</v>
      </c>
      <c r="K49" s="3">
        <f>+[9]Table.103_Annex.E3!J49</f>
        <v>6.0000000000000001E-3</v>
      </c>
      <c r="L49" s="3">
        <f>+[9]Table.103_Annex.E3!K49</f>
        <v>5.0000000000000001E-3</v>
      </c>
      <c r="M49" s="3">
        <f>+[9]Table.103_Annex.E3!L49</f>
        <v>0</v>
      </c>
      <c r="N49" s="90">
        <f>+[9]Table.103_Annex.E3!M49</f>
        <v>1</v>
      </c>
      <c r="O49" s="82">
        <f>+[9]Table.103_Annex.E3!N49</f>
        <v>10088</v>
      </c>
    </row>
    <row r="50" spans="1:15">
      <c r="A50" s="16"/>
      <c r="B50" s="2" t="s">
        <v>513</v>
      </c>
      <c r="C50" s="3">
        <f>+[9]Table.103_Annex.E3!B50</f>
        <v>0.48</v>
      </c>
      <c r="D50" s="3">
        <f>+[9]Table.103_Annex.E3!C50</f>
        <v>2E-3</v>
      </c>
      <c r="E50" s="3">
        <f>+[9]Table.103_Annex.E3!D50</f>
        <v>0</v>
      </c>
      <c r="F50" s="3">
        <f>+[9]Table.103_Annex.E3!E50</f>
        <v>8.9999999999999993E-3</v>
      </c>
      <c r="G50" s="3">
        <f>+[9]Table.103_Annex.E3!F50</f>
        <v>4.4999999999999998E-2</v>
      </c>
      <c r="H50" s="3">
        <f>+[9]Table.103_Annex.E3!G50</f>
        <v>1.2E-2</v>
      </c>
      <c r="I50" s="3">
        <f>+[9]Table.103_Annex.E3!H50</f>
        <v>0.435</v>
      </c>
      <c r="J50" s="3">
        <f>+[9]Table.103_Annex.E3!I50</f>
        <v>1E-3</v>
      </c>
      <c r="K50" s="3">
        <f>+[9]Table.103_Annex.E3!J50</f>
        <v>7.0000000000000001E-3</v>
      </c>
      <c r="L50" s="3">
        <f>+[9]Table.103_Annex.E3!K50</f>
        <v>0.01</v>
      </c>
      <c r="M50" s="3">
        <f>+[9]Table.103_Annex.E3!L50</f>
        <v>0</v>
      </c>
      <c r="N50" s="90">
        <f>+[9]Table.103_Annex.E3!M50</f>
        <v>1</v>
      </c>
      <c r="O50" s="82">
        <f>+[9]Table.103_Annex.E3!N50</f>
        <v>6247</v>
      </c>
    </row>
    <row r="51" spans="1:15">
      <c r="A51" s="87"/>
      <c r="B51" s="2" t="s">
        <v>514</v>
      </c>
      <c r="C51" s="3">
        <f>+[9]Table.103_Annex.E3!B51</f>
        <v>0.40799999999999997</v>
      </c>
      <c r="D51" s="3">
        <f>+[9]Table.103_Annex.E3!C51</f>
        <v>1E-3</v>
      </c>
      <c r="E51" s="3">
        <f>+[9]Table.103_Annex.E3!D51</f>
        <v>0</v>
      </c>
      <c r="F51" s="3">
        <f>+[9]Table.103_Annex.E3!E51</f>
        <v>5.0000000000000001E-3</v>
      </c>
      <c r="G51" s="3">
        <f>+[9]Table.103_Annex.E3!F51</f>
        <v>0.02</v>
      </c>
      <c r="H51" s="3">
        <f>+[9]Table.103_Annex.E3!G51</f>
        <v>8.0000000000000002E-3</v>
      </c>
      <c r="I51" s="3">
        <f>+[9]Table.103_Annex.E3!H51</f>
        <v>0.54500000000000004</v>
      </c>
      <c r="J51" s="3">
        <f>+[9]Table.103_Annex.E3!I51</f>
        <v>1E-3</v>
      </c>
      <c r="K51" s="3">
        <f>+[9]Table.103_Annex.E3!J51</f>
        <v>3.0000000000000001E-3</v>
      </c>
      <c r="L51" s="3">
        <f>+[9]Table.103_Annex.E3!K51</f>
        <v>8.0000000000000002E-3</v>
      </c>
      <c r="M51" s="3">
        <f>+[9]Table.103_Annex.E3!L51</f>
        <v>0</v>
      </c>
      <c r="N51" s="90">
        <f>+[9]Table.103_Annex.E3!M51</f>
        <v>1</v>
      </c>
      <c r="O51" s="82">
        <f>+[9]Table.103_Annex.E3!N51</f>
        <v>10291</v>
      </c>
    </row>
    <row r="52" spans="1:15">
      <c r="A52" s="87"/>
      <c r="B52" s="2" t="s">
        <v>515</v>
      </c>
      <c r="C52" s="3">
        <f>+[9]Table.103_Annex.E3!B52</f>
        <v>0.55200000000000005</v>
      </c>
      <c r="D52" s="3">
        <f>+[9]Table.103_Annex.E3!C52</f>
        <v>3.0000000000000001E-3</v>
      </c>
      <c r="E52" s="3">
        <f>+[9]Table.103_Annex.E3!D52</f>
        <v>0</v>
      </c>
      <c r="F52" s="3">
        <f>+[9]Table.103_Annex.E3!E52</f>
        <v>8.0000000000000002E-3</v>
      </c>
      <c r="G52" s="3">
        <f>+[9]Table.103_Annex.E3!F52</f>
        <v>0.02</v>
      </c>
      <c r="H52" s="3">
        <f>+[9]Table.103_Annex.E3!G52</f>
        <v>2.9000000000000001E-2</v>
      </c>
      <c r="I52" s="3">
        <f>+[9]Table.103_Annex.E3!H52</f>
        <v>0.376</v>
      </c>
      <c r="J52" s="3">
        <f>+[9]Table.103_Annex.E3!I52</f>
        <v>1E-3</v>
      </c>
      <c r="K52" s="3">
        <f>+[9]Table.103_Annex.E3!J52</f>
        <v>8.0000000000000002E-3</v>
      </c>
      <c r="L52" s="3">
        <f>+[9]Table.103_Annex.E3!K52</f>
        <v>4.0000000000000001E-3</v>
      </c>
      <c r="M52" s="3">
        <f>+[9]Table.103_Annex.E3!L52</f>
        <v>0</v>
      </c>
      <c r="N52" s="90">
        <f>+[9]Table.103_Annex.E3!M52</f>
        <v>1</v>
      </c>
      <c r="O52" s="82">
        <f>+[9]Table.103_Annex.E3!N52</f>
        <v>10566</v>
      </c>
    </row>
    <row r="53" spans="1:15">
      <c r="A53" s="85"/>
      <c r="B53" s="2" t="s">
        <v>516</v>
      </c>
      <c r="C53" s="3">
        <f>+[9]Table.103_Annex.E3!B53</f>
        <v>0.54500000000000004</v>
      </c>
      <c r="D53" s="3">
        <f>+[9]Table.103_Annex.E3!C53</f>
        <v>3.0000000000000001E-3</v>
      </c>
      <c r="E53" s="3">
        <f>+[9]Table.103_Annex.E3!D53</f>
        <v>0</v>
      </c>
      <c r="F53" s="3">
        <f>+[9]Table.103_Annex.E3!E53</f>
        <v>1.2999999999999999E-2</v>
      </c>
      <c r="G53" s="3">
        <f>+[9]Table.103_Annex.E3!F53</f>
        <v>1.7000000000000001E-2</v>
      </c>
      <c r="H53" s="3">
        <f>+[9]Table.103_Annex.E3!G53</f>
        <v>1.2E-2</v>
      </c>
      <c r="I53" s="3">
        <f>+[9]Table.103_Annex.E3!H53</f>
        <v>0.38500000000000001</v>
      </c>
      <c r="J53" s="3">
        <f>+[9]Table.103_Annex.E3!I53</f>
        <v>1E-3</v>
      </c>
      <c r="K53" s="3">
        <f>+[9]Table.103_Annex.E3!J53</f>
        <v>1.4999999999999999E-2</v>
      </c>
      <c r="L53" s="3">
        <f>+[9]Table.103_Annex.E3!K53</f>
        <v>8.0000000000000002E-3</v>
      </c>
      <c r="M53" s="3">
        <f>+[9]Table.103_Annex.E3!L53</f>
        <v>0</v>
      </c>
      <c r="N53" s="90">
        <f>+[9]Table.103_Annex.E3!M53</f>
        <v>1</v>
      </c>
      <c r="O53" s="82">
        <f>+[9]Table.103_Annex.E3!N53</f>
        <v>10131</v>
      </c>
    </row>
    <row r="54" spans="1:15">
      <c r="A54" s="85"/>
      <c r="B54" s="2" t="s">
        <v>517</v>
      </c>
      <c r="C54" s="3">
        <f>+[9]Table.103_Annex.E3!B54</f>
        <v>0.45100000000000001</v>
      </c>
      <c r="D54" s="3">
        <f>+[9]Table.103_Annex.E3!C54</f>
        <v>3.0000000000000001E-3</v>
      </c>
      <c r="E54" s="3">
        <f>+[9]Table.103_Annex.E3!D54</f>
        <v>0</v>
      </c>
      <c r="F54" s="3">
        <f>+[9]Table.103_Annex.E3!E54</f>
        <v>6.0000000000000001E-3</v>
      </c>
      <c r="G54" s="3">
        <f>+[9]Table.103_Annex.E3!F54</f>
        <v>2.1999999999999999E-2</v>
      </c>
      <c r="H54" s="3">
        <f>+[9]Table.103_Annex.E3!G54</f>
        <v>2.1000000000000001E-2</v>
      </c>
      <c r="I54" s="3">
        <f>+[9]Table.103_Annex.E3!H54</f>
        <v>0.48599999999999999</v>
      </c>
      <c r="J54" s="3">
        <f>+[9]Table.103_Annex.E3!I54</f>
        <v>3.0000000000000001E-3</v>
      </c>
      <c r="K54" s="3">
        <f>+[9]Table.103_Annex.E3!J54</f>
        <v>4.0000000000000001E-3</v>
      </c>
      <c r="L54" s="3">
        <f>+[9]Table.103_Annex.E3!K54</f>
        <v>5.0000000000000001E-3</v>
      </c>
      <c r="M54" s="3">
        <f>+[9]Table.103_Annex.E3!L54</f>
        <v>0</v>
      </c>
      <c r="N54" s="90">
        <f>+[9]Table.103_Annex.E3!M54</f>
        <v>1</v>
      </c>
      <c r="O54" s="82">
        <f>+[9]Table.103_Annex.E3!N54</f>
        <v>10876</v>
      </c>
    </row>
    <row r="55" spans="1:15">
      <c r="B55" s="2" t="s">
        <v>518</v>
      </c>
      <c r="C55" s="3">
        <f>+[9]Table.103_Annex.E3!B55</f>
        <v>0.376</v>
      </c>
      <c r="D55" s="3">
        <f>+[9]Table.103_Annex.E3!C55</f>
        <v>1E-3</v>
      </c>
      <c r="E55" s="3">
        <f>+[9]Table.103_Annex.E3!D55</f>
        <v>0</v>
      </c>
      <c r="F55" s="3">
        <f>+[9]Table.103_Annex.E3!E55</f>
        <v>7.0000000000000001E-3</v>
      </c>
      <c r="G55" s="3">
        <f>+[9]Table.103_Annex.E3!F55</f>
        <v>2.7E-2</v>
      </c>
      <c r="H55" s="3">
        <f>+[9]Table.103_Annex.E3!G55</f>
        <v>3.9E-2</v>
      </c>
      <c r="I55" s="3">
        <f>+[9]Table.103_Annex.E3!H55</f>
        <v>0.53500000000000003</v>
      </c>
      <c r="J55" s="3">
        <f>+[9]Table.103_Annex.E3!I55</f>
        <v>1E-3</v>
      </c>
      <c r="K55" s="3">
        <f>+[9]Table.103_Annex.E3!J55</f>
        <v>4.0000000000000001E-3</v>
      </c>
      <c r="L55" s="3">
        <f>+[9]Table.103_Annex.E3!K55</f>
        <v>7.0000000000000001E-3</v>
      </c>
      <c r="M55" s="3">
        <f>+[9]Table.103_Annex.E3!L55</f>
        <v>0</v>
      </c>
      <c r="N55" s="90">
        <f>+[9]Table.103_Annex.E3!M55</f>
        <v>1</v>
      </c>
      <c r="O55" s="82">
        <f>+[9]Table.103_Annex.E3!N55</f>
        <v>8519</v>
      </c>
    </row>
    <row r="56" spans="1:15">
      <c r="A56" s="87"/>
      <c r="B56" s="2" t="s">
        <v>519</v>
      </c>
      <c r="C56" s="3">
        <f>+[9]Table.103_Annex.E3!B56</f>
        <v>0.432</v>
      </c>
      <c r="D56" s="3">
        <f>+[9]Table.103_Annex.E3!C56</f>
        <v>3.0000000000000001E-3</v>
      </c>
      <c r="E56" s="3">
        <f>+[9]Table.103_Annex.E3!D56</f>
        <v>0</v>
      </c>
      <c r="F56" s="3">
        <f>+[9]Table.103_Annex.E3!E56</f>
        <v>6.0000000000000001E-3</v>
      </c>
      <c r="G56" s="3">
        <f>+[9]Table.103_Annex.E3!F56</f>
        <v>4.4999999999999998E-2</v>
      </c>
      <c r="H56" s="3">
        <f>+[9]Table.103_Annex.E3!G56</f>
        <v>0.02</v>
      </c>
      <c r="I56" s="3">
        <f>+[9]Table.103_Annex.E3!H56</f>
        <v>0.47799999999999998</v>
      </c>
      <c r="J56" s="3">
        <f>+[9]Table.103_Annex.E3!I56</f>
        <v>4.0000000000000001E-3</v>
      </c>
      <c r="K56" s="3">
        <f>+[9]Table.103_Annex.E3!J56</f>
        <v>6.0000000000000001E-3</v>
      </c>
      <c r="L56" s="3">
        <f>+[9]Table.103_Annex.E3!K56</f>
        <v>5.0000000000000001E-3</v>
      </c>
      <c r="M56" s="3">
        <f>+[9]Table.103_Annex.E3!L56</f>
        <v>0</v>
      </c>
      <c r="N56" s="90">
        <f>+[9]Table.103_Annex.E3!M56</f>
        <v>1</v>
      </c>
      <c r="O56" s="82">
        <f>+[9]Table.103_Annex.E3!N56</f>
        <v>7214</v>
      </c>
    </row>
    <row r="57" spans="1:15">
      <c r="A57" s="28"/>
      <c r="B57" s="2" t="s">
        <v>520</v>
      </c>
      <c r="C57" s="3">
        <f>+[9]Table.103_Annex.E3!B57</f>
        <v>0.49199999999999999</v>
      </c>
      <c r="D57" s="3">
        <f>+[9]Table.103_Annex.E3!C57</f>
        <v>3.0000000000000001E-3</v>
      </c>
      <c r="E57" s="3">
        <f>+[9]Table.103_Annex.E3!D57</f>
        <v>0</v>
      </c>
      <c r="F57" s="3">
        <f>+[9]Table.103_Annex.E3!E57</f>
        <v>1.7000000000000001E-2</v>
      </c>
      <c r="G57" s="3">
        <f>+[9]Table.103_Annex.E3!F57</f>
        <v>3.7999999999999999E-2</v>
      </c>
      <c r="H57" s="3">
        <f>+[9]Table.103_Annex.E3!G57</f>
        <v>2.1999999999999999E-2</v>
      </c>
      <c r="I57" s="3">
        <f>+[9]Table.103_Annex.E3!H57</f>
        <v>0.39600000000000002</v>
      </c>
      <c r="J57" s="3">
        <f>+[9]Table.103_Annex.E3!I57</f>
        <v>2E-3</v>
      </c>
      <c r="K57" s="3">
        <f>+[9]Table.103_Annex.E3!J57</f>
        <v>1.7999999999999999E-2</v>
      </c>
      <c r="L57" s="3">
        <f>+[9]Table.103_Annex.E3!K57</f>
        <v>1.2E-2</v>
      </c>
      <c r="M57" s="3">
        <f>+[9]Table.103_Annex.E3!L57</f>
        <v>0</v>
      </c>
      <c r="N57" s="90">
        <f>+[9]Table.103_Annex.E3!M57</f>
        <v>1</v>
      </c>
      <c r="O57" s="82">
        <f>+[9]Table.103_Annex.E3!N57</f>
        <v>5490</v>
      </c>
    </row>
    <row r="58" spans="1:15" s="222" customFormat="1" ht="12" customHeight="1">
      <c r="B58" s="231" t="s">
        <v>53</v>
      </c>
      <c r="C58" s="232">
        <f>+[9]Table.103_Annex.E3!B58</f>
        <v>0.51700000000000002</v>
      </c>
      <c r="D58" s="232">
        <f>+[9]Table.103_Annex.E3!C58</f>
        <v>3.0000000000000001E-3</v>
      </c>
      <c r="E58" s="232">
        <f>+[9]Table.103_Annex.E3!D58</f>
        <v>0</v>
      </c>
      <c r="F58" s="232">
        <f>+[9]Table.103_Annex.E3!E58</f>
        <v>1.0999999999999999E-2</v>
      </c>
      <c r="G58" s="232">
        <f>+[9]Table.103_Annex.E3!F58</f>
        <v>2.5000000000000001E-2</v>
      </c>
      <c r="H58" s="232">
        <f>+[9]Table.103_Annex.E3!G58</f>
        <v>0.02</v>
      </c>
      <c r="I58" s="232">
        <f>+[9]Table.103_Annex.E3!H58</f>
        <v>0.40600000000000003</v>
      </c>
      <c r="J58" s="232">
        <f>+[9]Table.103_Annex.E3!I58</f>
        <v>2E-3</v>
      </c>
      <c r="K58" s="232">
        <f>+[9]Table.103_Annex.E3!J58</f>
        <v>0.01</v>
      </c>
      <c r="L58" s="232">
        <f>+[9]Table.103_Annex.E3!K58</f>
        <v>6.0000000000000001E-3</v>
      </c>
      <c r="M58" s="232">
        <f>+[9]Table.103_Annex.E3!L58</f>
        <v>0</v>
      </c>
      <c r="N58" s="239">
        <f>+[9]Table.103_Annex.E3!M58</f>
        <v>1</v>
      </c>
      <c r="O58" s="233">
        <f>+[9]Table.103_Annex.E3!N58</f>
        <v>93007</v>
      </c>
    </row>
    <row r="59" spans="1:15" ht="13.05" customHeight="1">
      <c r="B59" s="36" t="s">
        <v>521</v>
      </c>
      <c r="C59" s="37"/>
      <c r="D59" s="37"/>
      <c r="E59" s="37"/>
      <c r="F59" s="37"/>
      <c r="G59" s="37"/>
      <c r="H59" s="37"/>
      <c r="I59" s="37"/>
      <c r="J59" s="37"/>
      <c r="K59" s="37"/>
      <c r="L59" s="37"/>
      <c r="M59" s="37"/>
      <c r="N59" s="37"/>
      <c r="O59" s="38"/>
    </row>
    <row r="60" spans="1:15">
      <c r="A60" s="18"/>
      <c r="B60" s="2" t="s">
        <v>522</v>
      </c>
      <c r="C60" s="3">
        <f>+[9]Table.103_Annex.E3!B60</f>
        <v>0.54400000000000004</v>
      </c>
      <c r="D60" s="3">
        <f>+[9]Table.103_Annex.E3!C60</f>
        <v>1E-3</v>
      </c>
      <c r="E60" s="3">
        <f>+[9]Table.103_Annex.E3!D60</f>
        <v>0</v>
      </c>
      <c r="F60" s="3">
        <f>+[9]Table.103_Annex.E3!E60</f>
        <v>0.02</v>
      </c>
      <c r="G60" s="3">
        <f>+[9]Table.103_Annex.E3!F60</f>
        <v>0.04</v>
      </c>
      <c r="H60" s="3">
        <f>+[9]Table.103_Annex.E3!G60</f>
        <v>6.0000000000000001E-3</v>
      </c>
      <c r="I60" s="3">
        <f>+[9]Table.103_Annex.E3!H60</f>
        <v>0.374</v>
      </c>
      <c r="J60" s="3">
        <f>+[9]Table.103_Annex.E3!I60</f>
        <v>2E-3</v>
      </c>
      <c r="K60" s="3">
        <f>+[9]Table.103_Annex.E3!J60</f>
        <v>3.0000000000000001E-3</v>
      </c>
      <c r="L60" s="3">
        <f>+[9]Table.103_Annex.E3!K60</f>
        <v>0.01</v>
      </c>
      <c r="M60" s="3">
        <f>+[9]Table.103_Annex.E3!L60</f>
        <v>0</v>
      </c>
      <c r="N60" s="90">
        <f>+[9]Table.103_Annex.E3!M60</f>
        <v>1</v>
      </c>
      <c r="O60" s="82">
        <f>+[9]Table.103_Annex.E3!N60</f>
        <v>7201</v>
      </c>
    </row>
    <row r="61" spans="1:15">
      <c r="A61" s="16"/>
      <c r="B61" s="2" t="s">
        <v>523</v>
      </c>
      <c r="C61" s="3">
        <f>+[9]Table.103_Annex.E3!B61</f>
        <v>0.44500000000000001</v>
      </c>
      <c r="D61" s="3">
        <f>+[9]Table.103_Annex.E3!C61</f>
        <v>2E-3</v>
      </c>
      <c r="E61" s="3">
        <f>+[9]Table.103_Annex.E3!D61</f>
        <v>0</v>
      </c>
      <c r="F61" s="3">
        <f>+[9]Table.103_Annex.E3!E61</f>
        <v>2E-3</v>
      </c>
      <c r="G61" s="3">
        <f>+[9]Table.103_Annex.E3!F61</f>
        <v>6.9000000000000006E-2</v>
      </c>
      <c r="H61" s="3">
        <f>+[9]Table.103_Annex.E3!G61</f>
        <v>1.0999999999999999E-2</v>
      </c>
      <c r="I61" s="3">
        <f>+[9]Table.103_Annex.E3!H61</f>
        <v>0.46200000000000002</v>
      </c>
      <c r="J61" s="3">
        <f>+[9]Table.103_Annex.E3!I61</f>
        <v>1E-3</v>
      </c>
      <c r="K61" s="3">
        <f>+[9]Table.103_Annex.E3!J61</f>
        <v>2E-3</v>
      </c>
      <c r="L61" s="3">
        <f>+[9]Table.103_Annex.E3!K61</f>
        <v>8.0000000000000002E-3</v>
      </c>
      <c r="M61" s="3">
        <f>+[9]Table.103_Annex.E3!L61</f>
        <v>0</v>
      </c>
      <c r="N61" s="90">
        <f>+[9]Table.103_Annex.E3!M61</f>
        <v>1</v>
      </c>
      <c r="O61" s="82">
        <f>+[9]Table.103_Annex.E3!N61</f>
        <v>7805</v>
      </c>
    </row>
    <row r="62" spans="1:15">
      <c r="A62" s="87"/>
      <c r="B62" s="2" t="s">
        <v>524</v>
      </c>
      <c r="C62" s="3">
        <f>+[9]Table.103_Annex.E3!B62</f>
        <v>0.61899999999999999</v>
      </c>
      <c r="D62" s="3">
        <f>+[9]Table.103_Annex.E3!C62</f>
        <v>4.0000000000000001E-3</v>
      </c>
      <c r="E62" s="3">
        <f>+[9]Table.103_Annex.E3!D62</f>
        <v>0</v>
      </c>
      <c r="F62" s="3">
        <f>+[9]Table.103_Annex.E3!E62</f>
        <v>1.7000000000000001E-2</v>
      </c>
      <c r="G62" s="3">
        <f>+[9]Table.103_Annex.E3!F62</f>
        <v>1.6E-2</v>
      </c>
      <c r="H62" s="3">
        <f>+[9]Table.103_Annex.E3!G62</f>
        <v>5.0000000000000001E-3</v>
      </c>
      <c r="I62" s="3">
        <f>+[9]Table.103_Annex.E3!H62</f>
        <v>0.32800000000000001</v>
      </c>
      <c r="J62" s="3">
        <f>+[9]Table.103_Annex.E3!I62</f>
        <v>1E-3</v>
      </c>
      <c r="K62" s="3">
        <f>+[9]Table.103_Annex.E3!J62</f>
        <v>4.0000000000000001E-3</v>
      </c>
      <c r="L62" s="3">
        <f>+[9]Table.103_Annex.E3!K62</f>
        <v>6.0000000000000001E-3</v>
      </c>
      <c r="M62" s="3">
        <f>+[9]Table.103_Annex.E3!L62</f>
        <v>0</v>
      </c>
      <c r="N62" s="90">
        <f>+[9]Table.103_Annex.E3!M62</f>
        <v>1</v>
      </c>
      <c r="O62" s="82">
        <f>+[9]Table.103_Annex.E3!N62</f>
        <v>5883</v>
      </c>
    </row>
    <row r="63" spans="1:15">
      <c r="A63" s="87"/>
      <c r="B63" s="2" t="s">
        <v>525</v>
      </c>
      <c r="C63" s="3">
        <f>+[9]Table.103_Annex.E3!B63</f>
        <v>0.55400000000000005</v>
      </c>
      <c r="D63" s="3">
        <f>+[9]Table.103_Annex.E3!C63</f>
        <v>7.0000000000000001E-3</v>
      </c>
      <c r="E63" s="3">
        <f>+[9]Table.103_Annex.E3!D63</f>
        <v>0</v>
      </c>
      <c r="F63" s="3">
        <f>+[9]Table.103_Annex.E3!E63</f>
        <v>3.2000000000000001E-2</v>
      </c>
      <c r="G63" s="3">
        <f>+[9]Table.103_Annex.E3!F63</f>
        <v>2.5999999999999999E-2</v>
      </c>
      <c r="H63" s="3">
        <f>+[9]Table.103_Annex.E3!G63</f>
        <v>1.2999999999999999E-2</v>
      </c>
      <c r="I63" s="3">
        <f>+[9]Table.103_Annex.E3!H63</f>
        <v>0.35099999999999998</v>
      </c>
      <c r="J63" s="3">
        <f>+[9]Table.103_Annex.E3!I63</f>
        <v>2E-3</v>
      </c>
      <c r="K63" s="3">
        <f>+[9]Table.103_Annex.E3!J63</f>
        <v>0.01</v>
      </c>
      <c r="L63" s="3">
        <f>+[9]Table.103_Annex.E3!K63</f>
        <v>5.0000000000000001E-3</v>
      </c>
      <c r="M63" s="3">
        <f>+[9]Table.103_Annex.E3!L63</f>
        <v>0</v>
      </c>
      <c r="N63" s="90">
        <f>+[9]Table.103_Annex.E3!M63</f>
        <v>1</v>
      </c>
      <c r="O63" s="82">
        <f>+[9]Table.103_Annex.E3!N63</f>
        <v>8623</v>
      </c>
    </row>
    <row r="64" spans="1:15">
      <c r="A64" s="87"/>
      <c r="B64" s="2" t="s">
        <v>526</v>
      </c>
      <c r="C64" s="3">
        <f>+[9]Table.103_Annex.E3!B64</f>
        <v>0.57699999999999996</v>
      </c>
      <c r="D64" s="3">
        <f>+[9]Table.103_Annex.E3!C64</f>
        <v>4.0000000000000001E-3</v>
      </c>
      <c r="E64" s="3">
        <f>+[9]Table.103_Annex.E3!D64</f>
        <v>0</v>
      </c>
      <c r="F64" s="3">
        <f>+[9]Table.103_Annex.E3!E64</f>
        <v>2.1000000000000001E-2</v>
      </c>
      <c r="G64" s="3">
        <f>+[9]Table.103_Annex.E3!F64</f>
        <v>8.3000000000000004E-2</v>
      </c>
      <c r="H64" s="3">
        <f>+[9]Table.103_Annex.E3!G64</f>
        <v>7.0000000000000001E-3</v>
      </c>
      <c r="I64" s="3">
        <f>+[9]Table.103_Annex.E3!H64</f>
        <v>0.29199999999999998</v>
      </c>
      <c r="J64" s="3">
        <f>+[9]Table.103_Annex.E3!I64</f>
        <v>0</v>
      </c>
      <c r="K64" s="3">
        <f>+[9]Table.103_Annex.E3!J64</f>
        <v>1.0999999999999999E-2</v>
      </c>
      <c r="L64" s="3">
        <f>+[9]Table.103_Annex.E3!K64</f>
        <v>4.0000000000000001E-3</v>
      </c>
      <c r="M64" s="3">
        <f>+[9]Table.103_Annex.E3!L64</f>
        <v>0</v>
      </c>
      <c r="N64" s="90">
        <f>+[9]Table.103_Annex.E3!M64</f>
        <v>1</v>
      </c>
      <c r="O64" s="82">
        <f>+[9]Table.103_Annex.E3!N64</f>
        <v>5842</v>
      </c>
    </row>
    <row r="65" spans="1:15">
      <c r="B65" s="2" t="s">
        <v>527</v>
      </c>
      <c r="C65" s="3">
        <f>+[9]Table.103_Annex.E3!B65</f>
        <v>0.52100000000000002</v>
      </c>
      <c r="D65" s="3">
        <f>+[9]Table.103_Annex.E3!C65</f>
        <v>1E-3</v>
      </c>
      <c r="E65" s="3">
        <f>+[9]Table.103_Annex.E3!D65</f>
        <v>0</v>
      </c>
      <c r="F65" s="3">
        <f>+[9]Table.103_Annex.E3!E65</f>
        <v>5.0000000000000001E-3</v>
      </c>
      <c r="G65" s="3">
        <f>+[9]Table.103_Annex.E3!F65</f>
        <v>3.2000000000000001E-2</v>
      </c>
      <c r="H65" s="3">
        <f>+[9]Table.103_Annex.E3!G65</f>
        <v>3.2000000000000001E-2</v>
      </c>
      <c r="I65" s="3">
        <f>+[9]Table.103_Annex.E3!H65</f>
        <v>0.4</v>
      </c>
      <c r="J65" s="3">
        <f>+[9]Table.103_Annex.E3!I65</f>
        <v>2E-3</v>
      </c>
      <c r="K65" s="3">
        <f>+[9]Table.103_Annex.E3!J65</f>
        <v>2E-3</v>
      </c>
      <c r="L65" s="3">
        <f>+[9]Table.103_Annex.E3!K65</f>
        <v>4.0000000000000001E-3</v>
      </c>
      <c r="M65" s="3">
        <f>+[9]Table.103_Annex.E3!L65</f>
        <v>0</v>
      </c>
      <c r="N65" s="90">
        <f>+[9]Table.103_Annex.E3!M65</f>
        <v>1</v>
      </c>
      <c r="O65" s="82">
        <f>+[9]Table.103_Annex.E3!N65</f>
        <v>11224</v>
      </c>
    </row>
    <row r="66" spans="1:15">
      <c r="B66" s="2" t="s">
        <v>528</v>
      </c>
      <c r="C66" s="3">
        <f>+[9]Table.103_Annex.E3!B66</f>
        <v>0.53500000000000003</v>
      </c>
      <c r="D66" s="3">
        <f>+[9]Table.103_Annex.E3!C66</f>
        <v>2E-3</v>
      </c>
      <c r="E66" s="3">
        <f>+[9]Table.103_Annex.E3!D66</f>
        <v>2E-3</v>
      </c>
      <c r="F66" s="3">
        <f>+[9]Table.103_Annex.E3!E66</f>
        <v>1.0999999999999999E-2</v>
      </c>
      <c r="G66" s="3">
        <f>+[9]Table.103_Annex.E3!F66</f>
        <v>3.3000000000000002E-2</v>
      </c>
      <c r="H66" s="3">
        <f>+[9]Table.103_Annex.E3!G66</f>
        <v>3.4000000000000002E-2</v>
      </c>
      <c r="I66" s="3">
        <f>+[9]Table.103_Annex.E3!H66</f>
        <v>0.376</v>
      </c>
      <c r="J66" s="3">
        <f>+[9]Table.103_Annex.E3!I66</f>
        <v>1E-3</v>
      </c>
      <c r="K66" s="3">
        <f>+[9]Table.103_Annex.E3!J66</f>
        <v>3.0000000000000001E-3</v>
      </c>
      <c r="L66" s="3">
        <f>+[9]Table.103_Annex.E3!K66</f>
        <v>4.0000000000000001E-3</v>
      </c>
      <c r="M66" s="3">
        <f>+[9]Table.103_Annex.E3!L66</f>
        <v>0</v>
      </c>
      <c r="N66" s="90">
        <f>+[9]Table.103_Annex.E3!M66</f>
        <v>1</v>
      </c>
      <c r="O66" s="82">
        <f>+[9]Table.103_Annex.E3!N66</f>
        <v>9182</v>
      </c>
    </row>
    <row r="67" spans="1:15">
      <c r="A67" s="85"/>
      <c r="B67" s="2" t="s">
        <v>529</v>
      </c>
      <c r="C67" s="3">
        <f>+[9]Table.103_Annex.E3!B67</f>
        <v>0.504</v>
      </c>
      <c r="D67" s="3">
        <f>+[9]Table.103_Annex.E3!C67</f>
        <v>1E-3</v>
      </c>
      <c r="E67" s="3">
        <f>+[9]Table.103_Annex.E3!D67</f>
        <v>0</v>
      </c>
      <c r="F67" s="3">
        <f>+[9]Table.103_Annex.E3!E67</f>
        <v>1.6E-2</v>
      </c>
      <c r="G67" s="3">
        <f>+[9]Table.103_Annex.E3!F67</f>
        <v>2.8000000000000001E-2</v>
      </c>
      <c r="H67" s="3">
        <f>+[9]Table.103_Annex.E3!G67</f>
        <v>2.8000000000000001E-2</v>
      </c>
      <c r="I67" s="3">
        <f>+[9]Table.103_Annex.E3!H67</f>
        <v>0.39400000000000002</v>
      </c>
      <c r="J67" s="3">
        <f>+[9]Table.103_Annex.E3!I67</f>
        <v>3.0000000000000001E-3</v>
      </c>
      <c r="K67" s="3">
        <f>+[9]Table.103_Annex.E3!J67</f>
        <v>1.2E-2</v>
      </c>
      <c r="L67" s="3">
        <f>+[9]Table.103_Annex.E3!K67</f>
        <v>1.2999999999999999E-2</v>
      </c>
      <c r="M67" s="3">
        <f>+[9]Table.103_Annex.E3!L67</f>
        <v>0</v>
      </c>
      <c r="N67" s="90">
        <f>+[9]Table.103_Annex.E3!M67</f>
        <v>1</v>
      </c>
      <c r="O67" s="82">
        <f>+[9]Table.103_Annex.E3!N67</f>
        <v>8693</v>
      </c>
    </row>
    <row r="68" spans="1:15">
      <c r="B68" s="2" t="s">
        <v>530</v>
      </c>
      <c r="C68" s="3">
        <f>+[9]Table.103_Annex.E3!B68</f>
        <v>0.626</v>
      </c>
      <c r="D68" s="3">
        <f>+[9]Table.103_Annex.E3!C68</f>
        <v>1E-3</v>
      </c>
      <c r="E68" s="3">
        <f>+[9]Table.103_Annex.E3!D68</f>
        <v>0</v>
      </c>
      <c r="F68" s="3">
        <f>+[9]Table.103_Annex.E3!E68</f>
        <v>5.0000000000000001E-3</v>
      </c>
      <c r="G68" s="3">
        <f>+[9]Table.103_Annex.E3!F68</f>
        <v>2.3E-2</v>
      </c>
      <c r="H68" s="3">
        <f>+[9]Table.103_Annex.E3!G68</f>
        <v>2.8000000000000001E-2</v>
      </c>
      <c r="I68" s="3">
        <f>+[9]Table.103_Annex.E3!H68</f>
        <v>0.309</v>
      </c>
      <c r="J68" s="3">
        <f>+[9]Table.103_Annex.E3!I68</f>
        <v>1E-3</v>
      </c>
      <c r="K68" s="3">
        <f>+[9]Table.103_Annex.E3!J68</f>
        <v>1E-3</v>
      </c>
      <c r="L68" s="3">
        <f>+[9]Table.103_Annex.E3!K68</f>
        <v>6.0000000000000001E-3</v>
      </c>
      <c r="M68" s="3">
        <f>+[9]Table.103_Annex.E3!L68</f>
        <v>0</v>
      </c>
      <c r="N68" s="90">
        <f>+[9]Table.103_Annex.E3!M68</f>
        <v>1</v>
      </c>
      <c r="O68" s="82">
        <f>+[9]Table.103_Annex.E3!N68</f>
        <v>8055</v>
      </c>
    </row>
    <row r="69" spans="1:15">
      <c r="B69" s="2" t="s">
        <v>531</v>
      </c>
      <c r="C69" s="3">
        <f>+[9]Table.103_Annex.E3!B69</f>
        <v>0.52400000000000002</v>
      </c>
      <c r="D69" s="3">
        <f>+[9]Table.103_Annex.E3!C69</f>
        <v>1E-3</v>
      </c>
      <c r="E69" s="3">
        <f>+[9]Table.103_Annex.E3!D69</f>
        <v>0</v>
      </c>
      <c r="F69" s="3">
        <f>+[9]Table.103_Annex.E3!E69</f>
        <v>0.01</v>
      </c>
      <c r="G69" s="3">
        <f>+[9]Table.103_Annex.E3!F69</f>
        <v>3.5000000000000003E-2</v>
      </c>
      <c r="H69" s="3">
        <f>+[9]Table.103_Annex.E3!G69</f>
        <v>8.9999999999999993E-3</v>
      </c>
      <c r="I69" s="3">
        <f>+[9]Table.103_Annex.E3!H69</f>
        <v>0.41</v>
      </c>
      <c r="J69" s="3">
        <f>+[9]Table.103_Annex.E3!I69</f>
        <v>1E-3</v>
      </c>
      <c r="K69" s="3">
        <f>+[9]Table.103_Annex.E3!J69</f>
        <v>6.0000000000000001E-3</v>
      </c>
      <c r="L69" s="3">
        <f>+[9]Table.103_Annex.E3!K69</f>
        <v>5.0000000000000001E-3</v>
      </c>
      <c r="M69" s="3">
        <f>+[9]Table.103_Annex.E3!L69</f>
        <v>0</v>
      </c>
      <c r="N69" s="90">
        <f>+[9]Table.103_Annex.E3!M69</f>
        <v>1</v>
      </c>
      <c r="O69" s="82">
        <f>+[9]Table.103_Annex.E3!N69</f>
        <v>7411</v>
      </c>
    </row>
    <row r="70" spans="1:15">
      <c r="A70" s="93"/>
      <c r="B70" s="2" t="s">
        <v>532</v>
      </c>
      <c r="C70" s="3">
        <f>+[9]Table.103_Annex.E3!B70</f>
        <v>0.44</v>
      </c>
      <c r="D70" s="3">
        <f>+[9]Table.103_Annex.E3!C70</f>
        <v>1E-3</v>
      </c>
      <c r="E70" s="3">
        <f>+[9]Table.103_Annex.E3!D70</f>
        <v>0</v>
      </c>
      <c r="F70" s="3">
        <f>+[9]Table.103_Annex.E3!E70</f>
        <v>0.01</v>
      </c>
      <c r="G70" s="3">
        <f>+[9]Table.103_Annex.E3!F70</f>
        <v>5.8000000000000003E-2</v>
      </c>
      <c r="H70" s="3">
        <f>+[9]Table.103_Annex.E3!G70</f>
        <v>3.4000000000000002E-2</v>
      </c>
      <c r="I70" s="3">
        <f>+[9]Table.103_Annex.E3!H70</f>
        <v>0.438</v>
      </c>
      <c r="J70" s="3">
        <f>+[9]Table.103_Annex.E3!I70</f>
        <v>1E-3</v>
      </c>
      <c r="K70" s="3">
        <f>+[9]Table.103_Annex.E3!J70</f>
        <v>8.0000000000000002E-3</v>
      </c>
      <c r="L70" s="3">
        <f>+[9]Table.103_Annex.E3!K70</f>
        <v>8.9999999999999993E-3</v>
      </c>
      <c r="M70" s="3">
        <f>+[9]Table.103_Annex.E3!L70</f>
        <v>0</v>
      </c>
      <c r="N70" s="90">
        <f>+[9]Table.103_Annex.E3!M70</f>
        <v>1</v>
      </c>
      <c r="O70" s="82">
        <f>+[9]Table.103_Annex.E3!N70</f>
        <v>7872</v>
      </c>
    </row>
    <row r="71" spans="1:15">
      <c r="B71" s="2" t="s">
        <v>281</v>
      </c>
      <c r="C71" s="3">
        <f>+[9]Table.103_Annex.E3!B71</f>
        <v>0.498</v>
      </c>
      <c r="D71" s="3">
        <f>+[9]Table.103_Annex.E3!C71</f>
        <v>3.0000000000000001E-3</v>
      </c>
      <c r="E71" s="3">
        <f>+[9]Table.103_Annex.E3!D71</f>
        <v>0</v>
      </c>
      <c r="F71" s="3">
        <f>+[9]Table.103_Annex.E3!E71</f>
        <v>1.2999999999999999E-2</v>
      </c>
      <c r="G71" s="3">
        <f>+[9]Table.103_Annex.E3!F71</f>
        <v>0.154</v>
      </c>
      <c r="H71" s="3">
        <f>+[9]Table.103_Annex.E3!G71</f>
        <v>1.4999999999999999E-2</v>
      </c>
      <c r="I71" s="3">
        <f>+[9]Table.103_Annex.E3!H71</f>
        <v>0.30199999999999999</v>
      </c>
      <c r="J71" s="3">
        <f>+[9]Table.103_Annex.E3!I71</f>
        <v>1E-3</v>
      </c>
      <c r="K71" s="3">
        <f>+[9]Table.103_Annex.E3!J71</f>
        <v>5.0000000000000001E-3</v>
      </c>
      <c r="L71" s="3">
        <f>+[9]Table.103_Annex.E3!K71</f>
        <v>8.9999999999999993E-3</v>
      </c>
      <c r="M71" s="3">
        <f>+[9]Table.103_Annex.E3!L71</f>
        <v>0</v>
      </c>
      <c r="N71" s="90">
        <f>+[9]Table.103_Annex.E3!M71</f>
        <v>1</v>
      </c>
      <c r="O71" s="82">
        <f>+[9]Table.103_Annex.E3!N71</f>
        <v>5058</v>
      </c>
    </row>
    <row r="72" spans="1:15">
      <c r="B72" s="2" t="s">
        <v>533</v>
      </c>
      <c r="C72" s="3">
        <f>+[9]Table.103_Annex.E3!B72</f>
        <v>0.48099999999999998</v>
      </c>
      <c r="D72" s="3">
        <f>+[9]Table.103_Annex.E3!C72</f>
        <v>3.0000000000000001E-3</v>
      </c>
      <c r="E72" s="3">
        <f>+[9]Table.103_Annex.E3!D72</f>
        <v>0</v>
      </c>
      <c r="F72" s="3">
        <f>+[9]Table.103_Annex.E3!E72</f>
        <v>6.9000000000000006E-2</v>
      </c>
      <c r="G72" s="3">
        <f>+[9]Table.103_Annex.E3!F72</f>
        <v>4.2000000000000003E-2</v>
      </c>
      <c r="H72" s="3">
        <f>+[9]Table.103_Annex.E3!G72</f>
        <v>6.0000000000000001E-3</v>
      </c>
      <c r="I72" s="3">
        <f>+[9]Table.103_Annex.E3!H72</f>
        <v>0.378</v>
      </c>
      <c r="J72" s="3">
        <f>+[9]Table.103_Annex.E3!I72</f>
        <v>1E-3</v>
      </c>
      <c r="K72" s="3">
        <f>+[9]Table.103_Annex.E3!J72</f>
        <v>1.0999999999999999E-2</v>
      </c>
      <c r="L72" s="3">
        <f>+[9]Table.103_Annex.E3!K72</f>
        <v>8.9999999999999993E-3</v>
      </c>
      <c r="M72" s="3">
        <f>+[9]Table.103_Annex.E3!L72</f>
        <v>0</v>
      </c>
      <c r="N72" s="90">
        <f>+[9]Table.103_Annex.E3!M72</f>
        <v>1</v>
      </c>
      <c r="O72" s="82">
        <f>+[9]Table.103_Annex.E3!N72</f>
        <v>8296</v>
      </c>
    </row>
    <row r="73" spans="1:15" s="222" customFormat="1" ht="12" customHeight="1">
      <c r="B73" s="231" t="s">
        <v>53</v>
      </c>
      <c r="C73" s="232">
        <f>+[9]Table.103_Annex.E3!B73</f>
        <v>0.52600000000000002</v>
      </c>
      <c r="D73" s="232">
        <f>+[9]Table.103_Annex.E3!C73</f>
        <v>2E-3</v>
      </c>
      <c r="E73" s="232">
        <f>+[9]Table.103_Annex.E3!D73</f>
        <v>0</v>
      </c>
      <c r="F73" s="232">
        <f>+[9]Table.103_Annex.E3!E73</f>
        <v>1.7999999999999999E-2</v>
      </c>
      <c r="G73" s="232">
        <f>+[9]Table.103_Annex.E3!F73</f>
        <v>4.4999999999999998E-2</v>
      </c>
      <c r="H73" s="232">
        <f>+[9]Table.103_Annex.E3!G73</f>
        <v>1.9E-2</v>
      </c>
      <c r="I73" s="232">
        <f>+[9]Table.103_Annex.E3!H73</f>
        <v>0.375</v>
      </c>
      <c r="J73" s="232">
        <f>+[9]Table.103_Annex.E3!I73</f>
        <v>1E-3</v>
      </c>
      <c r="K73" s="232">
        <f>+[9]Table.103_Annex.E3!J73</f>
        <v>6.0000000000000001E-3</v>
      </c>
      <c r="L73" s="232">
        <f>+[9]Table.103_Annex.E3!K73</f>
        <v>7.0000000000000001E-3</v>
      </c>
      <c r="M73" s="232">
        <f>+[9]Table.103_Annex.E3!L73</f>
        <v>0</v>
      </c>
      <c r="N73" s="239">
        <f>+[9]Table.103_Annex.E3!M73</f>
        <v>1</v>
      </c>
      <c r="O73" s="233">
        <f>+[9]Table.103_Annex.E3!N73</f>
        <v>101145</v>
      </c>
    </row>
    <row r="74" spans="1:15" ht="13.05" customHeight="1">
      <c r="B74" s="36" t="s">
        <v>534</v>
      </c>
      <c r="C74" s="37"/>
      <c r="D74" s="37"/>
      <c r="E74" s="37"/>
      <c r="F74" s="37"/>
      <c r="G74" s="37"/>
      <c r="H74" s="37"/>
      <c r="I74" s="37"/>
      <c r="J74" s="37"/>
      <c r="K74" s="37"/>
      <c r="L74" s="37"/>
      <c r="M74" s="37"/>
      <c r="N74" s="37"/>
      <c r="O74" s="38"/>
    </row>
    <row r="75" spans="1:15">
      <c r="A75" s="18"/>
      <c r="B75" s="2" t="s">
        <v>535</v>
      </c>
      <c r="C75" s="3">
        <f>+[9]Table.103_Annex.E3!B75</f>
        <v>0.60599999999999998</v>
      </c>
      <c r="D75" s="3">
        <f>+[9]Table.103_Annex.E3!C75</f>
        <v>2E-3</v>
      </c>
      <c r="E75" s="3">
        <f>+[9]Table.103_Annex.E3!D75</f>
        <v>0</v>
      </c>
      <c r="F75" s="3">
        <f>+[9]Table.103_Annex.E3!E75</f>
        <v>1.9E-2</v>
      </c>
      <c r="G75" s="3">
        <f>+[9]Table.103_Annex.E3!F75</f>
        <v>0.16</v>
      </c>
      <c r="H75" s="3">
        <f>+[9]Table.103_Annex.E3!G75</f>
        <v>7.0000000000000001E-3</v>
      </c>
      <c r="I75" s="3">
        <f>+[9]Table.103_Annex.E3!H75</f>
        <v>0.189</v>
      </c>
      <c r="J75" s="3">
        <f>+[9]Table.103_Annex.E3!I75</f>
        <v>1E-3</v>
      </c>
      <c r="K75" s="3">
        <f>+[9]Table.103_Annex.E3!J75</f>
        <v>6.0000000000000001E-3</v>
      </c>
      <c r="L75" s="3">
        <f>+[9]Table.103_Annex.E3!K75</f>
        <v>1.0999999999999999E-2</v>
      </c>
      <c r="M75" s="3">
        <f>+[9]Table.103_Annex.E3!L75</f>
        <v>0</v>
      </c>
      <c r="N75" s="90">
        <f>+[9]Table.103_Annex.E3!M75</f>
        <v>1</v>
      </c>
      <c r="O75" s="82">
        <f>+[9]Table.103_Annex.E3!N75</f>
        <v>6741</v>
      </c>
    </row>
    <row r="76" spans="1:15">
      <c r="A76" s="16"/>
      <c r="B76" s="2" t="s">
        <v>536</v>
      </c>
      <c r="C76" s="3">
        <f>+[9]Table.103_Annex.E3!B76</f>
        <v>0.71</v>
      </c>
      <c r="D76" s="3">
        <f>+[9]Table.103_Annex.E3!C76</f>
        <v>2E-3</v>
      </c>
      <c r="E76" s="3">
        <f>+[9]Table.103_Annex.E3!D76</f>
        <v>0</v>
      </c>
      <c r="F76" s="3">
        <f>+[9]Table.103_Annex.E3!E76</f>
        <v>6.0000000000000001E-3</v>
      </c>
      <c r="G76" s="3">
        <f>+[9]Table.103_Annex.E3!F76</f>
        <v>9.1999999999999998E-2</v>
      </c>
      <c r="H76" s="3">
        <f>+[9]Table.103_Annex.E3!G76</f>
        <v>4.0000000000000001E-3</v>
      </c>
      <c r="I76" s="3">
        <f>+[9]Table.103_Annex.E3!H76</f>
        <v>0.17899999999999999</v>
      </c>
      <c r="J76" s="3">
        <f>+[9]Table.103_Annex.E3!I76</f>
        <v>1E-3</v>
      </c>
      <c r="K76" s="3">
        <f>+[9]Table.103_Annex.E3!J76</f>
        <v>1E-3</v>
      </c>
      <c r="L76" s="3">
        <f>+[9]Table.103_Annex.E3!K76</f>
        <v>4.0000000000000001E-3</v>
      </c>
      <c r="M76" s="3">
        <f>+[9]Table.103_Annex.E3!L76</f>
        <v>0</v>
      </c>
      <c r="N76" s="90">
        <f>+[9]Table.103_Annex.E3!M76</f>
        <v>1</v>
      </c>
      <c r="O76" s="82">
        <f>+[9]Table.103_Annex.E3!N76</f>
        <v>5495</v>
      </c>
    </row>
    <row r="77" spans="1:15">
      <c r="B77" s="2" t="s">
        <v>537</v>
      </c>
      <c r="C77" s="3">
        <f>+[9]Table.103_Annex.E3!B77</f>
        <v>0.628</v>
      </c>
      <c r="D77" s="3">
        <f>+[9]Table.103_Annex.E3!C77</f>
        <v>3.0000000000000001E-3</v>
      </c>
      <c r="E77" s="3">
        <f>+[9]Table.103_Annex.E3!D77</f>
        <v>0</v>
      </c>
      <c r="F77" s="3">
        <f>+[9]Table.103_Annex.E3!E77</f>
        <v>1.7999999999999999E-2</v>
      </c>
      <c r="G77" s="3">
        <f>+[9]Table.103_Annex.E3!F77</f>
        <v>0.107</v>
      </c>
      <c r="H77" s="3">
        <f>+[9]Table.103_Annex.E3!G77</f>
        <v>3.0000000000000001E-3</v>
      </c>
      <c r="I77" s="3">
        <f>+[9]Table.103_Annex.E3!H77</f>
        <v>0.22</v>
      </c>
      <c r="J77" s="3">
        <f>+[9]Table.103_Annex.E3!I77</f>
        <v>1E-3</v>
      </c>
      <c r="K77" s="3">
        <f>+[9]Table.103_Annex.E3!J77</f>
        <v>1.2999999999999999E-2</v>
      </c>
      <c r="L77" s="3">
        <f>+[9]Table.103_Annex.E3!K77</f>
        <v>7.0000000000000001E-3</v>
      </c>
      <c r="M77" s="3">
        <f>+[9]Table.103_Annex.E3!L77</f>
        <v>0</v>
      </c>
      <c r="N77" s="90">
        <f>+[9]Table.103_Annex.E3!M77</f>
        <v>1</v>
      </c>
      <c r="O77" s="82">
        <f>+[9]Table.103_Annex.E3!N77</f>
        <v>6329</v>
      </c>
    </row>
    <row r="78" spans="1:15">
      <c r="B78" s="2" t="s">
        <v>538</v>
      </c>
      <c r="C78" s="3">
        <f>+[9]Table.103_Annex.E3!B78</f>
        <v>0.71299999999999997</v>
      </c>
      <c r="D78" s="3">
        <f>+[9]Table.103_Annex.E3!C78</f>
        <v>0</v>
      </c>
      <c r="E78" s="3">
        <f>+[9]Table.103_Annex.E3!D78</f>
        <v>0</v>
      </c>
      <c r="F78" s="3">
        <f>+[9]Table.103_Annex.E3!E78</f>
        <v>1.0999999999999999E-2</v>
      </c>
      <c r="G78" s="3">
        <f>+[9]Table.103_Annex.E3!F78</f>
        <v>9.8000000000000004E-2</v>
      </c>
      <c r="H78" s="3">
        <f>+[9]Table.103_Annex.E3!G78</f>
        <v>2E-3</v>
      </c>
      <c r="I78" s="3">
        <f>+[9]Table.103_Annex.E3!H78</f>
        <v>0.13700000000000001</v>
      </c>
      <c r="J78" s="3">
        <f>+[9]Table.103_Annex.E3!I78</f>
        <v>2.9000000000000001E-2</v>
      </c>
      <c r="K78" s="3">
        <f>+[9]Table.103_Annex.E3!J78</f>
        <v>3.0000000000000001E-3</v>
      </c>
      <c r="L78" s="3">
        <f>+[9]Table.103_Annex.E3!K78</f>
        <v>6.0000000000000001E-3</v>
      </c>
      <c r="M78" s="3">
        <f>+[9]Table.103_Annex.E3!L78</f>
        <v>0</v>
      </c>
      <c r="N78" s="90">
        <f>+[9]Table.103_Annex.E3!M78</f>
        <v>1</v>
      </c>
      <c r="O78" s="82">
        <f>+[9]Table.103_Annex.E3!N78</f>
        <v>4403</v>
      </c>
    </row>
    <row r="79" spans="1:15">
      <c r="A79" s="87"/>
      <c r="B79" s="2" t="s">
        <v>539</v>
      </c>
      <c r="C79" s="3">
        <f>+[9]Table.103_Annex.E3!B79</f>
        <v>0.54100000000000004</v>
      </c>
      <c r="D79" s="3">
        <f>+[9]Table.103_Annex.E3!C79</f>
        <v>3.0000000000000001E-3</v>
      </c>
      <c r="E79" s="3">
        <f>+[9]Table.103_Annex.E3!D79</f>
        <v>1E-3</v>
      </c>
      <c r="F79" s="3">
        <f>+[9]Table.103_Annex.E3!E79</f>
        <v>3.1E-2</v>
      </c>
      <c r="G79" s="3">
        <f>+[9]Table.103_Annex.E3!F79</f>
        <v>8.1000000000000003E-2</v>
      </c>
      <c r="H79" s="3">
        <f>+[9]Table.103_Annex.E3!G79</f>
        <v>6.0000000000000001E-3</v>
      </c>
      <c r="I79" s="3">
        <f>+[9]Table.103_Annex.E3!H79</f>
        <v>0.32100000000000001</v>
      </c>
      <c r="J79" s="3">
        <f>+[9]Table.103_Annex.E3!I79</f>
        <v>1E-3</v>
      </c>
      <c r="K79" s="3">
        <f>+[9]Table.103_Annex.E3!J79</f>
        <v>8.9999999999999993E-3</v>
      </c>
      <c r="L79" s="3">
        <f>+[9]Table.103_Annex.E3!K79</f>
        <v>6.0000000000000001E-3</v>
      </c>
      <c r="M79" s="3">
        <f>+[9]Table.103_Annex.E3!L79</f>
        <v>0</v>
      </c>
      <c r="N79" s="90">
        <f>+[9]Table.103_Annex.E3!M79</f>
        <v>1</v>
      </c>
      <c r="O79" s="82">
        <f>+[9]Table.103_Annex.E3!N79</f>
        <v>3923</v>
      </c>
    </row>
    <row r="80" spans="1:15">
      <c r="A80" s="87"/>
      <c r="B80" s="2" t="s">
        <v>528</v>
      </c>
      <c r="C80" s="3">
        <f>+[9]Table.103_Annex.E3!B80</f>
        <v>0.77300000000000002</v>
      </c>
      <c r="D80" s="3">
        <f>+[9]Table.103_Annex.E3!C80</f>
        <v>1E-3</v>
      </c>
      <c r="E80" s="3">
        <f>+[9]Table.103_Annex.E3!D80</f>
        <v>0</v>
      </c>
      <c r="F80" s="3">
        <f>+[9]Table.103_Annex.E3!E80</f>
        <v>1.7999999999999999E-2</v>
      </c>
      <c r="G80" s="3">
        <f>+[9]Table.103_Annex.E3!F80</f>
        <v>8.3000000000000004E-2</v>
      </c>
      <c r="H80" s="3">
        <f>+[9]Table.103_Annex.E3!G80</f>
        <v>2E-3</v>
      </c>
      <c r="I80" s="3">
        <f>+[9]Table.103_Annex.E3!H80</f>
        <v>9.7000000000000003E-2</v>
      </c>
      <c r="J80" s="3">
        <f>+[9]Table.103_Annex.E3!I80</f>
        <v>0</v>
      </c>
      <c r="K80" s="3">
        <f>+[9]Table.103_Annex.E3!J80</f>
        <v>5.0000000000000001E-3</v>
      </c>
      <c r="L80" s="3">
        <f>+[9]Table.103_Annex.E3!K80</f>
        <v>1.9E-2</v>
      </c>
      <c r="M80" s="3">
        <f>+[9]Table.103_Annex.E3!L80</f>
        <v>0</v>
      </c>
      <c r="N80" s="90">
        <f>+[9]Table.103_Annex.E3!M80</f>
        <v>1</v>
      </c>
      <c r="O80" s="82">
        <f>+[9]Table.103_Annex.E3!N80</f>
        <v>4821</v>
      </c>
    </row>
    <row r="81" spans="1:15">
      <c r="B81" s="2" t="s">
        <v>540</v>
      </c>
      <c r="C81" s="3">
        <f>+[9]Table.103_Annex.E3!B81</f>
        <v>0.59799999999999998</v>
      </c>
      <c r="D81" s="3">
        <f>+[9]Table.103_Annex.E3!C81</f>
        <v>1E-3</v>
      </c>
      <c r="E81" s="3">
        <f>+[9]Table.103_Annex.E3!D81</f>
        <v>0</v>
      </c>
      <c r="F81" s="3">
        <f>+[9]Table.103_Annex.E3!E81</f>
        <v>1.4E-2</v>
      </c>
      <c r="G81" s="3">
        <f>+[9]Table.103_Annex.E3!F81</f>
        <v>0.10299999999999999</v>
      </c>
      <c r="H81" s="3">
        <f>+[9]Table.103_Annex.E3!G81</f>
        <v>2E-3</v>
      </c>
      <c r="I81" s="3">
        <f>+[9]Table.103_Annex.E3!H81</f>
        <v>0.255</v>
      </c>
      <c r="J81" s="3">
        <f>+[9]Table.103_Annex.E3!I81</f>
        <v>0</v>
      </c>
      <c r="K81" s="3">
        <f>+[9]Table.103_Annex.E3!J81</f>
        <v>5.0000000000000001E-3</v>
      </c>
      <c r="L81" s="3">
        <f>+[9]Table.103_Annex.E3!K81</f>
        <v>2.1000000000000001E-2</v>
      </c>
      <c r="M81" s="3">
        <f>+[9]Table.103_Annex.E3!L81</f>
        <v>0</v>
      </c>
      <c r="N81" s="90">
        <f>+[9]Table.103_Annex.E3!M81</f>
        <v>1</v>
      </c>
      <c r="O81" s="82">
        <f>+[9]Table.103_Annex.E3!N81</f>
        <v>4499</v>
      </c>
    </row>
    <row r="82" spans="1:15">
      <c r="B82" s="2" t="s">
        <v>541</v>
      </c>
      <c r="C82" s="3">
        <f>+[9]Table.103_Annex.E3!B82</f>
        <v>0.58299999999999996</v>
      </c>
      <c r="D82" s="3">
        <f>+[9]Table.103_Annex.E3!C82</f>
        <v>3.0000000000000001E-3</v>
      </c>
      <c r="E82" s="3">
        <f>+[9]Table.103_Annex.E3!D82</f>
        <v>0</v>
      </c>
      <c r="F82" s="3">
        <f>+[9]Table.103_Annex.E3!E82</f>
        <v>2.1000000000000001E-2</v>
      </c>
      <c r="G82" s="3">
        <f>+[9]Table.103_Annex.E3!F82</f>
        <v>8.4000000000000005E-2</v>
      </c>
      <c r="H82" s="3">
        <f>+[9]Table.103_Annex.E3!G82</f>
        <v>1.4E-2</v>
      </c>
      <c r="I82" s="3">
        <f>+[9]Table.103_Annex.E3!H82</f>
        <v>0.28499999999999998</v>
      </c>
      <c r="J82" s="3">
        <f>+[9]Table.103_Annex.E3!I82</f>
        <v>1E-3</v>
      </c>
      <c r="K82" s="3">
        <f>+[9]Table.103_Annex.E3!J82</f>
        <v>6.0000000000000001E-3</v>
      </c>
      <c r="L82" s="3">
        <f>+[9]Table.103_Annex.E3!K82</f>
        <v>2E-3</v>
      </c>
      <c r="M82" s="3">
        <f>+[9]Table.103_Annex.E3!L82</f>
        <v>0</v>
      </c>
      <c r="N82" s="90">
        <f>+[9]Table.103_Annex.E3!M82</f>
        <v>1</v>
      </c>
      <c r="O82" s="82">
        <f>+[9]Table.103_Annex.E3!N82</f>
        <v>6003</v>
      </c>
    </row>
    <row r="83" spans="1:15">
      <c r="B83" s="2" t="s">
        <v>306</v>
      </c>
      <c r="C83" s="3">
        <f>+[9]Table.103_Annex.E3!B83</f>
        <v>0.80100000000000005</v>
      </c>
      <c r="D83" s="3">
        <f>+[9]Table.103_Annex.E3!C83</f>
        <v>1E-3</v>
      </c>
      <c r="E83" s="3">
        <f>+[9]Table.103_Annex.E3!D83</f>
        <v>0</v>
      </c>
      <c r="F83" s="3">
        <f>+[9]Table.103_Annex.E3!E83</f>
        <v>1.4E-2</v>
      </c>
      <c r="G83" s="3">
        <f>+[9]Table.103_Annex.E3!F83</f>
        <v>6.0999999999999999E-2</v>
      </c>
      <c r="H83" s="3">
        <f>+[9]Table.103_Annex.E3!G83</f>
        <v>2E-3</v>
      </c>
      <c r="I83" s="3">
        <f>+[9]Table.103_Annex.E3!H83</f>
        <v>0.11600000000000001</v>
      </c>
      <c r="J83" s="3">
        <f>+[9]Table.103_Annex.E3!I83</f>
        <v>0</v>
      </c>
      <c r="K83" s="3">
        <f>+[9]Table.103_Annex.E3!J83</f>
        <v>3.0000000000000001E-3</v>
      </c>
      <c r="L83" s="3">
        <f>+[9]Table.103_Annex.E3!K83</f>
        <v>3.0000000000000001E-3</v>
      </c>
      <c r="M83" s="3">
        <f>+[9]Table.103_Annex.E3!L83</f>
        <v>0</v>
      </c>
      <c r="N83" s="90">
        <f>+[9]Table.103_Annex.E3!M83</f>
        <v>1</v>
      </c>
      <c r="O83" s="82">
        <f>+[9]Table.103_Annex.E3!N83</f>
        <v>5952</v>
      </c>
    </row>
    <row r="84" spans="1:15">
      <c r="B84" s="2" t="s">
        <v>542</v>
      </c>
      <c r="C84" s="3">
        <f>+[9]Table.103_Annex.E3!B84</f>
        <v>0.754</v>
      </c>
      <c r="D84" s="3">
        <f>+[9]Table.103_Annex.E3!C84</f>
        <v>2E-3</v>
      </c>
      <c r="E84" s="3">
        <f>+[9]Table.103_Annex.E3!D84</f>
        <v>0</v>
      </c>
      <c r="F84" s="3">
        <f>+[9]Table.103_Annex.E3!E84</f>
        <v>1.7999999999999999E-2</v>
      </c>
      <c r="G84" s="3">
        <f>+[9]Table.103_Annex.E3!F84</f>
        <v>0.105</v>
      </c>
      <c r="H84" s="3">
        <f>+[9]Table.103_Annex.E3!G84</f>
        <v>2E-3</v>
      </c>
      <c r="I84" s="3">
        <f>+[9]Table.103_Annex.E3!H84</f>
        <v>0.107</v>
      </c>
      <c r="J84" s="3">
        <f>+[9]Table.103_Annex.E3!I84</f>
        <v>0</v>
      </c>
      <c r="K84" s="3">
        <f>+[9]Table.103_Annex.E3!J84</f>
        <v>5.0000000000000001E-3</v>
      </c>
      <c r="L84" s="3">
        <f>+[9]Table.103_Annex.E3!K84</f>
        <v>6.0000000000000001E-3</v>
      </c>
      <c r="M84" s="3">
        <f>+[9]Table.103_Annex.E3!L84</f>
        <v>0</v>
      </c>
      <c r="N84" s="90">
        <f>+[9]Table.103_Annex.E3!M84</f>
        <v>1</v>
      </c>
      <c r="O84" s="82">
        <f>+[9]Table.103_Annex.E3!N84</f>
        <v>4293</v>
      </c>
    </row>
    <row r="85" spans="1:15">
      <c r="B85" s="2" t="s">
        <v>519</v>
      </c>
      <c r="C85" s="3">
        <f>+[9]Table.103_Annex.E3!B85</f>
        <v>0.81699999999999995</v>
      </c>
      <c r="D85" s="3">
        <f>+[9]Table.103_Annex.E3!C85</f>
        <v>0</v>
      </c>
      <c r="E85" s="3">
        <f>+[9]Table.103_Annex.E3!D85</f>
        <v>0</v>
      </c>
      <c r="F85" s="3">
        <f>+[9]Table.103_Annex.E3!E85</f>
        <v>1.2999999999999999E-2</v>
      </c>
      <c r="G85" s="3">
        <f>+[9]Table.103_Annex.E3!F85</f>
        <v>5.3999999999999999E-2</v>
      </c>
      <c r="H85" s="3">
        <f>+[9]Table.103_Annex.E3!G85</f>
        <v>5.0000000000000001E-3</v>
      </c>
      <c r="I85" s="3">
        <f>+[9]Table.103_Annex.E3!H85</f>
        <v>0.10100000000000001</v>
      </c>
      <c r="J85" s="3">
        <f>+[9]Table.103_Annex.E3!I85</f>
        <v>1E-3</v>
      </c>
      <c r="K85" s="3">
        <f>+[9]Table.103_Annex.E3!J85</f>
        <v>4.0000000000000001E-3</v>
      </c>
      <c r="L85" s="3">
        <f>+[9]Table.103_Annex.E3!K85</f>
        <v>6.0000000000000001E-3</v>
      </c>
      <c r="M85" s="3">
        <f>+[9]Table.103_Annex.E3!L85</f>
        <v>0</v>
      </c>
      <c r="N85" s="90">
        <f>+[9]Table.103_Annex.E3!M85</f>
        <v>1</v>
      </c>
      <c r="O85" s="82">
        <f>+[9]Table.103_Annex.E3!N85</f>
        <v>4640</v>
      </c>
    </row>
    <row r="86" spans="1:15">
      <c r="B86" s="2" t="s">
        <v>543</v>
      </c>
      <c r="C86" s="3">
        <f>+[9]Table.103_Annex.E3!B86</f>
        <v>0.74</v>
      </c>
      <c r="D86" s="3">
        <f>+[9]Table.103_Annex.E3!C86</f>
        <v>2E-3</v>
      </c>
      <c r="E86" s="3">
        <f>+[9]Table.103_Annex.E3!D86</f>
        <v>0</v>
      </c>
      <c r="F86" s="3">
        <f>+[9]Table.103_Annex.E3!E86</f>
        <v>1.7999999999999999E-2</v>
      </c>
      <c r="G86" s="3">
        <f>+[9]Table.103_Annex.E3!F86</f>
        <v>9.6000000000000002E-2</v>
      </c>
      <c r="H86" s="3">
        <f>+[9]Table.103_Annex.E3!G86</f>
        <v>8.9999999999999993E-3</v>
      </c>
      <c r="I86" s="3">
        <f>+[9]Table.103_Annex.E3!H86</f>
        <v>0.128</v>
      </c>
      <c r="J86" s="3">
        <f>+[9]Table.103_Annex.E3!I86</f>
        <v>0</v>
      </c>
      <c r="K86" s="3">
        <f>+[9]Table.103_Annex.E3!J86</f>
        <v>4.0000000000000001E-3</v>
      </c>
      <c r="L86" s="3">
        <f>+[9]Table.103_Annex.E3!K86</f>
        <v>3.0000000000000001E-3</v>
      </c>
      <c r="M86" s="3">
        <f>+[9]Table.103_Annex.E3!L86</f>
        <v>0</v>
      </c>
      <c r="N86" s="90">
        <f>+[9]Table.103_Annex.E3!M86</f>
        <v>1</v>
      </c>
      <c r="O86" s="82">
        <f>+[9]Table.103_Annex.E3!N86</f>
        <v>6104</v>
      </c>
    </row>
    <row r="87" spans="1:15">
      <c r="B87" s="2" t="s">
        <v>544</v>
      </c>
      <c r="C87" s="3">
        <f>+[9]Table.103_Annex.E3!B87</f>
        <v>0.51</v>
      </c>
      <c r="D87" s="3">
        <f>+[9]Table.103_Annex.E3!C87</f>
        <v>1E-3</v>
      </c>
      <c r="E87" s="3">
        <f>+[9]Table.103_Annex.E3!D87</f>
        <v>0</v>
      </c>
      <c r="F87" s="3">
        <f>+[9]Table.103_Annex.E3!E87</f>
        <v>2.8000000000000001E-2</v>
      </c>
      <c r="G87" s="3">
        <f>+[9]Table.103_Annex.E3!F87</f>
        <v>0.16500000000000001</v>
      </c>
      <c r="H87" s="3">
        <f>+[9]Table.103_Annex.E3!G87</f>
        <v>6.0000000000000001E-3</v>
      </c>
      <c r="I87" s="3">
        <f>+[9]Table.103_Annex.E3!H87</f>
        <v>0.27900000000000003</v>
      </c>
      <c r="J87" s="3">
        <f>+[9]Table.103_Annex.E3!I87</f>
        <v>1E-3</v>
      </c>
      <c r="K87" s="3">
        <f>+[9]Table.103_Annex.E3!J87</f>
        <v>6.0000000000000001E-3</v>
      </c>
      <c r="L87" s="3">
        <f>+[9]Table.103_Annex.E3!K87</f>
        <v>3.0000000000000001E-3</v>
      </c>
      <c r="M87" s="3">
        <f>+[9]Table.103_Annex.E3!L87</f>
        <v>0</v>
      </c>
      <c r="N87" s="90">
        <f>+[9]Table.103_Annex.E3!M87</f>
        <v>1</v>
      </c>
      <c r="O87" s="82">
        <f>+[9]Table.103_Annex.E3!N87</f>
        <v>4325</v>
      </c>
    </row>
    <row r="88" spans="1:15">
      <c r="B88" s="2" t="s">
        <v>545</v>
      </c>
      <c r="C88" s="3">
        <f>+[9]Table.103_Annex.E3!B88</f>
        <v>0.46600000000000003</v>
      </c>
      <c r="D88" s="3">
        <f>+[9]Table.103_Annex.E3!C88</f>
        <v>3.0000000000000001E-3</v>
      </c>
      <c r="E88" s="3">
        <f>+[9]Table.103_Annex.E3!D88</f>
        <v>0</v>
      </c>
      <c r="F88" s="3">
        <f>+[9]Table.103_Annex.E3!E88</f>
        <v>2.1999999999999999E-2</v>
      </c>
      <c r="G88" s="3">
        <f>+[9]Table.103_Annex.E3!F88</f>
        <v>0.152</v>
      </c>
      <c r="H88" s="3">
        <f>+[9]Table.103_Annex.E3!G88</f>
        <v>7.0000000000000001E-3</v>
      </c>
      <c r="I88" s="3">
        <f>+[9]Table.103_Annex.E3!H88</f>
        <v>0.317</v>
      </c>
      <c r="J88" s="3">
        <f>+[9]Table.103_Annex.E3!I88</f>
        <v>1E-3</v>
      </c>
      <c r="K88" s="3">
        <f>+[9]Table.103_Annex.E3!J88</f>
        <v>0.02</v>
      </c>
      <c r="L88" s="3">
        <f>+[9]Table.103_Annex.E3!K88</f>
        <v>1.2E-2</v>
      </c>
      <c r="M88" s="3">
        <f>+[9]Table.103_Annex.E3!L88</f>
        <v>0</v>
      </c>
      <c r="N88" s="90">
        <f>+[9]Table.103_Annex.E3!M88</f>
        <v>1</v>
      </c>
      <c r="O88" s="82">
        <f>+[9]Table.103_Annex.E3!N88</f>
        <v>6277</v>
      </c>
    </row>
    <row r="89" spans="1:15" s="222" customFormat="1" ht="12" customHeight="1">
      <c r="B89" s="231" t="s">
        <v>53</v>
      </c>
      <c r="C89" s="232">
        <f>+[9]Table.103_Annex.E3!B89</f>
        <v>0.65800000000000003</v>
      </c>
      <c r="D89" s="232">
        <f>+[9]Table.103_Annex.E3!C89</f>
        <v>2E-3</v>
      </c>
      <c r="E89" s="232">
        <f>+[9]Table.103_Annex.E3!D89</f>
        <v>0</v>
      </c>
      <c r="F89" s="232">
        <f>+[9]Table.103_Annex.E3!E89</f>
        <v>1.7999999999999999E-2</v>
      </c>
      <c r="G89" s="232">
        <f>+[9]Table.103_Annex.E3!F89</f>
        <v>0.104</v>
      </c>
      <c r="H89" s="232">
        <f>+[9]Table.103_Annex.E3!G89</f>
        <v>5.0000000000000001E-3</v>
      </c>
      <c r="I89" s="232">
        <f>+[9]Table.103_Annex.E3!H89</f>
        <v>0.19600000000000001</v>
      </c>
      <c r="J89" s="232">
        <f>+[9]Table.103_Annex.E3!I89</f>
        <v>2E-3</v>
      </c>
      <c r="K89" s="232">
        <f>+[9]Table.103_Annex.E3!J89</f>
        <v>7.0000000000000001E-3</v>
      </c>
      <c r="L89" s="232">
        <f>+[9]Table.103_Annex.E3!K89</f>
        <v>8.0000000000000002E-3</v>
      </c>
      <c r="M89" s="232">
        <f>+[9]Table.103_Annex.E3!L89</f>
        <v>0</v>
      </c>
      <c r="N89" s="239">
        <f>+[9]Table.103_Annex.E3!M89</f>
        <v>1</v>
      </c>
      <c r="O89" s="233">
        <f>+[9]Table.103_Annex.E3!N89</f>
        <v>73805</v>
      </c>
    </row>
    <row r="90" spans="1:15" ht="13.05" customHeight="1">
      <c r="B90" s="36" t="s">
        <v>546</v>
      </c>
      <c r="C90" s="37"/>
      <c r="D90" s="37"/>
      <c r="E90" s="37"/>
      <c r="F90" s="37"/>
      <c r="G90" s="37"/>
      <c r="H90" s="37"/>
      <c r="I90" s="37"/>
      <c r="J90" s="37"/>
      <c r="K90" s="37"/>
      <c r="L90" s="37"/>
      <c r="M90" s="37"/>
      <c r="N90" s="37"/>
      <c r="O90" s="38"/>
    </row>
    <row r="91" spans="1:15">
      <c r="A91" s="18"/>
      <c r="B91" s="2" t="s">
        <v>547</v>
      </c>
      <c r="C91" s="3">
        <f>+[9]Table.103_Annex.E3!B91</f>
        <v>0.60199999999999998</v>
      </c>
      <c r="D91" s="3">
        <f>+[9]Table.103_Annex.E3!C91</f>
        <v>3.0000000000000001E-3</v>
      </c>
      <c r="E91" s="3">
        <f>+[9]Table.103_Annex.E3!D91</f>
        <v>1E-3</v>
      </c>
      <c r="F91" s="3">
        <f>+[9]Table.103_Annex.E3!E91</f>
        <v>4.8000000000000001E-2</v>
      </c>
      <c r="G91" s="3">
        <f>+[9]Table.103_Annex.E3!F91</f>
        <v>6.3E-2</v>
      </c>
      <c r="H91" s="3">
        <f>+[9]Table.103_Annex.E3!G91</f>
        <v>7.0000000000000001E-3</v>
      </c>
      <c r="I91" s="3">
        <f>+[9]Table.103_Annex.E3!H91</f>
        <v>0.26100000000000001</v>
      </c>
      <c r="J91" s="3">
        <f>+[9]Table.103_Annex.E3!I91</f>
        <v>0</v>
      </c>
      <c r="K91" s="3">
        <f>+[9]Table.103_Annex.E3!J91</f>
        <v>1.2999999999999999E-2</v>
      </c>
      <c r="L91" s="3">
        <f>+[9]Table.103_Annex.E3!K91</f>
        <v>2E-3</v>
      </c>
      <c r="M91" s="3">
        <f>+[9]Table.103_Annex.E3!L91</f>
        <v>0</v>
      </c>
      <c r="N91" s="90">
        <f>+[9]Table.103_Annex.E3!M91</f>
        <v>1</v>
      </c>
      <c r="O91" s="82">
        <f>+[9]Table.103_Annex.E3!N91</f>
        <v>3743</v>
      </c>
    </row>
    <row r="92" spans="1:15">
      <c r="A92" s="16"/>
      <c r="B92" s="2" t="s">
        <v>284</v>
      </c>
      <c r="C92" s="3">
        <f>+[9]Table.103_Annex.E3!B92</f>
        <v>0.66</v>
      </c>
      <c r="D92" s="3">
        <f>+[9]Table.103_Annex.E3!C92</f>
        <v>0.01</v>
      </c>
      <c r="E92" s="3">
        <f>+[9]Table.103_Annex.E3!D92</f>
        <v>0</v>
      </c>
      <c r="F92" s="3">
        <f>+[9]Table.103_Annex.E3!E92</f>
        <v>4.5999999999999999E-2</v>
      </c>
      <c r="G92" s="3">
        <f>+[9]Table.103_Annex.E3!F92</f>
        <v>3.9E-2</v>
      </c>
      <c r="H92" s="3">
        <f>+[9]Table.103_Annex.E3!G92</f>
        <v>5.0000000000000001E-3</v>
      </c>
      <c r="I92" s="3">
        <f>+[9]Table.103_Annex.E3!H92</f>
        <v>0.20499999999999999</v>
      </c>
      <c r="J92" s="3">
        <f>+[9]Table.103_Annex.E3!I92</f>
        <v>0</v>
      </c>
      <c r="K92" s="3">
        <f>+[9]Table.103_Annex.E3!J92</f>
        <v>3.1E-2</v>
      </c>
      <c r="L92" s="3">
        <f>+[9]Table.103_Annex.E3!K92</f>
        <v>5.0000000000000001E-3</v>
      </c>
      <c r="M92" s="3">
        <f>+[9]Table.103_Annex.E3!L92</f>
        <v>0</v>
      </c>
      <c r="N92" s="90">
        <f>+[9]Table.103_Annex.E3!M92</f>
        <v>1</v>
      </c>
      <c r="O92" s="82">
        <f>+[9]Table.103_Annex.E3!N92</f>
        <v>7437</v>
      </c>
    </row>
    <row r="93" spans="1:15">
      <c r="B93" s="2" t="s">
        <v>548</v>
      </c>
      <c r="C93" s="3">
        <f>+[9]Table.103_Annex.E3!B93</f>
        <v>0.55700000000000005</v>
      </c>
      <c r="D93" s="3">
        <f>+[9]Table.103_Annex.E3!C93</f>
        <v>2E-3</v>
      </c>
      <c r="E93" s="3">
        <f>+[9]Table.103_Annex.E3!D93</f>
        <v>0</v>
      </c>
      <c r="F93" s="3">
        <f>+[9]Table.103_Annex.E3!E93</f>
        <v>1.7999999999999999E-2</v>
      </c>
      <c r="G93" s="3">
        <f>+[9]Table.103_Annex.E3!F93</f>
        <v>0.1</v>
      </c>
      <c r="H93" s="3">
        <f>+[9]Table.103_Annex.E3!G93</f>
        <v>1.2999999999999999E-2</v>
      </c>
      <c r="I93" s="3">
        <f>+[9]Table.103_Annex.E3!H93</f>
        <v>0.28599999999999998</v>
      </c>
      <c r="J93" s="3">
        <f>+[9]Table.103_Annex.E3!I93</f>
        <v>3.0000000000000001E-3</v>
      </c>
      <c r="K93" s="3">
        <f>+[9]Table.103_Annex.E3!J93</f>
        <v>8.9999999999999993E-3</v>
      </c>
      <c r="L93" s="3">
        <f>+[9]Table.103_Annex.E3!K93</f>
        <v>1.2999999999999999E-2</v>
      </c>
      <c r="M93" s="3">
        <f>+[9]Table.103_Annex.E3!L93</f>
        <v>0</v>
      </c>
      <c r="N93" s="90">
        <f>+[9]Table.103_Annex.E3!M93</f>
        <v>1</v>
      </c>
      <c r="O93" s="82">
        <f>+[9]Table.103_Annex.E3!N93</f>
        <v>4452</v>
      </c>
    </row>
    <row r="94" spans="1:15">
      <c r="B94" s="2" t="s">
        <v>515</v>
      </c>
      <c r="C94" s="3">
        <f>+[9]Table.103_Annex.E3!B94</f>
        <v>0.54900000000000004</v>
      </c>
      <c r="D94" s="3">
        <f>+[9]Table.103_Annex.E3!C94</f>
        <v>3.0000000000000001E-3</v>
      </c>
      <c r="E94" s="3">
        <f>+[9]Table.103_Annex.E3!D94</f>
        <v>0</v>
      </c>
      <c r="F94" s="3">
        <f>+[9]Table.103_Annex.E3!E94</f>
        <v>1.4999999999999999E-2</v>
      </c>
      <c r="G94" s="3">
        <f>+[9]Table.103_Annex.E3!F94</f>
        <v>4.5999999999999999E-2</v>
      </c>
      <c r="H94" s="3">
        <f>+[9]Table.103_Annex.E3!G94</f>
        <v>2.1999999999999999E-2</v>
      </c>
      <c r="I94" s="3">
        <f>+[9]Table.103_Annex.E3!H94</f>
        <v>0.34100000000000003</v>
      </c>
      <c r="J94" s="3">
        <f>+[9]Table.103_Annex.E3!I94</f>
        <v>1E-3</v>
      </c>
      <c r="K94" s="3">
        <f>+[9]Table.103_Annex.E3!J94</f>
        <v>1.7000000000000001E-2</v>
      </c>
      <c r="L94" s="3">
        <f>+[9]Table.103_Annex.E3!K94</f>
        <v>6.0000000000000001E-3</v>
      </c>
      <c r="M94" s="3">
        <f>+[9]Table.103_Annex.E3!L94</f>
        <v>0</v>
      </c>
      <c r="N94" s="90">
        <f>+[9]Table.103_Annex.E3!M94</f>
        <v>1</v>
      </c>
      <c r="O94" s="82">
        <f>+[9]Table.103_Annex.E3!N94</f>
        <v>6647</v>
      </c>
    </row>
    <row r="95" spans="1:15">
      <c r="B95" s="2" t="s">
        <v>549</v>
      </c>
      <c r="C95" s="3">
        <f>+[9]Table.103_Annex.E3!B95</f>
        <v>0.45700000000000002</v>
      </c>
      <c r="D95" s="3">
        <f>+[9]Table.103_Annex.E3!C95</f>
        <v>8.0000000000000002E-3</v>
      </c>
      <c r="E95" s="3">
        <f>+[9]Table.103_Annex.E3!D95</f>
        <v>0</v>
      </c>
      <c r="F95" s="3">
        <f>+[9]Table.103_Annex.E3!E95</f>
        <v>1.7000000000000001E-2</v>
      </c>
      <c r="G95" s="3">
        <f>+[9]Table.103_Annex.E3!F95</f>
        <v>0.04</v>
      </c>
      <c r="H95" s="3">
        <f>+[9]Table.103_Annex.E3!G95</f>
        <v>0.06</v>
      </c>
      <c r="I95" s="3">
        <f>+[9]Table.103_Annex.E3!H95</f>
        <v>0.4</v>
      </c>
      <c r="J95" s="3">
        <f>+[9]Table.103_Annex.E3!I95</f>
        <v>1E-3</v>
      </c>
      <c r="K95" s="3">
        <f>+[9]Table.103_Annex.E3!J95</f>
        <v>0.01</v>
      </c>
      <c r="L95" s="3">
        <f>+[9]Table.103_Annex.E3!K95</f>
        <v>7.0000000000000001E-3</v>
      </c>
      <c r="M95" s="3">
        <f>+[9]Table.103_Annex.E3!L95</f>
        <v>0</v>
      </c>
      <c r="N95" s="90">
        <f>+[9]Table.103_Annex.E3!M95</f>
        <v>1</v>
      </c>
      <c r="O95" s="82">
        <f>+[9]Table.103_Annex.E3!N95</f>
        <v>8551</v>
      </c>
    </row>
    <row r="96" spans="1:15">
      <c r="A96" s="87"/>
      <c r="B96" s="2" t="s">
        <v>550</v>
      </c>
      <c r="C96" s="3">
        <f>+[9]Table.103_Annex.E3!B96</f>
        <v>0.46</v>
      </c>
      <c r="D96" s="3">
        <f>+[9]Table.103_Annex.E3!C96</f>
        <v>3.0000000000000001E-3</v>
      </c>
      <c r="E96" s="3">
        <f>+[9]Table.103_Annex.E3!D96</f>
        <v>0</v>
      </c>
      <c r="F96" s="3">
        <f>+[9]Table.103_Annex.E3!E96</f>
        <v>1.4999999999999999E-2</v>
      </c>
      <c r="G96" s="3">
        <f>+[9]Table.103_Annex.E3!F96</f>
        <v>5.3999999999999999E-2</v>
      </c>
      <c r="H96" s="3">
        <f>+[9]Table.103_Annex.E3!G96</f>
        <v>3.6999999999999998E-2</v>
      </c>
      <c r="I96" s="3">
        <f>+[9]Table.103_Annex.E3!H96</f>
        <v>0.39300000000000002</v>
      </c>
      <c r="J96" s="3">
        <f>+[9]Table.103_Annex.E3!I96</f>
        <v>1E-3</v>
      </c>
      <c r="K96" s="3">
        <f>+[9]Table.103_Annex.E3!J96</f>
        <v>3.2000000000000001E-2</v>
      </c>
      <c r="L96" s="3">
        <f>+[9]Table.103_Annex.E3!K96</f>
        <v>4.0000000000000001E-3</v>
      </c>
      <c r="M96" s="3">
        <f>+[9]Table.103_Annex.E3!L96</f>
        <v>0</v>
      </c>
      <c r="N96" s="90">
        <f>+[9]Table.103_Annex.E3!M96</f>
        <v>1</v>
      </c>
      <c r="O96" s="82">
        <f>+[9]Table.103_Annex.E3!N96</f>
        <v>6906</v>
      </c>
    </row>
    <row r="97" spans="1:15">
      <c r="A97" s="87"/>
      <c r="B97" s="2" t="s">
        <v>551</v>
      </c>
      <c r="C97" s="3">
        <f>+[9]Table.103_Annex.E3!B97</f>
        <v>0.53900000000000003</v>
      </c>
      <c r="D97" s="3">
        <f>+[9]Table.103_Annex.E3!C97</f>
        <v>1.4E-2</v>
      </c>
      <c r="E97" s="3">
        <f>+[9]Table.103_Annex.E3!D97</f>
        <v>0</v>
      </c>
      <c r="F97" s="3">
        <f>+[9]Table.103_Annex.E3!E97</f>
        <v>6.2E-2</v>
      </c>
      <c r="G97" s="3">
        <f>+[9]Table.103_Annex.E3!F97</f>
        <v>4.3999999999999997E-2</v>
      </c>
      <c r="H97" s="3">
        <f>+[9]Table.103_Annex.E3!G97</f>
        <v>1.4E-2</v>
      </c>
      <c r="I97" s="3">
        <f>+[9]Table.103_Annex.E3!H97</f>
        <v>0.3</v>
      </c>
      <c r="J97" s="3">
        <f>+[9]Table.103_Annex.E3!I97</f>
        <v>3.0000000000000001E-3</v>
      </c>
      <c r="K97" s="3">
        <f>+[9]Table.103_Annex.E3!J97</f>
        <v>1.9E-2</v>
      </c>
      <c r="L97" s="3">
        <f>+[9]Table.103_Annex.E3!K97</f>
        <v>6.0000000000000001E-3</v>
      </c>
      <c r="M97" s="3">
        <f>+[9]Table.103_Annex.E3!L97</f>
        <v>0</v>
      </c>
      <c r="N97" s="90">
        <f>+[9]Table.103_Annex.E3!M97</f>
        <v>1</v>
      </c>
      <c r="O97" s="82">
        <f>+[9]Table.103_Annex.E3!N97</f>
        <v>9375</v>
      </c>
    </row>
    <row r="98" spans="1:15">
      <c r="B98" s="2" t="s">
        <v>552</v>
      </c>
      <c r="C98" s="3">
        <f>+[9]Table.103_Annex.E3!B98</f>
        <v>0.64100000000000001</v>
      </c>
      <c r="D98" s="3">
        <f>+[9]Table.103_Annex.E3!C98</f>
        <v>4.0000000000000001E-3</v>
      </c>
      <c r="E98" s="3">
        <f>+[9]Table.103_Annex.E3!D98</f>
        <v>0</v>
      </c>
      <c r="F98" s="3">
        <f>+[9]Table.103_Annex.E3!E98</f>
        <v>5.3999999999999999E-2</v>
      </c>
      <c r="G98" s="3">
        <f>+[9]Table.103_Annex.E3!F98</f>
        <v>5.1999999999999998E-2</v>
      </c>
      <c r="H98" s="3">
        <f>+[9]Table.103_Annex.E3!G98</f>
        <v>5.0000000000000001E-3</v>
      </c>
      <c r="I98" s="3">
        <f>+[9]Table.103_Annex.E3!H98</f>
        <v>0.22600000000000001</v>
      </c>
      <c r="J98" s="3">
        <f>+[9]Table.103_Annex.E3!I98</f>
        <v>1E-3</v>
      </c>
      <c r="K98" s="3">
        <f>+[9]Table.103_Annex.E3!J98</f>
        <v>1.6E-2</v>
      </c>
      <c r="L98" s="3">
        <f>+[9]Table.103_Annex.E3!K98</f>
        <v>2E-3</v>
      </c>
      <c r="M98" s="3">
        <f>+[9]Table.103_Annex.E3!L98</f>
        <v>0</v>
      </c>
      <c r="N98" s="90">
        <f>+[9]Table.103_Annex.E3!M98</f>
        <v>1</v>
      </c>
      <c r="O98" s="82">
        <f>+[9]Table.103_Annex.E3!N98</f>
        <v>6992</v>
      </c>
    </row>
    <row r="99" spans="1:15">
      <c r="B99" s="2" t="s">
        <v>306</v>
      </c>
      <c r="C99" s="3">
        <f>+[9]Table.103_Annex.E3!B99</f>
        <v>0.89800000000000002</v>
      </c>
      <c r="D99" s="3">
        <f>+[9]Table.103_Annex.E3!C99</f>
        <v>3.0000000000000001E-3</v>
      </c>
      <c r="E99" s="3">
        <f>+[9]Table.103_Annex.E3!D99</f>
        <v>0</v>
      </c>
      <c r="F99" s="3">
        <f>+[9]Table.103_Annex.E3!E99</f>
        <v>3.7999999999999999E-2</v>
      </c>
      <c r="G99" s="3">
        <f>+[9]Table.103_Annex.E3!F99</f>
        <v>7.0000000000000001E-3</v>
      </c>
      <c r="H99" s="3">
        <f>+[9]Table.103_Annex.E3!G99</f>
        <v>0</v>
      </c>
      <c r="I99" s="3">
        <f>+[9]Table.103_Annex.E3!H99</f>
        <v>3.7999999999999999E-2</v>
      </c>
      <c r="J99" s="3">
        <f>+[9]Table.103_Annex.E3!I99</f>
        <v>0</v>
      </c>
      <c r="K99" s="3">
        <f>+[9]Table.103_Annex.E3!J99</f>
        <v>0.01</v>
      </c>
      <c r="L99" s="3">
        <f>+[9]Table.103_Annex.E3!K99</f>
        <v>5.0000000000000001E-3</v>
      </c>
      <c r="M99" s="3">
        <f>+[9]Table.103_Annex.E3!L99</f>
        <v>0</v>
      </c>
      <c r="N99" s="90">
        <f>+[9]Table.103_Annex.E3!M99</f>
        <v>1</v>
      </c>
      <c r="O99" s="82">
        <f>+[9]Table.103_Annex.E3!N99</f>
        <v>5542</v>
      </c>
    </row>
    <row r="100" spans="1:15">
      <c r="B100" s="2" t="s">
        <v>553</v>
      </c>
      <c r="C100" s="3">
        <f>+[9]Table.103_Annex.E3!B100</f>
        <v>0.41699999999999998</v>
      </c>
      <c r="D100" s="3">
        <f>+[9]Table.103_Annex.E3!C100</f>
        <v>4.0000000000000001E-3</v>
      </c>
      <c r="E100" s="3">
        <f>+[9]Table.103_Annex.E3!D100</f>
        <v>0</v>
      </c>
      <c r="F100" s="3">
        <f>+[9]Table.103_Annex.E3!E100</f>
        <v>3.1E-2</v>
      </c>
      <c r="G100" s="3">
        <f>+[9]Table.103_Annex.E3!F100</f>
        <v>4.4999999999999998E-2</v>
      </c>
      <c r="H100" s="3">
        <f>+[9]Table.103_Annex.E3!G100</f>
        <v>1.2999999999999999E-2</v>
      </c>
      <c r="I100" s="3">
        <f>+[9]Table.103_Annex.E3!H100</f>
        <v>0.47399999999999998</v>
      </c>
      <c r="J100" s="3">
        <f>+[9]Table.103_Annex.E3!I100</f>
        <v>2E-3</v>
      </c>
      <c r="K100" s="3">
        <f>+[9]Table.103_Annex.E3!J100</f>
        <v>7.0000000000000001E-3</v>
      </c>
      <c r="L100" s="3">
        <f>+[9]Table.103_Annex.E3!K100</f>
        <v>7.0000000000000001E-3</v>
      </c>
      <c r="M100" s="3">
        <f>+[9]Table.103_Annex.E3!L100</f>
        <v>0</v>
      </c>
      <c r="N100" s="90">
        <f>+[9]Table.103_Annex.E3!M100</f>
        <v>1</v>
      </c>
      <c r="O100" s="82">
        <f>+[9]Table.103_Annex.E3!N100</f>
        <v>6494</v>
      </c>
    </row>
    <row r="101" spans="1:15">
      <c r="B101" s="2" t="s">
        <v>554</v>
      </c>
      <c r="C101" s="3">
        <f>+[9]Table.103_Annex.E3!B101</f>
        <v>0.505</v>
      </c>
      <c r="D101" s="3">
        <f>+[9]Table.103_Annex.E3!C101</f>
        <v>4.0000000000000001E-3</v>
      </c>
      <c r="E101" s="3">
        <f>+[9]Table.103_Annex.E3!D101</f>
        <v>0</v>
      </c>
      <c r="F101" s="3">
        <f>+[9]Table.103_Annex.E3!E101</f>
        <v>1.7000000000000001E-2</v>
      </c>
      <c r="G101" s="3">
        <f>+[9]Table.103_Annex.E3!F101</f>
        <v>3.4000000000000002E-2</v>
      </c>
      <c r="H101" s="3">
        <f>+[9]Table.103_Annex.E3!G101</f>
        <v>8.0000000000000002E-3</v>
      </c>
      <c r="I101" s="3">
        <f>+[9]Table.103_Annex.E3!H101</f>
        <v>0.41899999999999998</v>
      </c>
      <c r="J101" s="3">
        <f>+[9]Table.103_Annex.E3!I101</f>
        <v>2E-3</v>
      </c>
      <c r="K101" s="3">
        <f>+[9]Table.103_Annex.E3!J101</f>
        <v>5.0000000000000001E-3</v>
      </c>
      <c r="L101" s="3">
        <f>+[9]Table.103_Annex.E3!K101</f>
        <v>6.0000000000000001E-3</v>
      </c>
      <c r="M101" s="3">
        <f>+[9]Table.103_Annex.E3!L101</f>
        <v>0</v>
      </c>
      <c r="N101" s="90">
        <f>+[9]Table.103_Annex.E3!M101</f>
        <v>1</v>
      </c>
      <c r="O101" s="82">
        <f>+[9]Table.103_Annex.E3!N101</f>
        <v>7934</v>
      </c>
    </row>
    <row r="102" spans="1:15">
      <c r="B102" s="2" t="s">
        <v>555</v>
      </c>
      <c r="C102" s="3">
        <f>+[9]Table.103_Annex.E3!B102</f>
        <v>0.33200000000000002</v>
      </c>
      <c r="D102" s="3">
        <f>+[9]Table.103_Annex.E3!C102</f>
        <v>3.0000000000000001E-3</v>
      </c>
      <c r="E102" s="3">
        <f>+[9]Table.103_Annex.E3!D102</f>
        <v>0</v>
      </c>
      <c r="F102" s="3">
        <f>+[9]Table.103_Annex.E3!E102</f>
        <v>8.0000000000000002E-3</v>
      </c>
      <c r="G102" s="3">
        <f>+[9]Table.103_Annex.E3!F102</f>
        <v>4.2000000000000003E-2</v>
      </c>
      <c r="H102" s="3">
        <f>+[9]Table.103_Annex.E3!G102</f>
        <v>3.6999999999999998E-2</v>
      </c>
      <c r="I102" s="3">
        <f>+[9]Table.103_Annex.E3!H102</f>
        <v>0.55900000000000005</v>
      </c>
      <c r="J102" s="3">
        <f>+[9]Table.103_Annex.E3!I102</f>
        <v>3.0000000000000001E-3</v>
      </c>
      <c r="K102" s="3">
        <f>+[9]Table.103_Annex.E3!J102</f>
        <v>5.0000000000000001E-3</v>
      </c>
      <c r="L102" s="3">
        <f>+[9]Table.103_Annex.E3!K102</f>
        <v>1.0999999999999999E-2</v>
      </c>
      <c r="M102" s="3">
        <f>+[9]Table.103_Annex.E3!L102</f>
        <v>0</v>
      </c>
      <c r="N102" s="90">
        <f>+[9]Table.103_Annex.E3!M102</f>
        <v>1</v>
      </c>
      <c r="O102" s="82">
        <f>+[9]Table.103_Annex.E3!N102</f>
        <v>6036</v>
      </c>
    </row>
    <row r="103" spans="1:15">
      <c r="B103" s="2" t="s">
        <v>556</v>
      </c>
      <c r="C103" s="3">
        <f>+[9]Table.103_Annex.E3!B103</f>
        <v>0.40400000000000003</v>
      </c>
      <c r="D103" s="3">
        <f>+[9]Table.103_Annex.E3!C103</f>
        <v>4.0000000000000001E-3</v>
      </c>
      <c r="E103" s="3">
        <f>+[9]Table.103_Annex.E3!D103</f>
        <v>0</v>
      </c>
      <c r="F103" s="3">
        <f>+[9]Table.103_Annex.E3!E103</f>
        <v>7.0000000000000001E-3</v>
      </c>
      <c r="G103" s="3">
        <f>+[9]Table.103_Annex.E3!F103</f>
        <v>0.03</v>
      </c>
      <c r="H103" s="3">
        <f>+[9]Table.103_Annex.E3!G103</f>
        <v>3.5000000000000003E-2</v>
      </c>
      <c r="I103" s="3">
        <f>+[9]Table.103_Annex.E3!H103</f>
        <v>0.50800000000000001</v>
      </c>
      <c r="J103" s="3">
        <f>+[9]Table.103_Annex.E3!I103</f>
        <v>2E-3</v>
      </c>
      <c r="K103" s="3">
        <f>+[9]Table.103_Annex.E3!J103</f>
        <v>0.01</v>
      </c>
      <c r="L103" s="3">
        <f>+[9]Table.103_Annex.E3!K103</f>
        <v>1E-3</v>
      </c>
      <c r="M103" s="3">
        <f>+[9]Table.103_Annex.E3!L103</f>
        <v>0</v>
      </c>
      <c r="N103" s="90">
        <f>+[9]Table.103_Annex.E3!M103</f>
        <v>1</v>
      </c>
      <c r="O103" s="82">
        <f>+[9]Table.103_Annex.E3!N103</f>
        <v>6051</v>
      </c>
    </row>
    <row r="104" spans="1:15">
      <c r="B104" s="2" t="s">
        <v>557</v>
      </c>
      <c r="C104" s="3">
        <f>+[9]Table.103_Annex.E3!B104</f>
        <v>0.82099999999999995</v>
      </c>
      <c r="D104" s="3">
        <f>+[9]Table.103_Annex.E3!C104</f>
        <v>0.01</v>
      </c>
      <c r="E104" s="3">
        <f>+[9]Table.103_Annex.E3!D104</f>
        <v>1E-3</v>
      </c>
      <c r="F104" s="3">
        <f>+[9]Table.103_Annex.E3!E104</f>
        <v>5.5E-2</v>
      </c>
      <c r="G104" s="3">
        <f>+[9]Table.103_Annex.E3!F104</f>
        <v>0.02</v>
      </c>
      <c r="H104" s="3">
        <f>+[9]Table.103_Annex.E3!G104</f>
        <v>1E-3</v>
      </c>
      <c r="I104" s="3">
        <f>+[9]Table.103_Annex.E3!H104</f>
        <v>7.3999999999999996E-2</v>
      </c>
      <c r="J104" s="3">
        <f>+[9]Table.103_Annex.E3!I104</f>
        <v>0</v>
      </c>
      <c r="K104" s="3">
        <f>+[9]Table.103_Annex.E3!J104</f>
        <v>1.4999999999999999E-2</v>
      </c>
      <c r="L104" s="3">
        <f>+[9]Table.103_Annex.E3!K104</f>
        <v>3.0000000000000001E-3</v>
      </c>
      <c r="M104" s="3">
        <f>+[9]Table.103_Annex.E3!L104</f>
        <v>0</v>
      </c>
      <c r="N104" s="90">
        <f>+[9]Table.103_Annex.E3!M104</f>
        <v>1</v>
      </c>
      <c r="O104" s="82">
        <f>+[9]Table.103_Annex.E3!N104</f>
        <v>9877</v>
      </c>
    </row>
    <row r="105" spans="1:15" s="222" customFormat="1" ht="12" customHeight="1">
      <c r="B105" s="231" t="s">
        <v>53</v>
      </c>
      <c r="C105" s="232">
        <f>+[9]Table.103_Annex.E3!B105</f>
        <v>0.56399999999999995</v>
      </c>
      <c r="D105" s="232">
        <f>+[9]Table.103_Annex.E3!C105</f>
        <v>6.0000000000000001E-3</v>
      </c>
      <c r="E105" s="232">
        <f>+[9]Table.103_Annex.E3!D105</f>
        <v>0</v>
      </c>
      <c r="F105" s="232">
        <f>+[9]Table.103_Annex.E3!E105</f>
        <v>3.2000000000000001E-2</v>
      </c>
      <c r="G105" s="232">
        <f>+[9]Table.103_Annex.E3!F105</f>
        <v>4.1000000000000002E-2</v>
      </c>
      <c r="H105" s="232">
        <f>+[9]Table.103_Annex.E3!G105</f>
        <v>1.9E-2</v>
      </c>
      <c r="I105" s="232">
        <f>+[9]Table.103_Annex.E3!H105</f>
        <v>0.316</v>
      </c>
      <c r="J105" s="232">
        <f>+[9]Table.103_Annex.E3!I105</f>
        <v>1E-3</v>
      </c>
      <c r="K105" s="232">
        <f>+[9]Table.103_Annex.E3!J105</f>
        <v>1.4999999999999999E-2</v>
      </c>
      <c r="L105" s="232">
        <f>+[9]Table.103_Annex.E3!K105</f>
        <v>5.0000000000000001E-3</v>
      </c>
      <c r="M105" s="232">
        <f>+[9]Table.103_Annex.E3!L105</f>
        <v>0</v>
      </c>
      <c r="N105" s="239">
        <f>+[9]Table.103_Annex.E3!M105</f>
        <v>1</v>
      </c>
      <c r="O105" s="233">
        <f>+[9]Table.103_Annex.E3!N105</f>
        <v>96037</v>
      </c>
    </row>
    <row r="106" spans="1:15" ht="13.05" customHeight="1">
      <c r="B106" s="36" t="s">
        <v>558</v>
      </c>
      <c r="C106" s="37"/>
      <c r="D106" s="37"/>
      <c r="E106" s="37"/>
      <c r="F106" s="37"/>
      <c r="G106" s="37"/>
      <c r="H106" s="37"/>
      <c r="I106" s="37"/>
      <c r="J106" s="37"/>
      <c r="K106" s="37"/>
      <c r="L106" s="37"/>
      <c r="M106" s="37"/>
      <c r="N106" s="37"/>
      <c r="O106" s="38"/>
    </row>
    <row r="107" spans="1:15">
      <c r="A107" s="150"/>
      <c r="B107" s="2" t="s">
        <v>559</v>
      </c>
      <c r="C107" s="3">
        <f>+[9]Table.103_Annex.E3!B107</f>
        <v>0.375</v>
      </c>
      <c r="D107" s="3">
        <f>+[9]Table.103_Annex.E3!C107</f>
        <v>2E-3</v>
      </c>
      <c r="E107" s="3">
        <f>+[9]Table.103_Annex.E3!D107</f>
        <v>0</v>
      </c>
      <c r="F107" s="3">
        <f>+[9]Table.103_Annex.E3!E107</f>
        <v>1.4E-2</v>
      </c>
      <c r="G107" s="3">
        <f>+[9]Table.103_Annex.E3!F107</f>
        <v>0.21199999999999999</v>
      </c>
      <c r="H107" s="3">
        <f>+[9]Table.103_Annex.E3!G107</f>
        <v>1.6E-2</v>
      </c>
      <c r="I107" s="3">
        <f>+[9]Table.103_Annex.E3!H107</f>
        <v>0.36799999999999999</v>
      </c>
      <c r="J107" s="3">
        <f>+[9]Table.103_Annex.E3!I107</f>
        <v>8.9999999999999993E-3</v>
      </c>
      <c r="K107" s="3">
        <f>+[9]Table.103_Annex.E3!J107</f>
        <v>1E-3</v>
      </c>
      <c r="L107" s="3">
        <f>+[9]Table.103_Annex.E3!K107</f>
        <v>2E-3</v>
      </c>
      <c r="M107" s="3">
        <f>+[9]Table.103_Annex.E3!L107</f>
        <v>0</v>
      </c>
      <c r="N107" s="90">
        <f>+[9]Table.103_Annex.E3!M107</f>
        <v>1</v>
      </c>
      <c r="O107" s="82">
        <f>+[9]Table.103_Annex.E3!N107</f>
        <v>6817</v>
      </c>
    </row>
    <row r="108" spans="1:15">
      <c r="A108" s="16"/>
      <c r="B108" s="2" t="s">
        <v>560</v>
      </c>
      <c r="C108" s="3">
        <f>+[9]Table.103_Annex.E3!B108</f>
        <v>0.54600000000000004</v>
      </c>
      <c r="D108" s="3">
        <f>+[9]Table.103_Annex.E3!C108</f>
        <v>1E-3</v>
      </c>
      <c r="E108" s="3">
        <f>+[9]Table.103_Annex.E3!D108</f>
        <v>0</v>
      </c>
      <c r="F108" s="3">
        <f>+[9]Table.103_Annex.E3!E108</f>
        <v>1.2E-2</v>
      </c>
      <c r="G108" s="3">
        <f>+[9]Table.103_Annex.E3!F108</f>
        <v>4.2999999999999997E-2</v>
      </c>
      <c r="H108" s="3">
        <f>+[9]Table.103_Annex.E3!G108</f>
        <v>1.6E-2</v>
      </c>
      <c r="I108" s="3">
        <f>+[9]Table.103_Annex.E3!H108</f>
        <v>0.371</v>
      </c>
      <c r="J108" s="3">
        <f>+[9]Table.103_Annex.E3!I108</f>
        <v>1E-3</v>
      </c>
      <c r="K108" s="3">
        <f>+[9]Table.103_Annex.E3!J108</f>
        <v>5.0000000000000001E-3</v>
      </c>
      <c r="L108" s="3">
        <f>+[9]Table.103_Annex.E3!K108</f>
        <v>4.0000000000000001E-3</v>
      </c>
      <c r="M108" s="3">
        <f>+[9]Table.103_Annex.E3!L108</f>
        <v>0</v>
      </c>
      <c r="N108" s="90">
        <f>+[9]Table.103_Annex.E3!M108</f>
        <v>1</v>
      </c>
      <c r="O108" s="82">
        <f>+[9]Table.103_Annex.E3!N108</f>
        <v>6853</v>
      </c>
    </row>
    <row r="109" spans="1:15">
      <c r="B109" s="2" t="s">
        <v>561</v>
      </c>
      <c r="C109" s="3">
        <f>+[9]Table.103_Annex.E3!B109</f>
        <v>0.67600000000000005</v>
      </c>
      <c r="D109" s="3">
        <f>+[9]Table.103_Annex.E3!C109</f>
        <v>4.0000000000000001E-3</v>
      </c>
      <c r="E109" s="3">
        <f>+[9]Table.103_Annex.E3!D109</f>
        <v>0</v>
      </c>
      <c r="F109" s="3">
        <f>+[9]Table.103_Annex.E3!E109</f>
        <v>0.06</v>
      </c>
      <c r="G109" s="3">
        <f>+[9]Table.103_Annex.E3!F109</f>
        <v>2.5999999999999999E-2</v>
      </c>
      <c r="H109" s="3">
        <f>+[9]Table.103_Annex.E3!G109</f>
        <v>8.9999999999999993E-3</v>
      </c>
      <c r="I109" s="3">
        <f>+[9]Table.103_Annex.E3!H109</f>
        <v>0.2</v>
      </c>
      <c r="J109" s="3">
        <f>+[9]Table.103_Annex.E3!I109</f>
        <v>5.0000000000000001E-3</v>
      </c>
      <c r="K109" s="3">
        <f>+[9]Table.103_Annex.E3!J109</f>
        <v>1.2999999999999999E-2</v>
      </c>
      <c r="L109" s="3">
        <f>+[9]Table.103_Annex.E3!K109</f>
        <v>7.0000000000000001E-3</v>
      </c>
      <c r="M109" s="3">
        <f>+[9]Table.103_Annex.E3!L109</f>
        <v>0</v>
      </c>
      <c r="N109" s="90">
        <f>+[9]Table.103_Annex.E3!M109</f>
        <v>1</v>
      </c>
      <c r="O109" s="82">
        <f>+[9]Table.103_Annex.E3!N109</f>
        <v>9098</v>
      </c>
    </row>
    <row r="110" spans="1:15">
      <c r="B110" s="2" t="s">
        <v>562</v>
      </c>
      <c r="C110" s="3">
        <f>+[9]Table.103_Annex.E3!B110</f>
        <v>0.32300000000000001</v>
      </c>
      <c r="D110" s="3">
        <f>+[9]Table.103_Annex.E3!C110</f>
        <v>2E-3</v>
      </c>
      <c r="E110" s="3">
        <f>+[9]Table.103_Annex.E3!D110</f>
        <v>0</v>
      </c>
      <c r="F110" s="3">
        <f>+[9]Table.103_Annex.E3!E110</f>
        <v>2.5000000000000001E-2</v>
      </c>
      <c r="G110" s="3">
        <f>+[9]Table.103_Annex.E3!F110</f>
        <v>0.17599999999999999</v>
      </c>
      <c r="H110" s="3">
        <f>+[9]Table.103_Annex.E3!G110</f>
        <v>4.5999999999999999E-2</v>
      </c>
      <c r="I110" s="3">
        <f>+[9]Table.103_Annex.E3!H110</f>
        <v>0.41599999999999998</v>
      </c>
      <c r="J110" s="3">
        <f>+[9]Table.103_Annex.E3!I110</f>
        <v>3.0000000000000001E-3</v>
      </c>
      <c r="K110" s="3">
        <f>+[9]Table.103_Annex.E3!J110</f>
        <v>5.0000000000000001E-3</v>
      </c>
      <c r="L110" s="3">
        <f>+[9]Table.103_Annex.E3!K110</f>
        <v>3.0000000000000001E-3</v>
      </c>
      <c r="M110" s="3">
        <f>+[9]Table.103_Annex.E3!L110</f>
        <v>0</v>
      </c>
      <c r="N110" s="90">
        <f>+[9]Table.103_Annex.E3!M110</f>
        <v>1</v>
      </c>
      <c r="O110" s="82">
        <f>+[9]Table.103_Annex.E3!N110</f>
        <v>4461</v>
      </c>
    </row>
    <row r="111" spans="1:15">
      <c r="B111" s="2" t="s">
        <v>563</v>
      </c>
      <c r="C111" s="3">
        <f>+[9]Table.103_Annex.E3!B111</f>
        <v>0.44800000000000001</v>
      </c>
      <c r="D111" s="3">
        <f>+[9]Table.103_Annex.E3!C111</f>
        <v>2E-3</v>
      </c>
      <c r="E111" s="3">
        <f>+[9]Table.103_Annex.E3!D111</f>
        <v>0</v>
      </c>
      <c r="F111" s="3">
        <f>+[9]Table.103_Annex.E3!E111</f>
        <v>4.0000000000000001E-3</v>
      </c>
      <c r="G111" s="3">
        <f>+[9]Table.103_Annex.E3!F111</f>
        <v>9.5000000000000001E-2</v>
      </c>
      <c r="H111" s="3">
        <f>+[9]Table.103_Annex.E3!G111</f>
        <v>2E-3</v>
      </c>
      <c r="I111" s="3">
        <f>+[9]Table.103_Annex.E3!H111</f>
        <v>0.441</v>
      </c>
      <c r="J111" s="3">
        <f>+[9]Table.103_Annex.E3!I111</f>
        <v>2E-3</v>
      </c>
      <c r="K111" s="3">
        <f>+[9]Table.103_Annex.E3!J111</f>
        <v>3.0000000000000001E-3</v>
      </c>
      <c r="L111" s="3">
        <f>+[9]Table.103_Annex.E3!K111</f>
        <v>3.0000000000000001E-3</v>
      </c>
      <c r="M111" s="3">
        <f>+[9]Table.103_Annex.E3!L111</f>
        <v>0</v>
      </c>
      <c r="N111" s="90">
        <f>+[9]Table.103_Annex.E3!M111</f>
        <v>1</v>
      </c>
      <c r="O111" s="82">
        <f>+[9]Table.103_Annex.E3!N111</f>
        <v>5963</v>
      </c>
    </row>
    <row r="112" spans="1:15">
      <c r="B112" s="2" t="s">
        <v>564</v>
      </c>
      <c r="C112" s="3">
        <f>+[9]Table.103_Annex.E3!B112</f>
        <v>0.374</v>
      </c>
      <c r="D112" s="3">
        <f>+[9]Table.103_Annex.E3!C112</f>
        <v>3.0000000000000001E-3</v>
      </c>
      <c r="E112" s="3">
        <f>+[9]Table.103_Annex.E3!D112</f>
        <v>0</v>
      </c>
      <c r="F112" s="3">
        <f>+[9]Table.103_Annex.E3!E112</f>
        <v>2.8000000000000001E-2</v>
      </c>
      <c r="G112" s="3">
        <f>+[9]Table.103_Annex.E3!F112</f>
        <v>0.11700000000000001</v>
      </c>
      <c r="H112" s="3">
        <f>+[9]Table.103_Annex.E3!G112</f>
        <v>1.9E-2</v>
      </c>
      <c r="I112" s="3">
        <f>+[9]Table.103_Annex.E3!H112</f>
        <v>0.438</v>
      </c>
      <c r="J112" s="3">
        <f>+[9]Table.103_Annex.E3!I112</f>
        <v>2E-3</v>
      </c>
      <c r="K112" s="3">
        <f>+[9]Table.103_Annex.E3!J112</f>
        <v>1.4E-2</v>
      </c>
      <c r="L112" s="3">
        <f>+[9]Table.103_Annex.E3!K112</f>
        <v>5.0000000000000001E-3</v>
      </c>
      <c r="M112" s="3">
        <f>+[9]Table.103_Annex.E3!L112</f>
        <v>0</v>
      </c>
      <c r="N112" s="90">
        <f>+[9]Table.103_Annex.E3!M112</f>
        <v>1</v>
      </c>
      <c r="O112" s="82">
        <f>+[9]Table.103_Annex.E3!N112</f>
        <v>3743</v>
      </c>
    </row>
    <row r="113" spans="1:15">
      <c r="B113" s="2" t="s">
        <v>525</v>
      </c>
      <c r="C113" s="3">
        <f>+[9]Table.103_Annex.E3!B113</f>
        <v>0.379</v>
      </c>
      <c r="D113" s="3">
        <f>+[9]Table.103_Annex.E3!C113</f>
        <v>5.0000000000000001E-3</v>
      </c>
      <c r="E113" s="3">
        <f>+[9]Table.103_Annex.E3!D113</f>
        <v>0</v>
      </c>
      <c r="F113" s="3">
        <f>+[9]Table.103_Annex.E3!E113</f>
        <v>3.7999999999999999E-2</v>
      </c>
      <c r="G113" s="3">
        <f>+[9]Table.103_Annex.E3!F113</f>
        <v>0.13500000000000001</v>
      </c>
      <c r="H113" s="3">
        <f>+[9]Table.103_Annex.E3!G113</f>
        <v>2.4E-2</v>
      </c>
      <c r="I113" s="3">
        <f>+[9]Table.103_Annex.E3!H113</f>
        <v>0.39900000000000002</v>
      </c>
      <c r="J113" s="3">
        <f>+[9]Table.103_Annex.E3!I113</f>
        <v>3.0000000000000001E-3</v>
      </c>
      <c r="K113" s="3">
        <f>+[9]Table.103_Annex.E3!J113</f>
        <v>1.2E-2</v>
      </c>
      <c r="L113" s="3">
        <f>+[9]Table.103_Annex.E3!K113</f>
        <v>5.0000000000000001E-3</v>
      </c>
      <c r="M113" s="3">
        <f>+[9]Table.103_Annex.E3!L113</f>
        <v>0</v>
      </c>
      <c r="N113" s="90">
        <f>+[9]Table.103_Annex.E3!M113</f>
        <v>1</v>
      </c>
      <c r="O113" s="82">
        <f>+[9]Table.103_Annex.E3!N113</f>
        <v>5513</v>
      </c>
    </row>
    <row r="114" spans="1:15">
      <c r="B114" s="2" t="s">
        <v>565</v>
      </c>
      <c r="C114" s="3">
        <f>+[9]Table.103_Annex.E3!B114</f>
        <v>0.42199999999999999</v>
      </c>
      <c r="D114" s="3">
        <f>+[9]Table.103_Annex.E3!C114</f>
        <v>2E-3</v>
      </c>
      <c r="E114" s="3">
        <f>+[9]Table.103_Annex.E3!D114</f>
        <v>0</v>
      </c>
      <c r="F114" s="3">
        <f>+[9]Table.103_Annex.E3!E114</f>
        <v>1.7000000000000001E-2</v>
      </c>
      <c r="G114" s="3">
        <f>+[9]Table.103_Annex.E3!F114</f>
        <v>0.13600000000000001</v>
      </c>
      <c r="H114" s="3">
        <f>+[9]Table.103_Annex.E3!G114</f>
        <v>8.9999999999999993E-3</v>
      </c>
      <c r="I114" s="3">
        <f>+[9]Table.103_Annex.E3!H114</f>
        <v>0.4</v>
      </c>
      <c r="J114" s="3">
        <f>+[9]Table.103_Annex.E3!I114</f>
        <v>2E-3</v>
      </c>
      <c r="K114" s="3">
        <f>+[9]Table.103_Annex.E3!J114</f>
        <v>3.0000000000000001E-3</v>
      </c>
      <c r="L114" s="3">
        <f>+[9]Table.103_Annex.E3!K114</f>
        <v>8.9999999999999993E-3</v>
      </c>
      <c r="M114" s="3">
        <f>+[9]Table.103_Annex.E3!L114</f>
        <v>0</v>
      </c>
      <c r="N114" s="90">
        <f>+[9]Table.103_Annex.E3!M114</f>
        <v>1</v>
      </c>
      <c r="O114" s="82">
        <f>+[9]Table.103_Annex.E3!N114</f>
        <v>3534</v>
      </c>
    </row>
    <row r="115" spans="1:15">
      <c r="B115" s="2" t="s">
        <v>566</v>
      </c>
      <c r="C115" s="3">
        <f>+[9]Table.103_Annex.E3!B115</f>
        <v>0.36899999999999999</v>
      </c>
      <c r="D115" s="3">
        <f>+[9]Table.103_Annex.E3!C115</f>
        <v>3.0000000000000001E-3</v>
      </c>
      <c r="E115" s="3">
        <f>+[9]Table.103_Annex.E3!D115</f>
        <v>0</v>
      </c>
      <c r="F115" s="3">
        <f>+[9]Table.103_Annex.E3!E115</f>
        <v>0.03</v>
      </c>
      <c r="G115" s="3">
        <f>+[9]Table.103_Annex.E3!F115</f>
        <v>0.24</v>
      </c>
      <c r="H115" s="3">
        <f>+[9]Table.103_Annex.E3!G115</f>
        <v>6.0000000000000001E-3</v>
      </c>
      <c r="I115" s="3">
        <f>+[9]Table.103_Annex.E3!H115</f>
        <v>0.34100000000000003</v>
      </c>
      <c r="J115" s="3">
        <f>+[9]Table.103_Annex.E3!I115</f>
        <v>3.0000000000000001E-3</v>
      </c>
      <c r="K115" s="3">
        <f>+[9]Table.103_Annex.E3!J115</f>
        <v>3.0000000000000001E-3</v>
      </c>
      <c r="L115" s="3">
        <f>+[9]Table.103_Annex.E3!K115</f>
        <v>4.0000000000000001E-3</v>
      </c>
      <c r="M115" s="3">
        <f>+[9]Table.103_Annex.E3!L115</f>
        <v>0</v>
      </c>
      <c r="N115" s="90">
        <f>+[9]Table.103_Annex.E3!M115</f>
        <v>1</v>
      </c>
      <c r="O115" s="82">
        <f>+[9]Table.103_Annex.E3!N115</f>
        <v>6600</v>
      </c>
    </row>
    <row r="116" spans="1:15">
      <c r="B116" s="2" t="s">
        <v>551</v>
      </c>
      <c r="C116" s="3">
        <f>+[9]Table.103_Annex.E3!B116</f>
        <v>0.747</v>
      </c>
      <c r="D116" s="3">
        <f>+[9]Table.103_Annex.E3!C116</f>
        <v>2E-3</v>
      </c>
      <c r="E116" s="3">
        <f>+[9]Table.103_Annex.E3!D116</f>
        <v>0</v>
      </c>
      <c r="F116" s="3">
        <f>+[9]Table.103_Annex.E3!E116</f>
        <v>2.4E-2</v>
      </c>
      <c r="G116" s="3">
        <f>+[9]Table.103_Annex.E3!F116</f>
        <v>7.0000000000000001E-3</v>
      </c>
      <c r="H116" s="3">
        <f>+[9]Table.103_Annex.E3!G116</f>
        <v>0.01</v>
      </c>
      <c r="I116" s="3">
        <f>+[9]Table.103_Annex.E3!H116</f>
        <v>0.20599999999999999</v>
      </c>
      <c r="J116" s="3">
        <f>+[9]Table.103_Annex.E3!I116</f>
        <v>1E-3</v>
      </c>
      <c r="K116" s="3">
        <f>+[9]Table.103_Annex.E3!J116</f>
        <v>1E-3</v>
      </c>
      <c r="L116" s="3">
        <f>+[9]Table.103_Annex.E3!K116</f>
        <v>2E-3</v>
      </c>
      <c r="M116" s="3">
        <f>+[9]Table.103_Annex.E3!L116</f>
        <v>0</v>
      </c>
      <c r="N116" s="90">
        <f>+[9]Table.103_Annex.E3!M116</f>
        <v>1</v>
      </c>
      <c r="O116" s="82">
        <f>+[9]Table.103_Annex.E3!N116</f>
        <v>3284</v>
      </c>
    </row>
    <row r="117" spans="1:15">
      <c r="B117" s="2" t="s">
        <v>567</v>
      </c>
      <c r="C117" s="3">
        <f>+[9]Table.103_Annex.E3!B117</f>
        <v>0.47</v>
      </c>
      <c r="D117" s="3">
        <f>+[9]Table.103_Annex.E3!C117</f>
        <v>1E-3</v>
      </c>
      <c r="E117" s="3">
        <f>+[9]Table.103_Annex.E3!D117</f>
        <v>0</v>
      </c>
      <c r="F117" s="3">
        <f>+[9]Table.103_Annex.E3!E117</f>
        <v>4.0000000000000001E-3</v>
      </c>
      <c r="G117" s="3">
        <f>+[9]Table.103_Annex.E3!F117</f>
        <v>8.8999999999999996E-2</v>
      </c>
      <c r="H117" s="3">
        <f>+[9]Table.103_Annex.E3!G117</f>
        <v>8.0000000000000002E-3</v>
      </c>
      <c r="I117" s="3">
        <f>+[9]Table.103_Annex.E3!H117</f>
        <v>0.41699999999999998</v>
      </c>
      <c r="J117" s="3">
        <f>+[9]Table.103_Annex.E3!I117</f>
        <v>1E-3</v>
      </c>
      <c r="K117" s="3">
        <f>+[9]Table.103_Annex.E3!J117</f>
        <v>3.0000000000000001E-3</v>
      </c>
      <c r="L117" s="3">
        <f>+[9]Table.103_Annex.E3!K117</f>
        <v>6.0000000000000001E-3</v>
      </c>
      <c r="M117" s="3">
        <f>+[9]Table.103_Annex.E3!L117</f>
        <v>0</v>
      </c>
      <c r="N117" s="90">
        <f>+[9]Table.103_Annex.E3!M117</f>
        <v>1</v>
      </c>
      <c r="O117" s="82">
        <f>+[9]Table.103_Annex.E3!N117</f>
        <v>5250</v>
      </c>
    </row>
    <row r="118" spans="1:15">
      <c r="B118" s="2" t="s">
        <v>568</v>
      </c>
      <c r="C118" s="3">
        <f>+[9]Table.103_Annex.E3!B118</f>
        <v>0.65800000000000003</v>
      </c>
      <c r="D118" s="3">
        <f>+[9]Table.103_Annex.E3!C118</f>
        <v>1E-3</v>
      </c>
      <c r="E118" s="3">
        <f>+[9]Table.103_Annex.E3!D118</f>
        <v>0</v>
      </c>
      <c r="F118" s="3">
        <f>+[9]Table.103_Annex.E3!E118</f>
        <v>2E-3</v>
      </c>
      <c r="G118" s="3">
        <f>+[9]Table.103_Annex.E3!F118</f>
        <v>8.9999999999999993E-3</v>
      </c>
      <c r="H118" s="3">
        <f>+[9]Table.103_Annex.E3!G118</f>
        <v>1.2999999999999999E-2</v>
      </c>
      <c r="I118" s="3">
        <f>+[9]Table.103_Annex.E3!H118</f>
        <v>0.313</v>
      </c>
      <c r="J118" s="3">
        <f>+[9]Table.103_Annex.E3!I118</f>
        <v>1E-3</v>
      </c>
      <c r="K118" s="3">
        <f>+[9]Table.103_Annex.E3!J118</f>
        <v>1E-3</v>
      </c>
      <c r="L118" s="3">
        <f>+[9]Table.103_Annex.E3!K118</f>
        <v>2E-3</v>
      </c>
      <c r="M118" s="3">
        <f>+[9]Table.103_Annex.E3!L118</f>
        <v>0</v>
      </c>
      <c r="N118" s="90">
        <f>+[9]Table.103_Annex.E3!M118</f>
        <v>1</v>
      </c>
      <c r="O118" s="82">
        <f>+[9]Table.103_Annex.E3!N118</f>
        <v>5317</v>
      </c>
    </row>
    <row r="119" spans="1:15">
      <c r="B119" s="2" t="s">
        <v>569</v>
      </c>
      <c r="C119" s="3">
        <f>+[9]Table.103_Annex.E3!B119</f>
        <v>0.41699999999999998</v>
      </c>
      <c r="D119" s="3">
        <f>+[9]Table.103_Annex.E3!C119</f>
        <v>1E-3</v>
      </c>
      <c r="E119" s="3">
        <f>+[9]Table.103_Annex.E3!D119</f>
        <v>0</v>
      </c>
      <c r="F119" s="3">
        <f>+[9]Table.103_Annex.E3!E119</f>
        <v>1.4E-2</v>
      </c>
      <c r="G119" s="3">
        <f>+[9]Table.103_Annex.E3!F119</f>
        <v>0.14699999999999999</v>
      </c>
      <c r="H119" s="3">
        <f>+[9]Table.103_Annex.E3!G119</f>
        <v>1.2999999999999999E-2</v>
      </c>
      <c r="I119" s="3">
        <f>+[9]Table.103_Annex.E3!H119</f>
        <v>0.38400000000000001</v>
      </c>
      <c r="J119" s="3">
        <f>+[9]Table.103_Annex.E3!I119</f>
        <v>1E-3</v>
      </c>
      <c r="K119" s="3">
        <f>+[9]Table.103_Annex.E3!J119</f>
        <v>4.0000000000000001E-3</v>
      </c>
      <c r="L119" s="3">
        <f>+[9]Table.103_Annex.E3!K119</f>
        <v>1.7999999999999999E-2</v>
      </c>
      <c r="M119" s="3">
        <f>+[9]Table.103_Annex.E3!L119</f>
        <v>0</v>
      </c>
      <c r="N119" s="90">
        <f>+[9]Table.103_Annex.E3!M119</f>
        <v>1</v>
      </c>
      <c r="O119" s="82">
        <f>+[9]Table.103_Annex.E3!N119</f>
        <v>5115</v>
      </c>
    </row>
    <row r="120" spans="1:15">
      <c r="B120" s="2" t="s">
        <v>570</v>
      </c>
      <c r="C120" s="3">
        <f>+[9]Table.103_Annex.E3!B120</f>
        <v>0.47899999999999998</v>
      </c>
      <c r="D120" s="3">
        <f>+[9]Table.103_Annex.E3!C120</f>
        <v>1E-3</v>
      </c>
      <c r="E120" s="3">
        <f>+[9]Table.103_Annex.E3!D120</f>
        <v>0</v>
      </c>
      <c r="F120" s="3">
        <f>+[9]Table.103_Annex.E3!E120</f>
        <v>1.4E-2</v>
      </c>
      <c r="G120" s="3">
        <f>+[9]Table.103_Annex.E3!F120</f>
        <v>8.7999999999999995E-2</v>
      </c>
      <c r="H120" s="3">
        <f>+[9]Table.103_Annex.E3!G120</f>
        <v>4.5999999999999999E-2</v>
      </c>
      <c r="I120" s="3">
        <f>+[9]Table.103_Annex.E3!H120</f>
        <v>0.36099999999999999</v>
      </c>
      <c r="J120" s="3">
        <f>+[9]Table.103_Annex.E3!I120</f>
        <v>4.0000000000000001E-3</v>
      </c>
      <c r="K120" s="3">
        <f>+[9]Table.103_Annex.E3!J120</f>
        <v>4.0000000000000001E-3</v>
      </c>
      <c r="L120" s="3">
        <f>+[9]Table.103_Annex.E3!K120</f>
        <v>3.0000000000000001E-3</v>
      </c>
      <c r="M120" s="3">
        <f>+[9]Table.103_Annex.E3!L120</f>
        <v>0</v>
      </c>
      <c r="N120" s="90">
        <f>+[9]Table.103_Annex.E3!M120</f>
        <v>1</v>
      </c>
      <c r="O120" s="82">
        <f>+[9]Table.103_Annex.E3!N120</f>
        <v>3571</v>
      </c>
    </row>
    <row r="121" spans="1:15">
      <c r="B121" s="2" t="s">
        <v>571</v>
      </c>
      <c r="C121" s="3">
        <f>+[9]Table.103_Annex.E3!B121</f>
        <v>0.312</v>
      </c>
      <c r="D121" s="3">
        <f>+[9]Table.103_Annex.E3!C121</f>
        <v>3.0000000000000001E-3</v>
      </c>
      <c r="E121" s="3">
        <f>+[9]Table.103_Annex.E3!D121</f>
        <v>0</v>
      </c>
      <c r="F121" s="3">
        <f>+[9]Table.103_Annex.E3!E121</f>
        <v>1.4999999999999999E-2</v>
      </c>
      <c r="G121" s="3">
        <f>+[9]Table.103_Annex.E3!F121</f>
        <v>0.16400000000000001</v>
      </c>
      <c r="H121" s="3">
        <f>+[9]Table.103_Annex.E3!G121</f>
        <v>1.7000000000000001E-2</v>
      </c>
      <c r="I121" s="3">
        <f>+[9]Table.103_Annex.E3!H121</f>
        <v>0.47399999999999998</v>
      </c>
      <c r="J121" s="3">
        <f>+[9]Table.103_Annex.E3!I121</f>
        <v>2E-3</v>
      </c>
      <c r="K121" s="3">
        <f>+[9]Table.103_Annex.E3!J121</f>
        <v>4.0000000000000001E-3</v>
      </c>
      <c r="L121" s="3">
        <f>+[9]Table.103_Annex.E3!K121</f>
        <v>8.9999999999999993E-3</v>
      </c>
      <c r="M121" s="3">
        <f>+[9]Table.103_Annex.E3!L121</f>
        <v>0</v>
      </c>
      <c r="N121" s="90">
        <f>+[9]Table.103_Annex.E3!M121</f>
        <v>1</v>
      </c>
      <c r="O121" s="82">
        <f>+[9]Table.103_Annex.E3!N121</f>
        <v>4545</v>
      </c>
    </row>
    <row r="122" spans="1:15">
      <c r="B122" s="2" t="s">
        <v>572</v>
      </c>
      <c r="C122" s="3">
        <f>+[9]Table.103_Annex.E3!B122</f>
        <v>0.46</v>
      </c>
      <c r="D122" s="3">
        <f>+[9]Table.103_Annex.E3!C122</f>
        <v>3.0000000000000001E-3</v>
      </c>
      <c r="E122" s="3">
        <f>+[9]Table.103_Annex.E3!D122</f>
        <v>0</v>
      </c>
      <c r="F122" s="3">
        <f>+[9]Table.103_Annex.E3!E122</f>
        <v>3.2000000000000001E-2</v>
      </c>
      <c r="G122" s="3">
        <f>+[9]Table.103_Annex.E3!F122</f>
        <v>0.186</v>
      </c>
      <c r="H122" s="3">
        <f>+[9]Table.103_Annex.E3!G122</f>
        <v>8.0000000000000002E-3</v>
      </c>
      <c r="I122" s="3">
        <f>+[9]Table.103_Annex.E3!H122</f>
        <v>0.29299999999999998</v>
      </c>
      <c r="J122" s="3">
        <f>+[9]Table.103_Annex.E3!I122</f>
        <v>1E-3</v>
      </c>
      <c r="K122" s="3">
        <f>+[9]Table.103_Annex.E3!J122</f>
        <v>0.01</v>
      </c>
      <c r="L122" s="3">
        <f>+[9]Table.103_Annex.E3!K122</f>
        <v>5.0000000000000001E-3</v>
      </c>
      <c r="M122" s="3">
        <f>+[9]Table.103_Annex.E3!L122</f>
        <v>0</v>
      </c>
      <c r="N122" s="90">
        <f>+[9]Table.103_Annex.E3!M122</f>
        <v>1</v>
      </c>
      <c r="O122" s="82">
        <f>+[9]Table.103_Annex.E3!N122</f>
        <v>6093</v>
      </c>
    </row>
    <row r="123" spans="1:15">
      <c r="B123" s="2" t="s">
        <v>573</v>
      </c>
      <c r="C123" s="3">
        <f>+[9]Table.103_Annex.E3!B123</f>
        <v>0.39700000000000002</v>
      </c>
      <c r="D123" s="3">
        <f>+[9]Table.103_Annex.E3!C123</f>
        <v>2E-3</v>
      </c>
      <c r="E123" s="3">
        <f>+[9]Table.103_Annex.E3!D123</f>
        <v>0</v>
      </c>
      <c r="F123" s="3">
        <f>+[9]Table.103_Annex.E3!E123</f>
        <v>2.3E-2</v>
      </c>
      <c r="G123" s="3">
        <f>+[9]Table.103_Annex.E3!F123</f>
        <v>0.217</v>
      </c>
      <c r="H123" s="3">
        <f>+[9]Table.103_Annex.E3!G123</f>
        <v>5.0000000000000001E-3</v>
      </c>
      <c r="I123" s="3">
        <f>+[9]Table.103_Annex.E3!H123</f>
        <v>0.34799999999999998</v>
      </c>
      <c r="J123" s="3">
        <f>+[9]Table.103_Annex.E3!I123</f>
        <v>3.0000000000000001E-3</v>
      </c>
      <c r="K123" s="3">
        <f>+[9]Table.103_Annex.E3!J123</f>
        <v>5.0000000000000001E-3</v>
      </c>
      <c r="L123" s="3">
        <f>+[9]Table.103_Annex.E3!K123</f>
        <v>2E-3</v>
      </c>
      <c r="M123" s="3">
        <f>+[9]Table.103_Annex.E3!L123</f>
        <v>0</v>
      </c>
      <c r="N123" s="90">
        <f>+[9]Table.103_Annex.E3!M123</f>
        <v>1</v>
      </c>
      <c r="O123" s="82">
        <f>+[9]Table.103_Annex.E3!N123</f>
        <v>6295</v>
      </c>
    </row>
    <row r="124" spans="1:15" s="222" customFormat="1" ht="12" customHeight="1">
      <c r="B124" s="231" t="s">
        <v>53</v>
      </c>
      <c r="C124" s="232">
        <f>+[9]Table.103_Annex.E3!B124</f>
        <v>0.46700000000000003</v>
      </c>
      <c r="D124" s="232">
        <f>+[9]Table.103_Annex.E3!C124</f>
        <v>2E-3</v>
      </c>
      <c r="E124" s="232">
        <f>+[9]Table.103_Annex.E3!D124</f>
        <v>0</v>
      </c>
      <c r="F124" s="232">
        <f>+[9]Table.103_Annex.E3!E124</f>
        <v>2.1999999999999999E-2</v>
      </c>
      <c r="G124" s="232">
        <f>+[9]Table.103_Annex.E3!F124</f>
        <v>0.124</v>
      </c>
      <c r="H124" s="232">
        <f>+[9]Table.103_Annex.E3!G124</f>
        <v>1.4E-2</v>
      </c>
      <c r="I124" s="232">
        <f>+[9]Table.103_Annex.E3!H124</f>
        <v>0.35599999999999998</v>
      </c>
      <c r="J124" s="232">
        <f>+[9]Table.103_Annex.E3!I124</f>
        <v>3.0000000000000001E-3</v>
      </c>
      <c r="K124" s="232">
        <f>+[9]Table.103_Annex.E3!J124</f>
        <v>6.0000000000000001E-3</v>
      </c>
      <c r="L124" s="232">
        <f>+[9]Table.103_Annex.E3!K124</f>
        <v>5.0000000000000001E-3</v>
      </c>
      <c r="M124" s="232">
        <f>+[9]Table.103_Annex.E3!L124</f>
        <v>0</v>
      </c>
      <c r="N124" s="239">
        <f>+[9]Table.103_Annex.E3!M124</f>
        <v>1</v>
      </c>
      <c r="O124" s="233">
        <f>+[9]Table.103_Annex.E3!N124</f>
        <v>92052</v>
      </c>
    </row>
    <row r="125" spans="1:15" ht="13.05" customHeight="1">
      <c r="B125" s="36" t="s">
        <v>574</v>
      </c>
      <c r="C125" s="37"/>
      <c r="D125" s="37"/>
      <c r="E125" s="37"/>
      <c r="F125" s="37"/>
      <c r="G125" s="37"/>
      <c r="H125" s="37"/>
      <c r="I125" s="37"/>
      <c r="J125" s="37"/>
      <c r="K125" s="37"/>
      <c r="L125" s="37"/>
      <c r="M125" s="37"/>
      <c r="N125" s="37"/>
      <c r="O125" s="38"/>
    </row>
    <row r="126" spans="1:15">
      <c r="A126" s="18"/>
      <c r="B126" s="2" t="s">
        <v>575</v>
      </c>
      <c r="C126" s="3">
        <f>+[9]Table.103_Annex.E3!B126</f>
        <v>0.61599999999999999</v>
      </c>
      <c r="D126" s="3">
        <f>+[9]Table.103_Annex.E3!C126</f>
        <v>5.0000000000000001E-3</v>
      </c>
      <c r="E126" s="3">
        <f>+[9]Table.103_Annex.E3!D126</f>
        <v>0</v>
      </c>
      <c r="F126" s="3">
        <f>+[9]Table.103_Annex.E3!E126</f>
        <v>2.1000000000000001E-2</v>
      </c>
      <c r="G126" s="3">
        <f>+[9]Table.103_Annex.E3!F126</f>
        <v>1.6E-2</v>
      </c>
      <c r="H126" s="3">
        <f>+[9]Table.103_Annex.E3!G126</f>
        <v>6.0000000000000001E-3</v>
      </c>
      <c r="I126" s="3">
        <f>+[9]Table.103_Annex.E3!H126</f>
        <v>0.318</v>
      </c>
      <c r="J126" s="3">
        <f>+[9]Table.103_Annex.E3!I126</f>
        <v>0</v>
      </c>
      <c r="K126" s="3">
        <f>+[9]Table.103_Annex.E3!J126</f>
        <v>1.4E-2</v>
      </c>
      <c r="L126" s="3">
        <f>+[9]Table.103_Annex.E3!K126</f>
        <v>3.0000000000000001E-3</v>
      </c>
      <c r="M126" s="3">
        <f>+[9]Table.103_Annex.E3!L126</f>
        <v>0</v>
      </c>
      <c r="N126" s="90">
        <f>+[9]Table.103_Annex.E3!M126</f>
        <v>1</v>
      </c>
      <c r="O126" s="82">
        <f>+[9]Table.103_Annex.E3!N126</f>
        <v>8444</v>
      </c>
    </row>
    <row r="127" spans="1:15">
      <c r="A127" s="16"/>
      <c r="B127" s="2" t="s">
        <v>576</v>
      </c>
      <c r="C127" s="3">
        <f>+[9]Table.103_Annex.E3!B127</f>
        <v>0.65700000000000003</v>
      </c>
      <c r="D127" s="3">
        <f>+[9]Table.103_Annex.E3!C127</f>
        <v>3.0000000000000001E-3</v>
      </c>
      <c r="E127" s="3">
        <f>+[9]Table.103_Annex.E3!D127</f>
        <v>0</v>
      </c>
      <c r="F127" s="3">
        <f>+[9]Table.103_Annex.E3!E127</f>
        <v>1.6E-2</v>
      </c>
      <c r="G127" s="3">
        <f>+[9]Table.103_Annex.E3!F127</f>
        <v>1.7000000000000001E-2</v>
      </c>
      <c r="H127" s="3">
        <f>+[9]Table.103_Annex.E3!G127</f>
        <v>0.02</v>
      </c>
      <c r="I127" s="3">
        <f>+[9]Table.103_Annex.E3!H127</f>
        <v>0.27</v>
      </c>
      <c r="J127" s="3">
        <f>+[9]Table.103_Annex.E3!I127</f>
        <v>1E-3</v>
      </c>
      <c r="K127" s="3">
        <f>+[9]Table.103_Annex.E3!J127</f>
        <v>1.2E-2</v>
      </c>
      <c r="L127" s="3">
        <f>+[9]Table.103_Annex.E3!K127</f>
        <v>3.0000000000000001E-3</v>
      </c>
      <c r="M127" s="3">
        <f>+[9]Table.103_Annex.E3!L127</f>
        <v>0</v>
      </c>
      <c r="N127" s="90">
        <f>+[9]Table.103_Annex.E3!M127</f>
        <v>1</v>
      </c>
      <c r="O127" s="82">
        <f>+[9]Table.103_Annex.E3!N127</f>
        <v>10607</v>
      </c>
    </row>
    <row r="128" spans="1:15">
      <c r="B128" s="2" t="s">
        <v>577</v>
      </c>
      <c r="C128" s="3">
        <f>+[9]Table.103_Annex.E3!B128</f>
        <v>0.54700000000000004</v>
      </c>
      <c r="D128" s="3">
        <f>+[9]Table.103_Annex.E3!C128</f>
        <v>2E-3</v>
      </c>
      <c r="E128" s="3">
        <f>+[9]Table.103_Annex.E3!D128</f>
        <v>0</v>
      </c>
      <c r="F128" s="3">
        <f>+[9]Table.103_Annex.E3!E128</f>
        <v>1.0999999999999999E-2</v>
      </c>
      <c r="G128" s="3">
        <f>+[9]Table.103_Annex.E3!F128</f>
        <v>5.0999999999999997E-2</v>
      </c>
      <c r="H128" s="3">
        <f>+[9]Table.103_Annex.E3!G128</f>
        <v>1.4E-2</v>
      </c>
      <c r="I128" s="3">
        <f>+[9]Table.103_Annex.E3!H128</f>
        <v>0.36</v>
      </c>
      <c r="J128" s="3">
        <f>+[9]Table.103_Annex.E3!I128</f>
        <v>0</v>
      </c>
      <c r="K128" s="3">
        <f>+[9]Table.103_Annex.E3!J128</f>
        <v>8.9999999999999993E-3</v>
      </c>
      <c r="L128" s="3">
        <f>+[9]Table.103_Annex.E3!K128</f>
        <v>4.0000000000000001E-3</v>
      </c>
      <c r="M128" s="3">
        <f>+[9]Table.103_Annex.E3!L128</f>
        <v>0</v>
      </c>
      <c r="N128" s="90">
        <f>+[9]Table.103_Annex.E3!M128</f>
        <v>1</v>
      </c>
      <c r="O128" s="82">
        <f>+[9]Table.103_Annex.E3!N128</f>
        <v>6803</v>
      </c>
    </row>
    <row r="129" spans="1:15">
      <c r="B129" s="2" t="s">
        <v>549</v>
      </c>
      <c r="C129" s="3">
        <f>+[9]Table.103_Annex.E3!B129</f>
        <v>0.52200000000000002</v>
      </c>
      <c r="D129" s="3">
        <f>+[9]Table.103_Annex.E3!C129</f>
        <v>4.0000000000000001E-3</v>
      </c>
      <c r="E129" s="3">
        <f>+[9]Table.103_Annex.E3!D129</f>
        <v>0</v>
      </c>
      <c r="F129" s="3">
        <f>+[9]Table.103_Annex.E3!E129</f>
        <v>1.2999999999999999E-2</v>
      </c>
      <c r="G129" s="3">
        <f>+[9]Table.103_Annex.E3!F129</f>
        <v>3.5000000000000003E-2</v>
      </c>
      <c r="H129" s="3">
        <f>+[9]Table.103_Annex.E3!G129</f>
        <v>1.9E-2</v>
      </c>
      <c r="I129" s="3">
        <f>+[9]Table.103_Annex.E3!H129</f>
        <v>0.39</v>
      </c>
      <c r="J129" s="3">
        <f>+[9]Table.103_Annex.E3!I129</f>
        <v>1E-3</v>
      </c>
      <c r="K129" s="3">
        <f>+[9]Table.103_Annex.E3!J129</f>
        <v>5.0000000000000001E-3</v>
      </c>
      <c r="L129" s="3">
        <f>+[9]Table.103_Annex.E3!K129</f>
        <v>0.01</v>
      </c>
      <c r="M129" s="3">
        <f>+[9]Table.103_Annex.E3!L129</f>
        <v>0</v>
      </c>
      <c r="N129" s="90">
        <f>+[9]Table.103_Annex.E3!M129</f>
        <v>1</v>
      </c>
      <c r="O129" s="82">
        <f>+[9]Table.103_Annex.E3!N129</f>
        <v>13073</v>
      </c>
    </row>
    <row r="130" spans="1:15">
      <c r="B130" s="2" t="s">
        <v>578</v>
      </c>
      <c r="C130" s="3">
        <f>+[9]Table.103_Annex.E3!B130</f>
        <v>0.47099999999999997</v>
      </c>
      <c r="D130" s="3">
        <f>+[9]Table.103_Annex.E3!C130</f>
        <v>4.0000000000000001E-3</v>
      </c>
      <c r="E130" s="3">
        <f>+[9]Table.103_Annex.E3!D130</f>
        <v>0</v>
      </c>
      <c r="F130" s="3">
        <f>+[9]Table.103_Annex.E3!E130</f>
        <v>1.4E-2</v>
      </c>
      <c r="G130" s="3">
        <f>+[9]Table.103_Annex.E3!F130</f>
        <v>3.7999999999999999E-2</v>
      </c>
      <c r="H130" s="3">
        <f>+[9]Table.103_Annex.E3!G130</f>
        <v>2.5000000000000001E-2</v>
      </c>
      <c r="I130" s="3">
        <f>+[9]Table.103_Annex.E3!H130</f>
        <v>0.434</v>
      </c>
      <c r="J130" s="3">
        <f>+[9]Table.103_Annex.E3!I130</f>
        <v>1E-3</v>
      </c>
      <c r="K130" s="3">
        <f>+[9]Table.103_Annex.E3!J130</f>
        <v>0.01</v>
      </c>
      <c r="L130" s="3">
        <f>+[9]Table.103_Annex.E3!K130</f>
        <v>3.0000000000000001E-3</v>
      </c>
      <c r="M130" s="3">
        <f>+[9]Table.103_Annex.E3!L130</f>
        <v>0</v>
      </c>
      <c r="N130" s="90">
        <f>+[9]Table.103_Annex.E3!M130</f>
        <v>1</v>
      </c>
      <c r="O130" s="82">
        <f>+[9]Table.103_Annex.E3!N130</f>
        <v>6994</v>
      </c>
    </row>
    <row r="131" spans="1:15">
      <c r="B131" s="2" t="s">
        <v>579</v>
      </c>
      <c r="C131" s="3">
        <f>+[9]Table.103_Annex.E3!B131</f>
        <v>0.54400000000000004</v>
      </c>
      <c r="D131" s="3">
        <f>+[9]Table.103_Annex.E3!C131</f>
        <v>2E-3</v>
      </c>
      <c r="E131" s="3">
        <f>+[9]Table.103_Annex.E3!D131</f>
        <v>0</v>
      </c>
      <c r="F131" s="3">
        <f>+[9]Table.103_Annex.E3!E131</f>
        <v>1.2999999999999999E-2</v>
      </c>
      <c r="G131" s="3">
        <f>+[9]Table.103_Annex.E3!F131</f>
        <v>2.1000000000000001E-2</v>
      </c>
      <c r="H131" s="3">
        <f>+[9]Table.103_Annex.E3!G131</f>
        <v>0.03</v>
      </c>
      <c r="I131" s="3">
        <f>+[9]Table.103_Annex.E3!H131</f>
        <v>0.377</v>
      </c>
      <c r="J131" s="3">
        <f>+[9]Table.103_Annex.E3!I131</f>
        <v>1E-3</v>
      </c>
      <c r="K131" s="3">
        <f>+[9]Table.103_Annex.E3!J131</f>
        <v>8.0000000000000002E-3</v>
      </c>
      <c r="L131" s="3">
        <f>+[9]Table.103_Annex.E3!K131</f>
        <v>3.0000000000000001E-3</v>
      </c>
      <c r="M131" s="3">
        <f>+[9]Table.103_Annex.E3!L131</f>
        <v>0</v>
      </c>
      <c r="N131" s="90">
        <f>+[9]Table.103_Annex.E3!M131</f>
        <v>1</v>
      </c>
      <c r="O131" s="82">
        <f>+[9]Table.103_Annex.E3!N131</f>
        <v>11791</v>
      </c>
    </row>
    <row r="132" spans="1:15">
      <c r="B132" s="2" t="s">
        <v>580</v>
      </c>
      <c r="C132" s="3">
        <f>+[9]Table.103_Annex.E3!B132</f>
        <v>0.56599999999999995</v>
      </c>
      <c r="D132" s="3">
        <f>+[9]Table.103_Annex.E3!C132</f>
        <v>2E-3</v>
      </c>
      <c r="E132" s="3">
        <f>+[9]Table.103_Annex.E3!D132</f>
        <v>0</v>
      </c>
      <c r="F132" s="3">
        <f>+[9]Table.103_Annex.E3!E132</f>
        <v>4.0000000000000001E-3</v>
      </c>
      <c r="G132" s="3">
        <f>+[9]Table.103_Annex.E3!F132</f>
        <v>1.7999999999999999E-2</v>
      </c>
      <c r="H132" s="3">
        <f>+[9]Table.103_Annex.E3!G132</f>
        <v>8.9999999999999993E-3</v>
      </c>
      <c r="I132" s="3">
        <f>+[9]Table.103_Annex.E3!H132</f>
        <v>0.39500000000000002</v>
      </c>
      <c r="J132" s="3">
        <f>+[9]Table.103_Annex.E3!I132</f>
        <v>1E-3</v>
      </c>
      <c r="K132" s="3">
        <f>+[9]Table.103_Annex.E3!J132</f>
        <v>3.0000000000000001E-3</v>
      </c>
      <c r="L132" s="3">
        <f>+[9]Table.103_Annex.E3!K132</f>
        <v>2E-3</v>
      </c>
      <c r="M132" s="3">
        <f>+[9]Table.103_Annex.E3!L132</f>
        <v>0</v>
      </c>
      <c r="N132" s="90">
        <f>+[9]Table.103_Annex.E3!M132</f>
        <v>1</v>
      </c>
      <c r="O132" s="82">
        <f>+[9]Table.103_Annex.E3!N132</f>
        <v>6744</v>
      </c>
    </row>
    <row r="133" spans="1:15">
      <c r="B133" s="2" t="s">
        <v>581</v>
      </c>
      <c r="C133" s="3">
        <f>+[9]Table.103_Annex.E3!B133</f>
        <v>0.54800000000000004</v>
      </c>
      <c r="D133" s="3">
        <f>+[9]Table.103_Annex.E3!C133</f>
        <v>2E-3</v>
      </c>
      <c r="E133" s="3">
        <f>+[9]Table.103_Annex.E3!D133</f>
        <v>0</v>
      </c>
      <c r="F133" s="3">
        <f>+[9]Table.103_Annex.E3!E133</f>
        <v>6.0000000000000001E-3</v>
      </c>
      <c r="G133" s="3">
        <f>+[9]Table.103_Annex.E3!F133</f>
        <v>1.7000000000000001E-2</v>
      </c>
      <c r="H133" s="3">
        <f>+[9]Table.103_Annex.E3!G133</f>
        <v>2.5000000000000001E-2</v>
      </c>
      <c r="I133" s="3">
        <f>+[9]Table.103_Annex.E3!H133</f>
        <v>0.38800000000000001</v>
      </c>
      <c r="J133" s="3">
        <f>+[9]Table.103_Annex.E3!I133</f>
        <v>1E-3</v>
      </c>
      <c r="K133" s="3">
        <f>+[9]Table.103_Annex.E3!J133</f>
        <v>5.0000000000000001E-3</v>
      </c>
      <c r="L133" s="3">
        <f>+[9]Table.103_Annex.E3!K133</f>
        <v>0.01</v>
      </c>
      <c r="M133" s="3">
        <f>+[9]Table.103_Annex.E3!L133</f>
        <v>0</v>
      </c>
      <c r="N133" s="90">
        <f>+[9]Table.103_Annex.E3!M133</f>
        <v>1</v>
      </c>
      <c r="O133" s="82">
        <f>+[9]Table.103_Annex.E3!N133</f>
        <v>9588</v>
      </c>
    </row>
    <row r="134" spans="1:15">
      <c r="B134" s="2" t="s">
        <v>286</v>
      </c>
      <c r="C134" s="3">
        <f>+[9]Table.103_Annex.E3!B134</f>
        <v>0.67700000000000005</v>
      </c>
      <c r="D134" s="3">
        <f>+[9]Table.103_Annex.E3!C134</f>
        <v>7.0000000000000001E-3</v>
      </c>
      <c r="E134" s="3">
        <f>+[9]Table.103_Annex.E3!D134</f>
        <v>0</v>
      </c>
      <c r="F134" s="3">
        <f>+[9]Table.103_Annex.E3!E134</f>
        <v>1.4E-2</v>
      </c>
      <c r="G134" s="3">
        <f>+[9]Table.103_Annex.E3!F134</f>
        <v>1.6E-2</v>
      </c>
      <c r="H134" s="3">
        <f>+[9]Table.103_Annex.E3!G134</f>
        <v>8.0000000000000002E-3</v>
      </c>
      <c r="I134" s="3">
        <f>+[9]Table.103_Annex.E3!H134</f>
        <v>0.253</v>
      </c>
      <c r="J134" s="3">
        <f>+[9]Table.103_Annex.E3!I134</f>
        <v>1E-3</v>
      </c>
      <c r="K134" s="3">
        <f>+[9]Table.103_Annex.E3!J134</f>
        <v>1.7000000000000001E-2</v>
      </c>
      <c r="L134" s="3">
        <f>+[9]Table.103_Annex.E3!K134</f>
        <v>6.0000000000000001E-3</v>
      </c>
      <c r="M134" s="3">
        <f>+[9]Table.103_Annex.E3!L134</f>
        <v>0</v>
      </c>
      <c r="N134" s="90">
        <f>+[9]Table.103_Annex.E3!M134</f>
        <v>1</v>
      </c>
      <c r="O134" s="82">
        <f>+[9]Table.103_Annex.E3!N134</f>
        <v>20464</v>
      </c>
    </row>
    <row r="135" spans="1:15" s="222" customFormat="1" ht="12" customHeight="1">
      <c r="B135" s="231" t="s">
        <v>53</v>
      </c>
      <c r="C135" s="232">
        <f>+[9]Table.103_Annex.E3!B135</f>
        <v>0.58599999999999997</v>
      </c>
      <c r="D135" s="232">
        <f>+[9]Table.103_Annex.E3!C135</f>
        <v>4.0000000000000001E-3</v>
      </c>
      <c r="E135" s="232">
        <f>+[9]Table.103_Annex.E3!D135</f>
        <v>0</v>
      </c>
      <c r="F135" s="232">
        <f>+[9]Table.103_Annex.E3!E135</f>
        <v>1.2999999999999999E-2</v>
      </c>
      <c r="G135" s="232">
        <f>+[9]Table.103_Annex.E3!F135</f>
        <v>2.4E-2</v>
      </c>
      <c r="H135" s="232">
        <f>+[9]Table.103_Annex.E3!G135</f>
        <v>1.7000000000000001E-2</v>
      </c>
      <c r="I135" s="232">
        <f>+[9]Table.103_Annex.E3!H135</f>
        <v>0.34</v>
      </c>
      <c r="J135" s="232">
        <f>+[9]Table.103_Annex.E3!I135</f>
        <v>1E-3</v>
      </c>
      <c r="K135" s="232">
        <f>+[9]Table.103_Annex.E3!J135</f>
        <v>0.01</v>
      </c>
      <c r="L135" s="232">
        <f>+[9]Table.103_Annex.E3!K135</f>
        <v>5.0000000000000001E-3</v>
      </c>
      <c r="M135" s="232">
        <f>+[9]Table.103_Annex.E3!L135</f>
        <v>0</v>
      </c>
      <c r="N135" s="239">
        <f>+[9]Table.103_Annex.E3!M135</f>
        <v>1</v>
      </c>
      <c r="O135" s="233">
        <f>+[9]Table.103_Annex.E3!N135</f>
        <v>94508</v>
      </c>
    </row>
    <row r="136" spans="1:15" ht="13.05" customHeight="1">
      <c r="B136" s="36" t="s">
        <v>582</v>
      </c>
      <c r="C136" s="37"/>
      <c r="D136" s="37"/>
      <c r="E136" s="37"/>
      <c r="F136" s="37"/>
      <c r="G136" s="37"/>
      <c r="H136" s="37"/>
      <c r="I136" s="37"/>
      <c r="J136" s="37"/>
      <c r="K136" s="37"/>
      <c r="L136" s="37"/>
      <c r="M136" s="37"/>
      <c r="N136" s="37"/>
      <c r="O136" s="38"/>
    </row>
    <row r="137" spans="1:15">
      <c r="A137" s="18"/>
      <c r="B137" s="2" t="s">
        <v>583</v>
      </c>
      <c r="C137" s="3">
        <f>+[9]Table.103_Annex.E3!B137</f>
        <v>0.58399999999999996</v>
      </c>
      <c r="D137" s="3">
        <f>+[9]Table.103_Annex.E3!C137</f>
        <v>4.0000000000000001E-3</v>
      </c>
      <c r="E137" s="3">
        <f>+[9]Table.103_Annex.E3!D137</f>
        <v>0</v>
      </c>
      <c r="F137" s="3">
        <f>+[9]Table.103_Annex.E3!E137</f>
        <v>1.4999999999999999E-2</v>
      </c>
      <c r="G137" s="3">
        <f>+[9]Table.103_Annex.E3!F137</f>
        <v>0.01</v>
      </c>
      <c r="H137" s="3">
        <f>+[9]Table.103_Annex.E3!G137</f>
        <v>1.4E-2</v>
      </c>
      <c r="I137" s="3">
        <f>+[9]Table.103_Annex.E3!H137</f>
        <v>0.35699999999999998</v>
      </c>
      <c r="J137" s="3">
        <f>+[9]Table.103_Annex.E3!I137</f>
        <v>1E-3</v>
      </c>
      <c r="K137" s="3">
        <f>+[9]Table.103_Annex.E3!J137</f>
        <v>1.0999999999999999E-2</v>
      </c>
      <c r="L137" s="3">
        <f>+[9]Table.103_Annex.E3!K137</f>
        <v>4.0000000000000001E-3</v>
      </c>
      <c r="M137" s="3">
        <f>+[9]Table.103_Annex.E3!L137</f>
        <v>0</v>
      </c>
      <c r="N137" s="90">
        <f>+[9]Table.103_Annex.E3!M137</f>
        <v>1</v>
      </c>
      <c r="O137" s="82">
        <f>+[9]Table.103_Annex.E3!N137</f>
        <v>8956</v>
      </c>
    </row>
    <row r="138" spans="1:15">
      <c r="A138" s="16"/>
      <c r="B138" s="2" t="s">
        <v>584</v>
      </c>
      <c r="C138" s="3">
        <f>+[9]Table.103_Annex.E3!B138</f>
        <v>0.48899999999999999</v>
      </c>
      <c r="D138" s="3">
        <f>+[9]Table.103_Annex.E3!C138</f>
        <v>3.0000000000000001E-3</v>
      </c>
      <c r="E138" s="3">
        <f>+[9]Table.103_Annex.E3!D138</f>
        <v>0</v>
      </c>
      <c r="F138" s="3">
        <f>+[9]Table.103_Annex.E3!E138</f>
        <v>7.0000000000000001E-3</v>
      </c>
      <c r="G138" s="3">
        <f>+[9]Table.103_Annex.E3!F138</f>
        <v>0.01</v>
      </c>
      <c r="H138" s="3">
        <f>+[9]Table.103_Annex.E3!G138</f>
        <v>4.0000000000000001E-3</v>
      </c>
      <c r="I138" s="3">
        <f>+[9]Table.103_Annex.E3!H138</f>
        <v>0.46800000000000003</v>
      </c>
      <c r="J138" s="3">
        <f>+[9]Table.103_Annex.E3!I138</f>
        <v>3.0000000000000001E-3</v>
      </c>
      <c r="K138" s="3">
        <f>+[9]Table.103_Annex.E3!J138</f>
        <v>1.0999999999999999E-2</v>
      </c>
      <c r="L138" s="3">
        <f>+[9]Table.103_Annex.E3!K138</f>
        <v>5.0000000000000001E-3</v>
      </c>
      <c r="M138" s="3">
        <f>+[9]Table.103_Annex.E3!L138</f>
        <v>0</v>
      </c>
      <c r="N138" s="90">
        <f>+[9]Table.103_Annex.E3!M138</f>
        <v>1</v>
      </c>
      <c r="O138" s="82">
        <f>+[9]Table.103_Annex.E3!N138</f>
        <v>7641</v>
      </c>
    </row>
    <row r="139" spans="1:15">
      <c r="B139" s="2" t="s">
        <v>585</v>
      </c>
      <c r="C139" s="3">
        <f>+[9]Table.103_Annex.E3!B139</f>
        <v>0.47199999999999998</v>
      </c>
      <c r="D139" s="3">
        <f>+[9]Table.103_Annex.E3!C139</f>
        <v>4.0000000000000001E-3</v>
      </c>
      <c r="E139" s="3">
        <f>+[9]Table.103_Annex.E3!D139</f>
        <v>0</v>
      </c>
      <c r="F139" s="3">
        <f>+[9]Table.103_Annex.E3!E139</f>
        <v>1.0999999999999999E-2</v>
      </c>
      <c r="G139" s="3">
        <f>+[9]Table.103_Annex.E3!F139</f>
        <v>4.2999999999999997E-2</v>
      </c>
      <c r="H139" s="3">
        <f>+[9]Table.103_Annex.E3!G139</f>
        <v>3.5000000000000003E-2</v>
      </c>
      <c r="I139" s="3">
        <f>+[9]Table.103_Annex.E3!H139</f>
        <v>0.42</v>
      </c>
      <c r="J139" s="3">
        <f>+[9]Table.103_Annex.E3!I139</f>
        <v>2E-3</v>
      </c>
      <c r="K139" s="3">
        <f>+[9]Table.103_Annex.E3!J139</f>
        <v>1.0999999999999999E-2</v>
      </c>
      <c r="L139" s="3">
        <f>+[9]Table.103_Annex.E3!K139</f>
        <v>3.0000000000000001E-3</v>
      </c>
      <c r="M139" s="3">
        <f>+[9]Table.103_Annex.E3!L139</f>
        <v>0</v>
      </c>
      <c r="N139" s="90">
        <f>+[9]Table.103_Annex.E3!M139</f>
        <v>1</v>
      </c>
      <c r="O139" s="82">
        <f>+[9]Table.103_Annex.E3!N139</f>
        <v>5274</v>
      </c>
    </row>
    <row r="140" spans="1:15">
      <c r="B140" s="2" t="s">
        <v>586</v>
      </c>
      <c r="C140" s="3">
        <f>+[9]Table.103_Annex.E3!B140</f>
        <v>0.41199999999999998</v>
      </c>
      <c r="D140" s="3">
        <f>+[9]Table.103_Annex.E3!C140</f>
        <v>3.0000000000000001E-3</v>
      </c>
      <c r="E140" s="3">
        <f>+[9]Table.103_Annex.E3!D140</f>
        <v>0</v>
      </c>
      <c r="F140" s="3">
        <f>+[9]Table.103_Annex.E3!E140</f>
        <v>1.0999999999999999E-2</v>
      </c>
      <c r="G140" s="3">
        <f>+[9]Table.103_Annex.E3!F140</f>
        <v>0.01</v>
      </c>
      <c r="H140" s="3">
        <f>+[9]Table.103_Annex.E3!G140</f>
        <v>2.8000000000000001E-2</v>
      </c>
      <c r="I140" s="3">
        <f>+[9]Table.103_Annex.E3!H140</f>
        <v>0.51300000000000001</v>
      </c>
      <c r="J140" s="3">
        <f>+[9]Table.103_Annex.E3!I140</f>
        <v>2E-3</v>
      </c>
      <c r="K140" s="3">
        <f>+[9]Table.103_Annex.E3!J140</f>
        <v>1.0999999999999999E-2</v>
      </c>
      <c r="L140" s="3">
        <f>+[9]Table.103_Annex.E3!K140</f>
        <v>8.9999999999999993E-3</v>
      </c>
      <c r="M140" s="3">
        <f>+[9]Table.103_Annex.E3!L140</f>
        <v>0</v>
      </c>
      <c r="N140" s="90">
        <f>+[9]Table.103_Annex.E3!M140</f>
        <v>1</v>
      </c>
      <c r="O140" s="82">
        <f>+[9]Table.103_Annex.E3!N140</f>
        <v>6709</v>
      </c>
    </row>
    <row r="141" spans="1:15">
      <c r="B141" s="2" t="s">
        <v>287</v>
      </c>
      <c r="C141" s="3">
        <f>+[9]Table.103_Annex.E3!B141</f>
        <v>0.57699999999999996</v>
      </c>
      <c r="D141" s="3">
        <f>+[9]Table.103_Annex.E3!C141</f>
        <v>2E-3</v>
      </c>
      <c r="E141" s="3">
        <f>+[9]Table.103_Annex.E3!D141</f>
        <v>0</v>
      </c>
      <c r="F141" s="3">
        <f>+[9]Table.103_Annex.E3!E141</f>
        <v>8.0000000000000002E-3</v>
      </c>
      <c r="G141" s="3">
        <f>+[9]Table.103_Annex.E3!F141</f>
        <v>1.0999999999999999E-2</v>
      </c>
      <c r="H141" s="3">
        <f>+[9]Table.103_Annex.E3!G141</f>
        <v>3.4000000000000002E-2</v>
      </c>
      <c r="I141" s="3">
        <f>+[9]Table.103_Annex.E3!H141</f>
        <v>0.35499999999999998</v>
      </c>
      <c r="J141" s="3">
        <f>+[9]Table.103_Annex.E3!I141</f>
        <v>2E-3</v>
      </c>
      <c r="K141" s="3">
        <f>+[9]Table.103_Annex.E3!J141</f>
        <v>8.9999999999999993E-3</v>
      </c>
      <c r="L141" s="3">
        <f>+[9]Table.103_Annex.E3!K141</f>
        <v>3.0000000000000001E-3</v>
      </c>
      <c r="M141" s="3">
        <f>+[9]Table.103_Annex.E3!L141</f>
        <v>0</v>
      </c>
      <c r="N141" s="90">
        <f>+[9]Table.103_Annex.E3!M141</f>
        <v>1</v>
      </c>
      <c r="O141" s="82">
        <f>+[9]Table.103_Annex.E3!N141</f>
        <v>7413</v>
      </c>
    </row>
    <row r="142" spans="1:15">
      <c r="B142" s="2" t="s">
        <v>587</v>
      </c>
      <c r="C142" s="3">
        <f>+[9]Table.103_Annex.E3!B142</f>
        <v>0.56299999999999994</v>
      </c>
      <c r="D142" s="3">
        <f>+[9]Table.103_Annex.E3!C142</f>
        <v>3.0000000000000001E-3</v>
      </c>
      <c r="E142" s="3">
        <f>+[9]Table.103_Annex.E3!D142</f>
        <v>0</v>
      </c>
      <c r="F142" s="3">
        <f>+[9]Table.103_Annex.E3!E142</f>
        <v>5.0000000000000001E-3</v>
      </c>
      <c r="G142" s="3">
        <f>+[9]Table.103_Annex.E3!F142</f>
        <v>2.3E-2</v>
      </c>
      <c r="H142" s="3">
        <f>+[9]Table.103_Annex.E3!G142</f>
        <v>1.0999999999999999E-2</v>
      </c>
      <c r="I142" s="3">
        <f>+[9]Table.103_Annex.E3!H142</f>
        <v>0.38700000000000001</v>
      </c>
      <c r="J142" s="3">
        <f>+[9]Table.103_Annex.E3!I142</f>
        <v>1E-3</v>
      </c>
      <c r="K142" s="3">
        <f>+[9]Table.103_Annex.E3!J142</f>
        <v>4.0000000000000001E-3</v>
      </c>
      <c r="L142" s="3">
        <f>+[9]Table.103_Annex.E3!K142</f>
        <v>3.0000000000000001E-3</v>
      </c>
      <c r="M142" s="3">
        <f>+[9]Table.103_Annex.E3!L142</f>
        <v>0</v>
      </c>
      <c r="N142" s="90">
        <f>+[9]Table.103_Annex.E3!M142</f>
        <v>1</v>
      </c>
      <c r="O142" s="82">
        <f>+[9]Table.103_Annex.E3!N142</f>
        <v>5465</v>
      </c>
    </row>
    <row r="143" spans="1:15">
      <c r="B143" s="2" t="s">
        <v>588</v>
      </c>
      <c r="C143" s="3">
        <f>+[9]Table.103_Annex.E3!B143</f>
        <v>0.313</v>
      </c>
      <c r="D143" s="3">
        <f>+[9]Table.103_Annex.E3!C143</f>
        <v>2E-3</v>
      </c>
      <c r="E143" s="3">
        <f>+[9]Table.103_Annex.E3!D143</f>
        <v>0</v>
      </c>
      <c r="F143" s="3">
        <f>+[9]Table.103_Annex.E3!E143</f>
        <v>6.0000000000000001E-3</v>
      </c>
      <c r="G143" s="3">
        <f>+[9]Table.103_Annex.E3!F143</f>
        <v>9.2999999999999999E-2</v>
      </c>
      <c r="H143" s="3">
        <f>+[9]Table.103_Annex.E3!G143</f>
        <v>1.7999999999999999E-2</v>
      </c>
      <c r="I143" s="3">
        <f>+[9]Table.103_Annex.E3!H143</f>
        <v>0.55700000000000005</v>
      </c>
      <c r="J143" s="3">
        <f>+[9]Table.103_Annex.E3!I143</f>
        <v>1E-3</v>
      </c>
      <c r="K143" s="3">
        <f>+[9]Table.103_Annex.E3!J143</f>
        <v>2E-3</v>
      </c>
      <c r="L143" s="3">
        <f>+[9]Table.103_Annex.E3!K143</f>
        <v>6.0000000000000001E-3</v>
      </c>
      <c r="M143" s="3">
        <f>+[9]Table.103_Annex.E3!L143</f>
        <v>0</v>
      </c>
      <c r="N143" s="90">
        <f>+[9]Table.103_Annex.E3!M143</f>
        <v>1</v>
      </c>
      <c r="O143" s="82">
        <f>+[9]Table.103_Annex.E3!N143</f>
        <v>4332</v>
      </c>
    </row>
    <row r="144" spans="1:15">
      <c r="B144" s="2" t="s">
        <v>589</v>
      </c>
      <c r="C144" s="3">
        <f>+[9]Table.103_Annex.E3!B144</f>
        <v>0.86599999999999999</v>
      </c>
      <c r="D144" s="3">
        <f>+[9]Table.103_Annex.E3!C144</f>
        <v>5.0000000000000001E-3</v>
      </c>
      <c r="E144" s="3">
        <f>+[9]Table.103_Annex.E3!D144</f>
        <v>0</v>
      </c>
      <c r="F144" s="3">
        <f>+[9]Table.103_Annex.E3!E144</f>
        <v>2.3E-2</v>
      </c>
      <c r="G144" s="3">
        <f>+[9]Table.103_Annex.E3!F144</f>
        <v>6.0000000000000001E-3</v>
      </c>
      <c r="H144" s="3">
        <f>+[9]Table.103_Annex.E3!G144</f>
        <v>5.0000000000000001E-3</v>
      </c>
      <c r="I144" s="3">
        <f>+[9]Table.103_Annex.E3!H144</f>
        <v>8.1000000000000003E-2</v>
      </c>
      <c r="J144" s="3">
        <f>+[9]Table.103_Annex.E3!I144</f>
        <v>0</v>
      </c>
      <c r="K144" s="3">
        <f>+[9]Table.103_Annex.E3!J144</f>
        <v>1.2999999999999999E-2</v>
      </c>
      <c r="L144" s="3">
        <f>+[9]Table.103_Annex.E3!K144</f>
        <v>2E-3</v>
      </c>
      <c r="M144" s="3">
        <f>+[9]Table.103_Annex.E3!L144</f>
        <v>0</v>
      </c>
      <c r="N144" s="90">
        <f>+[9]Table.103_Annex.E3!M144</f>
        <v>1</v>
      </c>
      <c r="O144" s="82">
        <f>+[9]Table.103_Annex.E3!N144</f>
        <v>16424</v>
      </c>
    </row>
    <row r="145" spans="1:15">
      <c r="B145" s="2" t="s">
        <v>590</v>
      </c>
      <c r="C145" s="3">
        <f>+[9]Table.103_Annex.E3!B145</f>
        <v>0.42899999999999999</v>
      </c>
      <c r="D145" s="3">
        <f>+[9]Table.103_Annex.E3!C145</f>
        <v>2E-3</v>
      </c>
      <c r="E145" s="3">
        <f>+[9]Table.103_Annex.E3!D145</f>
        <v>0</v>
      </c>
      <c r="F145" s="3">
        <f>+[9]Table.103_Annex.E3!E145</f>
        <v>5.0000000000000001E-3</v>
      </c>
      <c r="G145" s="3">
        <f>+[9]Table.103_Annex.E3!F145</f>
        <v>5.1999999999999998E-2</v>
      </c>
      <c r="H145" s="3">
        <f>+[9]Table.103_Annex.E3!G145</f>
        <v>0.04</v>
      </c>
      <c r="I145" s="3">
        <f>+[9]Table.103_Annex.E3!H145</f>
        <v>0.46300000000000002</v>
      </c>
      <c r="J145" s="3">
        <f>+[9]Table.103_Annex.E3!I145</f>
        <v>2E-3</v>
      </c>
      <c r="K145" s="3">
        <f>+[9]Table.103_Annex.E3!J145</f>
        <v>5.0000000000000001E-3</v>
      </c>
      <c r="L145" s="3">
        <f>+[9]Table.103_Annex.E3!K145</f>
        <v>3.0000000000000001E-3</v>
      </c>
      <c r="M145" s="3">
        <f>+[9]Table.103_Annex.E3!L145</f>
        <v>0</v>
      </c>
      <c r="N145" s="90">
        <f>+[9]Table.103_Annex.E3!M145</f>
        <v>1</v>
      </c>
      <c r="O145" s="82">
        <f>+[9]Table.103_Annex.E3!N145</f>
        <v>7212</v>
      </c>
    </row>
    <row r="146" spans="1:15">
      <c r="B146" s="2" t="s">
        <v>591</v>
      </c>
      <c r="C146" s="3">
        <f>+[9]Table.103_Annex.E3!B146</f>
        <v>0.33800000000000002</v>
      </c>
      <c r="D146" s="3">
        <f>+[9]Table.103_Annex.E3!C146</f>
        <v>2E-3</v>
      </c>
      <c r="E146" s="3">
        <f>+[9]Table.103_Annex.E3!D146</f>
        <v>0</v>
      </c>
      <c r="F146" s="3">
        <f>+[9]Table.103_Annex.E3!E146</f>
        <v>8.0000000000000002E-3</v>
      </c>
      <c r="G146" s="3">
        <f>+[9]Table.103_Annex.E3!F146</f>
        <v>3.9E-2</v>
      </c>
      <c r="H146" s="3">
        <f>+[9]Table.103_Annex.E3!G146</f>
        <v>1.2999999999999999E-2</v>
      </c>
      <c r="I146" s="3">
        <f>+[9]Table.103_Annex.E3!H146</f>
        <v>0.59</v>
      </c>
      <c r="J146" s="3">
        <f>+[9]Table.103_Annex.E3!I146</f>
        <v>3.0000000000000001E-3</v>
      </c>
      <c r="K146" s="3">
        <f>+[9]Table.103_Annex.E3!J146</f>
        <v>5.0000000000000001E-3</v>
      </c>
      <c r="L146" s="3">
        <f>+[9]Table.103_Annex.E3!K146</f>
        <v>2E-3</v>
      </c>
      <c r="M146" s="3">
        <f>+[9]Table.103_Annex.E3!L146</f>
        <v>0</v>
      </c>
      <c r="N146" s="90">
        <f>+[9]Table.103_Annex.E3!M146</f>
        <v>1</v>
      </c>
      <c r="O146" s="82">
        <f>+[9]Table.103_Annex.E3!N146</f>
        <v>8012</v>
      </c>
    </row>
    <row r="147" spans="1:15">
      <c r="B147" s="2" t="s">
        <v>592</v>
      </c>
      <c r="C147" s="3">
        <f>+[9]Table.103_Annex.E3!B147</f>
        <v>0.49099999999999999</v>
      </c>
      <c r="D147" s="3">
        <f>+[9]Table.103_Annex.E3!C147</f>
        <v>3.0000000000000001E-3</v>
      </c>
      <c r="E147" s="3">
        <f>+[9]Table.103_Annex.E3!D147</f>
        <v>0</v>
      </c>
      <c r="F147" s="3">
        <f>+[9]Table.103_Annex.E3!E147</f>
        <v>1.0999999999999999E-2</v>
      </c>
      <c r="G147" s="3">
        <f>+[9]Table.103_Annex.E3!F147</f>
        <v>3.4000000000000002E-2</v>
      </c>
      <c r="H147" s="3">
        <f>+[9]Table.103_Annex.E3!G147</f>
        <v>5.0000000000000001E-3</v>
      </c>
      <c r="I147" s="3">
        <f>+[9]Table.103_Annex.E3!H147</f>
        <v>0.443</v>
      </c>
      <c r="J147" s="3">
        <f>+[9]Table.103_Annex.E3!I147</f>
        <v>2E-3</v>
      </c>
      <c r="K147" s="3">
        <f>+[9]Table.103_Annex.E3!J147</f>
        <v>7.0000000000000001E-3</v>
      </c>
      <c r="L147" s="3">
        <f>+[9]Table.103_Annex.E3!K147</f>
        <v>4.0000000000000001E-3</v>
      </c>
      <c r="M147" s="3">
        <f>+[9]Table.103_Annex.E3!L147</f>
        <v>0</v>
      </c>
      <c r="N147" s="90">
        <f>+[9]Table.103_Annex.E3!M147</f>
        <v>1</v>
      </c>
      <c r="O147" s="82">
        <f>+[9]Table.103_Annex.E3!N147</f>
        <v>4772</v>
      </c>
    </row>
    <row r="148" spans="1:15">
      <c r="B148" s="2" t="s">
        <v>593</v>
      </c>
      <c r="C148" s="3">
        <f>+[9]Table.103_Annex.E3!B148</f>
        <v>0.72699999999999998</v>
      </c>
      <c r="D148" s="3">
        <f>+[9]Table.103_Annex.E3!C148</f>
        <v>5.0000000000000001E-3</v>
      </c>
      <c r="E148" s="3">
        <f>+[9]Table.103_Annex.E3!D148</f>
        <v>0</v>
      </c>
      <c r="F148" s="3">
        <f>+[9]Table.103_Annex.E3!E148</f>
        <v>2.8000000000000001E-2</v>
      </c>
      <c r="G148" s="3">
        <f>+[9]Table.103_Annex.E3!F148</f>
        <v>6.0000000000000001E-3</v>
      </c>
      <c r="H148" s="3">
        <f>+[9]Table.103_Annex.E3!G148</f>
        <v>0.01</v>
      </c>
      <c r="I148" s="3">
        <f>+[9]Table.103_Annex.E3!H148</f>
        <v>0.20599999999999999</v>
      </c>
      <c r="J148" s="3">
        <f>+[9]Table.103_Annex.E3!I148</f>
        <v>1E-3</v>
      </c>
      <c r="K148" s="3">
        <f>+[9]Table.103_Annex.E3!J148</f>
        <v>1.0999999999999999E-2</v>
      </c>
      <c r="L148" s="3">
        <f>+[9]Table.103_Annex.E3!K148</f>
        <v>5.0000000000000001E-3</v>
      </c>
      <c r="M148" s="3">
        <f>+[9]Table.103_Annex.E3!L148</f>
        <v>0</v>
      </c>
      <c r="N148" s="90">
        <f>+[9]Table.103_Annex.E3!M148</f>
        <v>1</v>
      </c>
      <c r="O148" s="82">
        <f>+[9]Table.103_Annex.E3!N148</f>
        <v>11031</v>
      </c>
    </row>
    <row r="149" spans="1:15" s="222" customFormat="1" ht="12" customHeight="1">
      <c r="B149" s="231" t="s">
        <v>53</v>
      </c>
      <c r="C149" s="232">
        <f>+[9]Table.103_Annex.E3!B149</f>
        <v>0.57199999999999995</v>
      </c>
      <c r="D149" s="232">
        <f>+[9]Table.103_Annex.E3!C149</f>
        <v>3.0000000000000001E-3</v>
      </c>
      <c r="E149" s="232">
        <f>+[9]Table.103_Annex.E3!D149</f>
        <v>0</v>
      </c>
      <c r="F149" s="232">
        <f>+[9]Table.103_Annex.E3!E149</f>
        <v>1.4E-2</v>
      </c>
      <c r="G149" s="232">
        <f>+[9]Table.103_Annex.E3!F149</f>
        <v>2.1999999999999999E-2</v>
      </c>
      <c r="H149" s="232">
        <f>+[9]Table.103_Annex.E3!G149</f>
        <v>1.6E-2</v>
      </c>
      <c r="I149" s="232">
        <f>+[9]Table.103_Annex.E3!H149</f>
        <v>0.35799999999999998</v>
      </c>
      <c r="J149" s="232">
        <f>+[9]Table.103_Annex.E3!I149</f>
        <v>2E-3</v>
      </c>
      <c r="K149" s="232">
        <f>+[9]Table.103_Annex.E3!J149</f>
        <v>8.9999999999999993E-3</v>
      </c>
      <c r="L149" s="232">
        <f>+[9]Table.103_Annex.E3!K149</f>
        <v>4.0000000000000001E-3</v>
      </c>
      <c r="M149" s="232">
        <f>+[9]Table.103_Annex.E3!L149</f>
        <v>0</v>
      </c>
      <c r="N149" s="239">
        <f>+[9]Table.103_Annex.E3!M149</f>
        <v>1</v>
      </c>
      <c r="O149" s="233">
        <f>+[9]Table.103_Annex.E3!N149</f>
        <v>93241</v>
      </c>
    </row>
    <row r="150" spans="1:15" ht="13.05" customHeight="1">
      <c r="B150" s="36" t="s">
        <v>594</v>
      </c>
      <c r="C150" s="37"/>
      <c r="D150" s="37"/>
      <c r="E150" s="37"/>
      <c r="F150" s="37"/>
      <c r="G150" s="37"/>
      <c r="H150" s="37"/>
      <c r="I150" s="37"/>
      <c r="J150" s="37"/>
      <c r="K150" s="37"/>
      <c r="L150" s="37"/>
      <c r="M150" s="37"/>
      <c r="N150" s="37"/>
      <c r="O150" s="38"/>
    </row>
    <row r="151" spans="1:15">
      <c r="A151" s="18"/>
      <c r="B151" s="2" t="s">
        <v>595</v>
      </c>
      <c r="C151" s="3">
        <f>+[9]Table.103_Annex.E3!B151</f>
        <v>0.63800000000000001</v>
      </c>
      <c r="D151" s="3">
        <f>+[9]Table.103_Annex.E3!C151</f>
        <v>4.0000000000000001E-3</v>
      </c>
      <c r="E151" s="3">
        <f>+[9]Table.103_Annex.E3!D151</f>
        <v>0</v>
      </c>
      <c r="F151" s="3">
        <f>+[9]Table.103_Annex.E3!E151</f>
        <v>3.1E-2</v>
      </c>
      <c r="G151" s="3">
        <f>+[9]Table.103_Annex.E3!F151</f>
        <v>6.0000000000000001E-3</v>
      </c>
      <c r="H151" s="3">
        <f>+[9]Table.103_Annex.E3!G151</f>
        <v>1.2999999999999999E-2</v>
      </c>
      <c r="I151" s="3">
        <f>+[9]Table.103_Annex.E3!H151</f>
        <v>0.28899999999999998</v>
      </c>
      <c r="J151" s="3">
        <f>+[9]Table.103_Annex.E3!I151</f>
        <v>2E-3</v>
      </c>
      <c r="K151" s="3">
        <f>+[9]Table.103_Annex.E3!J151</f>
        <v>1.4999999999999999E-2</v>
      </c>
      <c r="L151" s="3">
        <f>+[9]Table.103_Annex.E3!K151</f>
        <v>3.0000000000000001E-3</v>
      </c>
      <c r="M151" s="3">
        <f>+[9]Table.103_Annex.E3!L151</f>
        <v>0</v>
      </c>
      <c r="N151" s="90">
        <f>+[9]Table.103_Annex.E3!M151</f>
        <v>1</v>
      </c>
      <c r="O151" s="82">
        <f>+[9]Table.103_Annex.E3!N151</f>
        <v>9537</v>
      </c>
    </row>
    <row r="152" spans="1:15">
      <c r="A152" s="16"/>
      <c r="B152" s="2" t="s">
        <v>548</v>
      </c>
      <c r="C152" s="3">
        <f>+[9]Table.103_Annex.E3!B152</f>
        <v>0.57299999999999995</v>
      </c>
      <c r="D152" s="3">
        <f>+[9]Table.103_Annex.E3!C152</f>
        <v>6.0000000000000001E-3</v>
      </c>
      <c r="E152" s="3">
        <f>+[9]Table.103_Annex.E3!D152</f>
        <v>0</v>
      </c>
      <c r="F152" s="3">
        <f>+[9]Table.103_Annex.E3!E152</f>
        <v>5.0000000000000001E-3</v>
      </c>
      <c r="G152" s="3">
        <f>+[9]Table.103_Annex.E3!F152</f>
        <v>6.0000000000000001E-3</v>
      </c>
      <c r="H152" s="3">
        <f>+[9]Table.103_Annex.E3!G152</f>
        <v>1.4999999999999999E-2</v>
      </c>
      <c r="I152" s="3">
        <f>+[9]Table.103_Annex.E3!H152</f>
        <v>0.376</v>
      </c>
      <c r="J152" s="3">
        <f>+[9]Table.103_Annex.E3!I152</f>
        <v>3.0000000000000001E-3</v>
      </c>
      <c r="K152" s="3">
        <f>+[9]Table.103_Annex.E3!J152</f>
        <v>1.4E-2</v>
      </c>
      <c r="L152" s="3">
        <f>+[9]Table.103_Annex.E3!K152</f>
        <v>3.0000000000000001E-3</v>
      </c>
      <c r="M152" s="3">
        <f>+[9]Table.103_Annex.E3!L152</f>
        <v>0</v>
      </c>
      <c r="N152" s="90">
        <f>+[9]Table.103_Annex.E3!M152</f>
        <v>1</v>
      </c>
      <c r="O152" s="82">
        <f>+[9]Table.103_Annex.E3!N152</f>
        <v>5317</v>
      </c>
    </row>
    <row r="153" spans="1:15">
      <c r="B153" s="2" t="s">
        <v>596</v>
      </c>
      <c r="C153" s="3">
        <f>+[9]Table.103_Annex.E3!B153</f>
        <v>0.47699999999999998</v>
      </c>
      <c r="D153" s="3">
        <f>+[9]Table.103_Annex.E3!C153</f>
        <v>5.0000000000000001E-3</v>
      </c>
      <c r="E153" s="3">
        <f>+[9]Table.103_Annex.E3!D153</f>
        <v>0</v>
      </c>
      <c r="F153" s="3">
        <f>+[9]Table.103_Annex.E3!E153</f>
        <v>8.0000000000000002E-3</v>
      </c>
      <c r="G153" s="3">
        <f>+[9]Table.103_Annex.E3!F153</f>
        <v>3.0000000000000001E-3</v>
      </c>
      <c r="H153" s="3">
        <f>+[9]Table.103_Annex.E3!G153</f>
        <v>3.2000000000000001E-2</v>
      </c>
      <c r="I153" s="3">
        <f>+[9]Table.103_Annex.E3!H153</f>
        <v>0.44800000000000001</v>
      </c>
      <c r="J153" s="3">
        <f>+[9]Table.103_Annex.E3!I153</f>
        <v>7.0000000000000001E-3</v>
      </c>
      <c r="K153" s="3">
        <f>+[9]Table.103_Annex.E3!J153</f>
        <v>1.4E-2</v>
      </c>
      <c r="L153" s="3">
        <f>+[9]Table.103_Annex.E3!K153</f>
        <v>5.0000000000000001E-3</v>
      </c>
      <c r="M153" s="3">
        <f>+[9]Table.103_Annex.E3!L153</f>
        <v>0</v>
      </c>
      <c r="N153" s="90">
        <f>+[9]Table.103_Annex.E3!M153</f>
        <v>1</v>
      </c>
      <c r="O153" s="82">
        <f>+[9]Table.103_Annex.E3!N153</f>
        <v>6587</v>
      </c>
    </row>
    <row r="154" spans="1:15">
      <c r="B154" s="2" t="s">
        <v>597</v>
      </c>
      <c r="C154" s="3">
        <f>+[9]Table.103_Annex.E3!B154</f>
        <v>0.51700000000000002</v>
      </c>
      <c r="D154" s="3">
        <f>+[9]Table.103_Annex.E3!C154</f>
        <v>2E-3</v>
      </c>
      <c r="E154" s="3">
        <f>+[9]Table.103_Annex.E3!D154</f>
        <v>0</v>
      </c>
      <c r="F154" s="3">
        <f>+[9]Table.103_Annex.E3!E154</f>
        <v>4.0000000000000001E-3</v>
      </c>
      <c r="G154" s="3">
        <f>+[9]Table.103_Annex.E3!F154</f>
        <v>5.0000000000000001E-3</v>
      </c>
      <c r="H154" s="3">
        <f>+[9]Table.103_Annex.E3!G154</f>
        <v>3.0000000000000001E-3</v>
      </c>
      <c r="I154" s="3">
        <f>+[9]Table.103_Annex.E3!H154</f>
        <v>0.46400000000000002</v>
      </c>
      <c r="J154" s="3">
        <f>+[9]Table.103_Annex.E3!I154</f>
        <v>0</v>
      </c>
      <c r="K154" s="3">
        <f>+[9]Table.103_Annex.E3!J154</f>
        <v>4.0000000000000001E-3</v>
      </c>
      <c r="L154" s="3">
        <f>+[9]Table.103_Annex.E3!K154</f>
        <v>1E-3</v>
      </c>
      <c r="M154" s="3">
        <f>+[9]Table.103_Annex.E3!L154</f>
        <v>0</v>
      </c>
      <c r="N154" s="90">
        <f>+[9]Table.103_Annex.E3!M154</f>
        <v>1</v>
      </c>
      <c r="O154" s="82">
        <f>+[9]Table.103_Annex.E3!N154</f>
        <v>4574</v>
      </c>
    </row>
    <row r="155" spans="1:15">
      <c r="B155" s="2" t="s">
        <v>598</v>
      </c>
      <c r="C155" s="3">
        <f>+[9]Table.103_Annex.E3!B155</f>
        <v>0.35199999999999998</v>
      </c>
      <c r="D155" s="3">
        <f>+[9]Table.103_Annex.E3!C155</f>
        <v>3.0000000000000001E-3</v>
      </c>
      <c r="E155" s="3">
        <f>+[9]Table.103_Annex.E3!D155</f>
        <v>0</v>
      </c>
      <c r="F155" s="3">
        <f>+[9]Table.103_Annex.E3!E155</f>
        <v>3.4000000000000002E-2</v>
      </c>
      <c r="G155" s="3">
        <f>+[9]Table.103_Annex.E3!F155</f>
        <v>0.02</v>
      </c>
      <c r="H155" s="3">
        <f>+[9]Table.103_Annex.E3!G155</f>
        <v>2.5000000000000001E-2</v>
      </c>
      <c r="I155" s="3">
        <f>+[9]Table.103_Annex.E3!H155</f>
        <v>0.53800000000000003</v>
      </c>
      <c r="J155" s="3">
        <f>+[9]Table.103_Annex.E3!I155</f>
        <v>7.0000000000000001E-3</v>
      </c>
      <c r="K155" s="3">
        <f>+[9]Table.103_Annex.E3!J155</f>
        <v>7.0000000000000001E-3</v>
      </c>
      <c r="L155" s="3">
        <f>+[9]Table.103_Annex.E3!K155</f>
        <v>1.4E-2</v>
      </c>
      <c r="M155" s="3">
        <f>+[9]Table.103_Annex.E3!L155</f>
        <v>0</v>
      </c>
      <c r="N155" s="90">
        <f>+[9]Table.103_Annex.E3!M155</f>
        <v>1</v>
      </c>
      <c r="O155" s="82">
        <f>+[9]Table.103_Annex.E3!N155</f>
        <v>11759</v>
      </c>
    </row>
    <row r="156" spans="1:15">
      <c r="B156" s="2" t="s">
        <v>599</v>
      </c>
      <c r="C156" s="3">
        <f>+[9]Table.103_Annex.E3!B156</f>
        <v>0.48399999999999999</v>
      </c>
      <c r="D156" s="3">
        <f>+[9]Table.103_Annex.E3!C156</f>
        <v>4.0000000000000001E-3</v>
      </c>
      <c r="E156" s="3">
        <f>+[9]Table.103_Annex.E3!D156</f>
        <v>0</v>
      </c>
      <c r="F156" s="3">
        <f>+[9]Table.103_Annex.E3!E156</f>
        <v>0.02</v>
      </c>
      <c r="G156" s="3">
        <f>+[9]Table.103_Annex.E3!F156</f>
        <v>1.7000000000000001E-2</v>
      </c>
      <c r="H156" s="3">
        <f>+[9]Table.103_Annex.E3!G156</f>
        <v>2.8000000000000001E-2</v>
      </c>
      <c r="I156" s="3">
        <f>+[9]Table.103_Annex.E3!H156</f>
        <v>0.432</v>
      </c>
      <c r="J156" s="3">
        <f>+[9]Table.103_Annex.E3!I156</f>
        <v>2E-3</v>
      </c>
      <c r="K156" s="3">
        <f>+[9]Table.103_Annex.E3!J156</f>
        <v>8.0000000000000002E-3</v>
      </c>
      <c r="L156" s="3">
        <f>+[9]Table.103_Annex.E3!K156</f>
        <v>4.0000000000000001E-3</v>
      </c>
      <c r="M156" s="3">
        <f>+[9]Table.103_Annex.E3!L156</f>
        <v>0</v>
      </c>
      <c r="N156" s="90">
        <f>+[9]Table.103_Annex.E3!M156</f>
        <v>1</v>
      </c>
      <c r="O156" s="82">
        <f>+[9]Table.103_Annex.E3!N156</f>
        <v>10901</v>
      </c>
    </row>
    <row r="157" spans="1:15">
      <c r="B157" s="2" t="s">
        <v>600</v>
      </c>
      <c r="C157" s="3">
        <f>+[9]Table.103_Annex.E3!B157</f>
        <v>0.39800000000000002</v>
      </c>
      <c r="D157" s="3">
        <f>+[9]Table.103_Annex.E3!C157</f>
        <v>6.0000000000000001E-3</v>
      </c>
      <c r="E157" s="3">
        <f>+[9]Table.103_Annex.E3!D157</f>
        <v>0</v>
      </c>
      <c r="F157" s="3">
        <f>+[9]Table.103_Annex.E3!E157</f>
        <v>1.4E-2</v>
      </c>
      <c r="G157" s="3">
        <f>+[9]Table.103_Annex.E3!F157</f>
        <v>8.0000000000000002E-3</v>
      </c>
      <c r="H157" s="3">
        <f>+[9]Table.103_Annex.E3!G157</f>
        <v>3.0000000000000001E-3</v>
      </c>
      <c r="I157" s="3">
        <f>+[9]Table.103_Annex.E3!H157</f>
        <v>0.55200000000000005</v>
      </c>
      <c r="J157" s="3">
        <f>+[9]Table.103_Annex.E3!I157</f>
        <v>2E-3</v>
      </c>
      <c r="K157" s="3">
        <f>+[9]Table.103_Annex.E3!J157</f>
        <v>1.2E-2</v>
      </c>
      <c r="L157" s="3">
        <f>+[9]Table.103_Annex.E3!K157</f>
        <v>5.0000000000000001E-3</v>
      </c>
      <c r="M157" s="3">
        <f>+[9]Table.103_Annex.E3!L157</f>
        <v>0</v>
      </c>
      <c r="N157" s="90">
        <f>+[9]Table.103_Annex.E3!M157</f>
        <v>1</v>
      </c>
      <c r="O157" s="82">
        <f>+[9]Table.103_Annex.E3!N157</f>
        <v>4291</v>
      </c>
    </row>
    <row r="158" spans="1:15">
      <c r="B158" s="2" t="s">
        <v>601</v>
      </c>
      <c r="C158" s="3">
        <f>+[9]Table.103_Annex.E3!B158</f>
        <v>0.38400000000000001</v>
      </c>
      <c r="D158" s="3">
        <f>+[9]Table.103_Annex.E3!C158</f>
        <v>2E-3</v>
      </c>
      <c r="E158" s="3">
        <f>+[9]Table.103_Annex.E3!D158</f>
        <v>0</v>
      </c>
      <c r="F158" s="3">
        <f>+[9]Table.103_Annex.E3!E158</f>
        <v>2.4E-2</v>
      </c>
      <c r="G158" s="3">
        <f>+[9]Table.103_Annex.E3!F158</f>
        <v>1.0999999999999999E-2</v>
      </c>
      <c r="H158" s="3">
        <f>+[9]Table.103_Annex.E3!G158</f>
        <v>2.9000000000000001E-2</v>
      </c>
      <c r="I158" s="3">
        <f>+[9]Table.103_Annex.E3!H158</f>
        <v>0.53800000000000003</v>
      </c>
      <c r="J158" s="3">
        <f>+[9]Table.103_Annex.E3!I158</f>
        <v>2E-3</v>
      </c>
      <c r="K158" s="3">
        <f>+[9]Table.103_Annex.E3!J158</f>
        <v>8.0000000000000002E-3</v>
      </c>
      <c r="L158" s="3">
        <f>+[9]Table.103_Annex.E3!K158</f>
        <v>2E-3</v>
      </c>
      <c r="M158" s="3">
        <f>+[9]Table.103_Annex.E3!L158</f>
        <v>0</v>
      </c>
      <c r="N158" s="90">
        <f>+[9]Table.103_Annex.E3!M158</f>
        <v>1</v>
      </c>
      <c r="O158" s="82">
        <f>+[9]Table.103_Annex.E3!N158</f>
        <v>11594</v>
      </c>
    </row>
    <row r="159" spans="1:15">
      <c r="B159" s="2" t="s">
        <v>602</v>
      </c>
      <c r="C159" s="3">
        <f>+[9]Table.103_Annex.E3!B159</f>
        <v>0.49</v>
      </c>
      <c r="D159" s="3">
        <f>+[9]Table.103_Annex.E3!C159</f>
        <v>3.0000000000000001E-3</v>
      </c>
      <c r="E159" s="3">
        <f>+[9]Table.103_Annex.E3!D159</f>
        <v>0</v>
      </c>
      <c r="F159" s="3">
        <f>+[9]Table.103_Annex.E3!E159</f>
        <v>1.4E-2</v>
      </c>
      <c r="G159" s="3">
        <f>+[9]Table.103_Annex.E3!F159</f>
        <v>8.9999999999999993E-3</v>
      </c>
      <c r="H159" s="3">
        <f>+[9]Table.103_Annex.E3!G159</f>
        <v>1.4E-2</v>
      </c>
      <c r="I159" s="3">
        <f>+[9]Table.103_Annex.E3!H159</f>
        <v>0.45</v>
      </c>
      <c r="J159" s="3">
        <f>+[9]Table.103_Annex.E3!I159</f>
        <v>2E-3</v>
      </c>
      <c r="K159" s="3">
        <f>+[9]Table.103_Annex.E3!J159</f>
        <v>1.4E-2</v>
      </c>
      <c r="L159" s="3">
        <f>+[9]Table.103_Annex.E3!K159</f>
        <v>4.0000000000000001E-3</v>
      </c>
      <c r="M159" s="3">
        <f>+[9]Table.103_Annex.E3!L159</f>
        <v>0</v>
      </c>
      <c r="N159" s="90">
        <f>+[9]Table.103_Annex.E3!M159</f>
        <v>1</v>
      </c>
      <c r="O159" s="82">
        <f>+[9]Table.103_Annex.E3!N159</f>
        <v>7362</v>
      </c>
    </row>
    <row r="160" spans="1:15">
      <c r="B160" s="2" t="s">
        <v>603</v>
      </c>
      <c r="C160" s="3">
        <f>+[9]Table.103_Annex.E3!B160</f>
        <v>0.63400000000000001</v>
      </c>
      <c r="D160" s="3">
        <f>+[9]Table.103_Annex.E3!C160</f>
        <v>2E-3</v>
      </c>
      <c r="E160" s="3">
        <f>+[9]Table.103_Annex.E3!D160</f>
        <v>0</v>
      </c>
      <c r="F160" s="3">
        <f>+[9]Table.103_Annex.E3!E160</f>
        <v>4.3999999999999997E-2</v>
      </c>
      <c r="G160" s="3">
        <f>+[9]Table.103_Annex.E3!F160</f>
        <v>8.9999999999999993E-3</v>
      </c>
      <c r="H160" s="3">
        <f>+[9]Table.103_Annex.E3!G160</f>
        <v>0.01</v>
      </c>
      <c r="I160" s="3">
        <f>+[9]Table.103_Annex.E3!H160</f>
        <v>0.29099999999999998</v>
      </c>
      <c r="J160" s="3">
        <f>+[9]Table.103_Annex.E3!I160</f>
        <v>2E-3</v>
      </c>
      <c r="K160" s="3">
        <f>+[9]Table.103_Annex.E3!J160</f>
        <v>6.0000000000000001E-3</v>
      </c>
      <c r="L160" s="3">
        <f>+[9]Table.103_Annex.E3!K160</f>
        <v>3.0000000000000001E-3</v>
      </c>
      <c r="M160" s="3">
        <f>+[9]Table.103_Annex.E3!L160</f>
        <v>0</v>
      </c>
      <c r="N160" s="90">
        <f>+[9]Table.103_Annex.E3!M160</f>
        <v>1</v>
      </c>
      <c r="O160" s="82">
        <f>+[9]Table.103_Annex.E3!N160</f>
        <v>15597</v>
      </c>
    </row>
    <row r="161" spans="1:15">
      <c r="B161" s="2" t="s">
        <v>604</v>
      </c>
      <c r="C161" s="3">
        <f>+[9]Table.103_Annex.E3!B161</f>
        <v>0.47</v>
      </c>
      <c r="D161" s="3">
        <f>+[9]Table.103_Annex.E3!C161</f>
        <v>8.0000000000000002E-3</v>
      </c>
      <c r="E161" s="3">
        <f>+[9]Table.103_Annex.E3!D161</f>
        <v>0</v>
      </c>
      <c r="F161" s="3">
        <f>+[9]Table.103_Annex.E3!E161</f>
        <v>2.4E-2</v>
      </c>
      <c r="G161" s="3">
        <f>+[9]Table.103_Annex.E3!F161</f>
        <v>3.0000000000000001E-3</v>
      </c>
      <c r="H161" s="3">
        <f>+[9]Table.103_Annex.E3!G161</f>
        <v>0.01</v>
      </c>
      <c r="I161" s="3">
        <f>+[9]Table.103_Annex.E3!H161</f>
        <v>0.45900000000000002</v>
      </c>
      <c r="J161" s="3">
        <f>+[9]Table.103_Annex.E3!I161</f>
        <v>4.0000000000000001E-3</v>
      </c>
      <c r="K161" s="3">
        <f>+[9]Table.103_Annex.E3!J161</f>
        <v>1.7999999999999999E-2</v>
      </c>
      <c r="L161" s="3">
        <f>+[9]Table.103_Annex.E3!K161</f>
        <v>4.0000000000000001E-3</v>
      </c>
      <c r="M161" s="3">
        <f>+[9]Table.103_Annex.E3!L161</f>
        <v>0</v>
      </c>
      <c r="N161" s="90">
        <f>+[9]Table.103_Annex.E3!M161</f>
        <v>1</v>
      </c>
      <c r="O161" s="82">
        <f>+[9]Table.103_Annex.E3!N161</f>
        <v>10216</v>
      </c>
    </row>
    <row r="162" spans="1:15">
      <c r="B162" s="2" t="s">
        <v>605</v>
      </c>
      <c r="C162" s="3">
        <f>+[9]Table.103_Annex.E3!B162</f>
        <v>0.76900000000000002</v>
      </c>
      <c r="D162" s="3">
        <f>+[9]Table.103_Annex.E3!C162</f>
        <v>6.0000000000000001E-3</v>
      </c>
      <c r="E162" s="3">
        <f>+[9]Table.103_Annex.E3!D162</f>
        <v>0</v>
      </c>
      <c r="F162" s="3">
        <f>+[9]Table.103_Annex.E3!E162</f>
        <v>6.2E-2</v>
      </c>
      <c r="G162" s="3">
        <f>+[9]Table.103_Annex.E3!F162</f>
        <v>5.0000000000000001E-3</v>
      </c>
      <c r="H162" s="3">
        <f>+[9]Table.103_Annex.E3!G162</f>
        <v>2E-3</v>
      </c>
      <c r="I162" s="3">
        <f>+[9]Table.103_Annex.E3!H162</f>
        <v>0.13400000000000001</v>
      </c>
      <c r="J162" s="3">
        <f>+[9]Table.103_Annex.E3!I162</f>
        <v>1E-3</v>
      </c>
      <c r="K162" s="3">
        <f>+[9]Table.103_Annex.E3!J162</f>
        <v>1.6E-2</v>
      </c>
      <c r="L162" s="3">
        <f>+[9]Table.103_Annex.E3!K162</f>
        <v>5.0000000000000001E-3</v>
      </c>
      <c r="M162" s="3">
        <f>+[9]Table.103_Annex.E3!L162</f>
        <v>0</v>
      </c>
      <c r="N162" s="90">
        <f>+[9]Table.103_Annex.E3!M162</f>
        <v>1</v>
      </c>
      <c r="O162" s="82">
        <f>+[9]Table.103_Annex.E3!N162</f>
        <v>18643</v>
      </c>
    </row>
    <row r="163" spans="1:15" s="222" customFormat="1" ht="12" customHeight="1">
      <c r="B163" s="231" t="s">
        <v>53</v>
      </c>
      <c r="C163" s="232">
        <f>+[9]Table.103_Annex.E3!B163</f>
        <v>0.54</v>
      </c>
      <c r="D163" s="232">
        <f>+[9]Table.103_Annex.E3!C163</f>
        <v>4.0000000000000001E-3</v>
      </c>
      <c r="E163" s="232">
        <f>+[9]Table.103_Annex.E3!D163</f>
        <v>0</v>
      </c>
      <c r="F163" s="232">
        <f>+[9]Table.103_Annex.E3!E163</f>
        <v>0.03</v>
      </c>
      <c r="G163" s="232">
        <f>+[9]Table.103_Annex.E3!F163</f>
        <v>8.9999999999999993E-3</v>
      </c>
      <c r="H163" s="232">
        <f>+[9]Table.103_Annex.E3!G163</f>
        <v>1.4999999999999999E-2</v>
      </c>
      <c r="I163" s="232">
        <f>+[9]Table.103_Annex.E3!H163</f>
        <v>0.38200000000000001</v>
      </c>
      <c r="J163" s="232">
        <f>+[9]Table.103_Annex.E3!I163</f>
        <v>3.0000000000000001E-3</v>
      </c>
      <c r="K163" s="232">
        <f>+[9]Table.103_Annex.E3!J163</f>
        <v>1.0999999999999999E-2</v>
      </c>
      <c r="L163" s="232">
        <f>+[9]Table.103_Annex.E3!K163</f>
        <v>5.0000000000000001E-3</v>
      </c>
      <c r="M163" s="232">
        <f>+[9]Table.103_Annex.E3!L163</f>
        <v>0</v>
      </c>
      <c r="N163" s="239">
        <f>+[9]Table.103_Annex.E3!M163</f>
        <v>1</v>
      </c>
      <c r="O163" s="233">
        <f>+[9]Table.103_Annex.E3!N163</f>
        <v>116378</v>
      </c>
    </row>
    <row r="164" spans="1:15" ht="13.05" customHeight="1">
      <c r="B164" s="36" t="s">
        <v>606</v>
      </c>
      <c r="C164" s="37"/>
      <c r="D164" s="37"/>
      <c r="E164" s="37"/>
      <c r="F164" s="37"/>
      <c r="G164" s="37"/>
      <c r="H164" s="37"/>
      <c r="I164" s="37"/>
      <c r="J164" s="37"/>
      <c r="K164" s="37"/>
      <c r="L164" s="37"/>
      <c r="M164" s="37"/>
      <c r="N164" s="37"/>
      <c r="O164" s="38"/>
    </row>
    <row r="165" spans="1:15">
      <c r="A165" s="18"/>
      <c r="B165" s="2" t="s">
        <v>607</v>
      </c>
      <c r="C165" s="3">
        <f>+[9]Table.103_Annex.E3!B165</f>
        <v>0.68500000000000005</v>
      </c>
      <c r="D165" s="3">
        <f>+[9]Table.103_Annex.E3!C165</f>
        <v>4.0000000000000001E-3</v>
      </c>
      <c r="E165" s="3">
        <f>+[9]Table.103_Annex.E3!D165</f>
        <v>0</v>
      </c>
      <c r="F165" s="3">
        <f>+[9]Table.103_Annex.E3!E165</f>
        <v>3.7999999999999999E-2</v>
      </c>
      <c r="G165" s="3">
        <f>+[9]Table.103_Annex.E3!F165</f>
        <v>2.1999999999999999E-2</v>
      </c>
      <c r="H165" s="3">
        <f>+[9]Table.103_Annex.E3!G165</f>
        <v>4.0000000000000001E-3</v>
      </c>
      <c r="I165" s="3">
        <f>+[9]Table.103_Annex.E3!H165</f>
        <v>0.22600000000000001</v>
      </c>
      <c r="J165" s="3">
        <f>+[9]Table.103_Annex.E3!I165</f>
        <v>1E-3</v>
      </c>
      <c r="K165" s="3">
        <f>+[9]Table.103_Annex.E3!J165</f>
        <v>1.4E-2</v>
      </c>
      <c r="L165" s="3">
        <f>+[9]Table.103_Annex.E3!K165</f>
        <v>5.0000000000000001E-3</v>
      </c>
      <c r="M165" s="3">
        <f>+[9]Table.103_Annex.E3!L165</f>
        <v>0</v>
      </c>
      <c r="N165" s="90">
        <f>+[9]Table.103_Annex.E3!M165</f>
        <v>1</v>
      </c>
      <c r="O165" s="82">
        <f>+[9]Table.103_Annex.E3!N165</f>
        <v>10294</v>
      </c>
    </row>
    <row r="166" spans="1:15">
      <c r="A166" s="16"/>
      <c r="B166" s="2" t="s">
        <v>608</v>
      </c>
      <c r="C166" s="3">
        <f>+[9]Table.103_Annex.E3!B166</f>
        <v>0.48699999999999999</v>
      </c>
      <c r="D166" s="3">
        <f>+[9]Table.103_Annex.E3!C166</f>
        <v>3.0000000000000001E-3</v>
      </c>
      <c r="E166" s="3">
        <f>+[9]Table.103_Annex.E3!D166</f>
        <v>0</v>
      </c>
      <c r="F166" s="3">
        <f>+[9]Table.103_Annex.E3!E166</f>
        <v>1.2E-2</v>
      </c>
      <c r="G166" s="3">
        <f>+[9]Table.103_Annex.E3!F166</f>
        <v>6.9000000000000006E-2</v>
      </c>
      <c r="H166" s="3">
        <f>+[9]Table.103_Annex.E3!G166</f>
        <v>3.1E-2</v>
      </c>
      <c r="I166" s="3">
        <f>+[9]Table.103_Annex.E3!H166</f>
        <v>0.38200000000000001</v>
      </c>
      <c r="J166" s="3">
        <f>+[9]Table.103_Annex.E3!I166</f>
        <v>1E-3</v>
      </c>
      <c r="K166" s="3">
        <f>+[9]Table.103_Annex.E3!J166</f>
        <v>7.0000000000000001E-3</v>
      </c>
      <c r="L166" s="3">
        <f>+[9]Table.103_Annex.E3!K166</f>
        <v>8.0000000000000002E-3</v>
      </c>
      <c r="M166" s="3">
        <f>+[9]Table.103_Annex.E3!L166</f>
        <v>0</v>
      </c>
      <c r="N166" s="90">
        <f>+[9]Table.103_Annex.E3!M166</f>
        <v>1</v>
      </c>
      <c r="O166" s="82">
        <f>+[9]Table.103_Annex.E3!N166</f>
        <v>5248</v>
      </c>
    </row>
    <row r="167" spans="1:15">
      <c r="B167" s="2" t="s">
        <v>609</v>
      </c>
      <c r="C167" s="3">
        <f>+[9]Table.103_Annex.E3!B167</f>
        <v>0.629</v>
      </c>
      <c r="D167" s="3">
        <f>+[9]Table.103_Annex.E3!C167</f>
        <v>6.0000000000000001E-3</v>
      </c>
      <c r="E167" s="3">
        <f>+[9]Table.103_Annex.E3!D167</f>
        <v>0</v>
      </c>
      <c r="F167" s="3">
        <f>+[9]Table.103_Annex.E3!E167</f>
        <v>1.2999999999999999E-2</v>
      </c>
      <c r="G167" s="3">
        <f>+[9]Table.103_Annex.E3!F167</f>
        <v>3.2000000000000001E-2</v>
      </c>
      <c r="H167" s="3">
        <f>+[9]Table.103_Annex.E3!G167</f>
        <v>6.0000000000000001E-3</v>
      </c>
      <c r="I167" s="3">
        <f>+[9]Table.103_Annex.E3!H167</f>
        <v>0.3</v>
      </c>
      <c r="J167" s="3">
        <f>+[9]Table.103_Annex.E3!I167</f>
        <v>2E-3</v>
      </c>
      <c r="K167" s="3">
        <f>+[9]Table.103_Annex.E3!J167</f>
        <v>6.0000000000000001E-3</v>
      </c>
      <c r="L167" s="3">
        <f>+[9]Table.103_Annex.E3!K167</f>
        <v>6.0000000000000001E-3</v>
      </c>
      <c r="M167" s="3">
        <f>+[9]Table.103_Annex.E3!L167</f>
        <v>0</v>
      </c>
      <c r="N167" s="90">
        <f>+[9]Table.103_Annex.E3!M167</f>
        <v>1</v>
      </c>
      <c r="O167" s="82">
        <f>+[9]Table.103_Annex.E3!N167</f>
        <v>5931</v>
      </c>
    </row>
    <row r="168" spans="1:15">
      <c r="B168" s="2" t="s">
        <v>610</v>
      </c>
      <c r="C168" s="3">
        <f>+[9]Table.103_Annex.E3!B168</f>
        <v>0.48399999999999999</v>
      </c>
      <c r="D168" s="3">
        <f>+[9]Table.103_Annex.E3!C168</f>
        <v>3.0000000000000001E-3</v>
      </c>
      <c r="E168" s="3">
        <f>+[9]Table.103_Annex.E3!D168</f>
        <v>0</v>
      </c>
      <c r="F168" s="3">
        <f>+[9]Table.103_Annex.E3!E168</f>
        <v>1.7000000000000001E-2</v>
      </c>
      <c r="G168" s="3">
        <f>+[9]Table.103_Annex.E3!F168</f>
        <v>7.0999999999999994E-2</v>
      </c>
      <c r="H168" s="3">
        <f>+[9]Table.103_Annex.E3!G168</f>
        <v>3.3000000000000002E-2</v>
      </c>
      <c r="I168" s="3">
        <f>+[9]Table.103_Annex.E3!H168</f>
        <v>0.36899999999999999</v>
      </c>
      <c r="J168" s="3">
        <f>+[9]Table.103_Annex.E3!I168</f>
        <v>1E-3</v>
      </c>
      <c r="K168" s="3">
        <f>+[9]Table.103_Annex.E3!J168</f>
        <v>6.0000000000000001E-3</v>
      </c>
      <c r="L168" s="3">
        <f>+[9]Table.103_Annex.E3!K168</f>
        <v>1.4999999999999999E-2</v>
      </c>
      <c r="M168" s="3">
        <f>+[9]Table.103_Annex.E3!L168</f>
        <v>0</v>
      </c>
      <c r="N168" s="90">
        <f>+[9]Table.103_Annex.E3!M168</f>
        <v>1</v>
      </c>
      <c r="O168" s="82">
        <f>+[9]Table.103_Annex.E3!N168</f>
        <v>6802</v>
      </c>
    </row>
    <row r="169" spans="1:15">
      <c r="B169" s="2" t="s">
        <v>611</v>
      </c>
      <c r="C169" s="3">
        <f>+[9]Table.103_Annex.E3!B169</f>
        <v>0.59099999999999997</v>
      </c>
      <c r="D169" s="3">
        <f>+[9]Table.103_Annex.E3!C169</f>
        <v>4.0000000000000001E-3</v>
      </c>
      <c r="E169" s="3">
        <f>+[9]Table.103_Annex.E3!D169</f>
        <v>1E-3</v>
      </c>
      <c r="F169" s="3">
        <f>+[9]Table.103_Annex.E3!E169</f>
        <v>2.1999999999999999E-2</v>
      </c>
      <c r="G169" s="3">
        <f>+[9]Table.103_Annex.E3!F169</f>
        <v>4.3999999999999997E-2</v>
      </c>
      <c r="H169" s="3">
        <f>+[9]Table.103_Annex.E3!G169</f>
        <v>0.02</v>
      </c>
      <c r="I169" s="3">
        <f>+[9]Table.103_Annex.E3!H169</f>
        <v>0.28299999999999997</v>
      </c>
      <c r="J169" s="3">
        <f>+[9]Table.103_Annex.E3!I169</f>
        <v>1.4E-2</v>
      </c>
      <c r="K169" s="3">
        <f>+[9]Table.103_Annex.E3!J169</f>
        <v>1.4E-2</v>
      </c>
      <c r="L169" s="3">
        <f>+[9]Table.103_Annex.E3!K169</f>
        <v>6.0000000000000001E-3</v>
      </c>
      <c r="M169" s="3">
        <f>+[9]Table.103_Annex.E3!L169</f>
        <v>0</v>
      </c>
      <c r="N169" s="90">
        <f>+[9]Table.103_Annex.E3!M169</f>
        <v>1</v>
      </c>
      <c r="O169" s="82">
        <f>+[9]Table.103_Annex.E3!N169</f>
        <v>5823</v>
      </c>
    </row>
    <row r="170" spans="1:15">
      <c r="B170" s="2" t="s">
        <v>612</v>
      </c>
      <c r="C170" s="3">
        <f>+[9]Table.103_Annex.E3!B170</f>
        <v>0.437</v>
      </c>
      <c r="D170" s="3">
        <f>+[9]Table.103_Annex.E3!C170</f>
        <v>5.0000000000000001E-3</v>
      </c>
      <c r="E170" s="3">
        <f>+[9]Table.103_Annex.E3!D170</f>
        <v>0</v>
      </c>
      <c r="F170" s="3">
        <f>+[9]Table.103_Annex.E3!E170</f>
        <v>0.01</v>
      </c>
      <c r="G170" s="3">
        <f>+[9]Table.103_Annex.E3!F170</f>
        <v>9.0999999999999998E-2</v>
      </c>
      <c r="H170" s="3">
        <f>+[9]Table.103_Annex.E3!G170</f>
        <v>2.5000000000000001E-2</v>
      </c>
      <c r="I170" s="3">
        <f>+[9]Table.103_Annex.E3!H170</f>
        <v>0.38400000000000001</v>
      </c>
      <c r="J170" s="3">
        <f>+[9]Table.103_Annex.E3!I170</f>
        <v>1E-3</v>
      </c>
      <c r="K170" s="3">
        <f>+[9]Table.103_Annex.E3!J170</f>
        <v>2.5000000000000001E-2</v>
      </c>
      <c r="L170" s="3">
        <f>+[9]Table.103_Annex.E3!K170</f>
        <v>2.3E-2</v>
      </c>
      <c r="M170" s="3">
        <f>+[9]Table.103_Annex.E3!L170</f>
        <v>0</v>
      </c>
      <c r="N170" s="90">
        <f>+[9]Table.103_Annex.E3!M170</f>
        <v>1</v>
      </c>
      <c r="O170" s="82">
        <f>+[9]Table.103_Annex.E3!N170</f>
        <v>5755</v>
      </c>
    </row>
    <row r="171" spans="1:15">
      <c r="B171" s="2" t="s">
        <v>613</v>
      </c>
      <c r="C171" s="3">
        <f>+[9]Table.103_Annex.E3!B171</f>
        <v>0.32400000000000001</v>
      </c>
      <c r="D171" s="3">
        <f>+[9]Table.103_Annex.E3!C171</f>
        <v>3.0000000000000001E-3</v>
      </c>
      <c r="E171" s="3">
        <f>+[9]Table.103_Annex.E3!D171</f>
        <v>0</v>
      </c>
      <c r="F171" s="3">
        <f>+[9]Table.103_Annex.E3!E171</f>
        <v>6.0000000000000001E-3</v>
      </c>
      <c r="G171" s="3">
        <f>+[9]Table.103_Annex.E3!F171</f>
        <v>0.107</v>
      </c>
      <c r="H171" s="3">
        <f>+[9]Table.103_Annex.E3!G171</f>
        <v>1.0999999999999999E-2</v>
      </c>
      <c r="I171" s="3">
        <f>+[9]Table.103_Annex.E3!H171</f>
        <v>0.53400000000000003</v>
      </c>
      <c r="J171" s="3">
        <f>+[9]Table.103_Annex.E3!I171</f>
        <v>1E-3</v>
      </c>
      <c r="K171" s="3">
        <f>+[9]Table.103_Annex.E3!J171</f>
        <v>7.0000000000000001E-3</v>
      </c>
      <c r="L171" s="3">
        <f>+[9]Table.103_Annex.E3!K171</f>
        <v>8.0000000000000002E-3</v>
      </c>
      <c r="M171" s="3">
        <f>+[9]Table.103_Annex.E3!L171</f>
        <v>0</v>
      </c>
      <c r="N171" s="90">
        <f>+[9]Table.103_Annex.E3!M171</f>
        <v>1</v>
      </c>
      <c r="O171" s="82">
        <f>+[9]Table.103_Annex.E3!N171</f>
        <v>7046</v>
      </c>
    </row>
    <row r="172" spans="1:15">
      <c r="B172" s="2" t="s">
        <v>614</v>
      </c>
      <c r="C172" s="3">
        <f>+[9]Table.103_Annex.E3!B172</f>
        <v>0.28799999999999998</v>
      </c>
      <c r="D172" s="3">
        <f>+[9]Table.103_Annex.E3!C172</f>
        <v>2E-3</v>
      </c>
      <c r="E172" s="3">
        <f>+[9]Table.103_Annex.E3!D172</f>
        <v>0</v>
      </c>
      <c r="F172" s="3">
        <f>+[9]Table.103_Annex.E3!E172</f>
        <v>1.2E-2</v>
      </c>
      <c r="G172" s="3">
        <f>+[9]Table.103_Annex.E3!F172</f>
        <v>0.20399999999999999</v>
      </c>
      <c r="H172" s="3">
        <f>+[9]Table.103_Annex.E3!G172</f>
        <v>2.7E-2</v>
      </c>
      <c r="I172" s="3">
        <f>+[9]Table.103_Annex.E3!H172</f>
        <v>0.44800000000000001</v>
      </c>
      <c r="J172" s="3">
        <f>+[9]Table.103_Annex.E3!I172</f>
        <v>3.0000000000000001E-3</v>
      </c>
      <c r="K172" s="3">
        <f>+[9]Table.103_Annex.E3!J172</f>
        <v>5.0000000000000001E-3</v>
      </c>
      <c r="L172" s="3">
        <f>+[9]Table.103_Annex.E3!K172</f>
        <v>1.0999999999999999E-2</v>
      </c>
      <c r="M172" s="3">
        <f>+[9]Table.103_Annex.E3!L172</f>
        <v>0</v>
      </c>
      <c r="N172" s="90">
        <f>+[9]Table.103_Annex.E3!M172</f>
        <v>1</v>
      </c>
      <c r="O172" s="82">
        <f>+[9]Table.103_Annex.E3!N172</f>
        <v>6010</v>
      </c>
    </row>
    <row r="173" spans="1:15">
      <c r="B173" s="2" t="s">
        <v>615</v>
      </c>
      <c r="C173" s="3">
        <f>+[9]Table.103_Annex.E3!B173</f>
        <v>0.66200000000000003</v>
      </c>
      <c r="D173" s="3">
        <f>+[9]Table.103_Annex.E3!C173</f>
        <v>6.0000000000000001E-3</v>
      </c>
      <c r="E173" s="3">
        <f>+[9]Table.103_Annex.E3!D173</f>
        <v>0</v>
      </c>
      <c r="F173" s="3">
        <f>+[9]Table.103_Annex.E3!E173</f>
        <v>1.9E-2</v>
      </c>
      <c r="G173" s="3">
        <f>+[9]Table.103_Annex.E3!F173</f>
        <v>2.9000000000000001E-2</v>
      </c>
      <c r="H173" s="3">
        <f>+[9]Table.103_Annex.E3!G173</f>
        <v>7.0000000000000001E-3</v>
      </c>
      <c r="I173" s="3">
        <f>+[9]Table.103_Annex.E3!H173</f>
        <v>0.26</v>
      </c>
      <c r="J173" s="3">
        <f>+[9]Table.103_Annex.E3!I173</f>
        <v>1E-3</v>
      </c>
      <c r="K173" s="3">
        <f>+[9]Table.103_Annex.E3!J173</f>
        <v>8.9999999999999993E-3</v>
      </c>
      <c r="L173" s="3">
        <f>+[9]Table.103_Annex.E3!K173</f>
        <v>6.0000000000000001E-3</v>
      </c>
      <c r="M173" s="3">
        <f>+[9]Table.103_Annex.E3!L173</f>
        <v>0</v>
      </c>
      <c r="N173" s="90">
        <f>+[9]Table.103_Annex.E3!M173</f>
        <v>1</v>
      </c>
      <c r="O173" s="82">
        <f>+[9]Table.103_Annex.E3!N173</f>
        <v>10349</v>
      </c>
    </row>
    <row r="174" spans="1:15">
      <c r="B174" s="2" t="s">
        <v>616</v>
      </c>
      <c r="C174" s="3">
        <f>+[9]Table.103_Annex.E3!B174</f>
        <v>0.48599999999999999</v>
      </c>
      <c r="D174" s="3">
        <f>+[9]Table.103_Annex.E3!C174</f>
        <v>2E-3</v>
      </c>
      <c r="E174" s="3">
        <f>+[9]Table.103_Annex.E3!D174</f>
        <v>0</v>
      </c>
      <c r="F174" s="3">
        <f>+[9]Table.103_Annex.E3!E174</f>
        <v>6.0000000000000001E-3</v>
      </c>
      <c r="G174" s="3">
        <f>+[9]Table.103_Annex.E3!F174</f>
        <v>6.5000000000000002E-2</v>
      </c>
      <c r="H174" s="3">
        <f>+[9]Table.103_Annex.E3!G174</f>
        <v>3.1E-2</v>
      </c>
      <c r="I174" s="3">
        <f>+[9]Table.103_Annex.E3!H174</f>
        <v>0.40400000000000003</v>
      </c>
      <c r="J174" s="3">
        <f>+[9]Table.103_Annex.E3!I174</f>
        <v>2E-3</v>
      </c>
      <c r="K174" s="3">
        <f>+[9]Table.103_Annex.E3!J174</f>
        <v>3.0000000000000001E-3</v>
      </c>
      <c r="L174" s="3">
        <f>+[9]Table.103_Annex.E3!K174</f>
        <v>3.0000000000000001E-3</v>
      </c>
      <c r="M174" s="3">
        <f>+[9]Table.103_Annex.E3!L174</f>
        <v>0</v>
      </c>
      <c r="N174" s="90">
        <f>+[9]Table.103_Annex.E3!M174</f>
        <v>1</v>
      </c>
      <c r="O174" s="82">
        <f>+[9]Table.103_Annex.E3!N174</f>
        <v>8285</v>
      </c>
    </row>
    <row r="175" spans="1:15">
      <c r="B175" s="2" t="s">
        <v>617</v>
      </c>
      <c r="C175" s="3">
        <f>+[9]Table.103_Annex.E3!B175</f>
        <v>0.443</v>
      </c>
      <c r="D175" s="3">
        <f>+[9]Table.103_Annex.E3!C175</f>
        <v>2E-3</v>
      </c>
      <c r="E175" s="3">
        <f>+[9]Table.103_Annex.E3!D175</f>
        <v>0</v>
      </c>
      <c r="F175" s="3">
        <f>+[9]Table.103_Annex.E3!E175</f>
        <v>4.0000000000000001E-3</v>
      </c>
      <c r="G175" s="3">
        <f>+[9]Table.103_Annex.E3!F175</f>
        <v>9.5000000000000001E-2</v>
      </c>
      <c r="H175" s="3">
        <f>+[9]Table.103_Annex.E3!G175</f>
        <v>3.2000000000000001E-2</v>
      </c>
      <c r="I175" s="3">
        <f>+[9]Table.103_Annex.E3!H175</f>
        <v>0.41099999999999998</v>
      </c>
      <c r="J175" s="3">
        <f>+[9]Table.103_Annex.E3!I175</f>
        <v>2E-3</v>
      </c>
      <c r="K175" s="3">
        <f>+[9]Table.103_Annex.E3!J175</f>
        <v>4.0000000000000001E-3</v>
      </c>
      <c r="L175" s="3">
        <f>+[9]Table.103_Annex.E3!K175</f>
        <v>7.0000000000000001E-3</v>
      </c>
      <c r="M175" s="3">
        <f>+[9]Table.103_Annex.E3!L175</f>
        <v>0</v>
      </c>
      <c r="N175" s="90">
        <f>+[9]Table.103_Annex.E3!M175</f>
        <v>1</v>
      </c>
      <c r="O175" s="82">
        <f>+[9]Table.103_Annex.E3!N175</f>
        <v>4707</v>
      </c>
    </row>
    <row r="176" spans="1:15">
      <c r="B176" s="2" t="s">
        <v>618</v>
      </c>
      <c r="C176" s="3">
        <f>+[9]Table.103_Annex.E3!B176</f>
        <v>0.39200000000000002</v>
      </c>
      <c r="D176" s="3">
        <f>+[9]Table.103_Annex.E3!C176</f>
        <v>3.0000000000000001E-3</v>
      </c>
      <c r="E176" s="3">
        <f>+[9]Table.103_Annex.E3!D176</f>
        <v>0</v>
      </c>
      <c r="F176" s="3">
        <f>+[9]Table.103_Annex.E3!E176</f>
        <v>5.2999999999999999E-2</v>
      </c>
      <c r="G176" s="3">
        <f>+[9]Table.103_Annex.E3!F176</f>
        <v>5.2999999999999999E-2</v>
      </c>
      <c r="H176" s="3">
        <f>+[9]Table.103_Annex.E3!G176</f>
        <v>8.9999999999999993E-3</v>
      </c>
      <c r="I176" s="3">
        <f>+[9]Table.103_Annex.E3!H176</f>
        <v>0.47199999999999998</v>
      </c>
      <c r="J176" s="3">
        <f>+[9]Table.103_Annex.E3!I176</f>
        <v>3.0000000000000001E-3</v>
      </c>
      <c r="K176" s="3">
        <f>+[9]Table.103_Annex.E3!J176</f>
        <v>2E-3</v>
      </c>
      <c r="L176" s="3">
        <f>+[9]Table.103_Annex.E3!K176</f>
        <v>1.4E-2</v>
      </c>
      <c r="M176" s="3">
        <f>+[9]Table.103_Annex.E3!L176</f>
        <v>0</v>
      </c>
      <c r="N176" s="90">
        <f>+[9]Table.103_Annex.E3!M176</f>
        <v>1</v>
      </c>
      <c r="O176" s="82">
        <f>+[9]Table.103_Annex.E3!N176</f>
        <v>8399</v>
      </c>
    </row>
    <row r="177" spans="1:15">
      <c r="B177" s="2" t="s">
        <v>619</v>
      </c>
      <c r="C177" s="3">
        <f>+[9]Table.103_Annex.E3!B177</f>
        <v>0.46400000000000002</v>
      </c>
      <c r="D177" s="3">
        <f>+[9]Table.103_Annex.E3!C177</f>
        <v>8.9999999999999993E-3</v>
      </c>
      <c r="E177" s="3">
        <f>+[9]Table.103_Annex.E3!D177</f>
        <v>0</v>
      </c>
      <c r="F177" s="3">
        <f>+[9]Table.103_Annex.E3!E177</f>
        <v>1.4999999999999999E-2</v>
      </c>
      <c r="G177" s="3">
        <f>+[9]Table.103_Annex.E3!F177</f>
        <v>0.111</v>
      </c>
      <c r="H177" s="3">
        <f>+[9]Table.103_Annex.E3!G177</f>
        <v>4.0000000000000001E-3</v>
      </c>
      <c r="I177" s="3">
        <f>+[9]Table.103_Annex.E3!H177</f>
        <v>0.38400000000000001</v>
      </c>
      <c r="J177" s="3">
        <f>+[9]Table.103_Annex.E3!I177</f>
        <v>1E-3</v>
      </c>
      <c r="K177" s="3">
        <f>+[9]Table.103_Annex.E3!J177</f>
        <v>0.01</v>
      </c>
      <c r="L177" s="3">
        <f>+[9]Table.103_Annex.E3!K177</f>
        <v>3.0000000000000001E-3</v>
      </c>
      <c r="M177" s="3">
        <f>+[9]Table.103_Annex.E3!L177</f>
        <v>0</v>
      </c>
      <c r="N177" s="90">
        <f>+[9]Table.103_Annex.E3!M177</f>
        <v>1</v>
      </c>
      <c r="O177" s="82">
        <f>+[9]Table.103_Annex.E3!N177</f>
        <v>6795</v>
      </c>
    </row>
    <row r="178" spans="1:15" s="222" customFormat="1" ht="12" customHeight="1">
      <c r="B178" s="231" t="s">
        <v>53</v>
      </c>
      <c r="C178" s="232">
        <f>+[9]Table.103_Annex.E3!B178</f>
        <v>0.503</v>
      </c>
      <c r="D178" s="232">
        <f>+[9]Table.103_Annex.E3!C178</f>
        <v>4.0000000000000001E-3</v>
      </c>
      <c r="E178" s="232">
        <f>+[9]Table.103_Annex.E3!D178</f>
        <v>0</v>
      </c>
      <c r="F178" s="232">
        <f>+[9]Table.103_Annex.E3!E178</f>
        <v>1.9E-2</v>
      </c>
      <c r="G178" s="232">
        <f>+[9]Table.103_Annex.E3!F178</f>
        <v>7.0999999999999994E-2</v>
      </c>
      <c r="H178" s="232">
        <f>+[9]Table.103_Annex.E3!G178</f>
        <v>1.7000000000000001E-2</v>
      </c>
      <c r="I178" s="232">
        <f>+[9]Table.103_Annex.E3!H178</f>
        <v>0.36599999999999999</v>
      </c>
      <c r="J178" s="232">
        <f>+[9]Table.103_Annex.E3!I178</f>
        <v>2E-3</v>
      </c>
      <c r="K178" s="232">
        <f>+[9]Table.103_Annex.E3!J178</f>
        <v>8.9999999999999993E-3</v>
      </c>
      <c r="L178" s="232">
        <f>+[9]Table.103_Annex.E3!K178</f>
        <v>8.0000000000000002E-3</v>
      </c>
      <c r="M178" s="232">
        <f>+[9]Table.103_Annex.E3!L178</f>
        <v>0</v>
      </c>
      <c r="N178" s="239">
        <f>+[9]Table.103_Annex.E3!M178</f>
        <v>1</v>
      </c>
      <c r="O178" s="233">
        <f>+[9]Table.103_Annex.E3!N178</f>
        <v>91444</v>
      </c>
    </row>
    <row r="179" spans="1:15" ht="13.05" customHeight="1">
      <c r="B179" s="36" t="s">
        <v>620</v>
      </c>
      <c r="C179" s="37"/>
      <c r="D179" s="37"/>
      <c r="E179" s="37"/>
      <c r="F179" s="37"/>
      <c r="G179" s="37"/>
      <c r="H179" s="37"/>
      <c r="I179" s="37"/>
      <c r="J179" s="37"/>
      <c r="K179" s="37"/>
      <c r="L179" s="37"/>
      <c r="M179" s="37"/>
      <c r="N179" s="37"/>
      <c r="O179" s="38"/>
    </row>
    <row r="180" spans="1:15">
      <c r="A180" s="18"/>
      <c r="B180" s="2" t="s">
        <v>621</v>
      </c>
      <c r="C180" s="3">
        <f>+[9]Table.103_Annex.E3!B180</f>
        <v>0.69</v>
      </c>
      <c r="D180" s="3">
        <f>+[9]Table.103_Annex.E3!C180</f>
        <v>4.0000000000000001E-3</v>
      </c>
      <c r="E180" s="3">
        <f>+[9]Table.103_Annex.E3!D180</f>
        <v>0</v>
      </c>
      <c r="F180" s="3">
        <f>+[9]Table.103_Annex.E3!E180</f>
        <v>2.3E-2</v>
      </c>
      <c r="G180" s="3">
        <f>+[9]Table.103_Annex.E3!F180</f>
        <v>6.4000000000000001E-2</v>
      </c>
      <c r="H180" s="3">
        <f>+[9]Table.103_Annex.E3!G180</f>
        <v>3.0000000000000001E-3</v>
      </c>
      <c r="I180" s="3">
        <f>+[9]Table.103_Annex.E3!H180</f>
        <v>0.19500000000000001</v>
      </c>
      <c r="J180" s="3">
        <f>+[9]Table.103_Annex.E3!I180</f>
        <v>3.0000000000000001E-3</v>
      </c>
      <c r="K180" s="3">
        <f>+[9]Table.103_Annex.E3!J180</f>
        <v>1.4999999999999999E-2</v>
      </c>
      <c r="L180" s="3">
        <f>+[9]Table.103_Annex.E3!K180</f>
        <v>2E-3</v>
      </c>
      <c r="M180" s="3">
        <f>+[9]Table.103_Annex.E3!L180</f>
        <v>0</v>
      </c>
      <c r="N180" s="90">
        <f>+[9]Table.103_Annex.E3!M180</f>
        <v>1</v>
      </c>
      <c r="O180" s="82">
        <f>+[9]Table.103_Annex.E3!N180</f>
        <v>5875</v>
      </c>
    </row>
    <row r="181" spans="1:15">
      <c r="A181" s="16"/>
      <c r="B181" s="2" t="s">
        <v>622</v>
      </c>
      <c r="C181" s="3">
        <f>+[9]Table.103_Annex.E3!B181</f>
        <v>0.61099999999999999</v>
      </c>
      <c r="D181" s="3">
        <f>+[9]Table.103_Annex.E3!C181</f>
        <v>1E-3</v>
      </c>
      <c r="E181" s="3">
        <f>+[9]Table.103_Annex.E3!D181</f>
        <v>0</v>
      </c>
      <c r="F181" s="3">
        <f>+[9]Table.103_Annex.E3!E181</f>
        <v>2.5999999999999999E-2</v>
      </c>
      <c r="G181" s="3">
        <f>+[9]Table.103_Annex.E3!F181</f>
        <v>9.5000000000000001E-2</v>
      </c>
      <c r="H181" s="3">
        <f>+[9]Table.103_Annex.E3!G181</f>
        <v>4.0000000000000001E-3</v>
      </c>
      <c r="I181" s="3">
        <f>+[9]Table.103_Annex.E3!H181</f>
        <v>0.254</v>
      </c>
      <c r="J181" s="3">
        <f>+[9]Table.103_Annex.E3!I181</f>
        <v>1E-3</v>
      </c>
      <c r="K181" s="3">
        <f>+[9]Table.103_Annex.E3!J181</f>
        <v>4.0000000000000001E-3</v>
      </c>
      <c r="L181" s="3">
        <f>+[9]Table.103_Annex.E3!K181</f>
        <v>4.0000000000000001E-3</v>
      </c>
      <c r="M181" s="3">
        <f>+[9]Table.103_Annex.E3!L181</f>
        <v>0</v>
      </c>
      <c r="N181" s="90">
        <f>+[9]Table.103_Annex.E3!M181</f>
        <v>1</v>
      </c>
      <c r="O181" s="82">
        <f>+[9]Table.103_Annex.E3!N181</f>
        <v>6683</v>
      </c>
    </row>
    <row r="182" spans="1:15">
      <c r="B182" s="2" t="s">
        <v>623</v>
      </c>
      <c r="C182" s="3">
        <f>+[9]Table.103_Annex.E3!B182</f>
        <v>0.55400000000000005</v>
      </c>
      <c r="D182" s="3">
        <f>+[9]Table.103_Annex.E3!C182</f>
        <v>2E-3</v>
      </c>
      <c r="E182" s="3">
        <f>+[9]Table.103_Annex.E3!D182</f>
        <v>0</v>
      </c>
      <c r="F182" s="3">
        <f>+[9]Table.103_Annex.E3!E182</f>
        <v>2.3E-2</v>
      </c>
      <c r="G182" s="3">
        <f>+[9]Table.103_Annex.E3!F182</f>
        <v>0.155</v>
      </c>
      <c r="H182" s="3">
        <f>+[9]Table.103_Annex.E3!G182</f>
        <v>2E-3</v>
      </c>
      <c r="I182" s="3">
        <f>+[9]Table.103_Annex.E3!H182</f>
        <v>0.24099999999999999</v>
      </c>
      <c r="J182" s="3">
        <f>+[9]Table.103_Annex.E3!I182</f>
        <v>6.0000000000000001E-3</v>
      </c>
      <c r="K182" s="3">
        <f>+[9]Table.103_Annex.E3!J182</f>
        <v>1.2999999999999999E-2</v>
      </c>
      <c r="L182" s="3">
        <f>+[9]Table.103_Annex.E3!K182</f>
        <v>4.0000000000000001E-3</v>
      </c>
      <c r="M182" s="3">
        <f>+[9]Table.103_Annex.E3!L182</f>
        <v>0</v>
      </c>
      <c r="N182" s="90">
        <f>+[9]Table.103_Annex.E3!M182</f>
        <v>1</v>
      </c>
      <c r="O182" s="82">
        <f>+[9]Table.103_Annex.E3!N182</f>
        <v>5841</v>
      </c>
    </row>
    <row r="183" spans="1:15">
      <c r="B183" s="2" t="s">
        <v>624</v>
      </c>
      <c r="C183" s="3">
        <f>+[9]Table.103_Annex.E3!B183</f>
        <v>0.64</v>
      </c>
      <c r="D183" s="3">
        <f>+[9]Table.103_Annex.E3!C183</f>
        <v>4.0000000000000001E-3</v>
      </c>
      <c r="E183" s="3">
        <f>+[9]Table.103_Annex.E3!D183</f>
        <v>0</v>
      </c>
      <c r="F183" s="3">
        <f>+[9]Table.103_Annex.E3!E183</f>
        <v>5.3999999999999999E-2</v>
      </c>
      <c r="G183" s="3">
        <f>+[9]Table.103_Annex.E3!F183</f>
        <v>0.14499999999999999</v>
      </c>
      <c r="H183" s="3">
        <f>+[9]Table.103_Annex.E3!G183</f>
        <v>2E-3</v>
      </c>
      <c r="I183" s="3">
        <f>+[9]Table.103_Annex.E3!H183</f>
        <v>0.13600000000000001</v>
      </c>
      <c r="J183" s="3">
        <f>+[9]Table.103_Annex.E3!I183</f>
        <v>1E-3</v>
      </c>
      <c r="K183" s="3">
        <f>+[9]Table.103_Annex.E3!J183</f>
        <v>1.6E-2</v>
      </c>
      <c r="L183" s="3">
        <f>+[9]Table.103_Annex.E3!K183</f>
        <v>1E-3</v>
      </c>
      <c r="M183" s="3">
        <f>+[9]Table.103_Annex.E3!L183</f>
        <v>0</v>
      </c>
      <c r="N183" s="90">
        <f>+[9]Table.103_Annex.E3!M183</f>
        <v>1</v>
      </c>
      <c r="O183" s="82">
        <f>+[9]Table.103_Annex.E3!N183</f>
        <v>8153</v>
      </c>
    </row>
    <row r="184" spans="1:15">
      <c r="B184" s="2" t="s">
        <v>625</v>
      </c>
      <c r="C184" s="3">
        <f>+[9]Table.103_Annex.E3!B184</f>
        <v>0.37</v>
      </c>
      <c r="D184" s="3">
        <f>+[9]Table.103_Annex.E3!C184</f>
        <v>3.0000000000000001E-3</v>
      </c>
      <c r="E184" s="3">
        <f>+[9]Table.103_Annex.E3!D184</f>
        <v>0</v>
      </c>
      <c r="F184" s="3">
        <f>+[9]Table.103_Annex.E3!E184</f>
        <v>5.0000000000000001E-3</v>
      </c>
      <c r="G184" s="3">
        <f>+[9]Table.103_Annex.E3!F184</f>
        <v>0.13400000000000001</v>
      </c>
      <c r="H184" s="3">
        <f>+[9]Table.103_Annex.E3!G184</f>
        <v>4.2000000000000003E-2</v>
      </c>
      <c r="I184" s="3">
        <f>+[9]Table.103_Annex.E3!H184</f>
        <v>0.43</v>
      </c>
      <c r="J184" s="3">
        <f>+[9]Table.103_Annex.E3!I184</f>
        <v>8.0000000000000002E-3</v>
      </c>
      <c r="K184" s="3">
        <f>+[9]Table.103_Annex.E3!J184</f>
        <v>1E-3</v>
      </c>
      <c r="L184" s="3">
        <f>+[9]Table.103_Annex.E3!K184</f>
        <v>6.0000000000000001E-3</v>
      </c>
      <c r="M184" s="3">
        <f>+[9]Table.103_Annex.E3!L184</f>
        <v>0</v>
      </c>
      <c r="N184" s="90">
        <f>+[9]Table.103_Annex.E3!M184</f>
        <v>1</v>
      </c>
      <c r="O184" s="82">
        <f>+[9]Table.103_Annex.E3!N184</f>
        <v>4703</v>
      </c>
    </row>
    <row r="185" spans="1:15">
      <c r="B185" s="2" t="s">
        <v>552</v>
      </c>
      <c r="C185" s="3">
        <f>+[9]Table.103_Annex.E3!B185</f>
        <v>0.33500000000000002</v>
      </c>
      <c r="D185" s="3">
        <f>+[9]Table.103_Annex.E3!C185</f>
        <v>1E-3</v>
      </c>
      <c r="E185" s="3">
        <f>+[9]Table.103_Annex.E3!D185</f>
        <v>0</v>
      </c>
      <c r="F185" s="3">
        <f>+[9]Table.103_Annex.E3!E185</f>
        <v>3.0000000000000001E-3</v>
      </c>
      <c r="G185" s="3">
        <f>+[9]Table.103_Annex.E3!F185</f>
        <v>0.13300000000000001</v>
      </c>
      <c r="H185" s="3">
        <f>+[9]Table.103_Annex.E3!G185</f>
        <v>2.1999999999999999E-2</v>
      </c>
      <c r="I185" s="3">
        <f>+[9]Table.103_Annex.E3!H185</f>
        <v>0.5</v>
      </c>
      <c r="J185" s="3">
        <f>+[9]Table.103_Annex.E3!I185</f>
        <v>1E-3</v>
      </c>
      <c r="K185" s="3">
        <f>+[9]Table.103_Annex.E3!J185</f>
        <v>2E-3</v>
      </c>
      <c r="L185" s="3">
        <f>+[9]Table.103_Annex.E3!K185</f>
        <v>3.0000000000000001E-3</v>
      </c>
      <c r="M185" s="3">
        <f>+[9]Table.103_Annex.E3!L185</f>
        <v>0</v>
      </c>
      <c r="N185" s="90">
        <f>+[9]Table.103_Annex.E3!M185</f>
        <v>1</v>
      </c>
      <c r="O185" s="82">
        <f>+[9]Table.103_Annex.E3!N185</f>
        <v>9144</v>
      </c>
    </row>
    <row r="186" spans="1:15">
      <c r="B186" s="2" t="s">
        <v>626</v>
      </c>
      <c r="C186" s="3">
        <f>+[9]Table.103_Annex.E3!B186</f>
        <v>0.41799999999999998</v>
      </c>
      <c r="D186" s="3">
        <f>+[9]Table.103_Annex.E3!C186</f>
        <v>3.0000000000000001E-3</v>
      </c>
      <c r="E186" s="3">
        <f>+[9]Table.103_Annex.E3!D186</f>
        <v>0</v>
      </c>
      <c r="F186" s="3">
        <f>+[9]Table.103_Annex.E3!E186</f>
        <v>5.0000000000000001E-3</v>
      </c>
      <c r="G186" s="3">
        <f>+[9]Table.103_Annex.E3!F186</f>
        <v>0.13800000000000001</v>
      </c>
      <c r="H186" s="3">
        <f>+[9]Table.103_Annex.E3!G186</f>
        <v>6.0000000000000001E-3</v>
      </c>
      <c r="I186" s="3">
        <f>+[9]Table.103_Annex.E3!H186</f>
        <v>0.41199999999999998</v>
      </c>
      <c r="J186" s="3">
        <f>+[9]Table.103_Annex.E3!I186</f>
        <v>8.0000000000000002E-3</v>
      </c>
      <c r="K186" s="3">
        <f>+[9]Table.103_Annex.E3!J186</f>
        <v>4.0000000000000001E-3</v>
      </c>
      <c r="L186" s="3">
        <f>+[9]Table.103_Annex.E3!K186</f>
        <v>6.0000000000000001E-3</v>
      </c>
      <c r="M186" s="3">
        <f>+[9]Table.103_Annex.E3!L186</f>
        <v>0</v>
      </c>
      <c r="N186" s="90">
        <f>+[9]Table.103_Annex.E3!M186</f>
        <v>1</v>
      </c>
      <c r="O186" s="82">
        <f>+[9]Table.103_Annex.E3!N186</f>
        <v>5473</v>
      </c>
    </row>
    <row r="187" spans="1:15">
      <c r="B187" s="2" t="s">
        <v>627</v>
      </c>
      <c r="C187" s="3">
        <f>+[9]Table.103_Annex.E3!B187</f>
        <v>0.53500000000000003</v>
      </c>
      <c r="D187" s="3">
        <f>+[9]Table.103_Annex.E3!C187</f>
        <v>5.0000000000000001E-3</v>
      </c>
      <c r="E187" s="3">
        <f>+[9]Table.103_Annex.E3!D187</f>
        <v>0</v>
      </c>
      <c r="F187" s="3">
        <f>+[9]Table.103_Annex.E3!E187</f>
        <v>0.01</v>
      </c>
      <c r="G187" s="3">
        <f>+[9]Table.103_Annex.E3!F187</f>
        <v>0.115</v>
      </c>
      <c r="H187" s="3">
        <f>+[9]Table.103_Annex.E3!G187</f>
        <v>3.0000000000000001E-3</v>
      </c>
      <c r="I187" s="3">
        <f>+[9]Table.103_Annex.E3!H187</f>
        <v>0.315</v>
      </c>
      <c r="J187" s="3">
        <f>+[9]Table.103_Annex.E3!I187</f>
        <v>1E-3</v>
      </c>
      <c r="K187" s="3">
        <f>+[9]Table.103_Annex.E3!J187</f>
        <v>0.01</v>
      </c>
      <c r="L187" s="3">
        <f>+[9]Table.103_Annex.E3!K187</f>
        <v>5.0000000000000001E-3</v>
      </c>
      <c r="M187" s="3">
        <f>+[9]Table.103_Annex.E3!L187</f>
        <v>0</v>
      </c>
      <c r="N187" s="90">
        <f>+[9]Table.103_Annex.E3!M187</f>
        <v>1</v>
      </c>
      <c r="O187" s="82">
        <f>+[9]Table.103_Annex.E3!N187</f>
        <v>6383</v>
      </c>
    </row>
    <row r="188" spans="1:15">
      <c r="B188" s="2" t="s">
        <v>628</v>
      </c>
      <c r="C188" s="3">
        <f>+[9]Table.103_Annex.E3!B188</f>
        <v>0.58599999999999997</v>
      </c>
      <c r="D188" s="3">
        <f>+[9]Table.103_Annex.E3!C188</f>
        <v>4.0000000000000001E-3</v>
      </c>
      <c r="E188" s="3">
        <f>+[9]Table.103_Annex.E3!D188</f>
        <v>0</v>
      </c>
      <c r="F188" s="3">
        <f>+[9]Table.103_Annex.E3!E188</f>
        <v>1.9E-2</v>
      </c>
      <c r="G188" s="3">
        <f>+[9]Table.103_Annex.E3!F188</f>
        <v>0.14199999999999999</v>
      </c>
      <c r="H188" s="3">
        <f>+[9]Table.103_Annex.E3!G188</f>
        <v>4.0000000000000001E-3</v>
      </c>
      <c r="I188" s="3">
        <f>+[9]Table.103_Annex.E3!H188</f>
        <v>0.22600000000000001</v>
      </c>
      <c r="J188" s="3">
        <f>+[9]Table.103_Annex.E3!I188</f>
        <v>3.0000000000000001E-3</v>
      </c>
      <c r="K188" s="3">
        <f>+[9]Table.103_Annex.E3!J188</f>
        <v>1.2E-2</v>
      </c>
      <c r="L188" s="3">
        <f>+[9]Table.103_Annex.E3!K188</f>
        <v>4.0000000000000001E-3</v>
      </c>
      <c r="M188" s="3">
        <f>+[9]Table.103_Annex.E3!L188</f>
        <v>0</v>
      </c>
      <c r="N188" s="90">
        <f>+[9]Table.103_Annex.E3!M188</f>
        <v>1</v>
      </c>
      <c r="O188" s="82">
        <f>+[9]Table.103_Annex.E3!N188</f>
        <v>5926</v>
      </c>
    </row>
    <row r="189" spans="1:15">
      <c r="B189" s="2" t="s">
        <v>629</v>
      </c>
      <c r="C189" s="3">
        <f>+[9]Table.103_Annex.E3!B189</f>
        <v>0.499</v>
      </c>
      <c r="D189" s="3">
        <f>+[9]Table.103_Annex.E3!C189</f>
        <v>3.0000000000000001E-3</v>
      </c>
      <c r="E189" s="3">
        <f>+[9]Table.103_Annex.E3!D189</f>
        <v>0</v>
      </c>
      <c r="F189" s="3">
        <f>+[9]Table.103_Annex.E3!E189</f>
        <v>1.4999999999999999E-2</v>
      </c>
      <c r="G189" s="3">
        <f>+[9]Table.103_Annex.E3!F189</f>
        <v>8.6999999999999994E-2</v>
      </c>
      <c r="H189" s="3">
        <f>+[9]Table.103_Annex.E3!G189</f>
        <v>1.0999999999999999E-2</v>
      </c>
      <c r="I189" s="3">
        <f>+[9]Table.103_Annex.E3!H189</f>
        <v>0.36099999999999999</v>
      </c>
      <c r="J189" s="3">
        <f>+[9]Table.103_Annex.E3!I189</f>
        <v>1E-3</v>
      </c>
      <c r="K189" s="3">
        <f>+[9]Table.103_Annex.E3!J189</f>
        <v>6.0000000000000001E-3</v>
      </c>
      <c r="L189" s="3">
        <f>+[9]Table.103_Annex.E3!K189</f>
        <v>1.7000000000000001E-2</v>
      </c>
      <c r="M189" s="3">
        <f>+[9]Table.103_Annex.E3!L189</f>
        <v>0</v>
      </c>
      <c r="N189" s="90">
        <f>+[9]Table.103_Annex.E3!M189</f>
        <v>1</v>
      </c>
      <c r="O189" s="82">
        <f>+[9]Table.103_Annex.E3!N189</f>
        <v>7624</v>
      </c>
    </row>
    <row r="190" spans="1:15">
      <c r="B190" s="2" t="s">
        <v>630</v>
      </c>
      <c r="C190" s="3">
        <f>+[9]Table.103_Annex.E3!B190</f>
        <v>0.60099999999999998</v>
      </c>
      <c r="D190" s="3">
        <f>+[9]Table.103_Annex.E3!C190</f>
        <v>1E-3</v>
      </c>
      <c r="E190" s="3">
        <f>+[9]Table.103_Annex.E3!D190</f>
        <v>0</v>
      </c>
      <c r="F190" s="3">
        <f>+[9]Table.103_Annex.E3!E190</f>
        <v>2.8000000000000001E-2</v>
      </c>
      <c r="G190" s="3">
        <f>+[9]Table.103_Annex.E3!F190</f>
        <v>0.16400000000000001</v>
      </c>
      <c r="H190" s="3">
        <f>+[9]Table.103_Annex.E3!G190</f>
        <v>2E-3</v>
      </c>
      <c r="I190" s="3">
        <f>+[9]Table.103_Annex.E3!H190</f>
        <v>0.191</v>
      </c>
      <c r="J190" s="3">
        <f>+[9]Table.103_Annex.E3!I190</f>
        <v>1E-3</v>
      </c>
      <c r="K190" s="3">
        <f>+[9]Table.103_Annex.E3!J190</f>
        <v>0.01</v>
      </c>
      <c r="L190" s="3">
        <f>+[9]Table.103_Annex.E3!K190</f>
        <v>2E-3</v>
      </c>
      <c r="M190" s="3">
        <f>+[9]Table.103_Annex.E3!L190</f>
        <v>0</v>
      </c>
      <c r="N190" s="90">
        <f>+[9]Table.103_Annex.E3!M190</f>
        <v>1</v>
      </c>
      <c r="O190" s="82">
        <f>+[9]Table.103_Annex.E3!N190</f>
        <v>7427</v>
      </c>
    </row>
    <row r="191" spans="1:15">
      <c r="B191" s="2" t="s">
        <v>286</v>
      </c>
      <c r="C191" s="3">
        <f>+[9]Table.103_Annex.E3!B191</f>
        <v>0.39900000000000002</v>
      </c>
      <c r="D191" s="3">
        <f>+[9]Table.103_Annex.E3!C191</f>
        <v>2E-3</v>
      </c>
      <c r="E191" s="3">
        <f>+[9]Table.103_Annex.E3!D191</f>
        <v>0</v>
      </c>
      <c r="F191" s="3">
        <f>+[9]Table.103_Annex.E3!E191</f>
        <v>8.0000000000000002E-3</v>
      </c>
      <c r="G191" s="3">
        <f>+[9]Table.103_Annex.E3!F191</f>
        <v>0.20399999999999999</v>
      </c>
      <c r="H191" s="3">
        <f>+[9]Table.103_Annex.E3!G191</f>
        <v>1E-3</v>
      </c>
      <c r="I191" s="3">
        <f>+[9]Table.103_Annex.E3!H191</f>
        <v>0.36</v>
      </c>
      <c r="J191" s="3">
        <f>+[9]Table.103_Annex.E3!I191</f>
        <v>3.0000000000000001E-3</v>
      </c>
      <c r="K191" s="3">
        <f>+[9]Table.103_Annex.E3!J191</f>
        <v>8.0000000000000002E-3</v>
      </c>
      <c r="L191" s="3">
        <f>+[9]Table.103_Annex.E3!K191</f>
        <v>1.4999999999999999E-2</v>
      </c>
      <c r="M191" s="3">
        <f>+[9]Table.103_Annex.E3!L191</f>
        <v>0</v>
      </c>
      <c r="N191" s="90">
        <f>+[9]Table.103_Annex.E3!M191</f>
        <v>1</v>
      </c>
      <c r="O191" s="82">
        <f>+[9]Table.103_Annex.E3!N191</f>
        <v>7085</v>
      </c>
    </row>
    <row r="192" spans="1:15">
      <c r="B192" s="2" t="s">
        <v>631</v>
      </c>
      <c r="C192" s="3">
        <f>+[9]Table.103_Annex.E3!B192</f>
        <v>0.29399999999999998</v>
      </c>
      <c r="D192" s="3">
        <f>+[9]Table.103_Annex.E3!C192</f>
        <v>1.6E-2</v>
      </c>
      <c r="E192" s="3">
        <f>+[9]Table.103_Annex.E3!D192</f>
        <v>0</v>
      </c>
      <c r="F192" s="3">
        <f>+[9]Table.103_Annex.E3!E192</f>
        <v>3.0000000000000001E-3</v>
      </c>
      <c r="G192" s="3">
        <f>+[9]Table.103_Annex.E3!F192</f>
        <v>0.215</v>
      </c>
      <c r="H192" s="3">
        <f>+[9]Table.103_Annex.E3!G192</f>
        <v>1.0999999999999999E-2</v>
      </c>
      <c r="I192" s="3">
        <f>+[9]Table.103_Annex.E3!H192</f>
        <v>0.45700000000000002</v>
      </c>
      <c r="J192" s="3">
        <f>+[9]Table.103_Annex.E3!I192</f>
        <v>1E-3</v>
      </c>
      <c r="K192" s="3">
        <f>+[9]Table.103_Annex.E3!J192</f>
        <v>1E-3</v>
      </c>
      <c r="L192" s="3">
        <f>+[9]Table.103_Annex.E3!K192</f>
        <v>3.0000000000000001E-3</v>
      </c>
      <c r="M192" s="3">
        <f>+[9]Table.103_Annex.E3!L192</f>
        <v>0</v>
      </c>
      <c r="N192" s="90">
        <f>+[9]Table.103_Annex.E3!M192</f>
        <v>1</v>
      </c>
      <c r="O192" s="82">
        <f>+[9]Table.103_Annex.E3!N192</f>
        <v>6485</v>
      </c>
    </row>
    <row r="193" spans="1:15" s="222" customFormat="1" ht="12" customHeight="1">
      <c r="B193" s="231" t="s">
        <v>53</v>
      </c>
      <c r="C193" s="232">
        <f>+[9]Table.103_Annex.E3!B193</f>
        <v>0.502</v>
      </c>
      <c r="D193" s="232">
        <f>+[9]Table.103_Annex.E3!C193</f>
        <v>4.0000000000000001E-3</v>
      </c>
      <c r="E193" s="232">
        <f>+[9]Table.103_Annex.E3!D193</f>
        <v>0</v>
      </c>
      <c r="F193" s="232">
        <f>+[9]Table.103_Annex.E3!E193</f>
        <v>1.7999999999999999E-2</v>
      </c>
      <c r="G193" s="232">
        <f>+[9]Table.103_Annex.E3!F193</f>
        <v>0.13800000000000001</v>
      </c>
      <c r="H193" s="232">
        <f>+[9]Table.103_Annex.E3!G193</f>
        <v>8.0000000000000002E-3</v>
      </c>
      <c r="I193" s="232">
        <f>+[9]Table.103_Annex.E3!H193</f>
        <v>0.314</v>
      </c>
      <c r="J193" s="232">
        <f>+[9]Table.103_Annex.E3!I193</f>
        <v>2E-3</v>
      </c>
      <c r="K193" s="232">
        <f>+[9]Table.103_Annex.E3!J193</f>
        <v>8.0000000000000002E-3</v>
      </c>
      <c r="L193" s="232">
        <f>+[9]Table.103_Annex.E3!K193</f>
        <v>6.0000000000000001E-3</v>
      </c>
      <c r="M193" s="232">
        <f>+[9]Table.103_Annex.E3!L193</f>
        <v>0</v>
      </c>
      <c r="N193" s="239">
        <f>+[9]Table.103_Annex.E3!M193</f>
        <v>1</v>
      </c>
      <c r="O193" s="233">
        <f>+[9]Table.103_Annex.E3!N193</f>
        <v>86802</v>
      </c>
    </row>
    <row r="194" spans="1:15" ht="13.05" customHeight="1">
      <c r="B194" s="36" t="s">
        <v>632</v>
      </c>
      <c r="C194" s="37"/>
      <c r="D194" s="37"/>
      <c r="E194" s="37"/>
      <c r="F194" s="37"/>
      <c r="G194" s="37"/>
      <c r="H194" s="37"/>
      <c r="I194" s="37"/>
      <c r="J194" s="37"/>
      <c r="K194" s="37"/>
      <c r="L194" s="37"/>
      <c r="M194" s="37"/>
      <c r="N194" s="37"/>
      <c r="O194" s="38"/>
    </row>
    <row r="195" spans="1:15">
      <c r="A195" s="18"/>
      <c r="B195" s="2" t="s">
        <v>633</v>
      </c>
      <c r="C195" s="3">
        <f>+[9]Table.103_Annex.E3!B195</f>
        <v>0.42399999999999999</v>
      </c>
      <c r="D195" s="3">
        <f>+[9]Table.103_Annex.E3!C195</f>
        <v>3.0000000000000001E-3</v>
      </c>
      <c r="E195" s="3">
        <f>+[9]Table.103_Annex.E3!D195</f>
        <v>0</v>
      </c>
      <c r="F195" s="3">
        <f>+[9]Table.103_Annex.E3!E195</f>
        <v>0.107</v>
      </c>
      <c r="G195" s="3">
        <f>+[9]Table.103_Annex.E3!F195</f>
        <v>0.11600000000000001</v>
      </c>
      <c r="H195" s="3">
        <f>+[9]Table.103_Annex.E3!G195</f>
        <v>5.0000000000000001E-3</v>
      </c>
      <c r="I195" s="3">
        <f>+[9]Table.103_Annex.E3!H195</f>
        <v>0.32500000000000001</v>
      </c>
      <c r="J195" s="3">
        <f>+[9]Table.103_Annex.E3!I195</f>
        <v>1E-3</v>
      </c>
      <c r="K195" s="3">
        <f>+[9]Table.103_Annex.E3!J195</f>
        <v>1.6E-2</v>
      </c>
      <c r="L195" s="3">
        <f>+[9]Table.103_Annex.E3!K195</f>
        <v>3.0000000000000001E-3</v>
      </c>
      <c r="M195" s="3">
        <f>+[9]Table.103_Annex.E3!L195</f>
        <v>0</v>
      </c>
      <c r="N195" s="90">
        <f>+[9]Table.103_Annex.E3!M195</f>
        <v>1</v>
      </c>
      <c r="O195" s="82">
        <f>+[9]Table.103_Annex.E3!N195</f>
        <v>7853</v>
      </c>
    </row>
    <row r="196" spans="1:15">
      <c r="A196" s="16"/>
      <c r="B196" s="2" t="s">
        <v>511</v>
      </c>
      <c r="C196" s="3">
        <f>+[9]Table.103_Annex.E3!B196</f>
        <v>0.53300000000000003</v>
      </c>
      <c r="D196" s="3">
        <f>+[9]Table.103_Annex.E3!C196</f>
        <v>1E-3</v>
      </c>
      <c r="E196" s="3">
        <f>+[9]Table.103_Annex.E3!D196</f>
        <v>0</v>
      </c>
      <c r="F196" s="3">
        <f>+[9]Table.103_Annex.E3!E196</f>
        <v>8.7999999999999995E-2</v>
      </c>
      <c r="G196" s="3">
        <f>+[9]Table.103_Annex.E3!F196</f>
        <v>0.13100000000000001</v>
      </c>
      <c r="H196" s="3">
        <f>+[9]Table.103_Annex.E3!G196</f>
        <v>1.2E-2</v>
      </c>
      <c r="I196" s="3">
        <f>+[9]Table.103_Annex.E3!H196</f>
        <v>0.217</v>
      </c>
      <c r="J196" s="3">
        <f>+[9]Table.103_Annex.E3!I196</f>
        <v>1E-3</v>
      </c>
      <c r="K196" s="3">
        <f>+[9]Table.103_Annex.E3!J196</f>
        <v>8.9999999999999993E-3</v>
      </c>
      <c r="L196" s="3">
        <f>+[9]Table.103_Annex.E3!K196</f>
        <v>7.0000000000000001E-3</v>
      </c>
      <c r="M196" s="3">
        <f>+[9]Table.103_Annex.E3!L196</f>
        <v>0</v>
      </c>
      <c r="N196" s="90">
        <f>+[9]Table.103_Annex.E3!M196</f>
        <v>1</v>
      </c>
      <c r="O196" s="82">
        <f>+[9]Table.103_Annex.E3!N196</f>
        <v>9158</v>
      </c>
    </row>
    <row r="197" spans="1:15">
      <c r="B197" s="2" t="s">
        <v>634</v>
      </c>
      <c r="C197" s="3">
        <f>+[9]Table.103_Annex.E3!B197</f>
        <v>0.64100000000000001</v>
      </c>
      <c r="D197" s="3">
        <f>+[9]Table.103_Annex.E3!C197</f>
        <v>4.0000000000000001E-3</v>
      </c>
      <c r="E197" s="3">
        <f>+[9]Table.103_Annex.E3!D197</f>
        <v>0</v>
      </c>
      <c r="F197" s="3">
        <f>+[9]Table.103_Annex.E3!E197</f>
        <v>8.1000000000000003E-2</v>
      </c>
      <c r="G197" s="3">
        <f>+[9]Table.103_Annex.E3!F197</f>
        <v>7.9000000000000001E-2</v>
      </c>
      <c r="H197" s="3">
        <f>+[9]Table.103_Annex.E3!G197</f>
        <v>1E-3</v>
      </c>
      <c r="I197" s="3">
        <f>+[9]Table.103_Annex.E3!H197</f>
        <v>0.16700000000000001</v>
      </c>
      <c r="J197" s="3">
        <f>+[9]Table.103_Annex.E3!I197</f>
        <v>1E-3</v>
      </c>
      <c r="K197" s="3">
        <f>+[9]Table.103_Annex.E3!J197</f>
        <v>2.1999999999999999E-2</v>
      </c>
      <c r="L197" s="3">
        <f>+[9]Table.103_Annex.E3!K197</f>
        <v>4.0000000000000001E-3</v>
      </c>
      <c r="M197" s="3">
        <f>+[9]Table.103_Annex.E3!L197</f>
        <v>0</v>
      </c>
      <c r="N197" s="90">
        <f>+[9]Table.103_Annex.E3!M197</f>
        <v>1</v>
      </c>
      <c r="O197" s="82">
        <f>+[9]Table.103_Annex.E3!N197</f>
        <v>8505</v>
      </c>
    </row>
    <row r="198" spans="1:15">
      <c r="B198" s="2" t="s">
        <v>635</v>
      </c>
      <c r="C198" s="3">
        <f>+[9]Table.103_Annex.E3!B198</f>
        <v>0.97699999999999998</v>
      </c>
      <c r="D198" s="3">
        <f>+[9]Table.103_Annex.E3!C198</f>
        <v>2E-3</v>
      </c>
      <c r="E198" s="3">
        <f>+[9]Table.103_Annex.E3!D198</f>
        <v>0</v>
      </c>
      <c r="F198" s="3">
        <f>+[9]Table.103_Annex.E3!E198</f>
        <v>1.4999999999999999E-2</v>
      </c>
      <c r="G198" s="3">
        <f>+[9]Table.103_Annex.E3!F198</f>
        <v>0</v>
      </c>
      <c r="H198" s="3">
        <f>+[9]Table.103_Annex.E3!G198</f>
        <v>0</v>
      </c>
      <c r="I198" s="3">
        <f>+[9]Table.103_Annex.E3!H198</f>
        <v>3.0000000000000001E-3</v>
      </c>
      <c r="J198" s="3">
        <f>+[9]Table.103_Annex.E3!I198</f>
        <v>0</v>
      </c>
      <c r="K198" s="3">
        <f>+[9]Table.103_Annex.E3!J198</f>
        <v>1E-3</v>
      </c>
      <c r="L198" s="3">
        <f>+[9]Table.103_Annex.E3!K198</f>
        <v>0</v>
      </c>
      <c r="M198" s="3">
        <f>+[9]Table.103_Annex.E3!L198</f>
        <v>0</v>
      </c>
      <c r="N198" s="90">
        <f>+[9]Table.103_Annex.E3!M198</f>
        <v>1</v>
      </c>
      <c r="O198" s="82">
        <f>+[9]Table.103_Annex.E3!N198</f>
        <v>13229</v>
      </c>
    </row>
    <row r="199" spans="1:15">
      <c r="B199" s="2" t="s">
        <v>636</v>
      </c>
      <c r="C199" s="3">
        <f>+[9]Table.103_Annex.E3!B199</f>
        <v>0.61699999999999999</v>
      </c>
      <c r="D199" s="3">
        <f>+[9]Table.103_Annex.E3!C199</f>
        <v>6.0000000000000001E-3</v>
      </c>
      <c r="E199" s="3">
        <f>+[9]Table.103_Annex.E3!D199</f>
        <v>1E-3</v>
      </c>
      <c r="F199" s="3">
        <f>+[9]Table.103_Annex.E3!E199</f>
        <v>5.7000000000000002E-2</v>
      </c>
      <c r="G199" s="3">
        <f>+[9]Table.103_Annex.E3!F199</f>
        <v>0.12</v>
      </c>
      <c r="H199" s="3">
        <f>+[9]Table.103_Annex.E3!G199</f>
        <v>4.0000000000000001E-3</v>
      </c>
      <c r="I199" s="3">
        <f>+[9]Table.103_Annex.E3!H199</f>
        <v>0.17299999999999999</v>
      </c>
      <c r="J199" s="3">
        <f>+[9]Table.103_Annex.E3!I199</f>
        <v>1E-3</v>
      </c>
      <c r="K199" s="3">
        <f>+[9]Table.103_Annex.E3!J199</f>
        <v>1.4999999999999999E-2</v>
      </c>
      <c r="L199" s="3">
        <f>+[9]Table.103_Annex.E3!K199</f>
        <v>5.0000000000000001E-3</v>
      </c>
      <c r="M199" s="3">
        <f>+[9]Table.103_Annex.E3!L199</f>
        <v>0</v>
      </c>
      <c r="N199" s="90">
        <f>+[9]Table.103_Annex.E3!M199</f>
        <v>1</v>
      </c>
      <c r="O199" s="82">
        <f>+[9]Table.103_Annex.E3!N199</f>
        <v>8496</v>
      </c>
    </row>
    <row r="200" spans="1:15">
      <c r="B200" s="2" t="s">
        <v>637</v>
      </c>
      <c r="C200" s="3">
        <f>+[9]Table.103_Annex.E3!B200</f>
        <v>0.61799999999999999</v>
      </c>
      <c r="D200" s="3">
        <f>+[9]Table.103_Annex.E3!C200</f>
        <v>4.0000000000000001E-3</v>
      </c>
      <c r="E200" s="3">
        <f>+[9]Table.103_Annex.E3!D200</f>
        <v>1E-3</v>
      </c>
      <c r="F200" s="3">
        <f>+[9]Table.103_Annex.E3!E200</f>
        <v>0.08</v>
      </c>
      <c r="G200" s="3">
        <f>+[9]Table.103_Annex.E3!F200</f>
        <v>0.05</v>
      </c>
      <c r="H200" s="3">
        <f>+[9]Table.103_Annex.E3!G200</f>
        <v>2E-3</v>
      </c>
      <c r="I200" s="3">
        <f>+[9]Table.103_Annex.E3!H200</f>
        <v>0.217</v>
      </c>
      <c r="J200" s="3">
        <f>+[9]Table.103_Annex.E3!I200</f>
        <v>1E-3</v>
      </c>
      <c r="K200" s="3">
        <f>+[9]Table.103_Annex.E3!J200</f>
        <v>1.9E-2</v>
      </c>
      <c r="L200" s="3">
        <f>+[9]Table.103_Annex.E3!K200</f>
        <v>7.0000000000000001E-3</v>
      </c>
      <c r="M200" s="3">
        <f>+[9]Table.103_Annex.E3!L200</f>
        <v>0</v>
      </c>
      <c r="N200" s="90">
        <f>+[9]Table.103_Annex.E3!M200</f>
        <v>1</v>
      </c>
      <c r="O200" s="82">
        <f>+[9]Table.103_Annex.E3!N200</f>
        <v>5299</v>
      </c>
    </row>
    <row r="201" spans="1:15">
      <c r="B201" s="2" t="s">
        <v>638</v>
      </c>
      <c r="C201" s="3">
        <f>+[9]Table.103_Annex.E3!B201</f>
        <v>0.38600000000000001</v>
      </c>
      <c r="D201" s="3">
        <f>+[9]Table.103_Annex.E3!C201</f>
        <v>1E-3</v>
      </c>
      <c r="E201" s="3">
        <f>+[9]Table.103_Annex.E3!D201</f>
        <v>1E-3</v>
      </c>
      <c r="F201" s="3">
        <f>+[9]Table.103_Annex.E3!E201</f>
        <v>8.8999999999999996E-2</v>
      </c>
      <c r="G201" s="3">
        <f>+[9]Table.103_Annex.E3!F201</f>
        <v>0.13300000000000001</v>
      </c>
      <c r="H201" s="3">
        <f>+[9]Table.103_Annex.E3!G201</f>
        <v>2E-3</v>
      </c>
      <c r="I201" s="3">
        <f>+[9]Table.103_Annex.E3!H201</f>
        <v>0.35199999999999998</v>
      </c>
      <c r="J201" s="3">
        <f>+[9]Table.103_Annex.E3!I201</f>
        <v>0</v>
      </c>
      <c r="K201" s="3">
        <f>+[9]Table.103_Annex.E3!J201</f>
        <v>1.4E-2</v>
      </c>
      <c r="L201" s="3">
        <f>+[9]Table.103_Annex.E3!K201</f>
        <v>2.1999999999999999E-2</v>
      </c>
      <c r="M201" s="3">
        <f>+[9]Table.103_Annex.E3!L201</f>
        <v>0</v>
      </c>
      <c r="N201" s="90">
        <f>+[9]Table.103_Annex.E3!M201</f>
        <v>1</v>
      </c>
      <c r="O201" s="82">
        <f>+[9]Table.103_Annex.E3!N201</f>
        <v>7460</v>
      </c>
    </row>
    <row r="202" spans="1:15">
      <c r="B202" s="2" t="s">
        <v>639</v>
      </c>
      <c r="C202" s="3">
        <f>+[9]Table.103_Annex.E3!B202</f>
        <v>0.77200000000000002</v>
      </c>
      <c r="D202" s="3">
        <f>+[9]Table.103_Annex.E3!C202</f>
        <v>3.0000000000000001E-3</v>
      </c>
      <c r="E202" s="3">
        <f>+[9]Table.103_Annex.E3!D202</f>
        <v>0</v>
      </c>
      <c r="F202" s="3">
        <f>+[9]Table.103_Annex.E3!E202</f>
        <v>4.1000000000000002E-2</v>
      </c>
      <c r="G202" s="3">
        <f>+[9]Table.103_Annex.E3!F202</f>
        <v>7.8E-2</v>
      </c>
      <c r="H202" s="3">
        <f>+[9]Table.103_Annex.E3!G202</f>
        <v>0</v>
      </c>
      <c r="I202" s="3">
        <f>+[9]Table.103_Annex.E3!H202</f>
        <v>9.0999999999999998E-2</v>
      </c>
      <c r="J202" s="3">
        <f>+[9]Table.103_Annex.E3!I202</f>
        <v>0</v>
      </c>
      <c r="K202" s="3">
        <f>+[9]Table.103_Annex.E3!J202</f>
        <v>8.0000000000000002E-3</v>
      </c>
      <c r="L202" s="3">
        <f>+[9]Table.103_Annex.E3!K202</f>
        <v>6.0000000000000001E-3</v>
      </c>
      <c r="M202" s="3">
        <f>+[9]Table.103_Annex.E3!L202</f>
        <v>0</v>
      </c>
      <c r="N202" s="90">
        <f>+[9]Table.103_Annex.E3!M202</f>
        <v>1</v>
      </c>
      <c r="O202" s="82">
        <f>+[9]Table.103_Annex.E3!N202</f>
        <v>9525</v>
      </c>
    </row>
    <row r="203" spans="1:15">
      <c r="B203" s="2" t="s">
        <v>640</v>
      </c>
      <c r="C203" s="3">
        <f>+[9]Table.103_Annex.E3!B203</f>
        <v>0.80300000000000005</v>
      </c>
      <c r="D203" s="3">
        <f>+[9]Table.103_Annex.E3!C203</f>
        <v>3.0000000000000001E-3</v>
      </c>
      <c r="E203" s="3">
        <f>+[9]Table.103_Annex.E3!D203</f>
        <v>0</v>
      </c>
      <c r="F203" s="3">
        <f>+[9]Table.103_Annex.E3!E203</f>
        <v>7.9000000000000001E-2</v>
      </c>
      <c r="G203" s="3">
        <f>+[9]Table.103_Annex.E3!F203</f>
        <v>3.5000000000000003E-2</v>
      </c>
      <c r="H203" s="3">
        <f>+[9]Table.103_Annex.E3!G203</f>
        <v>2E-3</v>
      </c>
      <c r="I203" s="3">
        <f>+[9]Table.103_Annex.E3!H203</f>
        <v>6.0999999999999999E-2</v>
      </c>
      <c r="J203" s="3">
        <f>+[9]Table.103_Annex.E3!I203</f>
        <v>0</v>
      </c>
      <c r="K203" s="3">
        <f>+[9]Table.103_Annex.E3!J203</f>
        <v>1.2999999999999999E-2</v>
      </c>
      <c r="L203" s="3">
        <f>+[9]Table.103_Annex.E3!K203</f>
        <v>3.0000000000000001E-3</v>
      </c>
      <c r="M203" s="3">
        <f>+[9]Table.103_Annex.E3!L203</f>
        <v>0</v>
      </c>
      <c r="N203" s="90">
        <f>+[9]Table.103_Annex.E3!M203</f>
        <v>1</v>
      </c>
      <c r="O203" s="82">
        <f>+[9]Table.103_Annex.E3!N203</f>
        <v>10892</v>
      </c>
    </row>
    <row r="204" spans="1:15">
      <c r="B204" s="2" t="s">
        <v>641</v>
      </c>
      <c r="C204" s="3">
        <f>+[9]Table.103_Annex.E3!B204</f>
        <v>0.57899999999999996</v>
      </c>
      <c r="D204" s="3">
        <f>+[9]Table.103_Annex.E3!C204</f>
        <v>3.0000000000000001E-3</v>
      </c>
      <c r="E204" s="3">
        <f>+[9]Table.103_Annex.E3!D204</f>
        <v>0</v>
      </c>
      <c r="F204" s="3">
        <f>+[9]Table.103_Annex.E3!E204</f>
        <v>6.0999999999999999E-2</v>
      </c>
      <c r="G204" s="3">
        <f>+[9]Table.103_Annex.E3!F204</f>
        <v>0.14099999999999999</v>
      </c>
      <c r="H204" s="3">
        <f>+[9]Table.103_Annex.E3!G204</f>
        <v>1E-3</v>
      </c>
      <c r="I204" s="3">
        <f>+[9]Table.103_Annex.E3!H204</f>
        <v>0.19400000000000001</v>
      </c>
      <c r="J204" s="3">
        <f>+[9]Table.103_Annex.E3!I204</f>
        <v>1E-3</v>
      </c>
      <c r="K204" s="3">
        <f>+[9]Table.103_Annex.E3!J204</f>
        <v>1.7000000000000001E-2</v>
      </c>
      <c r="L204" s="3">
        <f>+[9]Table.103_Annex.E3!K204</f>
        <v>2E-3</v>
      </c>
      <c r="M204" s="3">
        <f>+[9]Table.103_Annex.E3!L204</f>
        <v>0</v>
      </c>
      <c r="N204" s="90">
        <f>+[9]Table.103_Annex.E3!M204</f>
        <v>1</v>
      </c>
      <c r="O204" s="82">
        <f>+[9]Table.103_Annex.E3!N204</f>
        <v>9468</v>
      </c>
    </row>
    <row r="205" spans="1:15">
      <c r="B205" s="2" t="s">
        <v>291</v>
      </c>
      <c r="C205" s="3">
        <f>+[9]Table.103_Annex.E3!B205</f>
        <v>0.85799999999999998</v>
      </c>
      <c r="D205" s="3">
        <f>+[9]Table.103_Annex.E3!C205</f>
        <v>7.0000000000000001E-3</v>
      </c>
      <c r="E205" s="3">
        <f>+[9]Table.103_Annex.E3!D205</f>
        <v>0</v>
      </c>
      <c r="F205" s="3">
        <f>+[9]Table.103_Annex.E3!E205</f>
        <v>0.06</v>
      </c>
      <c r="G205" s="3">
        <f>+[9]Table.103_Annex.E3!F205</f>
        <v>1.0999999999999999E-2</v>
      </c>
      <c r="H205" s="3">
        <f>+[9]Table.103_Annex.E3!G205</f>
        <v>0</v>
      </c>
      <c r="I205" s="3">
        <f>+[9]Table.103_Annex.E3!H205</f>
        <v>3.4000000000000002E-2</v>
      </c>
      <c r="J205" s="3">
        <f>+[9]Table.103_Annex.E3!I205</f>
        <v>0</v>
      </c>
      <c r="K205" s="3">
        <f>+[9]Table.103_Annex.E3!J205</f>
        <v>2.5999999999999999E-2</v>
      </c>
      <c r="L205" s="3">
        <f>+[9]Table.103_Annex.E3!K205</f>
        <v>3.0000000000000001E-3</v>
      </c>
      <c r="M205" s="3">
        <f>+[9]Table.103_Annex.E3!L205</f>
        <v>0</v>
      </c>
      <c r="N205" s="90">
        <f>+[9]Table.103_Annex.E3!M205</f>
        <v>1</v>
      </c>
      <c r="O205" s="82">
        <f>+[9]Table.103_Annex.E3!N205</f>
        <v>18486</v>
      </c>
    </row>
    <row r="206" spans="1:15">
      <c r="B206" s="2" t="s">
        <v>642</v>
      </c>
      <c r="C206" s="3">
        <f>+[9]Table.103_Annex.E3!B206</f>
        <v>0.84</v>
      </c>
      <c r="D206" s="3">
        <f>+[9]Table.103_Annex.E3!C206</f>
        <v>5.0000000000000001E-3</v>
      </c>
      <c r="E206" s="3">
        <f>+[9]Table.103_Annex.E3!D206</f>
        <v>0</v>
      </c>
      <c r="F206" s="3">
        <f>+[9]Table.103_Annex.E3!E206</f>
        <v>7.6999999999999999E-2</v>
      </c>
      <c r="G206" s="3">
        <f>+[9]Table.103_Annex.E3!F206</f>
        <v>2.1999999999999999E-2</v>
      </c>
      <c r="H206" s="3">
        <f>+[9]Table.103_Annex.E3!G206</f>
        <v>1E-3</v>
      </c>
      <c r="I206" s="3">
        <f>+[9]Table.103_Annex.E3!H206</f>
        <v>3.5000000000000003E-2</v>
      </c>
      <c r="J206" s="3">
        <f>+[9]Table.103_Annex.E3!I206</f>
        <v>0</v>
      </c>
      <c r="K206" s="3">
        <f>+[9]Table.103_Annex.E3!J206</f>
        <v>1.9E-2</v>
      </c>
      <c r="L206" s="3">
        <f>+[9]Table.103_Annex.E3!K206</f>
        <v>2E-3</v>
      </c>
      <c r="M206" s="3">
        <f>+[9]Table.103_Annex.E3!L206</f>
        <v>0</v>
      </c>
      <c r="N206" s="90">
        <f>+[9]Table.103_Annex.E3!M206</f>
        <v>1</v>
      </c>
      <c r="O206" s="82">
        <f>+[9]Table.103_Annex.E3!N206</f>
        <v>15709</v>
      </c>
    </row>
    <row r="207" spans="1:15" s="222" customFormat="1" ht="12" customHeight="1">
      <c r="B207" s="231" t="s">
        <v>53</v>
      </c>
      <c r="C207" s="232">
        <f>+[9]Table.103_Annex.E3!B207</f>
        <v>0.71399999999999997</v>
      </c>
      <c r="D207" s="232">
        <f>+[9]Table.103_Annex.E3!C207</f>
        <v>4.0000000000000001E-3</v>
      </c>
      <c r="E207" s="232">
        <f>+[9]Table.103_Annex.E3!D207</f>
        <v>0</v>
      </c>
      <c r="F207" s="232">
        <f>+[9]Table.103_Annex.E3!E207</f>
        <v>6.7000000000000004E-2</v>
      </c>
      <c r="G207" s="232">
        <f>+[9]Table.103_Annex.E3!F207</f>
        <v>6.5000000000000002E-2</v>
      </c>
      <c r="H207" s="232">
        <f>+[9]Table.103_Annex.E3!G207</f>
        <v>2E-3</v>
      </c>
      <c r="I207" s="232">
        <f>+[9]Table.103_Annex.E3!H207</f>
        <v>0.127</v>
      </c>
      <c r="J207" s="232">
        <f>+[9]Table.103_Annex.E3!I207</f>
        <v>0</v>
      </c>
      <c r="K207" s="232">
        <f>+[9]Table.103_Annex.E3!J207</f>
        <v>1.4999999999999999E-2</v>
      </c>
      <c r="L207" s="232">
        <f>+[9]Table.103_Annex.E3!K207</f>
        <v>5.0000000000000001E-3</v>
      </c>
      <c r="M207" s="232">
        <f>+[9]Table.103_Annex.E3!L207</f>
        <v>0</v>
      </c>
      <c r="N207" s="239">
        <f>+[9]Table.103_Annex.E3!M207</f>
        <v>1</v>
      </c>
      <c r="O207" s="233">
        <f>+[9]Table.103_Annex.E3!N207</f>
        <v>124080</v>
      </c>
    </row>
    <row r="208" spans="1:15" ht="13.05" customHeight="1">
      <c r="B208" s="36" t="s">
        <v>643</v>
      </c>
      <c r="C208" s="37"/>
      <c r="D208" s="37"/>
      <c r="E208" s="37"/>
      <c r="F208" s="37"/>
      <c r="G208" s="37"/>
      <c r="H208" s="37"/>
      <c r="I208" s="37"/>
      <c r="J208" s="37"/>
      <c r="K208" s="37"/>
      <c r="L208" s="37"/>
      <c r="M208" s="37"/>
      <c r="N208" s="37"/>
      <c r="O208" s="38"/>
    </row>
    <row r="209" spans="1:15">
      <c r="A209" s="18"/>
      <c r="B209" s="2" t="s">
        <v>644</v>
      </c>
      <c r="C209" s="3">
        <f>+[9]Table.103_Annex.E3!B209</f>
        <v>0.61399999999999999</v>
      </c>
      <c r="D209" s="3">
        <f>+[9]Table.103_Annex.E3!C209</f>
        <v>7.0000000000000001E-3</v>
      </c>
      <c r="E209" s="3">
        <f>+[9]Table.103_Annex.E3!D209</f>
        <v>0</v>
      </c>
      <c r="F209" s="3">
        <f>+[9]Table.103_Annex.E3!E209</f>
        <v>7.0999999999999994E-2</v>
      </c>
      <c r="G209" s="3">
        <f>+[9]Table.103_Annex.E3!F209</f>
        <v>5.0999999999999997E-2</v>
      </c>
      <c r="H209" s="3">
        <f>+[9]Table.103_Annex.E3!G209</f>
        <v>3.0000000000000001E-3</v>
      </c>
      <c r="I209" s="3">
        <f>+[9]Table.103_Annex.E3!H209</f>
        <v>0.223</v>
      </c>
      <c r="J209" s="3">
        <f>+[9]Table.103_Annex.E3!I209</f>
        <v>1E-3</v>
      </c>
      <c r="K209" s="3">
        <f>+[9]Table.103_Annex.E3!J209</f>
        <v>2.4E-2</v>
      </c>
      <c r="L209" s="3">
        <f>+[9]Table.103_Annex.E3!K209</f>
        <v>6.0000000000000001E-3</v>
      </c>
      <c r="M209" s="3">
        <f>+[9]Table.103_Annex.E3!L209</f>
        <v>0</v>
      </c>
      <c r="N209" s="90">
        <f>+[9]Table.103_Annex.E3!M209</f>
        <v>1</v>
      </c>
      <c r="O209" s="82">
        <f>+[9]Table.103_Annex.E3!N209</f>
        <v>7797</v>
      </c>
    </row>
    <row r="210" spans="1:15">
      <c r="A210" s="16"/>
      <c r="B210" s="2" t="s">
        <v>645</v>
      </c>
      <c r="C210" s="3">
        <f>+[9]Table.103_Annex.E3!B210</f>
        <v>0.56799999999999995</v>
      </c>
      <c r="D210" s="3">
        <f>+[9]Table.103_Annex.E3!C210</f>
        <v>8.0000000000000002E-3</v>
      </c>
      <c r="E210" s="3">
        <f>+[9]Table.103_Annex.E3!D210</f>
        <v>0</v>
      </c>
      <c r="F210" s="3">
        <f>+[9]Table.103_Annex.E3!E210</f>
        <v>0.06</v>
      </c>
      <c r="G210" s="3">
        <f>+[9]Table.103_Annex.E3!F210</f>
        <v>7.8E-2</v>
      </c>
      <c r="H210" s="3">
        <f>+[9]Table.103_Annex.E3!G210</f>
        <v>4.0000000000000001E-3</v>
      </c>
      <c r="I210" s="3">
        <f>+[9]Table.103_Annex.E3!H210</f>
        <v>0.26</v>
      </c>
      <c r="J210" s="3">
        <f>+[9]Table.103_Annex.E3!I210</f>
        <v>0</v>
      </c>
      <c r="K210" s="3">
        <f>+[9]Table.103_Annex.E3!J210</f>
        <v>1.9E-2</v>
      </c>
      <c r="L210" s="3">
        <f>+[9]Table.103_Annex.E3!K210</f>
        <v>3.0000000000000001E-3</v>
      </c>
      <c r="M210" s="3">
        <f>+[9]Table.103_Annex.E3!L210</f>
        <v>0</v>
      </c>
      <c r="N210" s="90">
        <f>+[9]Table.103_Annex.E3!M210</f>
        <v>1</v>
      </c>
      <c r="O210" s="82">
        <f>+[9]Table.103_Annex.E3!N210</f>
        <v>10352</v>
      </c>
    </row>
    <row r="211" spans="1:15">
      <c r="B211" s="2" t="s">
        <v>646</v>
      </c>
      <c r="C211" s="3">
        <f>+[9]Table.103_Annex.E3!B211</f>
        <v>0.316</v>
      </c>
      <c r="D211" s="3">
        <f>+[9]Table.103_Annex.E3!C211</f>
        <v>5.0000000000000001E-3</v>
      </c>
      <c r="E211" s="3">
        <f>+[9]Table.103_Annex.E3!D211</f>
        <v>0</v>
      </c>
      <c r="F211" s="3">
        <f>+[9]Table.103_Annex.E3!E211</f>
        <v>8.9999999999999993E-3</v>
      </c>
      <c r="G211" s="3">
        <f>+[9]Table.103_Annex.E3!F211</f>
        <v>0.29399999999999998</v>
      </c>
      <c r="H211" s="3">
        <f>+[9]Table.103_Annex.E3!G211</f>
        <v>1E-3</v>
      </c>
      <c r="I211" s="3">
        <f>+[9]Table.103_Annex.E3!H211</f>
        <v>0.36299999999999999</v>
      </c>
      <c r="J211" s="3">
        <f>+[9]Table.103_Annex.E3!I211</f>
        <v>0</v>
      </c>
      <c r="K211" s="3">
        <f>+[9]Table.103_Annex.E3!J211</f>
        <v>0.01</v>
      </c>
      <c r="L211" s="3">
        <f>+[9]Table.103_Annex.E3!K211</f>
        <v>2E-3</v>
      </c>
      <c r="M211" s="3">
        <f>+[9]Table.103_Annex.E3!L211</f>
        <v>0</v>
      </c>
      <c r="N211" s="90">
        <f>+[9]Table.103_Annex.E3!M211</f>
        <v>1</v>
      </c>
      <c r="O211" s="82">
        <f>+[9]Table.103_Annex.E3!N211</f>
        <v>5266</v>
      </c>
    </row>
    <row r="212" spans="1:15">
      <c r="B212" s="2" t="s">
        <v>647</v>
      </c>
      <c r="C212" s="3">
        <f>+[9]Table.103_Annex.E3!B212</f>
        <v>0.59399999999999997</v>
      </c>
      <c r="D212" s="3">
        <f>+[9]Table.103_Annex.E3!C212</f>
        <v>4.0000000000000001E-3</v>
      </c>
      <c r="E212" s="3">
        <f>+[9]Table.103_Annex.E3!D212</f>
        <v>0</v>
      </c>
      <c r="F212" s="3">
        <f>+[9]Table.103_Annex.E3!E212</f>
        <v>4.3999999999999997E-2</v>
      </c>
      <c r="G212" s="3">
        <f>+[9]Table.103_Annex.E3!F212</f>
        <v>6.0999999999999999E-2</v>
      </c>
      <c r="H212" s="3">
        <f>+[9]Table.103_Annex.E3!G212</f>
        <v>7.0000000000000001E-3</v>
      </c>
      <c r="I212" s="3">
        <f>+[9]Table.103_Annex.E3!H212</f>
        <v>0.26900000000000002</v>
      </c>
      <c r="J212" s="3">
        <f>+[9]Table.103_Annex.E3!I212</f>
        <v>1E-3</v>
      </c>
      <c r="K212" s="3">
        <f>+[9]Table.103_Annex.E3!J212</f>
        <v>1.6E-2</v>
      </c>
      <c r="L212" s="3">
        <f>+[9]Table.103_Annex.E3!K212</f>
        <v>4.0000000000000001E-3</v>
      </c>
      <c r="M212" s="3">
        <f>+[9]Table.103_Annex.E3!L212</f>
        <v>0</v>
      </c>
      <c r="N212" s="90">
        <f>+[9]Table.103_Annex.E3!M212</f>
        <v>1</v>
      </c>
      <c r="O212" s="82">
        <f>+[9]Table.103_Annex.E3!N212</f>
        <v>5046</v>
      </c>
    </row>
    <row r="213" spans="1:15">
      <c r="B213" s="2" t="s">
        <v>648</v>
      </c>
      <c r="C213" s="3">
        <f>+[9]Table.103_Annex.E3!B213</f>
        <v>0.33900000000000002</v>
      </c>
      <c r="D213" s="3">
        <f>+[9]Table.103_Annex.E3!C213</f>
        <v>3.0000000000000001E-3</v>
      </c>
      <c r="E213" s="3">
        <f>+[9]Table.103_Annex.E3!D213</f>
        <v>0</v>
      </c>
      <c r="F213" s="3">
        <f>+[9]Table.103_Annex.E3!E213</f>
        <v>0.03</v>
      </c>
      <c r="G213" s="3">
        <f>+[9]Table.103_Annex.E3!F213</f>
        <v>0.20499999999999999</v>
      </c>
      <c r="H213" s="3">
        <f>+[9]Table.103_Annex.E3!G213</f>
        <v>1E-3</v>
      </c>
      <c r="I213" s="3">
        <f>+[9]Table.103_Annex.E3!H213</f>
        <v>0.40300000000000002</v>
      </c>
      <c r="J213" s="3">
        <f>+[9]Table.103_Annex.E3!I213</f>
        <v>1E-3</v>
      </c>
      <c r="K213" s="3">
        <f>+[9]Table.103_Annex.E3!J213</f>
        <v>1.7000000000000001E-2</v>
      </c>
      <c r="L213" s="3">
        <f>+[9]Table.103_Annex.E3!K213</f>
        <v>2E-3</v>
      </c>
      <c r="M213" s="3">
        <f>+[9]Table.103_Annex.E3!L213</f>
        <v>0</v>
      </c>
      <c r="N213" s="90">
        <f>+[9]Table.103_Annex.E3!M213</f>
        <v>1</v>
      </c>
      <c r="O213" s="82">
        <f>+[9]Table.103_Annex.E3!N213</f>
        <v>6287</v>
      </c>
    </row>
    <row r="214" spans="1:15">
      <c r="B214" s="2" t="s">
        <v>649</v>
      </c>
      <c r="C214" s="3">
        <f>+[9]Table.103_Annex.E3!B214</f>
        <v>0.41799999999999998</v>
      </c>
      <c r="D214" s="3">
        <f>+[9]Table.103_Annex.E3!C214</f>
        <v>5.0000000000000001E-3</v>
      </c>
      <c r="E214" s="3">
        <f>+[9]Table.103_Annex.E3!D214</f>
        <v>0</v>
      </c>
      <c r="F214" s="3">
        <f>+[9]Table.103_Annex.E3!E214</f>
        <v>8.0000000000000002E-3</v>
      </c>
      <c r="G214" s="3">
        <f>+[9]Table.103_Annex.E3!F214</f>
        <v>0.20200000000000001</v>
      </c>
      <c r="H214" s="3">
        <f>+[9]Table.103_Annex.E3!G214</f>
        <v>4.0000000000000001E-3</v>
      </c>
      <c r="I214" s="3">
        <f>+[9]Table.103_Annex.E3!H214</f>
        <v>0.34699999999999998</v>
      </c>
      <c r="J214" s="3">
        <f>+[9]Table.103_Annex.E3!I214</f>
        <v>1E-3</v>
      </c>
      <c r="K214" s="3">
        <f>+[9]Table.103_Annex.E3!J214</f>
        <v>0.01</v>
      </c>
      <c r="L214" s="3">
        <f>+[9]Table.103_Annex.E3!K214</f>
        <v>6.0000000000000001E-3</v>
      </c>
      <c r="M214" s="3">
        <f>+[9]Table.103_Annex.E3!L214</f>
        <v>0</v>
      </c>
      <c r="N214" s="90">
        <f>+[9]Table.103_Annex.E3!M214</f>
        <v>1</v>
      </c>
      <c r="O214" s="82">
        <f>+[9]Table.103_Annex.E3!N214</f>
        <v>3672</v>
      </c>
    </row>
    <row r="215" spans="1:15">
      <c r="B215" s="2" t="s">
        <v>650</v>
      </c>
      <c r="C215" s="3">
        <f>+[9]Table.103_Annex.E3!B215</f>
        <v>0.60399999999999998</v>
      </c>
      <c r="D215" s="3">
        <f>+[9]Table.103_Annex.E3!C215</f>
        <v>3.0000000000000001E-3</v>
      </c>
      <c r="E215" s="3">
        <f>+[9]Table.103_Annex.E3!D215</f>
        <v>0</v>
      </c>
      <c r="F215" s="3">
        <f>+[9]Table.103_Annex.E3!E215</f>
        <v>2.5000000000000001E-2</v>
      </c>
      <c r="G215" s="3">
        <f>+[9]Table.103_Annex.E3!F215</f>
        <v>6.9000000000000006E-2</v>
      </c>
      <c r="H215" s="3">
        <f>+[9]Table.103_Annex.E3!G215</f>
        <v>4.0000000000000001E-3</v>
      </c>
      <c r="I215" s="3">
        <f>+[9]Table.103_Annex.E3!H215</f>
        <v>0.27600000000000002</v>
      </c>
      <c r="J215" s="3">
        <f>+[9]Table.103_Annex.E3!I215</f>
        <v>0</v>
      </c>
      <c r="K215" s="3">
        <f>+[9]Table.103_Annex.E3!J215</f>
        <v>1.0999999999999999E-2</v>
      </c>
      <c r="L215" s="3">
        <f>+[9]Table.103_Annex.E3!K215</f>
        <v>7.0000000000000001E-3</v>
      </c>
      <c r="M215" s="3">
        <f>+[9]Table.103_Annex.E3!L215</f>
        <v>0</v>
      </c>
      <c r="N215" s="90">
        <f>+[9]Table.103_Annex.E3!M215</f>
        <v>1</v>
      </c>
      <c r="O215" s="82">
        <f>+[9]Table.103_Annex.E3!N215</f>
        <v>7947</v>
      </c>
    </row>
    <row r="216" spans="1:15">
      <c r="B216" s="2" t="s">
        <v>651</v>
      </c>
      <c r="C216" s="3">
        <f>+[9]Table.103_Annex.E3!B216</f>
        <v>0.371</v>
      </c>
      <c r="D216" s="3">
        <f>+[9]Table.103_Annex.E3!C216</f>
        <v>2E-3</v>
      </c>
      <c r="E216" s="3">
        <f>+[9]Table.103_Annex.E3!D216</f>
        <v>0</v>
      </c>
      <c r="F216" s="3">
        <f>+[9]Table.103_Annex.E3!E216</f>
        <v>8.9999999999999993E-3</v>
      </c>
      <c r="G216" s="3">
        <f>+[9]Table.103_Annex.E3!F216</f>
        <v>0.28100000000000003</v>
      </c>
      <c r="H216" s="3">
        <f>+[9]Table.103_Annex.E3!G216</f>
        <v>1E-3</v>
      </c>
      <c r="I216" s="3">
        <f>+[9]Table.103_Annex.E3!H216</f>
        <v>0.318</v>
      </c>
      <c r="J216" s="3">
        <f>+[9]Table.103_Annex.E3!I216</f>
        <v>1E-3</v>
      </c>
      <c r="K216" s="3">
        <f>+[9]Table.103_Annex.E3!J216</f>
        <v>1.2E-2</v>
      </c>
      <c r="L216" s="3">
        <f>+[9]Table.103_Annex.E3!K216</f>
        <v>4.0000000000000001E-3</v>
      </c>
      <c r="M216" s="3">
        <f>+[9]Table.103_Annex.E3!L216</f>
        <v>0</v>
      </c>
      <c r="N216" s="90">
        <f>+[9]Table.103_Annex.E3!M216</f>
        <v>1</v>
      </c>
      <c r="O216" s="82">
        <f>+[9]Table.103_Annex.E3!N216</f>
        <v>5343</v>
      </c>
    </row>
    <row r="217" spans="1:15">
      <c r="B217" s="2" t="s">
        <v>652</v>
      </c>
      <c r="C217" s="3">
        <f>+[9]Table.103_Annex.E3!B217</f>
        <v>0.374</v>
      </c>
      <c r="D217" s="3">
        <f>+[9]Table.103_Annex.E3!C217</f>
        <v>2E-3</v>
      </c>
      <c r="E217" s="3">
        <f>+[9]Table.103_Annex.E3!D217</f>
        <v>0</v>
      </c>
      <c r="F217" s="3">
        <f>+[9]Table.103_Annex.E3!E217</f>
        <v>2.1000000000000001E-2</v>
      </c>
      <c r="G217" s="3">
        <f>+[9]Table.103_Annex.E3!F217</f>
        <v>0.218</v>
      </c>
      <c r="H217" s="3">
        <f>+[9]Table.103_Annex.E3!G217</f>
        <v>5.0000000000000001E-3</v>
      </c>
      <c r="I217" s="3">
        <f>+[9]Table.103_Annex.E3!H217</f>
        <v>0.35399999999999998</v>
      </c>
      <c r="J217" s="3">
        <f>+[9]Table.103_Annex.E3!I217</f>
        <v>1E-3</v>
      </c>
      <c r="K217" s="3">
        <f>+[9]Table.103_Annex.E3!J217</f>
        <v>1.4E-2</v>
      </c>
      <c r="L217" s="3">
        <f>+[9]Table.103_Annex.E3!K217</f>
        <v>8.9999999999999993E-3</v>
      </c>
      <c r="M217" s="3">
        <f>+[9]Table.103_Annex.E3!L217</f>
        <v>0</v>
      </c>
      <c r="N217" s="90">
        <f>+[9]Table.103_Annex.E3!M217</f>
        <v>1</v>
      </c>
      <c r="O217" s="82">
        <f>+[9]Table.103_Annex.E3!N217</f>
        <v>6954</v>
      </c>
    </row>
    <row r="218" spans="1:15">
      <c r="B218" s="2" t="s">
        <v>653</v>
      </c>
      <c r="C218" s="3">
        <f>+[9]Table.103_Annex.E3!B218</f>
        <v>0.48899999999999999</v>
      </c>
      <c r="D218" s="3">
        <f>+[9]Table.103_Annex.E3!C218</f>
        <v>4.0000000000000001E-3</v>
      </c>
      <c r="E218" s="3">
        <f>+[9]Table.103_Annex.E3!D218</f>
        <v>0</v>
      </c>
      <c r="F218" s="3">
        <f>+[9]Table.103_Annex.E3!E218</f>
        <v>1.0999999999999999E-2</v>
      </c>
      <c r="G218" s="3">
        <f>+[9]Table.103_Annex.E3!F218</f>
        <v>0.11</v>
      </c>
      <c r="H218" s="3">
        <f>+[9]Table.103_Annex.E3!G218</f>
        <v>2E-3</v>
      </c>
      <c r="I218" s="3">
        <f>+[9]Table.103_Annex.E3!H218</f>
        <v>0.35799999999999998</v>
      </c>
      <c r="J218" s="3">
        <f>+[9]Table.103_Annex.E3!I218</f>
        <v>1E-3</v>
      </c>
      <c r="K218" s="3">
        <f>+[9]Table.103_Annex.E3!J218</f>
        <v>1.7999999999999999E-2</v>
      </c>
      <c r="L218" s="3">
        <f>+[9]Table.103_Annex.E3!K218</f>
        <v>7.0000000000000001E-3</v>
      </c>
      <c r="M218" s="3">
        <f>+[9]Table.103_Annex.E3!L218</f>
        <v>0</v>
      </c>
      <c r="N218" s="90">
        <f>+[9]Table.103_Annex.E3!M218</f>
        <v>1</v>
      </c>
      <c r="O218" s="82">
        <f>+[9]Table.103_Annex.E3!N218</f>
        <v>6372</v>
      </c>
    </row>
    <row r="219" spans="1:15">
      <c r="B219" s="2" t="s">
        <v>654</v>
      </c>
      <c r="C219" s="3">
        <f>+[9]Table.103_Annex.E3!B219</f>
        <v>0.34300000000000003</v>
      </c>
      <c r="D219" s="3">
        <f>+[9]Table.103_Annex.E3!C219</f>
        <v>2E-3</v>
      </c>
      <c r="E219" s="3">
        <f>+[9]Table.103_Annex.E3!D219</f>
        <v>0</v>
      </c>
      <c r="F219" s="3">
        <f>+[9]Table.103_Annex.E3!E219</f>
        <v>1.4999999999999999E-2</v>
      </c>
      <c r="G219" s="3">
        <f>+[9]Table.103_Annex.E3!F219</f>
        <v>0.216</v>
      </c>
      <c r="H219" s="3">
        <f>+[9]Table.103_Annex.E3!G219</f>
        <v>2E-3</v>
      </c>
      <c r="I219" s="3">
        <f>+[9]Table.103_Annex.E3!H219</f>
        <v>0.41199999999999998</v>
      </c>
      <c r="J219" s="3">
        <f>+[9]Table.103_Annex.E3!I219</f>
        <v>1E-3</v>
      </c>
      <c r="K219" s="3">
        <f>+[9]Table.103_Annex.E3!J219</f>
        <v>7.0000000000000001E-3</v>
      </c>
      <c r="L219" s="3">
        <f>+[9]Table.103_Annex.E3!K219</f>
        <v>2E-3</v>
      </c>
      <c r="M219" s="3">
        <f>+[9]Table.103_Annex.E3!L219</f>
        <v>0</v>
      </c>
      <c r="N219" s="90">
        <f>+[9]Table.103_Annex.E3!M219</f>
        <v>1</v>
      </c>
      <c r="O219" s="82">
        <f>+[9]Table.103_Annex.E3!N219</f>
        <v>5817</v>
      </c>
    </row>
    <row r="220" spans="1:15">
      <c r="B220" s="2" t="s">
        <v>655</v>
      </c>
      <c r="C220" s="3">
        <f>+[9]Table.103_Annex.E3!B220</f>
        <v>0.439</v>
      </c>
      <c r="D220" s="3">
        <f>+[9]Table.103_Annex.E3!C220</f>
        <v>1.0999999999999999E-2</v>
      </c>
      <c r="E220" s="3">
        <f>+[9]Table.103_Annex.E3!D220</f>
        <v>0</v>
      </c>
      <c r="F220" s="3">
        <f>+[9]Table.103_Annex.E3!E220</f>
        <v>1.7999999999999999E-2</v>
      </c>
      <c r="G220" s="3">
        <f>+[9]Table.103_Annex.E3!F220</f>
        <v>0.14099999999999999</v>
      </c>
      <c r="H220" s="3">
        <f>+[9]Table.103_Annex.E3!G220</f>
        <v>0.01</v>
      </c>
      <c r="I220" s="3">
        <f>+[9]Table.103_Annex.E3!H220</f>
        <v>0.34100000000000003</v>
      </c>
      <c r="J220" s="3">
        <f>+[9]Table.103_Annex.E3!I220</f>
        <v>0.01</v>
      </c>
      <c r="K220" s="3">
        <f>+[9]Table.103_Annex.E3!J220</f>
        <v>2.5000000000000001E-2</v>
      </c>
      <c r="L220" s="3">
        <f>+[9]Table.103_Annex.E3!K220</f>
        <v>6.0000000000000001E-3</v>
      </c>
      <c r="M220" s="3">
        <f>+[9]Table.103_Annex.E3!L220</f>
        <v>0</v>
      </c>
      <c r="N220" s="90">
        <f>+[9]Table.103_Annex.E3!M220</f>
        <v>1</v>
      </c>
      <c r="O220" s="82">
        <f>+[9]Table.103_Annex.E3!N220</f>
        <v>5538</v>
      </c>
    </row>
    <row r="221" spans="1:15" s="222" customFormat="1" ht="12" customHeight="1">
      <c r="B221" s="231" t="s">
        <v>53</v>
      </c>
      <c r="C221" s="232">
        <f>+[9]Table.103_Annex.E3!B221</f>
        <v>0.47</v>
      </c>
      <c r="D221" s="232">
        <f>+[9]Table.103_Annex.E3!C221</f>
        <v>5.0000000000000001E-3</v>
      </c>
      <c r="E221" s="232">
        <f>+[9]Table.103_Annex.E3!D221</f>
        <v>0</v>
      </c>
      <c r="F221" s="232">
        <f>+[9]Table.103_Annex.E3!E221</f>
        <v>0.03</v>
      </c>
      <c r="G221" s="232">
        <f>+[9]Table.103_Annex.E3!F221</f>
        <v>0.14899999999999999</v>
      </c>
      <c r="H221" s="232">
        <f>+[9]Table.103_Annex.E3!G221</f>
        <v>4.0000000000000001E-3</v>
      </c>
      <c r="I221" s="232">
        <f>+[9]Table.103_Annex.E3!H221</f>
        <v>0.32</v>
      </c>
      <c r="J221" s="232">
        <f>+[9]Table.103_Annex.E3!I221</f>
        <v>1E-3</v>
      </c>
      <c r="K221" s="232">
        <f>+[9]Table.103_Annex.E3!J221</f>
        <v>1.6E-2</v>
      </c>
      <c r="L221" s="232">
        <f>+[9]Table.103_Annex.E3!K221</f>
        <v>5.0000000000000001E-3</v>
      </c>
      <c r="M221" s="232">
        <f>+[9]Table.103_Annex.E3!L221</f>
        <v>0</v>
      </c>
      <c r="N221" s="239">
        <f>+[9]Table.103_Annex.E3!M221</f>
        <v>1</v>
      </c>
      <c r="O221" s="233">
        <f>+[9]Table.103_Annex.E3!N221</f>
        <v>76391</v>
      </c>
    </row>
    <row r="222" spans="1:15" ht="13.05" customHeight="1">
      <c r="B222" s="36" t="s">
        <v>656</v>
      </c>
      <c r="C222" s="37"/>
      <c r="D222" s="37"/>
      <c r="E222" s="37"/>
      <c r="F222" s="37"/>
      <c r="G222" s="37"/>
      <c r="H222" s="37"/>
      <c r="I222" s="37"/>
      <c r="J222" s="37"/>
      <c r="K222" s="37"/>
      <c r="L222" s="37"/>
      <c r="M222" s="37"/>
      <c r="N222" s="37"/>
      <c r="O222" s="38"/>
    </row>
    <row r="223" spans="1:15">
      <c r="A223" s="18"/>
      <c r="B223" s="2" t="s">
        <v>657</v>
      </c>
      <c r="C223" s="3">
        <f>+[9]Table.103_Annex.E3!B223</f>
        <v>0.39700000000000002</v>
      </c>
      <c r="D223" s="3">
        <f>+[9]Table.103_Annex.E3!C223</f>
        <v>1E-3</v>
      </c>
      <c r="E223" s="3">
        <f>+[9]Table.103_Annex.E3!D223</f>
        <v>0</v>
      </c>
      <c r="F223" s="3">
        <f>+[9]Table.103_Annex.E3!E223</f>
        <v>8.0000000000000002E-3</v>
      </c>
      <c r="G223" s="3">
        <f>+[9]Table.103_Annex.E3!F223</f>
        <v>0.09</v>
      </c>
      <c r="H223" s="3">
        <f>+[9]Table.103_Annex.E3!G223</f>
        <v>1.4E-2</v>
      </c>
      <c r="I223" s="3">
        <f>+[9]Table.103_Annex.E3!H223</f>
        <v>0.47599999999999998</v>
      </c>
      <c r="J223" s="3">
        <f>+[9]Table.103_Annex.E3!I223</f>
        <v>6.0000000000000001E-3</v>
      </c>
      <c r="K223" s="3">
        <f>+[9]Table.103_Annex.E3!J223</f>
        <v>3.0000000000000001E-3</v>
      </c>
      <c r="L223" s="3">
        <f>+[9]Table.103_Annex.E3!K223</f>
        <v>5.0000000000000001E-3</v>
      </c>
      <c r="M223" s="3">
        <f>+[9]Table.103_Annex.E3!L223</f>
        <v>0</v>
      </c>
      <c r="N223" s="90">
        <f>+[9]Table.103_Annex.E3!M223</f>
        <v>1</v>
      </c>
      <c r="O223" s="82">
        <f>+[9]Table.103_Annex.E3!N223</f>
        <v>5121</v>
      </c>
    </row>
    <row r="224" spans="1:15">
      <c r="A224" s="16"/>
      <c r="B224" s="2" t="s">
        <v>658</v>
      </c>
      <c r="C224" s="3">
        <f>+[9]Table.103_Annex.E3!B224</f>
        <v>0.55600000000000005</v>
      </c>
      <c r="D224" s="3">
        <f>+[9]Table.103_Annex.E3!C224</f>
        <v>7.0000000000000001E-3</v>
      </c>
      <c r="E224" s="3">
        <f>+[9]Table.103_Annex.E3!D224</f>
        <v>0</v>
      </c>
      <c r="F224" s="3">
        <f>+[9]Table.103_Annex.E3!E224</f>
        <v>1.6E-2</v>
      </c>
      <c r="G224" s="3">
        <f>+[9]Table.103_Annex.E3!F224</f>
        <v>6.6000000000000003E-2</v>
      </c>
      <c r="H224" s="3">
        <f>+[9]Table.103_Annex.E3!G224</f>
        <v>3.0000000000000001E-3</v>
      </c>
      <c r="I224" s="3">
        <f>+[9]Table.103_Annex.E3!H224</f>
        <v>0.33700000000000002</v>
      </c>
      <c r="J224" s="3">
        <f>+[9]Table.103_Annex.E3!I224</f>
        <v>1E-3</v>
      </c>
      <c r="K224" s="3">
        <f>+[9]Table.103_Annex.E3!J224</f>
        <v>0.01</v>
      </c>
      <c r="L224" s="3">
        <f>+[9]Table.103_Annex.E3!K224</f>
        <v>3.0000000000000001E-3</v>
      </c>
      <c r="M224" s="3">
        <f>+[9]Table.103_Annex.E3!L224</f>
        <v>0</v>
      </c>
      <c r="N224" s="90">
        <f>+[9]Table.103_Annex.E3!M224</f>
        <v>1</v>
      </c>
      <c r="O224" s="82">
        <f>+[9]Table.103_Annex.E3!N224</f>
        <v>6572</v>
      </c>
    </row>
    <row r="225" spans="1:15">
      <c r="B225" s="2" t="s">
        <v>659</v>
      </c>
      <c r="C225" s="3">
        <f>+[9]Table.103_Annex.E3!B225</f>
        <v>0.52800000000000002</v>
      </c>
      <c r="D225" s="3">
        <f>+[9]Table.103_Annex.E3!C225</f>
        <v>3.0000000000000001E-3</v>
      </c>
      <c r="E225" s="3">
        <f>+[9]Table.103_Annex.E3!D225</f>
        <v>0</v>
      </c>
      <c r="F225" s="3">
        <f>+[9]Table.103_Annex.E3!E225</f>
        <v>1.2999999999999999E-2</v>
      </c>
      <c r="G225" s="3">
        <f>+[9]Table.103_Annex.E3!F225</f>
        <v>0.19700000000000001</v>
      </c>
      <c r="H225" s="3">
        <f>+[9]Table.103_Annex.E3!G225</f>
        <v>8.0000000000000002E-3</v>
      </c>
      <c r="I225" s="3">
        <f>+[9]Table.103_Annex.E3!H225</f>
        <v>0.223</v>
      </c>
      <c r="J225" s="3">
        <f>+[9]Table.103_Annex.E3!I225</f>
        <v>1E-3</v>
      </c>
      <c r="K225" s="3">
        <f>+[9]Table.103_Annex.E3!J225</f>
        <v>1.2999999999999999E-2</v>
      </c>
      <c r="L225" s="3">
        <f>+[9]Table.103_Annex.E3!K225</f>
        <v>1.2999999999999999E-2</v>
      </c>
      <c r="M225" s="3">
        <f>+[9]Table.103_Annex.E3!L225</f>
        <v>0</v>
      </c>
      <c r="N225" s="90">
        <f>+[9]Table.103_Annex.E3!M225</f>
        <v>1</v>
      </c>
      <c r="O225" s="82">
        <f>+[9]Table.103_Annex.E3!N225</f>
        <v>6480</v>
      </c>
    </row>
    <row r="226" spans="1:15">
      <c r="B226" s="2" t="s">
        <v>660</v>
      </c>
      <c r="C226" s="3">
        <f>+[9]Table.103_Annex.E3!B226</f>
        <v>0.53100000000000003</v>
      </c>
      <c r="D226" s="3">
        <f>+[9]Table.103_Annex.E3!C226</f>
        <v>3.0000000000000001E-3</v>
      </c>
      <c r="E226" s="3">
        <f>+[9]Table.103_Annex.E3!D226</f>
        <v>0</v>
      </c>
      <c r="F226" s="3">
        <f>+[9]Table.103_Annex.E3!E226</f>
        <v>1.4E-2</v>
      </c>
      <c r="G226" s="3">
        <f>+[9]Table.103_Annex.E3!F226</f>
        <v>0.21099999999999999</v>
      </c>
      <c r="H226" s="3">
        <f>+[9]Table.103_Annex.E3!G226</f>
        <v>0</v>
      </c>
      <c r="I226" s="3">
        <f>+[9]Table.103_Annex.E3!H226</f>
        <v>0.22900000000000001</v>
      </c>
      <c r="J226" s="3">
        <f>+[9]Table.103_Annex.E3!I226</f>
        <v>0</v>
      </c>
      <c r="K226" s="3">
        <f>+[9]Table.103_Annex.E3!J226</f>
        <v>7.0000000000000001E-3</v>
      </c>
      <c r="L226" s="3">
        <f>+[9]Table.103_Annex.E3!K226</f>
        <v>5.0000000000000001E-3</v>
      </c>
      <c r="M226" s="3">
        <f>+[9]Table.103_Annex.E3!L226</f>
        <v>0</v>
      </c>
      <c r="N226" s="90">
        <f>+[9]Table.103_Annex.E3!M226</f>
        <v>1</v>
      </c>
      <c r="O226" s="82">
        <f>+[9]Table.103_Annex.E3!N226</f>
        <v>8739</v>
      </c>
    </row>
    <row r="227" spans="1:15">
      <c r="B227" s="2" t="s">
        <v>661</v>
      </c>
      <c r="C227" s="3">
        <f>+[9]Table.103_Annex.E3!B227</f>
        <v>0.44500000000000001</v>
      </c>
      <c r="D227" s="3">
        <f>+[9]Table.103_Annex.E3!C227</f>
        <v>4.0000000000000001E-3</v>
      </c>
      <c r="E227" s="3">
        <f>+[9]Table.103_Annex.E3!D227</f>
        <v>0</v>
      </c>
      <c r="F227" s="3">
        <f>+[9]Table.103_Annex.E3!E227</f>
        <v>6.0000000000000001E-3</v>
      </c>
      <c r="G227" s="3">
        <f>+[9]Table.103_Annex.E3!F227</f>
        <v>7.5999999999999998E-2</v>
      </c>
      <c r="H227" s="3">
        <f>+[9]Table.103_Annex.E3!G227</f>
        <v>6.0000000000000001E-3</v>
      </c>
      <c r="I227" s="3">
        <f>+[9]Table.103_Annex.E3!H227</f>
        <v>0.437</v>
      </c>
      <c r="J227" s="3">
        <f>+[9]Table.103_Annex.E3!I227</f>
        <v>3.0000000000000001E-3</v>
      </c>
      <c r="K227" s="3">
        <f>+[9]Table.103_Annex.E3!J227</f>
        <v>2.1999999999999999E-2</v>
      </c>
      <c r="L227" s="3">
        <f>+[9]Table.103_Annex.E3!K227</f>
        <v>2E-3</v>
      </c>
      <c r="M227" s="3">
        <f>+[9]Table.103_Annex.E3!L227</f>
        <v>0</v>
      </c>
      <c r="N227" s="90">
        <f>+[9]Table.103_Annex.E3!M227</f>
        <v>1</v>
      </c>
      <c r="O227" s="82">
        <f>+[9]Table.103_Annex.E3!N227</f>
        <v>6560</v>
      </c>
    </row>
    <row r="228" spans="1:15">
      <c r="B228" s="2" t="s">
        <v>662</v>
      </c>
      <c r="C228" s="3">
        <f>+[9]Table.103_Annex.E3!B228</f>
        <v>0.27900000000000003</v>
      </c>
      <c r="D228" s="3">
        <f>+[9]Table.103_Annex.E3!C228</f>
        <v>2E-3</v>
      </c>
      <c r="E228" s="3">
        <f>+[9]Table.103_Annex.E3!D228</f>
        <v>0</v>
      </c>
      <c r="F228" s="3">
        <f>+[9]Table.103_Annex.E3!E228</f>
        <v>6.0000000000000001E-3</v>
      </c>
      <c r="G228" s="3">
        <f>+[9]Table.103_Annex.E3!F228</f>
        <v>0.26300000000000001</v>
      </c>
      <c r="H228" s="3">
        <f>+[9]Table.103_Annex.E3!G228</f>
        <v>1.7999999999999999E-2</v>
      </c>
      <c r="I228" s="3">
        <f>+[9]Table.103_Annex.E3!H228</f>
        <v>0.42099999999999999</v>
      </c>
      <c r="J228" s="3">
        <f>+[9]Table.103_Annex.E3!I228</f>
        <v>1E-3</v>
      </c>
      <c r="K228" s="3">
        <f>+[9]Table.103_Annex.E3!J228</f>
        <v>3.0000000000000001E-3</v>
      </c>
      <c r="L228" s="3">
        <f>+[9]Table.103_Annex.E3!K228</f>
        <v>8.0000000000000002E-3</v>
      </c>
      <c r="M228" s="3">
        <f>+[9]Table.103_Annex.E3!L228</f>
        <v>0</v>
      </c>
      <c r="N228" s="90">
        <f>+[9]Table.103_Annex.E3!M228</f>
        <v>1</v>
      </c>
      <c r="O228" s="82">
        <f>+[9]Table.103_Annex.E3!N228</f>
        <v>8038</v>
      </c>
    </row>
    <row r="229" spans="1:15">
      <c r="B229" s="2" t="s">
        <v>663</v>
      </c>
      <c r="C229" s="3">
        <f>+[9]Table.103_Annex.E3!B229</f>
        <v>0.26800000000000002</v>
      </c>
      <c r="D229" s="3">
        <f>+[9]Table.103_Annex.E3!C229</f>
        <v>8.9999999999999993E-3</v>
      </c>
      <c r="E229" s="3">
        <f>+[9]Table.103_Annex.E3!D229</f>
        <v>1E-3</v>
      </c>
      <c r="F229" s="3">
        <f>+[9]Table.103_Annex.E3!E229</f>
        <v>1.7999999999999999E-2</v>
      </c>
      <c r="G229" s="3">
        <f>+[9]Table.103_Annex.E3!F229</f>
        <v>0.193</v>
      </c>
      <c r="H229" s="3">
        <f>+[9]Table.103_Annex.E3!G229</f>
        <v>8.9999999999999993E-3</v>
      </c>
      <c r="I229" s="3">
        <f>+[9]Table.103_Annex.E3!H229</f>
        <v>0.46700000000000003</v>
      </c>
      <c r="J229" s="3">
        <f>+[9]Table.103_Annex.E3!I229</f>
        <v>4.0000000000000001E-3</v>
      </c>
      <c r="K229" s="3">
        <f>+[9]Table.103_Annex.E3!J229</f>
        <v>2.5999999999999999E-2</v>
      </c>
      <c r="L229" s="3">
        <f>+[9]Table.103_Annex.E3!K229</f>
        <v>4.0000000000000001E-3</v>
      </c>
      <c r="M229" s="3">
        <f>+[9]Table.103_Annex.E3!L229</f>
        <v>0</v>
      </c>
      <c r="N229" s="90">
        <f>+[9]Table.103_Annex.E3!M229</f>
        <v>1</v>
      </c>
      <c r="O229" s="82">
        <f>+[9]Table.103_Annex.E3!N229</f>
        <v>6870</v>
      </c>
    </row>
    <row r="230" spans="1:15">
      <c r="B230" s="2" t="s">
        <v>664</v>
      </c>
      <c r="C230" s="3">
        <f>+[9]Table.103_Annex.E3!B230</f>
        <v>0.314</v>
      </c>
      <c r="D230" s="3">
        <f>+[9]Table.103_Annex.E3!C230</f>
        <v>2E-3</v>
      </c>
      <c r="E230" s="3">
        <f>+[9]Table.103_Annex.E3!D230</f>
        <v>0</v>
      </c>
      <c r="F230" s="3">
        <f>+[9]Table.103_Annex.E3!E230</f>
        <v>2.8000000000000001E-2</v>
      </c>
      <c r="G230" s="3">
        <f>+[9]Table.103_Annex.E3!F230</f>
        <v>0.29499999999999998</v>
      </c>
      <c r="H230" s="3">
        <f>+[9]Table.103_Annex.E3!G230</f>
        <v>1E-3</v>
      </c>
      <c r="I230" s="3">
        <f>+[9]Table.103_Annex.E3!H230</f>
        <v>0.35099999999999998</v>
      </c>
      <c r="J230" s="3">
        <f>+[9]Table.103_Annex.E3!I230</f>
        <v>1E-3</v>
      </c>
      <c r="K230" s="3">
        <f>+[9]Table.103_Annex.E3!J230</f>
        <v>2E-3</v>
      </c>
      <c r="L230" s="3">
        <f>+[9]Table.103_Annex.E3!K230</f>
        <v>5.0000000000000001E-3</v>
      </c>
      <c r="M230" s="3">
        <f>+[9]Table.103_Annex.E3!L230</f>
        <v>0</v>
      </c>
      <c r="N230" s="90">
        <f>+[9]Table.103_Annex.E3!M230</f>
        <v>1</v>
      </c>
      <c r="O230" s="82">
        <f>+[9]Table.103_Annex.E3!N230</f>
        <v>7701</v>
      </c>
    </row>
    <row r="231" spans="1:15">
      <c r="B231" s="2" t="s">
        <v>665</v>
      </c>
      <c r="C231" s="3">
        <f>+[9]Table.103_Annex.E3!B231</f>
        <v>0.434</v>
      </c>
      <c r="D231" s="3">
        <f>+[9]Table.103_Annex.E3!C231</f>
        <v>6.0000000000000001E-3</v>
      </c>
      <c r="E231" s="3">
        <f>+[9]Table.103_Annex.E3!D231</f>
        <v>0</v>
      </c>
      <c r="F231" s="3">
        <f>+[9]Table.103_Annex.E3!E231</f>
        <v>0.02</v>
      </c>
      <c r="G231" s="3">
        <f>+[9]Table.103_Annex.E3!F231</f>
        <v>6.8000000000000005E-2</v>
      </c>
      <c r="H231" s="3">
        <f>+[9]Table.103_Annex.E3!G231</f>
        <v>1.2E-2</v>
      </c>
      <c r="I231" s="3">
        <f>+[9]Table.103_Annex.E3!H231</f>
        <v>0.435</v>
      </c>
      <c r="J231" s="3">
        <f>+[9]Table.103_Annex.E3!I231</f>
        <v>2E-3</v>
      </c>
      <c r="K231" s="3">
        <f>+[9]Table.103_Annex.E3!J231</f>
        <v>1.7999999999999999E-2</v>
      </c>
      <c r="L231" s="3">
        <f>+[9]Table.103_Annex.E3!K231</f>
        <v>4.0000000000000001E-3</v>
      </c>
      <c r="M231" s="3">
        <f>+[9]Table.103_Annex.E3!L231</f>
        <v>0</v>
      </c>
      <c r="N231" s="90">
        <f>+[9]Table.103_Annex.E3!M231</f>
        <v>1</v>
      </c>
      <c r="O231" s="82">
        <f>+[9]Table.103_Annex.E3!N231</f>
        <v>5757</v>
      </c>
    </row>
    <row r="232" spans="1:15">
      <c r="B232" s="2" t="s">
        <v>666</v>
      </c>
      <c r="C232" s="3">
        <f>+[9]Table.103_Annex.E3!B232</f>
        <v>0.34200000000000003</v>
      </c>
      <c r="D232" s="3">
        <f>+[9]Table.103_Annex.E3!C232</f>
        <v>4.0000000000000001E-3</v>
      </c>
      <c r="E232" s="3">
        <f>+[9]Table.103_Annex.E3!D232</f>
        <v>0</v>
      </c>
      <c r="F232" s="3">
        <f>+[9]Table.103_Annex.E3!E232</f>
        <v>5.0000000000000001E-3</v>
      </c>
      <c r="G232" s="3">
        <f>+[9]Table.103_Annex.E3!F232</f>
        <v>8.4000000000000005E-2</v>
      </c>
      <c r="H232" s="3">
        <f>+[9]Table.103_Annex.E3!G232</f>
        <v>4.2000000000000003E-2</v>
      </c>
      <c r="I232" s="3">
        <f>+[9]Table.103_Annex.E3!H232</f>
        <v>0.50700000000000001</v>
      </c>
      <c r="J232" s="3">
        <f>+[9]Table.103_Annex.E3!I232</f>
        <v>3.0000000000000001E-3</v>
      </c>
      <c r="K232" s="3">
        <f>+[9]Table.103_Annex.E3!J232</f>
        <v>2E-3</v>
      </c>
      <c r="L232" s="3">
        <f>+[9]Table.103_Annex.E3!K232</f>
        <v>1.0999999999999999E-2</v>
      </c>
      <c r="M232" s="3">
        <f>+[9]Table.103_Annex.E3!L232</f>
        <v>0</v>
      </c>
      <c r="N232" s="90">
        <f>+[9]Table.103_Annex.E3!M232</f>
        <v>1</v>
      </c>
      <c r="O232" s="82">
        <f>+[9]Table.103_Annex.E3!N232</f>
        <v>6351</v>
      </c>
    </row>
    <row r="233" spans="1:15">
      <c r="B233" s="2" t="s">
        <v>293</v>
      </c>
      <c r="C233" s="3">
        <f>+[9]Table.103_Annex.E3!B233</f>
        <v>0.53300000000000003</v>
      </c>
      <c r="D233" s="3">
        <f>+[9]Table.103_Annex.E3!C233</f>
        <v>8.9999999999999993E-3</v>
      </c>
      <c r="E233" s="3">
        <f>+[9]Table.103_Annex.E3!D233</f>
        <v>0</v>
      </c>
      <c r="F233" s="3">
        <f>+[9]Table.103_Annex.E3!E233</f>
        <v>1.7999999999999999E-2</v>
      </c>
      <c r="G233" s="3">
        <f>+[9]Table.103_Annex.E3!F233</f>
        <v>7.8E-2</v>
      </c>
      <c r="H233" s="3">
        <f>+[9]Table.103_Annex.E3!G233</f>
        <v>1.0999999999999999E-2</v>
      </c>
      <c r="I233" s="3">
        <f>+[9]Table.103_Annex.E3!H233</f>
        <v>0.315</v>
      </c>
      <c r="J233" s="3">
        <f>+[9]Table.103_Annex.E3!I233</f>
        <v>1E-3</v>
      </c>
      <c r="K233" s="3">
        <f>+[9]Table.103_Annex.E3!J233</f>
        <v>3.1E-2</v>
      </c>
      <c r="L233" s="3">
        <f>+[9]Table.103_Annex.E3!K233</f>
        <v>4.0000000000000001E-3</v>
      </c>
      <c r="M233" s="3">
        <f>+[9]Table.103_Annex.E3!L233</f>
        <v>0</v>
      </c>
      <c r="N233" s="90">
        <f>+[9]Table.103_Annex.E3!M233</f>
        <v>1</v>
      </c>
      <c r="O233" s="82">
        <f>+[9]Table.103_Annex.E3!N233</f>
        <v>10269</v>
      </c>
    </row>
    <row r="234" spans="1:15">
      <c r="B234" s="2" t="s">
        <v>667</v>
      </c>
      <c r="C234" s="3">
        <f>+[9]Table.103_Annex.E3!B234</f>
        <v>0.41</v>
      </c>
      <c r="D234" s="3">
        <f>+[9]Table.103_Annex.E3!C234</f>
        <v>2E-3</v>
      </c>
      <c r="E234" s="3">
        <f>+[9]Table.103_Annex.E3!D234</f>
        <v>0</v>
      </c>
      <c r="F234" s="3">
        <f>+[9]Table.103_Annex.E3!E234</f>
        <v>1.0999999999999999E-2</v>
      </c>
      <c r="G234" s="3">
        <f>+[9]Table.103_Annex.E3!F234</f>
        <v>5.1999999999999998E-2</v>
      </c>
      <c r="H234" s="3">
        <f>+[9]Table.103_Annex.E3!G234</f>
        <v>1.2999999999999999E-2</v>
      </c>
      <c r="I234" s="3">
        <f>+[9]Table.103_Annex.E3!H234</f>
        <v>0.48199999999999998</v>
      </c>
      <c r="J234" s="3">
        <f>+[9]Table.103_Annex.E3!I234</f>
        <v>3.0000000000000001E-3</v>
      </c>
      <c r="K234" s="3">
        <f>+[9]Table.103_Annex.E3!J234</f>
        <v>1.0999999999999999E-2</v>
      </c>
      <c r="L234" s="3">
        <f>+[9]Table.103_Annex.E3!K234</f>
        <v>1.4999999999999999E-2</v>
      </c>
      <c r="M234" s="3">
        <f>+[9]Table.103_Annex.E3!L234</f>
        <v>0</v>
      </c>
      <c r="N234" s="90">
        <f>+[9]Table.103_Annex.E3!M234</f>
        <v>1</v>
      </c>
      <c r="O234" s="82">
        <f>+[9]Table.103_Annex.E3!N234</f>
        <v>6484</v>
      </c>
    </row>
    <row r="235" spans="1:15">
      <c r="B235" s="2" t="s">
        <v>668</v>
      </c>
      <c r="C235" s="3">
        <f>+[9]Table.103_Annex.E3!B235</f>
        <v>0.19400000000000001</v>
      </c>
      <c r="D235" s="3">
        <f>+[9]Table.103_Annex.E3!C235</f>
        <v>1E-3</v>
      </c>
      <c r="E235" s="3">
        <f>+[9]Table.103_Annex.E3!D235</f>
        <v>0</v>
      </c>
      <c r="F235" s="3">
        <f>+[9]Table.103_Annex.E3!E235</f>
        <v>3.0000000000000001E-3</v>
      </c>
      <c r="G235" s="3">
        <f>+[9]Table.103_Annex.E3!F235</f>
        <v>0.28299999999999997</v>
      </c>
      <c r="H235" s="3">
        <f>+[9]Table.103_Annex.E3!G235</f>
        <v>1.2999999999999999E-2</v>
      </c>
      <c r="I235" s="3">
        <f>+[9]Table.103_Annex.E3!H235</f>
        <v>0.49299999999999999</v>
      </c>
      <c r="J235" s="3">
        <f>+[9]Table.103_Annex.E3!I235</f>
        <v>1E-3</v>
      </c>
      <c r="K235" s="3">
        <f>+[9]Table.103_Annex.E3!J235</f>
        <v>8.0000000000000002E-3</v>
      </c>
      <c r="L235" s="3">
        <f>+[9]Table.103_Annex.E3!K235</f>
        <v>4.0000000000000001E-3</v>
      </c>
      <c r="M235" s="3">
        <f>+[9]Table.103_Annex.E3!L235</f>
        <v>0</v>
      </c>
      <c r="N235" s="90">
        <f>+[9]Table.103_Annex.E3!M235</f>
        <v>1</v>
      </c>
      <c r="O235" s="82">
        <f>+[9]Table.103_Annex.E3!N235</f>
        <v>7681</v>
      </c>
    </row>
    <row r="236" spans="1:15" s="222" customFormat="1" ht="12" customHeight="1">
      <c r="B236" s="231" t="s">
        <v>53</v>
      </c>
      <c r="C236" s="232">
        <f>+[9]Table.103_Annex.E3!B236</f>
        <v>0.40400000000000003</v>
      </c>
      <c r="D236" s="232">
        <f>+[9]Table.103_Annex.E3!C236</f>
        <v>4.0000000000000001E-3</v>
      </c>
      <c r="E236" s="232">
        <f>+[9]Table.103_Annex.E3!D236</f>
        <v>0</v>
      </c>
      <c r="F236" s="232">
        <f>+[9]Table.103_Annex.E3!E236</f>
        <v>1.2999999999999999E-2</v>
      </c>
      <c r="G236" s="232">
        <f>+[9]Table.103_Annex.E3!F236</f>
        <v>0.156</v>
      </c>
      <c r="H236" s="232">
        <f>+[9]Table.103_Annex.E3!G236</f>
        <v>1.0999999999999999E-2</v>
      </c>
      <c r="I236" s="232">
        <f>+[9]Table.103_Annex.E3!H236</f>
        <v>0.39</v>
      </c>
      <c r="J236" s="232">
        <f>+[9]Table.103_Annex.E3!I236</f>
        <v>2E-3</v>
      </c>
      <c r="K236" s="232">
        <f>+[9]Table.103_Annex.E3!J236</f>
        <v>1.2999999999999999E-2</v>
      </c>
      <c r="L236" s="232">
        <f>+[9]Table.103_Annex.E3!K236</f>
        <v>6.0000000000000001E-3</v>
      </c>
      <c r="M236" s="232">
        <f>+[9]Table.103_Annex.E3!L236</f>
        <v>0</v>
      </c>
      <c r="N236" s="239">
        <f>+[9]Table.103_Annex.E3!M236</f>
        <v>1</v>
      </c>
      <c r="O236" s="233">
        <f>+[9]Table.103_Annex.E3!N236</f>
        <v>92623</v>
      </c>
    </row>
    <row r="237" spans="1:15" ht="13.05" customHeight="1">
      <c r="B237" s="36" t="s">
        <v>669</v>
      </c>
      <c r="C237" s="37"/>
      <c r="D237" s="37"/>
      <c r="E237" s="37"/>
      <c r="F237" s="37"/>
      <c r="G237" s="37"/>
      <c r="H237" s="37"/>
      <c r="I237" s="37"/>
      <c r="J237" s="37"/>
      <c r="K237" s="37"/>
      <c r="L237" s="37"/>
      <c r="M237" s="37"/>
      <c r="N237" s="37"/>
      <c r="O237" s="38"/>
    </row>
    <row r="238" spans="1:15">
      <c r="A238" s="18"/>
      <c r="B238" s="2" t="s">
        <v>670</v>
      </c>
      <c r="C238" s="3">
        <f>+[9]Table.103_Annex.E3!B238</f>
        <v>0.71699999999999997</v>
      </c>
      <c r="D238" s="3">
        <f>+[9]Table.103_Annex.E3!C238</f>
        <v>8.0000000000000002E-3</v>
      </c>
      <c r="E238" s="3">
        <f>+[9]Table.103_Annex.E3!D238</f>
        <v>0</v>
      </c>
      <c r="F238" s="3">
        <f>+[9]Table.103_Annex.E3!E238</f>
        <v>4.2000000000000003E-2</v>
      </c>
      <c r="G238" s="3">
        <f>+[9]Table.103_Annex.E3!F238</f>
        <v>0.02</v>
      </c>
      <c r="H238" s="3">
        <f>+[9]Table.103_Annex.E3!G238</f>
        <v>0.02</v>
      </c>
      <c r="I238" s="3">
        <f>+[9]Table.103_Annex.E3!H238</f>
        <v>0.16800000000000001</v>
      </c>
      <c r="J238" s="3">
        <f>+[9]Table.103_Annex.E3!I238</f>
        <v>0</v>
      </c>
      <c r="K238" s="3">
        <f>+[9]Table.103_Annex.E3!J238</f>
        <v>1.7000000000000001E-2</v>
      </c>
      <c r="L238" s="3">
        <f>+[9]Table.103_Annex.E3!K238</f>
        <v>6.0000000000000001E-3</v>
      </c>
      <c r="M238" s="3">
        <f>+[9]Table.103_Annex.E3!L238</f>
        <v>0</v>
      </c>
      <c r="N238" s="90">
        <f>+[9]Table.103_Annex.E3!M238</f>
        <v>1</v>
      </c>
      <c r="O238" s="82">
        <f>+[9]Table.103_Annex.E3!N238</f>
        <v>9152</v>
      </c>
    </row>
    <row r="239" spans="1:15">
      <c r="A239" s="16"/>
      <c r="B239" s="2" t="s">
        <v>671</v>
      </c>
      <c r="C239" s="3">
        <f>+[9]Table.103_Annex.E3!B239</f>
        <v>0.39200000000000002</v>
      </c>
      <c r="D239" s="3">
        <f>+[9]Table.103_Annex.E3!C239</f>
        <v>2E-3</v>
      </c>
      <c r="E239" s="3">
        <f>+[9]Table.103_Annex.E3!D239</f>
        <v>0</v>
      </c>
      <c r="F239" s="3">
        <f>+[9]Table.103_Annex.E3!E239</f>
        <v>8.9999999999999993E-3</v>
      </c>
      <c r="G239" s="3">
        <f>+[9]Table.103_Annex.E3!F239</f>
        <v>0.314</v>
      </c>
      <c r="H239" s="3">
        <f>+[9]Table.103_Annex.E3!G239</f>
        <v>1.2999999999999999E-2</v>
      </c>
      <c r="I239" s="3">
        <f>+[9]Table.103_Annex.E3!H239</f>
        <v>0.252</v>
      </c>
      <c r="J239" s="3">
        <f>+[9]Table.103_Annex.E3!I239</f>
        <v>1E-3</v>
      </c>
      <c r="K239" s="3">
        <f>+[9]Table.103_Annex.E3!J239</f>
        <v>1.4999999999999999E-2</v>
      </c>
      <c r="L239" s="3">
        <f>+[9]Table.103_Annex.E3!K239</f>
        <v>1E-3</v>
      </c>
      <c r="M239" s="3">
        <f>+[9]Table.103_Annex.E3!L239</f>
        <v>0</v>
      </c>
      <c r="N239" s="90">
        <f>+[9]Table.103_Annex.E3!M239</f>
        <v>1</v>
      </c>
      <c r="O239" s="82">
        <f>+[9]Table.103_Annex.E3!N239</f>
        <v>5485</v>
      </c>
    </row>
    <row r="240" spans="1:15">
      <c r="B240" s="2" t="s">
        <v>672</v>
      </c>
      <c r="C240" s="3">
        <f>+[9]Table.103_Annex.E3!B240</f>
        <v>0.46400000000000002</v>
      </c>
      <c r="D240" s="3">
        <f>+[9]Table.103_Annex.E3!C240</f>
        <v>5.0000000000000001E-3</v>
      </c>
      <c r="E240" s="3">
        <f>+[9]Table.103_Annex.E3!D240</f>
        <v>0</v>
      </c>
      <c r="F240" s="3">
        <f>+[9]Table.103_Annex.E3!E240</f>
        <v>2.5999999999999999E-2</v>
      </c>
      <c r="G240" s="3">
        <f>+[9]Table.103_Annex.E3!F240</f>
        <v>0.24399999999999999</v>
      </c>
      <c r="H240" s="3">
        <f>+[9]Table.103_Annex.E3!G240</f>
        <v>2.9000000000000001E-2</v>
      </c>
      <c r="I240" s="3">
        <f>+[9]Table.103_Annex.E3!H240</f>
        <v>0.21099999999999999</v>
      </c>
      <c r="J240" s="3">
        <f>+[9]Table.103_Annex.E3!I240</f>
        <v>1E-3</v>
      </c>
      <c r="K240" s="3">
        <f>+[9]Table.103_Annex.E3!J240</f>
        <v>1.2999999999999999E-2</v>
      </c>
      <c r="L240" s="3">
        <f>+[9]Table.103_Annex.E3!K240</f>
        <v>7.0000000000000001E-3</v>
      </c>
      <c r="M240" s="3">
        <f>+[9]Table.103_Annex.E3!L240</f>
        <v>0</v>
      </c>
      <c r="N240" s="90">
        <f>+[9]Table.103_Annex.E3!M240</f>
        <v>1</v>
      </c>
      <c r="O240" s="82">
        <f>+[9]Table.103_Annex.E3!N240</f>
        <v>3602</v>
      </c>
    </row>
    <row r="241" spans="2:15">
      <c r="B241" s="2" t="s">
        <v>673</v>
      </c>
      <c r="C241" s="3">
        <f>+[9]Table.103_Annex.E3!B241</f>
        <v>0.58799999999999997</v>
      </c>
      <c r="D241" s="3">
        <f>+[9]Table.103_Annex.E3!C241</f>
        <v>1.4E-2</v>
      </c>
      <c r="E241" s="3">
        <f>+[9]Table.103_Annex.E3!D241</f>
        <v>0</v>
      </c>
      <c r="F241" s="3">
        <f>+[9]Table.103_Annex.E3!E241</f>
        <v>3.5000000000000003E-2</v>
      </c>
      <c r="G241" s="3">
        <f>+[9]Table.103_Annex.E3!F241</f>
        <v>3.7999999999999999E-2</v>
      </c>
      <c r="H241" s="3">
        <f>+[9]Table.103_Annex.E3!G241</f>
        <v>1.2E-2</v>
      </c>
      <c r="I241" s="3">
        <f>+[9]Table.103_Annex.E3!H241</f>
        <v>0.26300000000000001</v>
      </c>
      <c r="J241" s="3">
        <f>+[9]Table.103_Annex.E3!I241</f>
        <v>3.0000000000000001E-3</v>
      </c>
      <c r="K241" s="3">
        <f>+[9]Table.103_Annex.E3!J241</f>
        <v>2.9000000000000001E-2</v>
      </c>
      <c r="L241" s="3">
        <f>+[9]Table.103_Annex.E3!K241</f>
        <v>1.7000000000000001E-2</v>
      </c>
      <c r="M241" s="3">
        <f>+[9]Table.103_Annex.E3!L241</f>
        <v>0</v>
      </c>
      <c r="N241" s="90">
        <f>+[9]Table.103_Annex.E3!M241</f>
        <v>1</v>
      </c>
      <c r="O241" s="82">
        <f>+[9]Table.103_Annex.E3!N241</f>
        <v>6191</v>
      </c>
    </row>
    <row r="242" spans="2:15">
      <c r="B242" s="2" t="s">
        <v>674</v>
      </c>
      <c r="C242" s="3">
        <f>+[9]Table.103_Annex.E3!B242</f>
        <v>0.65100000000000002</v>
      </c>
      <c r="D242" s="3">
        <f>+[9]Table.103_Annex.E3!C242</f>
        <v>1.9E-2</v>
      </c>
      <c r="E242" s="3">
        <f>+[9]Table.103_Annex.E3!D242</f>
        <v>0</v>
      </c>
      <c r="F242" s="3">
        <f>+[9]Table.103_Annex.E3!E242</f>
        <v>3.4000000000000002E-2</v>
      </c>
      <c r="G242" s="3">
        <f>+[9]Table.103_Annex.E3!F242</f>
        <v>2.4E-2</v>
      </c>
      <c r="H242" s="3">
        <f>+[9]Table.103_Annex.E3!G242</f>
        <v>2E-3</v>
      </c>
      <c r="I242" s="3">
        <f>+[9]Table.103_Annex.E3!H242</f>
        <v>0.23599999999999999</v>
      </c>
      <c r="J242" s="3">
        <f>+[9]Table.103_Annex.E3!I242</f>
        <v>0</v>
      </c>
      <c r="K242" s="3">
        <f>+[9]Table.103_Annex.E3!J242</f>
        <v>2.7E-2</v>
      </c>
      <c r="L242" s="3">
        <f>+[9]Table.103_Annex.E3!K242</f>
        <v>7.0000000000000001E-3</v>
      </c>
      <c r="M242" s="3">
        <f>+[9]Table.103_Annex.E3!L242</f>
        <v>0</v>
      </c>
      <c r="N242" s="90">
        <f>+[9]Table.103_Annex.E3!M242</f>
        <v>1</v>
      </c>
      <c r="O242" s="82">
        <f>+[9]Table.103_Annex.E3!N242</f>
        <v>4697</v>
      </c>
    </row>
    <row r="243" spans="2:15">
      <c r="B243" s="2" t="s">
        <v>675</v>
      </c>
      <c r="C243" s="3">
        <f>+[9]Table.103_Annex.E3!B243</f>
        <v>0.83499999999999996</v>
      </c>
      <c r="D243" s="3">
        <f>+[9]Table.103_Annex.E3!C243</f>
        <v>1.7999999999999999E-2</v>
      </c>
      <c r="E243" s="3">
        <f>+[9]Table.103_Annex.E3!D243</f>
        <v>0</v>
      </c>
      <c r="F243" s="3">
        <f>+[9]Table.103_Annex.E3!E243</f>
        <v>3.1E-2</v>
      </c>
      <c r="G243" s="3">
        <f>+[9]Table.103_Annex.E3!F243</f>
        <v>0.01</v>
      </c>
      <c r="H243" s="3">
        <f>+[9]Table.103_Annex.E3!G243</f>
        <v>2E-3</v>
      </c>
      <c r="I243" s="3">
        <f>+[9]Table.103_Annex.E3!H243</f>
        <v>7.4999999999999997E-2</v>
      </c>
      <c r="J243" s="3">
        <f>+[9]Table.103_Annex.E3!I243</f>
        <v>1E-3</v>
      </c>
      <c r="K243" s="3">
        <f>+[9]Table.103_Annex.E3!J243</f>
        <v>2.7E-2</v>
      </c>
      <c r="L243" s="3">
        <f>+[9]Table.103_Annex.E3!K243</f>
        <v>2E-3</v>
      </c>
      <c r="M243" s="3">
        <f>+[9]Table.103_Annex.E3!L243</f>
        <v>0</v>
      </c>
      <c r="N243" s="90">
        <f>+[9]Table.103_Annex.E3!M243</f>
        <v>1</v>
      </c>
      <c r="O243" s="82">
        <f>+[9]Table.103_Annex.E3!N243</f>
        <v>8877</v>
      </c>
    </row>
    <row r="244" spans="2:15">
      <c r="B244" s="2" t="s">
        <v>676</v>
      </c>
      <c r="C244" s="3">
        <f>+[9]Table.103_Annex.E3!B244</f>
        <v>0.60499999999999998</v>
      </c>
      <c r="D244" s="3">
        <f>+[9]Table.103_Annex.E3!C244</f>
        <v>5.0000000000000001E-3</v>
      </c>
      <c r="E244" s="3">
        <f>+[9]Table.103_Annex.E3!D244</f>
        <v>0</v>
      </c>
      <c r="F244" s="3">
        <f>+[9]Table.103_Annex.E3!E244</f>
        <v>1.7000000000000001E-2</v>
      </c>
      <c r="G244" s="3">
        <f>+[9]Table.103_Annex.E3!F244</f>
        <v>7.1999999999999995E-2</v>
      </c>
      <c r="H244" s="3">
        <f>+[9]Table.103_Annex.E3!G244</f>
        <v>2.4E-2</v>
      </c>
      <c r="I244" s="3">
        <f>+[9]Table.103_Annex.E3!H244</f>
        <v>0.23699999999999999</v>
      </c>
      <c r="J244" s="3">
        <f>+[9]Table.103_Annex.E3!I244</f>
        <v>0</v>
      </c>
      <c r="K244" s="3">
        <f>+[9]Table.103_Annex.E3!J244</f>
        <v>0.02</v>
      </c>
      <c r="L244" s="3">
        <f>+[9]Table.103_Annex.E3!K244</f>
        <v>0.02</v>
      </c>
      <c r="M244" s="3">
        <f>+[9]Table.103_Annex.E3!L244</f>
        <v>0</v>
      </c>
      <c r="N244" s="90">
        <f>+[9]Table.103_Annex.E3!M244</f>
        <v>1</v>
      </c>
      <c r="O244" s="82">
        <f>+[9]Table.103_Annex.E3!N244</f>
        <v>4823</v>
      </c>
    </row>
    <row r="245" spans="2:15">
      <c r="B245" s="2" t="s">
        <v>677</v>
      </c>
      <c r="C245" s="3">
        <f>+[9]Table.103_Annex.E3!B245</f>
        <v>0.54900000000000004</v>
      </c>
      <c r="D245" s="3">
        <f>+[9]Table.103_Annex.E3!C245</f>
        <v>0.01</v>
      </c>
      <c r="E245" s="3">
        <f>+[9]Table.103_Annex.E3!D245</f>
        <v>0</v>
      </c>
      <c r="F245" s="3">
        <f>+[9]Table.103_Annex.E3!E245</f>
        <v>3.9E-2</v>
      </c>
      <c r="G245" s="3">
        <f>+[9]Table.103_Annex.E3!F245</f>
        <v>5.8000000000000003E-2</v>
      </c>
      <c r="H245" s="3">
        <f>+[9]Table.103_Annex.E3!G245</f>
        <v>0.01</v>
      </c>
      <c r="I245" s="3">
        <f>+[9]Table.103_Annex.E3!H245</f>
        <v>0.30399999999999999</v>
      </c>
      <c r="J245" s="3">
        <f>+[9]Table.103_Annex.E3!I245</f>
        <v>1E-3</v>
      </c>
      <c r="K245" s="3">
        <f>+[9]Table.103_Annex.E3!J245</f>
        <v>2.4E-2</v>
      </c>
      <c r="L245" s="3">
        <f>+[9]Table.103_Annex.E3!K245</f>
        <v>4.0000000000000001E-3</v>
      </c>
      <c r="M245" s="3">
        <f>+[9]Table.103_Annex.E3!L245</f>
        <v>0</v>
      </c>
      <c r="N245" s="90">
        <f>+[9]Table.103_Annex.E3!M245</f>
        <v>1</v>
      </c>
      <c r="O245" s="82">
        <f>+[9]Table.103_Annex.E3!N245</f>
        <v>5445</v>
      </c>
    </row>
    <row r="246" spans="2:15">
      <c r="B246" s="2" t="s">
        <v>678</v>
      </c>
      <c r="C246" s="3">
        <f>+[9]Table.103_Annex.E3!B246</f>
        <v>0.92900000000000005</v>
      </c>
      <c r="D246" s="3">
        <f>+[9]Table.103_Annex.E3!C246</f>
        <v>6.0000000000000001E-3</v>
      </c>
      <c r="E246" s="3">
        <f>+[9]Table.103_Annex.E3!D246</f>
        <v>0</v>
      </c>
      <c r="F246" s="3">
        <f>+[9]Table.103_Annex.E3!E246</f>
        <v>2.3E-2</v>
      </c>
      <c r="G246" s="3">
        <f>+[9]Table.103_Annex.E3!F246</f>
        <v>3.0000000000000001E-3</v>
      </c>
      <c r="H246" s="3">
        <f>+[9]Table.103_Annex.E3!G246</f>
        <v>1E-3</v>
      </c>
      <c r="I246" s="3">
        <f>+[9]Table.103_Annex.E3!H246</f>
        <v>3.2000000000000001E-2</v>
      </c>
      <c r="J246" s="3">
        <f>+[9]Table.103_Annex.E3!I246</f>
        <v>0</v>
      </c>
      <c r="K246" s="3">
        <f>+[9]Table.103_Annex.E3!J246</f>
        <v>5.0000000000000001E-3</v>
      </c>
      <c r="L246" s="3">
        <f>+[9]Table.103_Annex.E3!K246</f>
        <v>1E-3</v>
      </c>
      <c r="M246" s="3">
        <f>+[9]Table.103_Annex.E3!L246</f>
        <v>0</v>
      </c>
      <c r="N246" s="90">
        <f>+[9]Table.103_Annex.E3!M246</f>
        <v>1</v>
      </c>
      <c r="O246" s="82">
        <f>+[9]Table.103_Annex.E3!N246</f>
        <v>7667</v>
      </c>
    </row>
    <row r="247" spans="2:15">
      <c r="B247" s="2" t="s">
        <v>528</v>
      </c>
      <c r="C247" s="3">
        <f>+[9]Table.103_Annex.E3!B247</f>
        <v>0.75700000000000001</v>
      </c>
      <c r="D247" s="3">
        <f>+[9]Table.103_Annex.E3!C247</f>
        <v>3.0000000000000001E-3</v>
      </c>
      <c r="E247" s="3">
        <f>+[9]Table.103_Annex.E3!D247</f>
        <v>0</v>
      </c>
      <c r="F247" s="3">
        <f>+[9]Table.103_Annex.E3!E247</f>
        <v>5.0999999999999997E-2</v>
      </c>
      <c r="G247" s="3">
        <f>+[9]Table.103_Annex.E3!F247</f>
        <v>1.7999999999999999E-2</v>
      </c>
      <c r="H247" s="3">
        <f>+[9]Table.103_Annex.E3!G247</f>
        <v>3.0000000000000001E-3</v>
      </c>
      <c r="I247" s="3">
        <f>+[9]Table.103_Annex.E3!H247</f>
        <v>0.13500000000000001</v>
      </c>
      <c r="J247" s="3">
        <f>+[9]Table.103_Annex.E3!I247</f>
        <v>1E-3</v>
      </c>
      <c r="K247" s="3">
        <f>+[9]Table.103_Annex.E3!J247</f>
        <v>0.01</v>
      </c>
      <c r="L247" s="3">
        <f>+[9]Table.103_Annex.E3!K247</f>
        <v>2.3E-2</v>
      </c>
      <c r="M247" s="3">
        <f>+[9]Table.103_Annex.E3!L247</f>
        <v>0</v>
      </c>
      <c r="N247" s="90">
        <f>+[9]Table.103_Annex.E3!M247</f>
        <v>1</v>
      </c>
      <c r="O247" s="82">
        <f>+[9]Table.103_Annex.E3!N247</f>
        <v>7364</v>
      </c>
    </row>
    <row r="248" spans="2:15">
      <c r="B248" s="2" t="s">
        <v>679</v>
      </c>
      <c r="C248" s="3">
        <f>+[9]Table.103_Annex.E3!B248</f>
        <v>0.76400000000000001</v>
      </c>
      <c r="D248" s="3">
        <f>+[9]Table.103_Annex.E3!C248</f>
        <v>1.7999999999999999E-2</v>
      </c>
      <c r="E248" s="3">
        <f>+[9]Table.103_Annex.E3!D248</f>
        <v>0</v>
      </c>
      <c r="F248" s="3">
        <f>+[9]Table.103_Annex.E3!E248</f>
        <v>5.5E-2</v>
      </c>
      <c r="G248" s="3">
        <f>+[9]Table.103_Annex.E3!F248</f>
        <v>0.01</v>
      </c>
      <c r="H248" s="3">
        <f>+[9]Table.103_Annex.E3!G248</f>
        <v>8.0000000000000002E-3</v>
      </c>
      <c r="I248" s="3">
        <f>+[9]Table.103_Annex.E3!H248</f>
        <v>0.112</v>
      </c>
      <c r="J248" s="3">
        <f>+[9]Table.103_Annex.E3!I248</f>
        <v>0</v>
      </c>
      <c r="K248" s="3">
        <f>+[9]Table.103_Annex.E3!J248</f>
        <v>2.9000000000000001E-2</v>
      </c>
      <c r="L248" s="3">
        <f>+[9]Table.103_Annex.E3!K248</f>
        <v>4.0000000000000001E-3</v>
      </c>
      <c r="M248" s="3">
        <f>+[9]Table.103_Annex.E3!L248</f>
        <v>0</v>
      </c>
      <c r="N248" s="90">
        <f>+[9]Table.103_Annex.E3!M248</f>
        <v>1</v>
      </c>
      <c r="O248" s="82">
        <f>+[9]Table.103_Annex.E3!N248</f>
        <v>6516</v>
      </c>
    </row>
    <row r="249" spans="2:15">
      <c r="B249" s="2" t="s">
        <v>680</v>
      </c>
      <c r="C249" s="3">
        <f>+[9]Table.103_Annex.E3!B249</f>
        <v>0.58099999999999996</v>
      </c>
      <c r="D249" s="3">
        <f>+[9]Table.103_Annex.E3!C249</f>
        <v>2.5000000000000001E-2</v>
      </c>
      <c r="E249" s="3">
        <f>+[9]Table.103_Annex.E3!D249</f>
        <v>0</v>
      </c>
      <c r="F249" s="3">
        <f>+[9]Table.103_Annex.E3!E249</f>
        <v>1.7999999999999999E-2</v>
      </c>
      <c r="G249" s="3">
        <f>+[9]Table.103_Annex.E3!F249</f>
        <v>3.5999999999999997E-2</v>
      </c>
      <c r="H249" s="3">
        <f>+[9]Table.103_Annex.E3!G249</f>
        <v>1.2999999999999999E-2</v>
      </c>
      <c r="I249" s="3">
        <f>+[9]Table.103_Annex.E3!H249</f>
        <v>0.27400000000000002</v>
      </c>
      <c r="J249" s="3">
        <f>+[9]Table.103_Annex.E3!I249</f>
        <v>2E-3</v>
      </c>
      <c r="K249" s="3">
        <f>+[9]Table.103_Annex.E3!J249</f>
        <v>4.5999999999999999E-2</v>
      </c>
      <c r="L249" s="3">
        <f>+[9]Table.103_Annex.E3!K249</f>
        <v>7.0000000000000001E-3</v>
      </c>
      <c r="M249" s="3">
        <f>+[9]Table.103_Annex.E3!L249</f>
        <v>0</v>
      </c>
      <c r="N249" s="90">
        <f>+[9]Table.103_Annex.E3!M249</f>
        <v>1</v>
      </c>
      <c r="O249" s="82">
        <f>+[9]Table.103_Annex.E3!N249</f>
        <v>4148</v>
      </c>
    </row>
    <row r="250" spans="2:15">
      <c r="B250" s="2" t="s">
        <v>681</v>
      </c>
      <c r="C250" s="3">
        <f>+[9]Table.103_Annex.E3!B250</f>
        <v>0.68899999999999995</v>
      </c>
      <c r="D250" s="3">
        <f>+[9]Table.103_Annex.E3!C250</f>
        <v>8.9999999999999993E-3</v>
      </c>
      <c r="E250" s="3">
        <f>+[9]Table.103_Annex.E3!D250</f>
        <v>0</v>
      </c>
      <c r="F250" s="3">
        <f>+[9]Table.103_Annex.E3!E250</f>
        <v>1.9E-2</v>
      </c>
      <c r="G250" s="3">
        <f>+[9]Table.103_Annex.E3!F250</f>
        <v>3.3000000000000002E-2</v>
      </c>
      <c r="H250" s="3">
        <f>+[9]Table.103_Annex.E3!G250</f>
        <v>8.0000000000000002E-3</v>
      </c>
      <c r="I250" s="3">
        <f>+[9]Table.103_Annex.E3!H250</f>
        <v>0.224</v>
      </c>
      <c r="J250" s="3">
        <f>+[9]Table.103_Annex.E3!I250</f>
        <v>1E-3</v>
      </c>
      <c r="K250" s="3">
        <f>+[9]Table.103_Annex.E3!J250</f>
        <v>1.2999999999999999E-2</v>
      </c>
      <c r="L250" s="3">
        <f>+[9]Table.103_Annex.E3!K250</f>
        <v>1E-3</v>
      </c>
      <c r="M250" s="3">
        <f>+[9]Table.103_Annex.E3!L250</f>
        <v>0</v>
      </c>
      <c r="N250" s="90">
        <f>+[9]Table.103_Annex.E3!M250</f>
        <v>1</v>
      </c>
      <c r="O250" s="82">
        <f>+[9]Table.103_Annex.E3!N250</f>
        <v>3408</v>
      </c>
    </row>
    <row r="251" spans="2:15">
      <c r="B251" s="2" t="s">
        <v>682</v>
      </c>
      <c r="C251" s="3">
        <f>+[9]Table.103_Annex.E3!B251</f>
        <v>0.62</v>
      </c>
      <c r="D251" s="3">
        <f>+[9]Table.103_Annex.E3!C251</f>
        <v>6.0000000000000001E-3</v>
      </c>
      <c r="E251" s="3">
        <f>+[9]Table.103_Annex.E3!D251</f>
        <v>0</v>
      </c>
      <c r="F251" s="3">
        <f>+[9]Table.103_Annex.E3!E251</f>
        <v>1.4999999999999999E-2</v>
      </c>
      <c r="G251" s="3">
        <f>+[9]Table.103_Annex.E3!F251</f>
        <v>6.3E-2</v>
      </c>
      <c r="H251" s="3">
        <f>+[9]Table.103_Annex.E3!G251</f>
        <v>1.4E-2</v>
      </c>
      <c r="I251" s="3">
        <f>+[9]Table.103_Annex.E3!H251</f>
        <v>0.25700000000000001</v>
      </c>
      <c r="J251" s="3">
        <f>+[9]Table.103_Annex.E3!I251</f>
        <v>0</v>
      </c>
      <c r="K251" s="3">
        <f>+[9]Table.103_Annex.E3!J251</f>
        <v>0.02</v>
      </c>
      <c r="L251" s="3">
        <f>+[9]Table.103_Annex.E3!K251</f>
        <v>5.0000000000000001E-3</v>
      </c>
      <c r="M251" s="3">
        <f>+[9]Table.103_Annex.E3!L251</f>
        <v>0</v>
      </c>
      <c r="N251" s="90">
        <f>+[9]Table.103_Annex.E3!M251</f>
        <v>1</v>
      </c>
      <c r="O251" s="82">
        <f>+[9]Table.103_Annex.E3!N251</f>
        <v>4951</v>
      </c>
    </row>
    <row r="252" spans="2:15">
      <c r="B252" s="2" t="s">
        <v>683</v>
      </c>
      <c r="C252" s="3">
        <f>+[9]Table.103_Annex.E3!B252</f>
        <v>0.65900000000000003</v>
      </c>
      <c r="D252" s="3">
        <f>+[9]Table.103_Annex.E3!C252</f>
        <v>8.0000000000000002E-3</v>
      </c>
      <c r="E252" s="3">
        <f>+[9]Table.103_Annex.E3!D252</f>
        <v>0</v>
      </c>
      <c r="F252" s="3">
        <f>+[9]Table.103_Annex.E3!E252</f>
        <v>0.02</v>
      </c>
      <c r="G252" s="3">
        <f>+[9]Table.103_Annex.E3!F252</f>
        <v>0.05</v>
      </c>
      <c r="H252" s="3">
        <f>+[9]Table.103_Annex.E3!G252</f>
        <v>1.0999999999999999E-2</v>
      </c>
      <c r="I252" s="3">
        <f>+[9]Table.103_Annex.E3!H252</f>
        <v>0.22900000000000001</v>
      </c>
      <c r="J252" s="3">
        <f>+[9]Table.103_Annex.E3!I252</f>
        <v>1E-3</v>
      </c>
      <c r="K252" s="3">
        <f>+[9]Table.103_Annex.E3!J252</f>
        <v>1.7000000000000001E-2</v>
      </c>
      <c r="L252" s="3">
        <f>+[9]Table.103_Annex.E3!K252</f>
        <v>5.0000000000000001E-3</v>
      </c>
      <c r="M252" s="3">
        <f>+[9]Table.103_Annex.E3!L252</f>
        <v>0</v>
      </c>
      <c r="N252" s="90">
        <f>+[9]Table.103_Annex.E3!M252</f>
        <v>1</v>
      </c>
      <c r="O252" s="82">
        <f>+[9]Table.103_Annex.E3!N252</f>
        <v>7382</v>
      </c>
    </row>
    <row r="253" spans="2:15">
      <c r="B253" s="2" t="s">
        <v>684</v>
      </c>
      <c r="C253" s="3">
        <f>+[9]Table.103_Annex.E3!B253</f>
        <v>0.65400000000000003</v>
      </c>
      <c r="D253" s="3">
        <f>+[9]Table.103_Annex.E3!C253</f>
        <v>7.0000000000000001E-3</v>
      </c>
      <c r="E253" s="3">
        <f>+[9]Table.103_Annex.E3!D253</f>
        <v>0</v>
      </c>
      <c r="F253" s="3">
        <f>+[9]Table.103_Annex.E3!E253</f>
        <v>2.5000000000000001E-2</v>
      </c>
      <c r="G253" s="3">
        <f>+[9]Table.103_Annex.E3!F253</f>
        <v>2.7E-2</v>
      </c>
      <c r="H253" s="3">
        <f>+[9]Table.103_Annex.E3!G253</f>
        <v>3.0000000000000001E-3</v>
      </c>
      <c r="I253" s="3">
        <f>+[9]Table.103_Annex.E3!H253</f>
        <v>0.26300000000000001</v>
      </c>
      <c r="J253" s="3">
        <f>+[9]Table.103_Annex.E3!I253</f>
        <v>1E-3</v>
      </c>
      <c r="K253" s="3">
        <f>+[9]Table.103_Annex.E3!J253</f>
        <v>1.9E-2</v>
      </c>
      <c r="L253" s="3">
        <f>+[9]Table.103_Annex.E3!K253</f>
        <v>1E-3</v>
      </c>
      <c r="M253" s="3">
        <f>+[9]Table.103_Annex.E3!L253</f>
        <v>0</v>
      </c>
      <c r="N253" s="90">
        <f>+[9]Table.103_Annex.E3!M253</f>
        <v>1</v>
      </c>
      <c r="O253" s="82">
        <f>+[9]Table.103_Annex.E3!N253</f>
        <v>4122</v>
      </c>
    </row>
    <row r="254" spans="2:15">
      <c r="B254" s="2" t="s">
        <v>685</v>
      </c>
      <c r="C254" s="3">
        <f>+[9]Table.103_Annex.E3!B254</f>
        <v>0.61299999999999999</v>
      </c>
      <c r="D254" s="3">
        <f>+[9]Table.103_Annex.E3!C254</f>
        <v>1.7000000000000001E-2</v>
      </c>
      <c r="E254" s="3">
        <f>+[9]Table.103_Annex.E3!D254</f>
        <v>0</v>
      </c>
      <c r="F254" s="3">
        <f>+[9]Table.103_Annex.E3!E254</f>
        <v>4.7E-2</v>
      </c>
      <c r="G254" s="3">
        <f>+[9]Table.103_Annex.E3!F254</f>
        <v>0.05</v>
      </c>
      <c r="H254" s="3">
        <f>+[9]Table.103_Annex.E3!G254</f>
        <v>0.01</v>
      </c>
      <c r="I254" s="3">
        <f>+[9]Table.103_Annex.E3!H254</f>
        <v>0.23599999999999999</v>
      </c>
      <c r="J254" s="3">
        <f>+[9]Table.103_Annex.E3!I254</f>
        <v>0</v>
      </c>
      <c r="K254" s="3">
        <f>+[9]Table.103_Annex.E3!J254</f>
        <v>1.7000000000000001E-2</v>
      </c>
      <c r="L254" s="3">
        <f>+[9]Table.103_Annex.E3!K254</f>
        <v>8.9999999999999993E-3</v>
      </c>
      <c r="M254" s="3">
        <f>+[9]Table.103_Annex.E3!L254</f>
        <v>0</v>
      </c>
      <c r="N254" s="90">
        <f>+[9]Table.103_Annex.E3!M254</f>
        <v>1</v>
      </c>
      <c r="O254" s="82">
        <f>+[9]Table.103_Annex.E3!N254</f>
        <v>6428</v>
      </c>
    </row>
    <row r="255" spans="2:15">
      <c r="B255" s="2" t="s">
        <v>686</v>
      </c>
      <c r="C255" s="3">
        <f>+[9]Table.103_Annex.E3!B255</f>
        <v>0.67900000000000005</v>
      </c>
      <c r="D255" s="3">
        <f>+[9]Table.103_Annex.E3!C255</f>
        <v>1.4999999999999999E-2</v>
      </c>
      <c r="E255" s="3">
        <f>+[9]Table.103_Annex.E3!D255</f>
        <v>0</v>
      </c>
      <c r="F255" s="3">
        <f>+[9]Table.103_Annex.E3!E255</f>
        <v>4.1000000000000002E-2</v>
      </c>
      <c r="G255" s="3">
        <f>+[9]Table.103_Annex.E3!F255</f>
        <v>0.04</v>
      </c>
      <c r="H255" s="3">
        <f>+[9]Table.103_Annex.E3!G255</f>
        <v>0.01</v>
      </c>
      <c r="I255" s="3">
        <f>+[9]Table.103_Annex.E3!H255</f>
        <v>0.16800000000000001</v>
      </c>
      <c r="J255" s="3">
        <f>+[9]Table.103_Annex.E3!I255</f>
        <v>2E-3</v>
      </c>
      <c r="K255" s="3">
        <f>+[9]Table.103_Annex.E3!J255</f>
        <v>4.1000000000000002E-2</v>
      </c>
      <c r="L255" s="3">
        <f>+[9]Table.103_Annex.E3!K255</f>
        <v>5.0000000000000001E-3</v>
      </c>
      <c r="M255" s="3">
        <f>+[9]Table.103_Annex.E3!L255</f>
        <v>0</v>
      </c>
      <c r="N255" s="90">
        <f>+[9]Table.103_Annex.E3!M255</f>
        <v>1</v>
      </c>
      <c r="O255" s="82">
        <f>+[9]Table.103_Annex.E3!N255</f>
        <v>4679</v>
      </c>
    </row>
    <row r="256" spans="2:15" s="222" customFormat="1" ht="12" customHeight="1">
      <c r="B256" s="231" t="s">
        <v>53</v>
      </c>
      <c r="C256" s="232">
        <f>+[9]Table.103_Annex.E3!B256</f>
        <v>0.67300000000000004</v>
      </c>
      <c r="D256" s="232">
        <f>+[9]Table.103_Annex.E3!C256</f>
        <v>1.0999999999999999E-2</v>
      </c>
      <c r="E256" s="232">
        <f>+[9]Table.103_Annex.E3!D256</f>
        <v>0</v>
      </c>
      <c r="F256" s="232">
        <f>+[9]Table.103_Annex.E3!E256</f>
        <v>3.2000000000000001E-2</v>
      </c>
      <c r="G256" s="232">
        <f>+[9]Table.103_Annex.E3!F256</f>
        <v>5.3999999999999999E-2</v>
      </c>
      <c r="H256" s="232">
        <f>+[9]Table.103_Annex.E3!G256</f>
        <v>0.01</v>
      </c>
      <c r="I256" s="232">
        <f>+[9]Table.103_Annex.E3!H256</f>
        <v>0.191</v>
      </c>
      <c r="J256" s="232">
        <f>+[9]Table.103_Annex.E3!I256</f>
        <v>1E-3</v>
      </c>
      <c r="K256" s="232">
        <f>+[9]Table.103_Annex.E3!J256</f>
        <v>2.1000000000000001E-2</v>
      </c>
      <c r="L256" s="232">
        <f>+[9]Table.103_Annex.E3!K256</f>
        <v>7.0000000000000001E-3</v>
      </c>
      <c r="M256" s="232">
        <f>+[9]Table.103_Annex.E3!L256</f>
        <v>0</v>
      </c>
      <c r="N256" s="239">
        <f>+[9]Table.103_Annex.E3!M256</f>
        <v>1</v>
      </c>
      <c r="O256" s="233">
        <f>+[9]Table.103_Annex.E3!N256</f>
        <v>104937</v>
      </c>
    </row>
    <row r="257" spans="1:15" ht="13.05" customHeight="1">
      <c r="B257" s="36" t="s">
        <v>687</v>
      </c>
      <c r="C257" s="37"/>
      <c r="D257" s="37"/>
      <c r="E257" s="37"/>
      <c r="F257" s="37"/>
      <c r="G257" s="37"/>
      <c r="H257" s="37"/>
      <c r="I257" s="37"/>
      <c r="J257" s="37"/>
      <c r="K257" s="37"/>
      <c r="L257" s="37"/>
      <c r="M257" s="37"/>
      <c r="N257" s="37"/>
      <c r="O257" s="38"/>
    </row>
    <row r="258" spans="1:15">
      <c r="A258" s="18"/>
      <c r="B258" s="2" t="s">
        <v>688</v>
      </c>
      <c r="C258" s="3">
        <f>+[9]Table.103_Annex.E3!B258</f>
        <v>0.59</v>
      </c>
      <c r="D258" s="3">
        <f>+[9]Table.103_Annex.E3!C258</f>
        <v>6.0000000000000001E-3</v>
      </c>
      <c r="E258" s="3">
        <f>+[9]Table.103_Annex.E3!D258</f>
        <v>0</v>
      </c>
      <c r="F258" s="3">
        <f>+[9]Table.103_Annex.E3!E258</f>
        <v>3.2000000000000001E-2</v>
      </c>
      <c r="G258" s="3">
        <f>+[9]Table.103_Annex.E3!F258</f>
        <v>9.9000000000000005E-2</v>
      </c>
      <c r="H258" s="3">
        <f>+[9]Table.103_Annex.E3!G258</f>
        <v>5.0000000000000001E-3</v>
      </c>
      <c r="I258" s="3">
        <f>+[9]Table.103_Annex.E3!H258</f>
        <v>0.24099999999999999</v>
      </c>
      <c r="J258" s="3">
        <f>+[9]Table.103_Annex.E3!I258</f>
        <v>2E-3</v>
      </c>
      <c r="K258" s="3">
        <f>+[9]Table.103_Annex.E3!J258</f>
        <v>0.02</v>
      </c>
      <c r="L258" s="3">
        <f>+[9]Table.103_Annex.E3!K258</f>
        <v>5.0000000000000001E-3</v>
      </c>
      <c r="M258" s="3">
        <f>+[9]Table.103_Annex.E3!L258</f>
        <v>0</v>
      </c>
      <c r="N258" s="90">
        <f>+[9]Table.103_Annex.E3!M258</f>
        <v>1</v>
      </c>
      <c r="O258" s="82">
        <f>+[9]Table.103_Annex.E3!N258</f>
        <v>6290</v>
      </c>
    </row>
    <row r="259" spans="1:15">
      <c r="A259" s="16"/>
      <c r="B259" s="2" t="s">
        <v>689</v>
      </c>
      <c r="C259" s="3">
        <f>+[9]Table.103_Annex.E3!B259</f>
        <v>0.68300000000000005</v>
      </c>
      <c r="D259" s="3">
        <f>+[9]Table.103_Annex.E3!C259</f>
        <v>8.0000000000000002E-3</v>
      </c>
      <c r="E259" s="3">
        <f>+[9]Table.103_Annex.E3!D259</f>
        <v>0</v>
      </c>
      <c r="F259" s="3">
        <f>+[9]Table.103_Annex.E3!E259</f>
        <v>2.5999999999999999E-2</v>
      </c>
      <c r="G259" s="3">
        <f>+[9]Table.103_Annex.E3!F259</f>
        <v>0.02</v>
      </c>
      <c r="H259" s="3">
        <f>+[9]Table.103_Annex.E3!G259</f>
        <v>2E-3</v>
      </c>
      <c r="I259" s="3">
        <f>+[9]Table.103_Annex.E3!H259</f>
        <v>0.22600000000000001</v>
      </c>
      <c r="J259" s="3">
        <f>+[9]Table.103_Annex.E3!I259</f>
        <v>1E-3</v>
      </c>
      <c r="K259" s="3">
        <f>+[9]Table.103_Annex.E3!J259</f>
        <v>2.9000000000000001E-2</v>
      </c>
      <c r="L259" s="3">
        <f>+[9]Table.103_Annex.E3!K259</f>
        <v>3.0000000000000001E-3</v>
      </c>
      <c r="M259" s="3">
        <f>+[9]Table.103_Annex.E3!L259</f>
        <v>0</v>
      </c>
      <c r="N259" s="90">
        <f>+[9]Table.103_Annex.E3!M259</f>
        <v>1</v>
      </c>
      <c r="O259" s="82">
        <f>+[9]Table.103_Annex.E3!N259</f>
        <v>4862</v>
      </c>
    </row>
    <row r="260" spans="1:15">
      <c r="B260" s="2" t="s">
        <v>690</v>
      </c>
      <c r="C260" s="3">
        <f>+[9]Table.103_Annex.E3!B260</f>
        <v>0.57399999999999995</v>
      </c>
      <c r="D260" s="3">
        <f>+[9]Table.103_Annex.E3!C260</f>
        <v>8.0000000000000002E-3</v>
      </c>
      <c r="E260" s="3">
        <f>+[9]Table.103_Annex.E3!D260</f>
        <v>0</v>
      </c>
      <c r="F260" s="3">
        <f>+[9]Table.103_Annex.E3!E260</f>
        <v>1.2E-2</v>
      </c>
      <c r="G260" s="3">
        <f>+[9]Table.103_Annex.E3!F260</f>
        <v>0.155</v>
      </c>
      <c r="H260" s="3">
        <f>+[9]Table.103_Annex.E3!G260</f>
        <v>3.0000000000000001E-3</v>
      </c>
      <c r="I260" s="3">
        <f>+[9]Table.103_Annex.E3!H260</f>
        <v>0.23400000000000001</v>
      </c>
      <c r="J260" s="3">
        <f>+[9]Table.103_Annex.E3!I260</f>
        <v>1E-3</v>
      </c>
      <c r="K260" s="3">
        <f>+[9]Table.103_Annex.E3!J260</f>
        <v>7.0000000000000001E-3</v>
      </c>
      <c r="L260" s="3">
        <f>+[9]Table.103_Annex.E3!K260</f>
        <v>6.0000000000000001E-3</v>
      </c>
      <c r="M260" s="3">
        <f>+[9]Table.103_Annex.E3!L260</f>
        <v>0</v>
      </c>
      <c r="N260" s="90">
        <f>+[9]Table.103_Annex.E3!M260</f>
        <v>1</v>
      </c>
      <c r="O260" s="82">
        <f>+[9]Table.103_Annex.E3!N260</f>
        <v>5912</v>
      </c>
    </row>
    <row r="261" spans="1:15">
      <c r="B261" s="2" t="s">
        <v>691</v>
      </c>
      <c r="C261" s="3">
        <f>+[9]Table.103_Annex.E3!B261</f>
        <v>0.503</v>
      </c>
      <c r="D261" s="3">
        <f>+[9]Table.103_Annex.E3!C261</f>
        <v>4.0000000000000001E-3</v>
      </c>
      <c r="E261" s="3">
        <f>+[9]Table.103_Annex.E3!D261</f>
        <v>0</v>
      </c>
      <c r="F261" s="3">
        <f>+[9]Table.103_Annex.E3!E261</f>
        <v>4.1000000000000002E-2</v>
      </c>
      <c r="G261" s="3">
        <f>+[9]Table.103_Annex.E3!F261</f>
        <v>8.3000000000000004E-2</v>
      </c>
      <c r="H261" s="3">
        <f>+[9]Table.103_Annex.E3!G261</f>
        <v>5.0000000000000001E-3</v>
      </c>
      <c r="I261" s="3">
        <f>+[9]Table.103_Annex.E3!H261</f>
        <v>0.32800000000000001</v>
      </c>
      <c r="J261" s="3">
        <f>+[9]Table.103_Annex.E3!I261</f>
        <v>3.0000000000000001E-3</v>
      </c>
      <c r="K261" s="3">
        <f>+[9]Table.103_Annex.E3!J261</f>
        <v>2.1000000000000001E-2</v>
      </c>
      <c r="L261" s="3">
        <f>+[9]Table.103_Annex.E3!K261</f>
        <v>1.0999999999999999E-2</v>
      </c>
      <c r="M261" s="3">
        <f>+[9]Table.103_Annex.E3!L261</f>
        <v>0</v>
      </c>
      <c r="N261" s="90">
        <f>+[9]Table.103_Annex.E3!M261</f>
        <v>1</v>
      </c>
      <c r="O261" s="82">
        <f>+[9]Table.103_Annex.E3!N261</f>
        <v>6751</v>
      </c>
    </row>
    <row r="262" spans="1:15">
      <c r="B262" s="2" t="s">
        <v>692</v>
      </c>
      <c r="C262" s="3">
        <f>+[9]Table.103_Annex.E3!B262</f>
        <v>0.629</v>
      </c>
      <c r="D262" s="3">
        <f>+[9]Table.103_Annex.E3!C262</f>
        <v>8.9999999999999993E-3</v>
      </c>
      <c r="E262" s="3">
        <f>+[9]Table.103_Annex.E3!D262</f>
        <v>0</v>
      </c>
      <c r="F262" s="3">
        <f>+[9]Table.103_Annex.E3!E262</f>
        <v>3.9E-2</v>
      </c>
      <c r="G262" s="3">
        <f>+[9]Table.103_Annex.E3!F262</f>
        <v>7.6999999999999999E-2</v>
      </c>
      <c r="H262" s="3">
        <f>+[9]Table.103_Annex.E3!G262</f>
        <v>2E-3</v>
      </c>
      <c r="I262" s="3">
        <f>+[9]Table.103_Annex.E3!H262</f>
        <v>0.20399999999999999</v>
      </c>
      <c r="J262" s="3">
        <f>+[9]Table.103_Annex.E3!I262</f>
        <v>1E-3</v>
      </c>
      <c r="K262" s="3">
        <f>+[9]Table.103_Annex.E3!J262</f>
        <v>3.2000000000000001E-2</v>
      </c>
      <c r="L262" s="3">
        <f>+[9]Table.103_Annex.E3!K262</f>
        <v>7.0000000000000001E-3</v>
      </c>
      <c r="M262" s="3">
        <f>+[9]Table.103_Annex.E3!L262</f>
        <v>0</v>
      </c>
      <c r="N262" s="90">
        <f>+[9]Table.103_Annex.E3!M262</f>
        <v>1</v>
      </c>
      <c r="O262" s="82">
        <f>+[9]Table.103_Annex.E3!N262</f>
        <v>8821</v>
      </c>
    </row>
    <row r="263" spans="1:15">
      <c r="B263" s="2" t="s">
        <v>693</v>
      </c>
      <c r="C263" s="3">
        <f>+[9]Table.103_Annex.E3!B263</f>
        <v>0.64800000000000002</v>
      </c>
      <c r="D263" s="3">
        <f>+[9]Table.103_Annex.E3!C263</f>
        <v>1.0999999999999999E-2</v>
      </c>
      <c r="E263" s="3">
        <f>+[9]Table.103_Annex.E3!D263</f>
        <v>0</v>
      </c>
      <c r="F263" s="3">
        <f>+[9]Table.103_Annex.E3!E263</f>
        <v>0.04</v>
      </c>
      <c r="G263" s="3">
        <f>+[9]Table.103_Annex.E3!F263</f>
        <v>8.6999999999999994E-2</v>
      </c>
      <c r="H263" s="3">
        <f>+[9]Table.103_Annex.E3!G263</f>
        <v>4.0000000000000001E-3</v>
      </c>
      <c r="I263" s="3">
        <f>+[9]Table.103_Annex.E3!H263</f>
        <v>0.17699999999999999</v>
      </c>
      <c r="J263" s="3">
        <f>+[9]Table.103_Annex.E3!I263</f>
        <v>2E-3</v>
      </c>
      <c r="K263" s="3">
        <f>+[9]Table.103_Annex.E3!J263</f>
        <v>2.7E-2</v>
      </c>
      <c r="L263" s="3">
        <f>+[9]Table.103_Annex.E3!K263</f>
        <v>5.0000000000000001E-3</v>
      </c>
      <c r="M263" s="3">
        <f>+[9]Table.103_Annex.E3!L263</f>
        <v>0</v>
      </c>
      <c r="N263" s="90">
        <f>+[9]Table.103_Annex.E3!M263</f>
        <v>1</v>
      </c>
      <c r="O263" s="82">
        <f>+[9]Table.103_Annex.E3!N263</f>
        <v>9087</v>
      </c>
    </row>
    <row r="264" spans="1:15">
      <c r="B264" s="2" t="s">
        <v>694</v>
      </c>
      <c r="C264" s="3">
        <f>+[9]Table.103_Annex.E3!B264</f>
        <v>0.59499999999999997</v>
      </c>
      <c r="D264" s="3">
        <f>+[9]Table.103_Annex.E3!C264</f>
        <v>6.0000000000000001E-3</v>
      </c>
      <c r="E264" s="3">
        <f>+[9]Table.103_Annex.E3!D264</f>
        <v>0</v>
      </c>
      <c r="F264" s="3">
        <f>+[9]Table.103_Annex.E3!E264</f>
        <v>1.9E-2</v>
      </c>
      <c r="G264" s="3">
        <f>+[9]Table.103_Annex.E3!F264</f>
        <v>7.8E-2</v>
      </c>
      <c r="H264" s="3">
        <f>+[9]Table.103_Annex.E3!G264</f>
        <v>0.02</v>
      </c>
      <c r="I264" s="3">
        <f>+[9]Table.103_Annex.E3!H264</f>
        <v>0.26400000000000001</v>
      </c>
      <c r="J264" s="3">
        <f>+[9]Table.103_Annex.E3!I264</f>
        <v>1E-3</v>
      </c>
      <c r="K264" s="3">
        <f>+[9]Table.103_Annex.E3!J264</f>
        <v>8.0000000000000002E-3</v>
      </c>
      <c r="L264" s="3">
        <f>+[9]Table.103_Annex.E3!K264</f>
        <v>0.01</v>
      </c>
      <c r="M264" s="3">
        <f>+[9]Table.103_Annex.E3!L264</f>
        <v>0</v>
      </c>
      <c r="N264" s="90">
        <f>+[9]Table.103_Annex.E3!M264</f>
        <v>1</v>
      </c>
      <c r="O264" s="82">
        <f>+[9]Table.103_Annex.E3!N264</f>
        <v>6752</v>
      </c>
    </row>
    <row r="265" spans="1:15">
      <c r="B265" s="2" t="s">
        <v>695</v>
      </c>
      <c r="C265" s="3">
        <f>+[9]Table.103_Annex.E3!B265</f>
        <v>0.65500000000000003</v>
      </c>
      <c r="D265" s="3">
        <f>+[9]Table.103_Annex.E3!C265</f>
        <v>1.2E-2</v>
      </c>
      <c r="E265" s="3">
        <f>+[9]Table.103_Annex.E3!D265</f>
        <v>0</v>
      </c>
      <c r="F265" s="3">
        <f>+[9]Table.103_Annex.E3!E265</f>
        <v>1.2999999999999999E-2</v>
      </c>
      <c r="G265" s="3">
        <f>+[9]Table.103_Annex.E3!F265</f>
        <v>7.0999999999999994E-2</v>
      </c>
      <c r="H265" s="3">
        <f>+[9]Table.103_Annex.E3!G265</f>
        <v>3.0000000000000001E-3</v>
      </c>
      <c r="I265" s="3">
        <f>+[9]Table.103_Annex.E3!H265</f>
        <v>0.19</v>
      </c>
      <c r="J265" s="3">
        <f>+[9]Table.103_Annex.E3!I265</f>
        <v>2E-3</v>
      </c>
      <c r="K265" s="3">
        <f>+[9]Table.103_Annex.E3!J265</f>
        <v>4.8000000000000001E-2</v>
      </c>
      <c r="L265" s="3">
        <f>+[9]Table.103_Annex.E3!K265</f>
        <v>4.0000000000000001E-3</v>
      </c>
      <c r="M265" s="3">
        <f>+[9]Table.103_Annex.E3!L265</f>
        <v>0</v>
      </c>
      <c r="N265" s="90">
        <f>+[9]Table.103_Annex.E3!M265</f>
        <v>1</v>
      </c>
      <c r="O265" s="82">
        <f>+[9]Table.103_Annex.E3!N265</f>
        <v>6963</v>
      </c>
    </row>
    <row r="266" spans="1:15">
      <c r="B266" s="2" t="s">
        <v>696</v>
      </c>
      <c r="C266" s="3">
        <f>+[9]Table.103_Annex.E3!B266</f>
        <v>0.54300000000000004</v>
      </c>
      <c r="D266" s="3">
        <f>+[9]Table.103_Annex.E3!C266</f>
        <v>3.0000000000000001E-3</v>
      </c>
      <c r="E266" s="3">
        <f>+[9]Table.103_Annex.E3!D266</f>
        <v>0</v>
      </c>
      <c r="F266" s="3">
        <f>+[9]Table.103_Annex.E3!E266</f>
        <v>4.4999999999999998E-2</v>
      </c>
      <c r="G266" s="3">
        <f>+[9]Table.103_Annex.E3!F266</f>
        <v>8.1000000000000003E-2</v>
      </c>
      <c r="H266" s="3">
        <f>+[9]Table.103_Annex.E3!G266</f>
        <v>1.4E-2</v>
      </c>
      <c r="I266" s="3">
        <f>+[9]Table.103_Annex.E3!H266</f>
        <v>0.27800000000000002</v>
      </c>
      <c r="J266" s="3">
        <f>+[9]Table.103_Annex.E3!I266</f>
        <v>2E-3</v>
      </c>
      <c r="K266" s="3">
        <f>+[9]Table.103_Annex.E3!J266</f>
        <v>2.7E-2</v>
      </c>
      <c r="L266" s="3">
        <f>+[9]Table.103_Annex.E3!K266</f>
        <v>7.0000000000000001E-3</v>
      </c>
      <c r="M266" s="3">
        <f>+[9]Table.103_Annex.E3!L266</f>
        <v>0</v>
      </c>
      <c r="N266" s="90">
        <f>+[9]Table.103_Annex.E3!M266</f>
        <v>1</v>
      </c>
      <c r="O266" s="82">
        <f>+[9]Table.103_Annex.E3!N266</f>
        <v>5659</v>
      </c>
    </row>
    <row r="267" spans="1:15">
      <c r="B267" s="2" t="s">
        <v>697</v>
      </c>
      <c r="C267" s="3">
        <f>+[9]Table.103_Annex.E3!B267</f>
        <v>0.64600000000000002</v>
      </c>
      <c r="D267" s="3">
        <f>+[9]Table.103_Annex.E3!C267</f>
        <v>8.0000000000000002E-3</v>
      </c>
      <c r="E267" s="3">
        <f>+[9]Table.103_Annex.E3!D267</f>
        <v>0</v>
      </c>
      <c r="F267" s="3">
        <f>+[9]Table.103_Annex.E3!E267</f>
        <v>3.4000000000000002E-2</v>
      </c>
      <c r="G267" s="3">
        <f>+[9]Table.103_Annex.E3!F267</f>
        <v>8.1000000000000003E-2</v>
      </c>
      <c r="H267" s="3">
        <f>+[9]Table.103_Annex.E3!G267</f>
        <v>6.0000000000000001E-3</v>
      </c>
      <c r="I267" s="3">
        <f>+[9]Table.103_Annex.E3!H267</f>
        <v>0.19600000000000001</v>
      </c>
      <c r="J267" s="3">
        <f>+[9]Table.103_Annex.E3!I267</f>
        <v>4.0000000000000001E-3</v>
      </c>
      <c r="K267" s="3">
        <f>+[9]Table.103_Annex.E3!J267</f>
        <v>1.6E-2</v>
      </c>
      <c r="L267" s="3">
        <f>+[9]Table.103_Annex.E3!K267</f>
        <v>8.0000000000000002E-3</v>
      </c>
      <c r="M267" s="3">
        <f>+[9]Table.103_Annex.E3!L267</f>
        <v>0</v>
      </c>
      <c r="N267" s="90">
        <f>+[9]Table.103_Annex.E3!M267</f>
        <v>1</v>
      </c>
      <c r="O267" s="82">
        <f>+[9]Table.103_Annex.E3!N267</f>
        <v>7345</v>
      </c>
    </row>
    <row r="268" spans="1:15">
      <c r="B268" s="2" t="s">
        <v>698</v>
      </c>
      <c r="C268" s="3">
        <f>+[9]Table.103_Annex.E3!B268</f>
        <v>0.55700000000000005</v>
      </c>
      <c r="D268" s="3">
        <f>+[9]Table.103_Annex.E3!C268</f>
        <v>1.2999999999999999E-2</v>
      </c>
      <c r="E268" s="3">
        <f>+[9]Table.103_Annex.E3!D268</f>
        <v>0</v>
      </c>
      <c r="F268" s="3">
        <f>+[9]Table.103_Annex.E3!E268</f>
        <v>2.4E-2</v>
      </c>
      <c r="G268" s="3">
        <f>+[9]Table.103_Annex.E3!F268</f>
        <v>9.7000000000000003E-2</v>
      </c>
      <c r="H268" s="3">
        <f>+[9]Table.103_Annex.E3!G268</f>
        <v>1.4E-2</v>
      </c>
      <c r="I268" s="3">
        <f>+[9]Table.103_Annex.E3!H268</f>
        <v>0.26100000000000001</v>
      </c>
      <c r="J268" s="3">
        <f>+[9]Table.103_Annex.E3!I268</f>
        <v>5.0000000000000001E-3</v>
      </c>
      <c r="K268" s="3">
        <f>+[9]Table.103_Annex.E3!J268</f>
        <v>2.1000000000000001E-2</v>
      </c>
      <c r="L268" s="3">
        <f>+[9]Table.103_Annex.E3!K268</f>
        <v>7.0000000000000001E-3</v>
      </c>
      <c r="M268" s="3">
        <f>+[9]Table.103_Annex.E3!L268</f>
        <v>0</v>
      </c>
      <c r="N268" s="90">
        <f>+[9]Table.103_Annex.E3!M268</f>
        <v>1</v>
      </c>
      <c r="O268" s="82">
        <f>+[9]Table.103_Annex.E3!N268</f>
        <v>4725</v>
      </c>
    </row>
    <row r="269" spans="1:15">
      <c r="B269" s="2" t="s">
        <v>699</v>
      </c>
      <c r="C269" s="3">
        <f>+[9]Table.103_Annex.E3!B269</f>
        <v>0.63200000000000001</v>
      </c>
      <c r="D269" s="3">
        <f>+[9]Table.103_Annex.E3!C269</f>
        <v>1.4E-2</v>
      </c>
      <c r="E269" s="3">
        <f>+[9]Table.103_Annex.E3!D269</f>
        <v>0</v>
      </c>
      <c r="F269" s="3">
        <f>+[9]Table.103_Annex.E3!E269</f>
        <v>0.02</v>
      </c>
      <c r="G269" s="3">
        <f>+[9]Table.103_Annex.E3!F269</f>
        <v>3.2000000000000001E-2</v>
      </c>
      <c r="H269" s="3">
        <f>+[9]Table.103_Annex.E3!G269</f>
        <v>1.2E-2</v>
      </c>
      <c r="I269" s="3">
        <f>+[9]Table.103_Annex.E3!H269</f>
        <v>0.255</v>
      </c>
      <c r="J269" s="3">
        <f>+[9]Table.103_Annex.E3!I269</f>
        <v>3.0000000000000001E-3</v>
      </c>
      <c r="K269" s="3">
        <f>+[9]Table.103_Annex.E3!J269</f>
        <v>2.5999999999999999E-2</v>
      </c>
      <c r="L269" s="3">
        <f>+[9]Table.103_Annex.E3!K269</f>
        <v>7.0000000000000001E-3</v>
      </c>
      <c r="M269" s="3">
        <f>+[9]Table.103_Annex.E3!L269</f>
        <v>0</v>
      </c>
      <c r="N269" s="90">
        <f>+[9]Table.103_Annex.E3!M269</f>
        <v>1</v>
      </c>
      <c r="O269" s="82">
        <f>+[9]Table.103_Annex.E3!N269</f>
        <v>6216</v>
      </c>
    </row>
    <row r="270" spans="1:15">
      <c r="B270" s="2" t="s">
        <v>700</v>
      </c>
      <c r="C270" s="3">
        <f>+[9]Table.103_Annex.E3!B270</f>
        <v>0.6</v>
      </c>
      <c r="D270" s="3">
        <f>+[9]Table.103_Annex.E3!C270</f>
        <v>6.0000000000000001E-3</v>
      </c>
      <c r="E270" s="3">
        <f>+[9]Table.103_Annex.E3!D270</f>
        <v>0</v>
      </c>
      <c r="F270" s="3">
        <f>+[9]Table.103_Annex.E3!E270</f>
        <v>1.7999999999999999E-2</v>
      </c>
      <c r="G270" s="3">
        <f>+[9]Table.103_Annex.E3!F270</f>
        <v>0.13300000000000001</v>
      </c>
      <c r="H270" s="3">
        <f>+[9]Table.103_Annex.E3!G270</f>
        <v>5.0000000000000001E-3</v>
      </c>
      <c r="I270" s="3">
        <f>+[9]Table.103_Annex.E3!H270</f>
        <v>0.222</v>
      </c>
      <c r="J270" s="3">
        <f>+[9]Table.103_Annex.E3!I270</f>
        <v>1E-3</v>
      </c>
      <c r="K270" s="3">
        <f>+[9]Table.103_Annex.E3!J270</f>
        <v>8.9999999999999993E-3</v>
      </c>
      <c r="L270" s="3">
        <f>+[9]Table.103_Annex.E3!K270</f>
        <v>6.0000000000000001E-3</v>
      </c>
      <c r="M270" s="3">
        <f>+[9]Table.103_Annex.E3!L270</f>
        <v>0</v>
      </c>
      <c r="N270" s="90">
        <f>+[9]Table.103_Annex.E3!M270</f>
        <v>1</v>
      </c>
      <c r="O270" s="82">
        <f>+[9]Table.103_Annex.E3!N270</f>
        <v>3967</v>
      </c>
    </row>
    <row r="271" spans="1:15">
      <c r="B271" s="2" t="s">
        <v>701</v>
      </c>
      <c r="C271" s="3">
        <f>+[9]Table.103_Annex.E3!B271</f>
        <v>0.68200000000000005</v>
      </c>
      <c r="D271" s="3">
        <f>+[9]Table.103_Annex.E3!C271</f>
        <v>0.01</v>
      </c>
      <c r="E271" s="3">
        <f>+[9]Table.103_Annex.E3!D271</f>
        <v>0</v>
      </c>
      <c r="F271" s="3">
        <f>+[9]Table.103_Annex.E3!E271</f>
        <v>3.3000000000000002E-2</v>
      </c>
      <c r="G271" s="3">
        <f>+[9]Table.103_Annex.E3!F271</f>
        <v>0.04</v>
      </c>
      <c r="H271" s="3">
        <f>+[9]Table.103_Annex.E3!G271</f>
        <v>2E-3</v>
      </c>
      <c r="I271" s="3">
        <f>+[9]Table.103_Annex.E3!H271</f>
        <v>0.20100000000000001</v>
      </c>
      <c r="J271" s="3">
        <f>+[9]Table.103_Annex.E3!I271</f>
        <v>0</v>
      </c>
      <c r="K271" s="3">
        <f>+[9]Table.103_Annex.E3!J271</f>
        <v>2.7E-2</v>
      </c>
      <c r="L271" s="3">
        <f>+[9]Table.103_Annex.E3!K271</f>
        <v>3.0000000000000001E-3</v>
      </c>
      <c r="M271" s="3">
        <f>+[9]Table.103_Annex.E3!L271</f>
        <v>0</v>
      </c>
      <c r="N271" s="90">
        <f>+[9]Table.103_Annex.E3!M271</f>
        <v>1</v>
      </c>
      <c r="O271" s="82">
        <f>+[9]Table.103_Annex.E3!N271</f>
        <v>6021</v>
      </c>
    </row>
    <row r="272" spans="1:15">
      <c r="B272" s="2" t="s">
        <v>702</v>
      </c>
      <c r="C272" s="3">
        <f>+[9]Table.103_Annex.E3!B272</f>
        <v>0.66</v>
      </c>
      <c r="D272" s="3">
        <f>+[9]Table.103_Annex.E3!C272</f>
        <v>7.0000000000000001E-3</v>
      </c>
      <c r="E272" s="3">
        <f>+[9]Table.103_Annex.E3!D272</f>
        <v>0</v>
      </c>
      <c r="F272" s="3">
        <f>+[9]Table.103_Annex.E3!E272</f>
        <v>1.7999999999999999E-2</v>
      </c>
      <c r="G272" s="3">
        <f>+[9]Table.103_Annex.E3!F272</f>
        <v>4.8000000000000001E-2</v>
      </c>
      <c r="H272" s="3">
        <f>+[9]Table.103_Annex.E3!G272</f>
        <v>1.2E-2</v>
      </c>
      <c r="I272" s="3">
        <f>+[9]Table.103_Annex.E3!H272</f>
        <v>0.215</v>
      </c>
      <c r="J272" s="3">
        <f>+[9]Table.103_Annex.E3!I272</f>
        <v>1E-3</v>
      </c>
      <c r="K272" s="3">
        <f>+[9]Table.103_Annex.E3!J272</f>
        <v>3.1E-2</v>
      </c>
      <c r="L272" s="3">
        <f>+[9]Table.103_Annex.E3!K272</f>
        <v>8.0000000000000002E-3</v>
      </c>
      <c r="M272" s="3">
        <f>+[9]Table.103_Annex.E3!L272</f>
        <v>0</v>
      </c>
      <c r="N272" s="90">
        <f>+[9]Table.103_Annex.E3!M272</f>
        <v>1</v>
      </c>
      <c r="O272" s="82">
        <f>+[9]Table.103_Annex.E3!N272</f>
        <v>5858</v>
      </c>
    </row>
    <row r="273" spans="1:15" s="222" customFormat="1" ht="12" customHeight="1">
      <c r="B273" s="231" t="s">
        <v>53</v>
      </c>
      <c r="C273" s="232">
        <f>+[9]Table.103_Annex.E3!B273</f>
        <v>0.61499999999999999</v>
      </c>
      <c r="D273" s="232">
        <f>+[9]Table.103_Annex.E3!C273</f>
        <v>8.9999999999999993E-3</v>
      </c>
      <c r="E273" s="232">
        <f>+[9]Table.103_Annex.E3!D273</f>
        <v>0</v>
      </c>
      <c r="F273" s="232">
        <f>+[9]Table.103_Annex.E3!E273</f>
        <v>2.8000000000000001E-2</v>
      </c>
      <c r="G273" s="232">
        <f>+[9]Table.103_Annex.E3!F273</f>
        <v>7.8E-2</v>
      </c>
      <c r="H273" s="232">
        <f>+[9]Table.103_Annex.E3!G273</f>
        <v>7.0000000000000001E-3</v>
      </c>
      <c r="I273" s="232">
        <f>+[9]Table.103_Annex.E3!H273</f>
        <v>0.23</v>
      </c>
      <c r="J273" s="232">
        <f>+[9]Table.103_Annex.E3!I273</f>
        <v>2E-3</v>
      </c>
      <c r="K273" s="232">
        <f>+[9]Table.103_Annex.E3!J273</f>
        <v>2.4E-2</v>
      </c>
      <c r="L273" s="232">
        <f>+[9]Table.103_Annex.E3!K273</f>
        <v>7.0000000000000001E-3</v>
      </c>
      <c r="M273" s="232">
        <f>+[9]Table.103_Annex.E3!L273</f>
        <v>0</v>
      </c>
      <c r="N273" s="239">
        <f>+[9]Table.103_Annex.E3!M273</f>
        <v>1</v>
      </c>
      <c r="O273" s="233">
        <f>+[9]Table.103_Annex.E3!N273</f>
        <v>95229</v>
      </c>
    </row>
    <row r="274" spans="1:15" ht="13.05" customHeight="1">
      <c r="B274" s="36" t="s">
        <v>703</v>
      </c>
      <c r="C274" s="37"/>
      <c r="D274" s="37"/>
      <c r="E274" s="37"/>
      <c r="F274" s="37"/>
      <c r="G274" s="37"/>
      <c r="H274" s="37"/>
      <c r="I274" s="37"/>
      <c r="J274" s="37"/>
      <c r="K274" s="37"/>
      <c r="L274" s="37"/>
      <c r="M274" s="37"/>
      <c r="N274" s="37"/>
      <c r="O274" s="38"/>
    </row>
    <row r="275" spans="1:15">
      <c r="A275" s="18"/>
      <c r="B275" s="2" t="s">
        <v>704</v>
      </c>
      <c r="C275" s="3">
        <f>+[9]Table.103_Annex.E3!B275</f>
        <v>0.54</v>
      </c>
      <c r="D275" s="3">
        <f>+[9]Table.103_Annex.E3!C275</f>
        <v>3.0000000000000001E-3</v>
      </c>
      <c r="E275" s="3">
        <f>+[9]Table.103_Annex.E3!D275</f>
        <v>0</v>
      </c>
      <c r="F275" s="3">
        <f>+[9]Table.103_Annex.E3!E275</f>
        <v>3.4000000000000002E-2</v>
      </c>
      <c r="G275" s="3">
        <f>+[9]Table.103_Annex.E3!F275</f>
        <v>3.9E-2</v>
      </c>
      <c r="H275" s="3">
        <f>+[9]Table.103_Annex.E3!G275</f>
        <v>3.0000000000000001E-3</v>
      </c>
      <c r="I275" s="3">
        <f>+[9]Table.103_Annex.E3!H275</f>
        <v>0.36699999999999999</v>
      </c>
      <c r="J275" s="3">
        <f>+[9]Table.103_Annex.E3!I275</f>
        <v>1E-3</v>
      </c>
      <c r="K275" s="3">
        <f>+[9]Table.103_Annex.E3!J275</f>
        <v>8.9999999999999993E-3</v>
      </c>
      <c r="L275" s="3">
        <f>+[9]Table.103_Annex.E3!K275</f>
        <v>3.0000000000000001E-3</v>
      </c>
      <c r="M275" s="3">
        <f>+[9]Table.103_Annex.E3!L275</f>
        <v>0</v>
      </c>
      <c r="N275" s="90">
        <f>+[9]Table.103_Annex.E3!M275</f>
        <v>1</v>
      </c>
      <c r="O275" s="82">
        <f>+[9]Table.103_Annex.E3!N275</f>
        <v>5236</v>
      </c>
    </row>
    <row r="276" spans="1:15">
      <c r="A276" s="16"/>
      <c r="B276" s="2" t="s">
        <v>705</v>
      </c>
      <c r="C276" s="3">
        <f>+[9]Table.103_Annex.E3!B276</f>
        <v>0.58099999999999996</v>
      </c>
      <c r="D276" s="3">
        <f>+[9]Table.103_Annex.E3!C276</f>
        <v>2E-3</v>
      </c>
      <c r="E276" s="3">
        <f>+[9]Table.103_Annex.E3!D276</f>
        <v>0</v>
      </c>
      <c r="F276" s="3">
        <f>+[9]Table.103_Annex.E3!E276</f>
        <v>3.2000000000000001E-2</v>
      </c>
      <c r="G276" s="3">
        <f>+[9]Table.103_Annex.E3!F276</f>
        <v>3.2000000000000001E-2</v>
      </c>
      <c r="H276" s="3">
        <f>+[9]Table.103_Annex.E3!G276</f>
        <v>2E-3</v>
      </c>
      <c r="I276" s="3">
        <f>+[9]Table.103_Annex.E3!H276</f>
        <v>0.33700000000000002</v>
      </c>
      <c r="J276" s="3">
        <f>+[9]Table.103_Annex.E3!I276</f>
        <v>0</v>
      </c>
      <c r="K276" s="3">
        <f>+[9]Table.103_Annex.E3!J276</f>
        <v>5.0000000000000001E-3</v>
      </c>
      <c r="L276" s="3">
        <f>+[9]Table.103_Annex.E3!K276</f>
        <v>8.0000000000000002E-3</v>
      </c>
      <c r="M276" s="3">
        <f>+[9]Table.103_Annex.E3!L276</f>
        <v>0</v>
      </c>
      <c r="N276" s="90">
        <f>+[9]Table.103_Annex.E3!M276</f>
        <v>1</v>
      </c>
      <c r="O276" s="82">
        <f>+[9]Table.103_Annex.E3!N276</f>
        <v>3722</v>
      </c>
    </row>
    <row r="277" spans="1:15">
      <c r="B277" s="2" t="s">
        <v>706</v>
      </c>
      <c r="C277" s="3">
        <f>+[9]Table.103_Annex.E3!B277</f>
        <v>0.66300000000000003</v>
      </c>
      <c r="D277" s="3">
        <f>+[9]Table.103_Annex.E3!C277</f>
        <v>4.0000000000000001E-3</v>
      </c>
      <c r="E277" s="3">
        <f>+[9]Table.103_Annex.E3!D277</f>
        <v>0</v>
      </c>
      <c r="F277" s="3">
        <f>+[9]Table.103_Annex.E3!E277</f>
        <v>2.3E-2</v>
      </c>
      <c r="G277" s="3">
        <f>+[9]Table.103_Annex.E3!F277</f>
        <v>2.5999999999999999E-2</v>
      </c>
      <c r="H277" s="3">
        <f>+[9]Table.103_Annex.E3!G277</f>
        <v>1E-3</v>
      </c>
      <c r="I277" s="3">
        <f>+[9]Table.103_Annex.E3!H277</f>
        <v>0.27400000000000002</v>
      </c>
      <c r="J277" s="3">
        <f>+[9]Table.103_Annex.E3!I277</f>
        <v>1E-3</v>
      </c>
      <c r="K277" s="3">
        <f>+[9]Table.103_Annex.E3!J277</f>
        <v>6.0000000000000001E-3</v>
      </c>
      <c r="L277" s="3">
        <f>+[9]Table.103_Annex.E3!K277</f>
        <v>2E-3</v>
      </c>
      <c r="M277" s="3">
        <f>+[9]Table.103_Annex.E3!L277</f>
        <v>0</v>
      </c>
      <c r="N277" s="90">
        <f>+[9]Table.103_Annex.E3!M277</f>
        <v>1</v>
      </c>
      <c r="O277" s="82">
        <f>+[9]Table.103_Annex.E3!N277</f>
        <v>5932</v>
      </c>
    </row>
    <row r="278" spans="1:15">
      <c r="B278" s="2" t="s">
        <v>707</v>
      </c>
      <c r="C278" s="3">
        <f>+[9]Table.103_Annex.E3!B278</f>
        <v>0.497</v>
      </c>
      <c r="D278" s="3">
        <f>+[9]Table.103_Annex.E3!C278</f>
        <v>4.0000000000000001E-3</v>
      </c>
      <c r="E278" s="3">
        <f>+[9]Table.103_Annex.E3!D278</f>
        <v>0</v>
      </c>
      <c r="F278" s="3">
        <f>+[9]Table.103_Annex.E3!E278</f>
        <v>2.9000000000000001E-2</v>
      </c>
      <c r="G278" s="3">
        <f>+[9]Table.103_Annex.E3!F278</f>
        <v>0.04</v>
      </c>
      <c r="H278" s="3">
        <f>+[9]Table.103_Annex.E3!G278</f>
        <v>8.9999999999999993E-3</v>
      </c>
      <c r="I278" s="3">
        <f>+[9]Table.103_Annex.E3!H278</f>
        <v>0.4</v>
      </c>
      <c r="J278" s="3">
        <f>+[9]Table.103_Annex.E3!I278</f>
        <v>1E-3</v>
      </c>
      <c r="K278" s="3">
        <f>+[9]Table.103_Annex.E3!J278</f>
        <v>1.7000000000000001E-2</v>
      </c>
      <c r="L278" s="3">
        <f>+[9]Table.103_Annex.E3!K278</f>
        <v>4.0000000000000001E-3</v>
      </c>
      <c r="M278" s="3">
        <f>+[9]Table.103_Annex.E3!L278</f>
        <v>0</v>
      </c>
      <c r="N278" s="90">
        <f>+[9]Table.103_Annex.E3!M278</f>
        <v>1</v>
      </c>
      <c r="O278" s="82">
        <f>+[9]Table.103_Annex.E3!N278</f>
        <v>6340</v>
      </c>
    </row>
    <row r="279" spans="1:15">
      <c r="B279" s="2" t="s">
        <v>708</v>
      </c>
      <c r="C279" s="3">
        <f>+[9]Table.103_Annex.E3!B279</f>
        <v>0.48799999999999999</v>
      </c>
      <c r="D279" s="3">
        <f>+[9]Table.103_Annex.E3!C279</f>
        <v>3.0000000000000001E-3</v>
      </c>
      <c r="E279" s="3">
        <f>+[9]Table.103_Annex.E3!D279</f>
        <v>0</v>
      </c>
      <c r="F279" s="3">
        <f>+[9]Table.103_Annex.E3!E279</f>
        <v>3.2000000000000001E-2</v>
      </c>
      <c r="G279" s="3">
        <f>+[9]Table.103_Annex.E3!F279</f>
        <v>2.8000000000000001E-2</v>
      </c>
      <c r="H279" s="3">
        <f>+[9]Table.103_Annex.E3!G279</f>
        <v>8.9999999999999993E-3</v>
      </c>
      <c r="I279" s="3">
        <f>+[9]Table.103_Annex.E3!H279</f>
        <v>0.42299999999999999</v>
      </c>
      <c r="J279" s="3">
        <f>+[9]Table.103_Annex.E3!I279</f>
        <v>1E-3</v>
      </c>
      <c r="K279" s="3">
        <f>+[9]Table.103_Annex.E3!J279</f>
        <v>1.2999999999999999E-2</v>
      </c>
      <c r="L279" s="3">
        <f>+[9]Table.103_Annex.E3!K279</f>
        <v>4.0000000000000001E-3</v>
      </c>
      <c r="M279" s="3">
        <f>+[9]Table.103_Annex.E3!L279</f>
        <v>0</v>
      </c>
      <c r="N279" s="90">
        <f>+[9]Table.103_Annex.E3!M279</f>
        <v>1</v>
      </c>
      <c r="O279" s="82">
        <f>+[9]Table.103_Annex.E3!N279</f>
        <v>3999</v>
      </c>
    </row>
    <row r="280" spans="1:15">
      <c r="B280" s="2" t="s">
        <v>709</v>
      </c>
      <c r="C280" s="3">
        <f>+[9]Table.103_Annex.E3!B280</f>
        <v>0.47099999999999997</v>
      </c>
      <c r="D280" s="3">
        <f>+[9]Table.103_Annex.E3!C280</f>
        <v>2E-3</v>
      </c>
      <c r="E280" s="3">
        <f>+[9]Table.103_Annex.E3!D280</f>
        <v>0</v>
      </c>
      <c r="F280" s="3">
        <f>+[9]Table.103_Annex.E3!E280</f>
        <v>2.3E-2</v>
      </c>
      <c r="G280" s="3">
        <f>+[9]Table.103_Annex.E3!F280</f>
        <v>7.3999999999999996E-2</v>
      </c>
      <c r="H280" s="3">
        <f>+[9]Table.103_Annex.E3!G280</f>
        <v>1E-3</v>
      </c>
      <c r="I280" s="3">
        <f>+[9]Table.103_Annex.E3!H280</f>
        <v>0.41399999999999998</v>
      </c>
      <c r="J280" s="3">
        <f>+[9]Table.103_Annex.E3!I280</f>
        <v>2E-3</v>
      </c>
      <c r="K280" s="3">
        <f>+[9]Table.103_Annex.E3!J280</f>
        <v>8.0000000000000002E-3</v>
      </c>
      <c r="L280" s="3">
        <f>+[9]Table.103_Annex.E3!K280</f>
        <v>5.0000000000000001E-3</v>
      </c>
      <c r="M280" s="3">
        <f>+[9]Table.103_Annex.E3!L280</f>
        <v>0</v>
      </c>
      <c r="N280" s="90">
        <f>+[9]Table.103_Annex.E3!M280</f>
        <v>1</v>
      </c>
      <c r="O280" s="82">
        <f>+[9]Table.103_Annex.E3!N280</f>
        <v>3793</v>
      </c>
    </row>
    <row r="281" spans="1:15">
      <c r="B281" s="2" t="s">
        <v>578</v>
      </c>
      <c r="C281" s="3">
        <f>+[9]Table.103_Annex.E3!B281</f>
        <v>0.438</v>
      </c>
      <c r="D281" s="3">
        <f>+[9]Table.103_Annex.E3!C281</f>
        <v>5.0000000000000001E-3</v>
      </c>
      <c r="E281" s="3">
        <f>+[9]Table.103_Annex.E3!D281</f>
        <v>0</v>
      </c>
      <c r="F281" s="3">
        <f>+[9]Table.103_Annex.E3!E281</f>
        <v>3.4000000000000002E-2</v>
      </c>
      <c r="G281" s="3">
        <f>+[9]Table.103_Annex.E3!F281</f>
        <v>6.8000000000000005E-2</v>
      </c>
      <c r="H281" s="3">
        <f>+[9]Table.103_Annex.E3!G281</f>
        <v>3.0000000000000001E-3</v>
      </c>
      <c r="I281" s="3">
        <f>+[9]Table.103_Annex.E3!H281</f>
        <v>0.44</v>
      </c>
      <c r="J281" s="3">
        <f>+[9]Table.103_Annex.E3!I281</f>
        <v>0</v>
      </c>
      <c r="K281" s="3">
        <f>+[9]Table.103_Annex.E3!J281</f>
        <v>0.01</v>
      </c>
      <c r="L281" s="3">
        <f>+[9]Table.103_Annex.E3!K281</f>
        <v>2E-3</v>
      </c>
      <c r="M281" s="3">
        <f>+[9]Table.103_Annex.E3!L281</f>
        <v>0</v>
      </c>
      <c r="N281" s="90">
        <f>+[9]Table.103_Annex.E3!M281</f>
        <v>1</v>
      </c>
      <c r="O281" s="82">
        <f>+[9]Table.103_Annex.E3!N281</f>
        <v>4360</v>
      </c>
    </row>
    <row r="282" spans="1:15">
      <c r="B282" s="2" t="s">
        <v>710</v>
      </c>
      <c r="C282" s="3">
        <f>+[9]Table.103_Annex.E3!B282</f>
        <v>0.39800000000000002</v>
      </c>
      <c r="D282" s="3">
        <f>+[9]Table.103_Annex.E3!C282</f>
        <v>1E-3</v>
      </c>
      <c r="E282" s="3">
        <f>+[9]Table.103_Annex.E3!D282</f>
        <v>0</v>
      </c>
      <c r="F282" s="3">
        <f>+[9]Table.103_Annex.E3!E282</f>
        <v>1.9E-2</v>
      </c>
      <c r="G282" s="3">
        <f>+[9]Table.103_Annex.E3!F282</f>
        <v>4.5999999999999999E-2</v>
      </c>
      <c r="H282" s="3">
        <f>+[9]Table.103_Annex.E3!G282</f>
        <v>1.0999999999999999E-2</v>
      </c>
      <c r="I282" s="3">
        <f>+[9]Table.103_Annex.E3!H282</f>
        <v>0.51200000000000001</v>
      </c>
      <c r="J282" s="3">
        <f>+[9]Table.103_Annex.E3!I282</f>
        <v>1E-3</v>
      </c>
      <c r="K282" s="3">
        <f>+[9]Table.103_Annex.E3!J282</f>
        <v>8.0000000000000002E-3</v>
      </c>
      <c r="L282" s="3">
        <f>+[9]Table.103_Annex.E3!K282</f>
        <v>4.0000000000000001E-3</v>
      </c>
      <c r="M282" s="3">
        <f>+[9]Table.103_Annex.E3!L282</f>
        <v>0</v>
      </c>
      <c r="N282" s="90">
        <f>+[9]Table.103_Annex.E3!M282</f>
        <v>1</v>
      </c>
      <c r="O282" s="82">
        <f>+[9]Table.103_Annex.E3!N282</f>
        <v>5846</v>
      </c>
    </row>
    <row r="283" spans="1:15">
      <c r="B283" s="2" t="s">
        <v>711</v>
      </c>
      <c r="C283" s="3">
        <f>+[9]Table.103_Annex.E3!B283</f>
        <v>0.57399999999999995</v>
      </c>
      <c r="D283" s="3">
        <f>+[9]Table.103_Annex.E3!C283</f>
        <v>2E-3</v>
      </c>
      <c r="E283" s="3">
        <f>+[9]Table.103_Annex.E3!D283</f>
        <v>2E-3</v>
      </c>
      <c r="F283" s="3">
        <f>+[9]Table.103_Annex.E3!E283</f>
        <v>7.9000000000000001E-2</v>
      </c>
      <c r="G283" s="3">
        <f>+[9]Table.103_Annex.E3!F283</f>
        <v>0.01</v>
      </c>
      <c r="H283" s="3">
        <f>+[9]Table.103_Annex.E3!G283</f>
        <v>8.9999999999999993E-3</v>
      </c>
      <c r="I283" s="3">
        <f>+[9]Table.103_Annex.E3!H283</f>
        <v>0.315</v>
      </c>
      <c r="J283" s="3">
        <f>+[9]Table.103_Annex.E3!I283</f>
        <v>1E-3</v>
      </c>
      <c r="K283" s="3">
        <f>+[9]Table.103_Annex.E3!J283</f>
        <v>6.0000000000000001E-3</v>
      </c>
      <c r="L283" s="3">
        <f>+[9]Table.103_Annex.E3!K283</f>
        <v>3.0000000000000001E-3</v>
      </c>
      <c r="M283" s="3">
        <f>+[9]Table.103_Annex.E3!L283</f>
        <v>0</v>
      </c>
      <c r="N283" s="90">
        <f>+[9]Table.103_Annex.E3!M283</f>
        <v>1</v>
      </c>
      <c r="O283" s="82">
        <f>+[9]Table.103_Annex.E3!N283</f>
        <v>6922</v>
      </c>
    </row>
    <row r="284" spans="1:15">
      <c r="B284" s="2" t="s">
        <v>712</v>
      </c>
      <c r="C284" s="3">
        <f>+[9]Table.103_Annex.E3!B284</f>
        <v>0.56899999999999995</v>
      </c>
      <c r="D284" s="3">
        <f>+[9]Table.103_Annex.E3!C284</f>
        <v>3.0000000000000001E-3</v>
      </c>
      <c r="E284" s="3">
        <f>+[9]Table.103_Annex.E3!D284</f>
        <v>0</v>
      </c>
      <c r="F284" s="3">
        <f>+[9]Table.103_Annex.E3!E284</f>
        <v>1.7999999999999999E-2</v>
      </c>
      <c r="G284" s="3">
        <f>+[9]Table.103_Annex.E3!F284</f>
        <v>2.5999999999999999E-2</v>
      </c>
      <c r="H284" s="3">
        <f>+[9]Table.103_Annex.E3!G284</f>
        <v>1.2E-2</v>
      </c>
      <c r="I284" s="3">
        <f>+[9]Table.103_Annex.E3!H284</f>
        <v>0.36099999999999999</v>
      </c>
      <c r="J284" s="3">
        <f>+[9]Table.103_Annex.E3!I284</f>
        <v>1E-3</v>
      </c>
      <c r="K284" s="3">
        <f>+[9]Table.103_Annex.E3!J284</f>
        <v>7.0000000000000001E-3</v>
      </c>
      <c r="L284" s="3">
        <f>+[9]Table.103_Annex.E3!K284</f>
        <v>1E-3</v>
      </c>
      <c r="M284" s="3">
        <f>+[9]Table.103_Annex.E3!L284</f>
        <v>0</v>
      </c>
      <c r="N284" s="90">
        <f>+[9]Table.103_Annex.E3!M284</f>
        <v>1</v>
      </c>
      <c r="O284" s="82">
        <f>+[9]Table.103_Annex.E3!N284</f>
        <v>4868</v>
      </c>
    </row>
    <row r="285" spans="1:15">
      <c r="B285" s="2" t="s">
        <v>612</v>
      </c>
      <c r="C285" s="3">
        <f>+[9]Table.103_Annex.E3!B285</f>
        <v>0.62</v>
      </c>
      <c r="D285" s="3">
        <f>+[9]Table.103_Annex.E3!C285</f>
        <v>3.0000000000000001E-3</v>
      </c>
      <c r="E285" s="3">
        <f>+[9]Table.103_Annex.E3!D285</f>
        <v>0</v>
      </c>
      <c r="F285" s="3">
        <f>+[9]Table.103_Annex.E3!E285</f>
        <v>7.9000000000000001E-2</v>
      </c>
      <c r="G285" s="3">
        <f>+[9]Table.103_Annex.E3!F285</f>
        <v>5.0000000000000001E-3</v>
      </c>
      <c r="H285" s="3">
        <f>+[9]Table.103_Annex.E3!G285</f>
        <v>8.0000000000000002E-3</v>
      </c>
      <c r="I285" s="3">
        <f>+[9]Table.103_Annex.E3!H285</f>
        <v>0.26600000000000001</v>
      </c>
      <c r="J285" s="3">
        <f>+[9]Table.103_Annex.E3!I285</f>
        <v>2E-3</v>
      </c>
      <c r="K285" s="3">
        <f>+[9]Table.103_Annex.E3!J285</f>
        <v>0.01</v>
      </c>
      <c r="L285" s="3">
        <f>+[9]Table.103_Annex.E3!K285</f>
        <v>7.0000000000000001E-3</v>
      </c>
      <c r="M285" s="3">
        <f>+[9]Table.103_Annex.E3!L285</f>
        <v>0</v>
      </c>
      <c r="N285" s="90">
        <f>+[9]Table.103_Annex.E3!M285</f>
        <v>1</v>
      </c>
      <c r="O285" s="82">
        <f>+[9]Table.103_Annex.E3!N285</f>
        <v>6831</v>
      </c>
    </row>
    <row r="286" spans="1:15">
      <c r="B286" s="2" t="s">
        <v>306</v>
      </c>
      <c r="C286" s="3">
        <f>+[9]Table.103_Annex.E3!B286</f>
        <v>0.496</v>
      </c>
      <c r="D286" s="3">
        <f>+[9]Table.103_Annex.E3!C286</f>
        <v>5.0000000000000001E-3</v>
      </c>
      <c r="E286" s="3">
        <f>+[9]Table.103_Annex.E3!D286</f>
        <v>0</v>
      </c>
      <c r="F286" s="3">
        <f>+[9]Table.103_Annex.E3!E286</f>
        <v>3.5000000000000003E-2</v>
      </c>
      <c r="G286" s="3">
        <f>+[9]Table.103_Annex.E3!F286</f>
        <v>1.6E-2</v>
      </c>
      <c r="H286" s="3">
        <f>+[9]Table.103_Annex.E3!G286</f>
        <v>1.2E-2</v>
      </c>
      <c r="I286" s="3">
        <f>+[9]Table.103_Annex.E3!H286</f>
        <v>0.40500000000000003</v>
      </c>
      <c r="J286" s="3">
        <f>+[9]Table.103_Annex.E3!I286</f>
        <v>2E-3</v>
      </c>
      <c r="K286" s="3">
        <f>+[9]Table.103_Annex.E3!J286</f>
        <v>2.3E-2</v>
      </c>
      <c r="L286" s="3">
        <f>+[9]Table.103_Annex.E3!K286</f>
        <v>4.0000000000000001E-3</v>
      </c>
      <c r="M286" s="3">
        <f>+[9]Table.103_Annex.E3!L286</f>
        <v>0</v>
      </c>
      <c r="N286" s="90">
        <f>+[9]Table.103_Annex.E3!M286</f>
        <v>1</v>
      </c>
      <c r="O286" s="82">
        <f>+[9]Table.103_Annex.E3!N286</f>
        <v>3246</v>
      </c>
    </row>
    <row r="287" spans="1:15">
      <c r="B287" s="2" t="s">
        <v>713</v>
      </c>
      <c r="C287" s="3">
        <f>+[9]Table.103_Annex.E3!B287</f>
        <v>0.55300000000000005</v>
      </c>
      <c r="D287" s="3">
        <f>+[9]Table.103_Annex.E3!C287</f>
        <v>2E-3</v>
      </c>
      <c r="E287" s="3">
        <f>+[9]Table.103_Annex.E3!D287</f>
        <v>1E-3</v>
      </c>
      <c r="F287" s="3">
        <f>+[9]Table.103_Annex.E3!E287</f>
        <v>5.2999999999999999E-2</v>
      </c>
      <c r="G287" s="3">
        <f>+[9]Table.103_Annex.E3!F287</f>
        <v>1.4999999999999999E-2</v>
      </c>
      <c r="H287" s="3">
        <f>+[9]Table.103_Annex.E3!G287</f>
        <v>1.9E-2</v>
      </c>
      <c r="I287" s="3">
        <f>+[9]Table.103_Annex.E3!H287</f>
        <v>0.34200000000000003</v>
      </c>
      <c r="J287" s="3">
        <f>+[9]Table.103_Annex.E3!I287</f>
        <v>1E-3</v>
      </c>
      <c r="K287" s="3">
        <f>+[9]Table.103_Annex.E3!J287</f>
        <v>1.0999999999999999E-2</v>
      </c>
      <c r="L287" s="3">
        <f>+[9]Table.103_Annex.E3!K287</f>
        <v>3.0000000000000001E-3</v>
      </c>
      <c r="M287" s="3">
        <f>+[9]Table.103_Annex.E3!L287</f>
        <v>0</v>
      </c>
      <c r="N287" s="90">
        <f>+[9]Table.103_Annex.E3!M287</f>
        <v>1</v>
      </c>
      <c r="O287" s="82">
        <f>+[9]Table.103_Annex.E3!N287</f>
        <v>6366</v>
      </c>
    </row>
    <row r="288" spans="1:15">
      <c r="B288" s="2" t="s">
        <v>714</v>
      </c>
      <c r="C288" s="3">
        <f>+[9]Table.103_Annex.E3!B288</f>
        <v>0.44600000000000001</v>
      </c>
      <c r="D288" s="3">
        <f>+[9]Table.103_Annex.E3!C288</f>
        <v>2E-3</v>
      </c>
      <c r="E288" s="3">
        <f>+[9]Table.103_Annex.E3!D288</f>
        <v>0</v>
      </c>
      <c r="F288" s="3">
        <f>+[9]Table.103_Annex.E3!E288</f>
        <v>1.2999999999999999E-2</v>
      </c>
      <c r="G288" s="3">
        <f>+[9]Table.103_Annex.E3!F288</f>
        <v>5.7000000000000002E-2</v>
      </c>
      <c r="H288" s="3">
        <f>+[9]Table.103_Annex.E3!G288</f>
        <v>1.7000000000000001E-2</v>
      </c>
      <c r="I288" s="3">
        <f>+[9]Table.103_Annex.E3!H288</f>
        <v>0.45700000000000002</v>
      </c>
      <c r="J288" s="3">
        <f>+[9]Table.103_Annex.E3!I288</f>
        <v>0</v>
      </c>
      <c r="K288" s="3">
        <f>+[9]Table.103_Annex.E3!J288</f>
        <v>5.0000000000000001E-3</v>
      </c>
      <c r="L288" s="3">
        <f>+[9]Table.103_Annex.E3!K288</f>
        <v>1E-3</v>
      </c>
      <c r="M288" s="3">
        <f>+[9]Table.103_Annex.E3!L288</f>
        <v>0</v>
      </c>
      <c r="N288" s="90">
        <f>+[9]Table.103_Annex.E3!M288</f>
        <v>1</v>
      </c>
      <c r="O288" s="82">
        <f>+[9]Table.103_Annex.E3!N288</f>
        <v>4268</v>
      </c>
    </row>
    <row r="289" spans="1:15">
      <c r="B289" s="2" t="s">
        <v>715</v>
      </c>
      <c r="C289" s="3">
        <f>+[9]Table.103_Annex.E3!B289</f>
        <v>0.502</v>
      </c>
      <c r="D289" s="3">
        <f>+[9]Table.103_Annex.E3!C289</f>
        <v>3.0000000000000001E-3</v>
      </c>
      <c r="E289" s="3">
        <f>+[9]Table.103_Annex.E3!D289</f>
        <v>0</v>
      </c>
      <c r="F289" s="3">
        <f>+[9]Table.103_Annex.E3!E289</f>
        <v>2.5000000000000001E-2</v>
      </c>
      <c r="G289" s="3">
        <f>+[9]Table.103_Annex.E3!F289</f>
        <v>6.0000000000000001E-3</v>
      </c>
      <c r="H289" s="3">
        <f>+[9]Table.103_Annex.E3!G289</f>
        <v>2.1000000000000001E-2</v>
      </c>
      <c r="I289" s="3">
        <f>+[9]Table.103_Annex.E3!H289</f>
        <v>0.437</v>
      </c>
      <c r="J289" s="3">
        <f>+[9]Table.103_Annex.E3!I289</f>
        <v>1E-3</v>
      </c>
      <c r="K289" s="3">
        <f>+[9]Table.103_Annex.E3!J289</f>
        <v>2E-3</v>
      </c>
      <c r="L289" s="3">
        <f>+[9]Table.103_Annex.E3!K289</f>
        <v>3.0000000000000001E-3</v>
      </c>
      <c r="M289" s="3">
        <f>+[9]Table.103_Annex.E3!L289</f>
        <v>0</v>
      </c>
      <c r="N289" s="90">
        <f>+[9]Table.103_Annex.E3!M289</f>
        <v>1</v>
      </c>
      <c r="O289" s="82">
        <f>+[9]Table.103_Annex.E3!N289</f>
        <v>3460</v>
      </c>
    </row>
    <row r="290" spans="1:15">
      <c r="B290" s="2" t="s">
        <v>716</v>
      </c>
      <c r="C290" s="3">
        <f>+[9]Table.103_Annex.E3!B290</f>
        <v>0.69299999999999995</v>
      </c>
      <c r="D290" s="3">
        <f>+[9]Table.103_Annex.E3!C290</f>
        <v>2E-3</v>
      </c>
      <c r="E290" s="3">
        <f>+[9]Table.103_Annex.E3!D290</f>
        <v>0</v>
      </c>
      <c r="F290" s="3">
        <f>+[9]Table.103_Annex.E3!E290</f>
        <v>5.6000000000000001E-2</v>
      </c>
      <c r="G290" s="3">
        <f>+[9]Table.103_Annex.E3!F290</f>
        <v>5.0000000000000001E-3</v>
      </c>
      <c r="H290" s="3">
        <f>+[9]Table.103_Annex.E3!G290</f>
        <v>6.0000000000000001E-3</v>
      </c>
      <c r="I290" s="3">
        <f>+[9]Table.103_Annex.E3!H290</f>
        <v>0.22800000000000001</v>
      </c>
      <c r="J290" s="3">
        <f>+[9]Table.103_Annex.E3!I290</f>
        <v>1E-3</v>
      </c>
      <c r="K290" s="3">
        <f>+[9]Table.103_Annex.E3!J290</f>
        <v>5.0000000000000001E-3</v>
      </c>
      <c r="L290" s="3">
        <f>+[9]Table.103_Annex.E3!K290</f>
        <v>5.0000000000000001E-3</v>
      </c>
      <c r="M290" s="3">
        <f>+[9]Table.103_Annex.E3!L290</f>
        <v>0</v>
      </c>
      <c r="N290" s="90">
        <f>+[9]Table.103_Annex.E3!M290</f>
        <v>1</v>
      </c>
      <c r="O290" s="82">
        <f>+[9]Table.103_Annex.E3!N290</f>
        <v>11445</v>
      </c>
    </row>
    <row r="291" spans="1:15">
      <c r="B291" s="2" t="s">
        <v>557</v>
      </c>
      <c r="C291" s="3">
        <f>+[9]Table.103_Annex.E3!B291</f>
        <v>0.47799999999999998</v>
      </c>
      <c r="D291" s="3">
        <f>+[9]Table.103_Annex.E3!C291</f>
        <v>1E-3</v>
      </c>
      <c r="E291" s="3">
        <f>+[9]Table.103_Annex.E3!D291</f>
        <v>0</v>
      </c>
      <c r="F291" s="3">
        <f>+[9]Table.103_Annex.E3!E291</f>
        <v>0.03</v>
      </c>
      <c r="G291" s="3">
        <f>+[9]Table.103_Annex.E3!F291</f>
        <v>5.5E-2</v>
      </c>
      <c r="H291" s="3">
        <f>+[9]Table.103_Annex.E3!G291</f>
        <v>3.0000000000000001E-3</v>
      </c>
      <c r="I291" s="3">
        <f>+[9]Table.103_Annex.E3!H291</f>
        <v>0.42299999999999999</v>
      </c>
      <c r="J291" s="3">
        <f>+[9]Table.103_Annex.E3!I291</f>
        <v>0</v>
      </c>
      <c r="K291" s="3">
        <f>+[9]Table.103_Annex.E3!J291</f>
        <v>6.0000000000000001E-3</v>
      </c>
      <c r="L291" s="3">
        <f>+[9]Table.103_Annex.E3!K291</f>
        <v>4.0000000000000001E-3</v>
      </c>
      <c r="M291" s="3">
        <f>+[9]Table.103_Annex.E3!L291</f>
        <v>0</v>
      </c>
      <c r="N291" s="90">
        <f>+[9]Table.103_Annex.E3!M291</f>
        <v>1</v>
      </c>
      <c r="O291" s="82">
        <f>+[9]Table.103_Annex.E3!N291</f>
        <v>5275</v>
      </c>
    </row>
    <row r="292" spans="1:15" s="222" customFormat="1" ht="12" customHeight="1">
      <c r="B292" s="231" t="s">
        <v>53</v>
      </c>
      <c r="C292" s="232">
        <f>+[9]Table.103_Annex.E3!B292</f>
        <v>0.54700000000000004</v>
      </c>
      <c r="D292" s="232">
        <f>+[9]Table.103_Annex.E3!C292</f>
        <v>3.0000000000000001E-3</v>
      </c>
      <c r="E292" s="232">
        <f>+[9]Table.103_Annex.E3!D292</f>
        <v>0</v>
      </c>
      <c r="F292" s="232">
        <f>+[9]Table.103_Annex.E3!E292</f>
        <v>0.04</v>
      </c>
      <c r="G292" s="232">
        <f>+[9]Table.103_Annex.E3!F292</f>
        <v>2.9000000000000001E-2</v>
      </c>
      <c r="H292" s="232">
        <f>+[9]Table.103_Annex.E3!G292</f>
        <v>8.0000000000000002E-3</v>
      </c>
      <c r="I292" s="232">
        <f>+[9]Table.103_Annex.E3!H292</f>
        <v>0.36</v>
      </c>
      <c r="J292" s="232">
        <f>+[9]Table.103_Annex.E3!I292</f>
        <v>1E-3</v>
      </c>
      <c r="K292" s="232">
        <f>+[9]Table.103_Annex.E3!J292</f>
        <v>8.9999999999999993E-3</v>
      </c>
      <c r="L292" s="232">
        <f>+[9]Table.103_Annex.E3!K292</f>
        <v>4.0000000000000001E-3</v>
      </c>
      <c r="M292" s="232">
        <f>+[9]Table.103_Annex.E3!L292</f>
        <v>0</v>
      </c>
      <c r="N292" s="239">
        <f>+[9]Table.103_Annex.E3!M292</f>
        <v>1</v>
      </c>
      <c r="O292" s="233">
        <f>+[9]Table.103_Annex.E3!N292</f>
        <v>91909</v>
      </c>
    </row>
    <row r="293" spans="1:15" ht="13.05" customHeight="1">
      <c r="B293" s="36" t="s">
        <v>717</v>
      </c>
      <c r="C293" s="37"/>
      <c r="D293" s="37"/>
      <c r="E293" s="37"/>
      <c r="F293" s="37"/>
      <c r="G293" s="37"/>
      <c r="H293" s="37"/>
      <c r="I293" s="37"/>
      <c r="J293" s="37"/>
      <c r="K293" s="37"/>
      <c r="L293" s="37"/>
      <c r="M293" s="37"/>
      <c r="N293" s="37"/>
      <c r="O293" s="38"/>
    </row>
    <row r="294" spans="1:15">
      <c r="A294" s="18"/>
      <c r="B294" s="2" t="s">
        <v>718</v>
      </c>
      <c r="C294" s="3">
        <f>+[9]Table.103_Annex.E3!B294</f>
        <v>0.45600000000000002</v>
      </c>
      <c r="D294" s="3">
        <f>+[9]Table.103_Annex.E3!C294</f>
        <v>2E-3</v>
      </c>
      <c r="E294" s="3">
        <f>+[9]Table.103_Annex.E3!D294</f>
        <v>0</v>
      </c>
      <c r="F294" s="3">
        <f>+[9]Table.103_Annex.E3!E294</f>
        <v>6.0000000000000001E-3</v>
      </c>
      <c r="G294" s="3">
        <f>+[9]Table.103_Annex.E3!F294</f>
        <v>0.106</v>
      </c>
      <c r="H294" s="3">
        <f>+[9]Table.103_Annex.E3!G294</f>
        <v>8.0000000000000002E-3</v>
      </c>
      <c r="I294" s="3">
        <f>+[9]Table.103_Annex.E3!H294</f>
        <v>0.40699999999999997</v>
      </c>
      <c r="J294" s="3">
        <f>+[9]Table.103_Annex.E3!I294</f>
        <v>1E-3</v>
      </c>
      <c r="K294" s="3">
        <f>+[9]Table.103_Annex.E3!J294</f>
        <v>8.9999999999999993E-3</v>
      </c>
      <c r="L294" s="3">
        <f>+[9]Table.103_Annex.E3!K294</f>
        <v>4.0000000000000001E-3</v>
      </c>
      <c r="M294" s="3">
        <f>+[9]Table.103_Annex.E3!L294</f>
        <v>0</v>
      </c>
      <c r="N294" s="90">
        <f>+[9]Table.103_Annex.E3!M294</f>
        <v>1</v>
      </c>
      <c r="O294" s="82">
        <f>+[9]Table.103_Annex.E3!N294</f>
        <v>5343</v>
      </c>
    </row>
    <row r="295" spans="1:15">
      <c r="A295" s="16"/>
      <c r="B295" s="2" t="s">
        <v>719</v>
      </c>
      <c r="C295" s="3">
        <f>+[9]Table.103_Annex.E3!B295</f>
        <v>0.51400000000000001</v>
      </c>
      <c r="D295" s="3">
        <f>+[9]Table.103_Annex.E3!C295</f>
        <v>3.0000000000000001E-3</v>
      </c>
      <c r="E295" s="3">
        <f>+[9]Table.103_Annex.E3!D295</f>
        <v>0</v>
      </c>
      <c r="F295" s="3">
        <f>+[9]Table.103_Annex.E3!E295</f>
        <v>8.0000000000000002E-3</v>
      </c>
      <c r="G295" s="3">
        <f>+[9]Table.103_Annex.E3!F295</f>
        <v>3.1E-2</v>
      </c>
      <c r="H295" s="3">
        <f>+[9]Table.103_Annex.E3!G295</f>
        <v>4.2999999999999997E-2</v>
      </c>
      <c r="I295" s="3">
        <f>+[9]Table.103_Annex.E3!H295</f>
        <v>0.39400000000000002</v>
      </c>
      <c r="J295" s="3">
        <f>+[9]Table.103_Annex.E3!I295</f>
        <v>1E-3</v>
      </c>
      <c r="K295" s="3">
        <f>+[9]Table.103_Annex.E3!J295</f>
        <v>4.0000000000000001E-3</v>
      </c>
      <c r="L295" s="3">
        <f>+[9]Table.103_Annex.E3!K295</f>
        <v>1E-3</v>
      </c>
      <c r="M295" s="3">
        <f>+[9]Table.103_Annex.E3!L295</f>
        <v>0</v>
      </c>
      <c r="N295" s="90">
        <f>+[9]Table.103_Annex.E3!M295</f>
        <v>1</v>
      </c>
      <c r="O295" s="82">
        <f>+[9]Table.103_Annex.E3!N295</f>
        <v>4598</v>
      </c>
    </row>
    <row r="296" spans="1:15">
      <c r="B296" s="2" t="s">
        <v>720</v>
      </c>
      <c r="C296" s="3">
        <f>+[9]Table.103_Annex.E3!B296</f>
        <v>0.52400000000000002</v>
      </c>
      <c r="D296" s="3">
        <f>+[9]Table.103_Annex.E3!C296</f>
        <v>6.0000000000000001E-3</v>
      </c>
      <c r="E296" s="3">
        <f>+[9]Table.103_Annex.E3!D296</f>
        <v>0</v>
      </c>
      <c r="F296" s="3">
        <f>+[9]Table.103_Annex.E3!E296</f>
        <v>1.7000000000000001E-2</v>
      </c>
      <c r="G296" s="3">
        <f>+[9]Table.103_Annex.E3!F296</f>
        <v>3.3000000000000002E-2</v>
      </c>
      <c r="H296" s="3">
        <f>+[9]Table.103_Annex.E3!G296</f>
        <v>1E-3</v>
      </c>
      <c r="I296" s="3">
        <f>+[9]Table.103_Annex.E3!H296</f>
        <v>0.4</v>
      </c>
      <c r="J296" s="3">
        <f>+[9]Table.103_Annex.E3!I296</f>
        <v>0</v>
      </c>
      <c r="K296" s="3">
        <f>+[9]Table.103_Annex.E3!J296</f>
        <v>1.4999999999999999E-2</v>
      </c>
      <c r="L296" s="3">
        <f>+[9]Table.103_Annex.E3!K296</f>
        <v>4.0000000000000001E-3</v>
      </c>
      <c r="M296" s="3">
        <f>+[9]Table.103_Annex.E3!L296</f>
        <v>0</v>
      </c>
      <c r="N296" s="90">
        <f>+[9]Table.103_Annex.E3!M296</f>
        <v>1</v>
      </c>
      <c r="O296" s="82">
        <f>+[9]Table.103_Annex.E3!N296</f>
        <v>4824</v>
      </c>
    </row>
    <row r="297" spans="1:15">
      <c r="B297" s="2" t="s">
        <v>297</v>
      </c>
      <c r="C297" s="3">
        <f>+[9]Table.103_Annex.E3!B297</f>
        <v>0.49099999999999999</v>
      </c>
      <c r="D297" s="3">
        <f>+[9]Table.103_Annex.E3!C297</f>
        <v>5.0000000000000001E-3</v>
      </c>
      <c r="E297" s="3">
        <f>+[9]Table.103_Annex.E3!D297</f>
        <v>0</v>
      </c>
      <c r="F297" s="3">
        <f>+[9]Table.103_Annex.E3!E297</f>
        <v>1.6E-2</v>
      </c>
      <c r="G297" s="3">
        <f>+[9]Table.103_Annex.E3!F297</f>
        <v>4.5999999999999999E-2</v>
      </c>
      <c r="H297" s="3">
        <f>+[9]Table.103_Annex.E3!G297</f>
        <v>0.01</v>
      </c>
      <c r="I297" s="3">
        <f>+[9]Table.103_Annex.E3!H297</f>
        <v>0.41099999999999998</v>
      </c>
      <c r="J297" s="3">
        <f>+[9]Table.103_Annex.E3!I297</f>
        <v>1E-3</v>
      </c>
      <c r="K297" s="3">
        <f>+[9]Table.103_Annex.E3!J297</f>
        <v>0.01</v>
      </c>
      <c r="L297" s="3">
        <f>+[9]Table.103_Annex.E3!K297</f>
        <v>1.0999999999999999E-2</v>
      </c>
      <c r="M297" s="3">
        <f>+[9]Table.103_Annex.E3!L297</f>
        <v>0</v>
      </c>
      <c r="N297" s="90">
        <f>+[9]Table.103_Annex.E3!M297</f>
        <v>1</v>
      </c>
      <c r="O297" s="82">
        <f>+[9]Table.103_Annex.E3!N297</f>
        <v>6384</v>
      </c>
    </row>
    <row r="298" spans="1:15">
      <c r="B298" s="2" t="s">
        <v>721</v>
      </c>
      <c r="C298" s="3">
        <f>+[9]Table.103_Annex.E3!B298</f>
        <v>0.49099999999999999</v>
      </c>
      <c r="D298" s="3">
        <f>+[9]Table.103_Annex.E3!C298</f>
        <v>1E-3</v>
      </c>
      <c r="E298" s="3">
        <f>+[9]Table.103_Annex.E3!D298</f>
        <v>0</v>
      </c>
      <c r="F298" s="3">
        <f>+[9]Table.103_Annex.E3!E298</f>
        <v>1.0999999999999999E-2</v>
      </c>
      <c r="G298" s="3">
        <f>+[9]Table.103_Annex.E3!F298</f>
        <v>0.04</v>
      </c>
      <c r="H298" s="3">
        <f>+[9]Table.103_Annex.E3!G298</f>
        <v>2E-3</v>
      </c>
      <c r="I298" s="3">
        <f>+[9]Table.103_Annex.E3!H298</f>
        <v>0.443</v>
      </c>
      <c r="J298" s="3">
        <f>+[9]Table.103_Annex.E3!I298</f>
        <v>2E-3</v>
      </c>
      <c r="K298" s="3">
        <f>+[9]Table.103_Annex.E3!J298</f>
        <v>8.0000000000000002E-3</v>
      </c>
      <c r="L298" s="3">
        <f>+[9]Table.103_Annex.E3!K298</f>
        <v>2E-3</v>
      </c>
      <c r="M298" s="3">
        <f>+[9]Table.103_Annex.E3!L298</f>
        <v>0</v>
      </c>
      <c r="N298" s="90">
        <f>+[9]Table.103_Annex.E3!M298</f>
        <v>1</v>
      </c>
      <c r="O298" s="82">
        <f>+[9]Table.103_Annex.E3!N298</f>
        <v>5884</v>
      </c>
    </row>
    <row r="299" spans="1:15">
      <c r="B299" s="2" t="s">
        <v>722</v>
      </c>
      <c r="C299" s="3">
        <f>+[9]Table.103_Annex.E3!B299</f>
        <v>0.313</v>
      </c>
      <c r="D299" s="3">
        <f>+[9]Table.103_Annex.E3!C299</f>
        <v>1E-3</v>
      </c>
      <c r="E299" s="3">
        <f>+[9]Table.103_Annex.E3!D299</f>
        <v>0</v>
      </c>
      <c r="F299" s="3">
        <f>+[9]Table.103_Annex.E3!E299</f>
        <v>1.4E-2</v>
      </c>
      <c r="G299" s="3">
        <f>+[9]Table.103_Annex.E3!F299</f>
        <v>0.14000000000000001</v>
      </c>
      <c r="H299" s="3">
        <f>+[9]Table.103_Annex.E3!G299</f>
        <v>8.0000000000000002E-3</v>
      </c>
      <c r="I299" s="3">
        <f>+[9]Table.103_Annex.E3!H299</f>
        <v>0.501</v>
      </c>
      <c r="J299" s="3">
        <f>+[9]Table.103_Annex.E3!I299</f>
        <v>3.0000000000000001E-3</v>
      </c>
      <c r="K299" s="3">
        <f>+[9]Table.103_Annex.E3!J299</f>
        <v>1.4999999999999999E-2</v>
      </c>
      <c r="L299" s="3">
        <f>+[9]Table.103_Annex.E3!K299</f>
        <v>5.0000000000000001E-3</v>
      </c>
      <c r="M299" s="3">
        <f>+[9]Table.103_Annex.E3!L299</f>
        <v>0</v>
      </c>
      <c r="N299" s="90">
        <f>+[9]Table.103_Annex.E3!M299</f>
        <v>1</v>
      </c>
      <c r="O299" s="82">
        <f>+[9]Table.103_Annex.E3!N299</f>
        <v>3937</v>
      </c>
    </row>
    <row r="300" spans="1:15">
      <c r="B300" s="2" t="s">
        <v>723</v>
      </c>
      <c r="C300" s="3">
        <f>+[9]Table.103_Annex.E3!B300</f>
        <v>0.57699999999999996</v>
      </c>
      <c r="D300" s="3">
        <f>+[9]Table.103_Annex.E3!C300</f>
        <v>2E-3</v>
      </c>
      <c r="E300" s="3">
        <f>+[9]Table.103_Annex.E3!D300</f>
        <v>0</v>
      </c>
      <c r="F300" s="3">
        <f>+[9]Table.103_Annex.E3!E300</f>
        <v>5.0000000000000001E-3</v>
      </c>
      <c r="G300" s="3">
        <f>+[9]Table.103_Annex.E3!F300</f>
        <v>0.106</v>
      </c>
      <c r="H300" s="3">
        <f>+[9]Table.103_Annex.E3!G300</f>
        <v>4.0000000000000001E-3</v>
      </c>
      <c r="I300" s="3">
        <f>+[9]Table.103_Annex.E3!H300</f>
        <v>0.29599999999999999</v>
      </c>
      <c r="J300" s="3">
        <f>+[9]Table.103_Annex.E3!I300</f>
        <v>1E-3</v>
      </c>
      <c r="K300" s="3">
        <f>+[9]Table.103_Annex.E3!J300</f>
        <v>6.0000000000000001E-3</v>
      </c>
      <c r="L300" s="3">
        <f>+[9]Table.103_Annex.E3!K300</f>
        <v>4.0000000000000001E-3</v>
      </c>
      <c r="M300" s="3">
        <f>+[9]Table.103_Annex.E3!L300</f>
        <v>0</v>
      </c>
      <c r="N300" s="90">
        <f>+[9]Table.103_Annex.E3!M300</f>
        <v>1</v>
      </c>
      <c r="O300" s="82">
        <f>+[9]Table.103_Annex.E3!N300</f>
        <v>5694</v>
      </c>
    </row>
    <row r="301" spans="1:15">
      <c r="B301" s="2" t="s">
        <v>724</v>
      </c>
      <c r="C301" s="3">
        <f>+[9]Table.103_Annex.E3!B301</f>
        <v>0.48599999999999999</v>
      </c>
      <c r="D301" s="3">
        <f>+[9]Table.103_Annex.E3!C301</f>
        <v>0</v>
      </c>
      <c r="E301" s="3">
        <f>+[9]Table.103_Annex.E3!D301</f>
        <v>0</v>
      </c>
      <c r="F301" s="3">
        <f>+[9]Table.103_Annex.E3!E301</f>
        <v>1.2E-2</v>
      </c>
      <c r="G301" s="3">
        <f>+[9]Table.103_Annex.E3!F301</f>
        <v>0.03</v>
      </c>
      <c r="H301" s="3">
        <f>+[9]Table.103_Annex.E3!G301</f>
        <v>2.5000000000000001E-2</v>
      </c>
      <c r="I301" s="3">
        <f>+[9]Table.103_Annex.E3!H301</f>
        <v>0.433</v>
      </c>
      <c r="J301" s="3">
        <f>+[9]Table.103_Annex.E3!I301</f>
        <v>1E-3</v>
      </c>
      <c r="K301" s="3">
        <f>+[9]Table.103_Annex.E3!J301</f>
        <v>7.0000000000000001E-3</v>
      </c>
      <c r="L301" s="3">
        <f>+[9]Table.103_Annex.E3!K301</f>
        <v>7.0000000000000001E-3</v>
      </c>
      <c r="M301" s="3">
        <f>+[9]Table.103_Annex.E3!L301</f>
        <v>0</v>
      </c>
      <c r="N301" s="90">
        <f>+[9]Table.103_Annex.E3!M301</f>
        <v>1</v>
      </c>
      <c r="O301" s="82">
        <f>+[9]Table.103_Annex.E3!N301</f>
        <v>3622</v>
      </c>
    </row>
    <row r="302" spans="1:15">
      <c r="B302" s="2" t="s">
        <v>725</v>
      </c>
      <c r="C302" s="3">
        <f>+[9]Table.103_Annex.E3!B302</f>
        <v>0.63300000000000001</v>
      </c>
      <c r="D302" s="3">
        <f>+[9]Table.103_Annex.E3!C302</f>
        <v>2E-3</v>
      </c>
      <c r="E302" s="3">
        <f>+[9]Table.103_Annex.E3!D302</f>
        <v>0</v>
      </c>
      <c r="F302" s="3">
        <f>+[9]Table.103_Annex.E3!E302</f>
        <v>1.2E-2</v>
      </c>
      <c r="G302" s="3">
        <f>+[9]Table.103_Annex.E3!F302</f>
        <v>5.2999999999999999E-2</v>
      </c>
      <c r="H302" s="3">
        <f>+[9]Table.103_Annex.E3!G302</f>
        <v>4.0000000000000001E-3</v>
      </c>
      <c r="I302" s="3">
        <f>+[9]Table.103_Annex.E3!H302</f>
        <v>0.27400000000000002</v>
      </c>
      <c r="J302" s="3">
        <f>+[9]Table.103_Annex.E3!I302</f>
        <v>1E-3</v>
      </c>
      <c r="K302" s="3">
        <f>+[9]Table.103_Annex.E3!J302</f>
        <v>1.7999999999999999E-2</v>
      </c>
      <c r="L302" s="3">
        <f>+[9]Table.103_Annex.E3!K302</f>
        <v>2E-3</v>
      </c>
      <c r="M302" s="3">
        <f>+[9]Table.103_Annex.E3!L302</f>
        <v>0</v>
      </c>
      <c r="N302" s="90">
        <f>+[9]Table.103_Annex.E3!M302</f>
        <v>1</v>
      </c>
      <c r="O302" s="82">
        <f>+[9]Table.103_Annex.E3!N302</f>
        <v>4841</v>
      </c>
    </row>
    <row r="303" spans="1:15">
      <c r="B303" s="2" t="s">
        <v>726</v>
      </c>
      <c r="C303" s="3">
        <f>+[9]Table.103_Annex.E3!B303</f>
        <v>0.32400000000000001</v>
      </c>
      <c r="D303" s="3">
        <f>+[9]Table.103_Annex.E3!C303</f>
        <v>5.0000000000000001E-3</v>
      </c>
      <c r="E303" s="3">
        <f>+[9]Table.103_Annex.E3!D303</f>
        <v>0</v>
      </c>
      <c r="F303" s="3">
        <f>+[9]Table.103_Annex.E3!E303</f>
        <v>1.4E-2</v>
      </c>
      <c r="G303" s="3">
        <f>+[9]Table.103_Annex.E3!F303</f>
        <v>0.14199999999999999</v>
      </c>
      <c r="H303" s="3">
        <f>+[9]Table.103_Annex.E3!G303</f>
        <v>3.0000000000000001E-3</v>
      </c>
      <c r="I303" s="3">
        <f>+[9]Table.103_Annex.E3!H303</f>
        <v>0.505</v>
      </c>
      <c r="J303" s="3">
        <f>+[9]Table.103_Annex.E3!I303</f>
        <v>1E-3</v>
      </c>
      <c r="K303" s="3">
        <f>+[9]Table.103_Annex.E3!J303</f>
        <v>5.0000000000000001E-3</v>
      </c>
      <c r="L303" s="3">
        <f>+[9]Table.103_Annex.E3!K303</f>
        <v>1E-3</v>
      </c>
      <c r="M303" s="3">
        <f>+[9]Table.103_Annex.E3!L303</f>
        <v>0</v>
      </c>
      <c r="N303" s="90">
        <f>+[9]Table.103_Annex.E3!M303</f>
        <v>1</v>
      </c>
      <c r="O303" s="82">
        <f>+[9]Table.103_Annex.E3!N303</f>
        <v>4085</v>
      </c>
    </row>
    <row r="304" spans="1:15">
      <c r="B304" s="2" t="s">
        <v>727</v>
      </c>
      <c r="C304" s="3">
        <f>+[9]Table.103_Annex.E3!B304</f>
        <v>0.497</v>
      </c>
      <c r="D304" s="3">
        <f>+[9]Table.103_Annex.E3!C304</f>
        <v>1E-3</v>
      </c>
      <c r="E304" s="3">
        <f>+[9]Table.103_Annex.E3!D304</f>
        <v>0</v>
      </c>
      <c r="F304" s="3">
        <f>+[9]Table.103_Annex.E3!E304</f>
        <v>7.0000000000000001E-3</v>
      </c>
      <c r="G304" s="3">
        <f>+[9]Table.103_Annex.E3!F304</f>
        <v>3.5999999999999997E-2</v>
      </c>
      <c r="H304" s="3">
        <f>+[9]Table.103_Annex.E3!G304</f>
        <v>3.2000000000000001E-2</v>
      </c>
      <c r="I304" s="3">
        <f>+[9]Table.103_Annex.E3!H304</f>
        <v>0.41099999999999998</v>
      </c>
      <c r="J304" s="3">
        <f>+[9]Table.103_Annex.E3!I304</f>
        <v>2E-3</v>
      </c>
      <c r="K304" s="3">
        <f>+[9]Table.103_Annex.E3!J304</f>
        <v>8.0000000000000002E-3</v>
      </c>
      <c r="L304" s="3">
        <f>+[9]Table.103_Annex.E3!K304</f>
        <v>6.0000000000000001E-3</v>
      </c>
      <c r="M304" s="3">
        <f>+[9]Table.103_Annex.E3!L304</f>
        <v>0</v>
      </c>
      <c r="N304" s="90">
        <f>+[9]Table.103_Annex.E3!M304</f>
        <v>1</v>
      </c>
      <c r="O304" s="82">
        <f>+[9]Table.103_Annex.E3!N304</f>
        <v>3615</v>
      </c>
    </row>
    <row r="305" spans="1:15">
      <c r="B305" s="2" t="s">
        <v>728</v>
      </c>
      <c r="C305" s="3">
        <f>+[9]Table.103_Annex.E3!B305</f>
        <v>0.49399999999999999</v>
      </c>
      <c r="D305" s="3">
        <f>+[9]Table.103_Annex.E3!C305</f>
        <v>8.0000000000000002E-3</v>
      </c>
      <c r="E305" s="3">
        <f>+[9]Table.103_Annex.E3!D305</f>
        <v>0</v>
      </c>
      <c r="F305" s="3">
        <f>+[9]Table.103_Annex.E3!E305</f>
        <v>2.1999999999999999E-2</v>
      </c>
      <c r="G305" s="3">
        <f>+[9]Table.103_Annex.E3!F305</f>
        <v>0.11</v>
      </c>
      <c r="H305" s="3">
        <f>+[9]Table.103_Annex.E3!G305</f>
        <v>1.7000000000000001E-2</v>
      </c>
      <c r="I305" s="3">
        <f>+[9]Table.103_Annex.E3!H305</f>
        <v>0.318</v>
      </c>
      <c r="J305" s="3">
        <f>+[9]Table.103_Annex.E3!I305</f>
        <v>2E-3</v>
      </c>
      <c r="K305" s="3">
        <f>+[9]Table.103_Annex.E3!J305</f>
        <v>2.7E-2</v>
      </c>
      <c r="L305" s="3">
        <f>+[9]Table.103_Annex.E3!K305</f>
        <v>1E-3</v>
      </c>
      <c r="M305" s="3">
        <f>+[9]Table.103_Annex.E3!L305</f>
        <v>0</v>
      </c>
      <c r="N305" s="90">
        <f>+[9]Table.103_Annex.E3!M305</f>
        <v>1</v>
      </c>
      <c r="O305" s="82">
        <f>+[9]Table.103_Annex.E3!N305</f>
        <v>5210</v>
      </c>
    </row>
    <row r="306" spans="1:15">
      <c r="B306" s="2" t="s">
        <v>729</v>
      </c>
      <c r="C306" s="3">
        <f>+[9]Table.103_Annex.E3!B306</f>
        <v>0.67300000000000004</v>
      </c>
      <c r="D306" s="3">
        <f>+[9]Table.103_Annex.E3!C306</f>
        <v>1E-3</v>
      </c>
      <c r="E306" s="3">
        <f>+[9]Table.103_Annex.E3!D306</f>
        <v>0</v>
      </c>
      <c r="F306" s="3">
        <f>+[9]Table.103_Annex.E3!E306</f>
        <v>6.0000000000000001E-3</v>
      </c>
      <c r="G306" s="3">
        <f>+[9]Table.103_Annex.E3!F306</f>
        <v>8.9999999999999993E-3</v>
      </c>
      <c r="H306" s="3">
        <f>+[9]Table.103_Annex.E3!G306</f>
        <v>4.0000000000000001E-3</v>
      </c>
      <c r="I306" s="3">
        <f>+[9]Table.103_Annex.E3!H306</f>
        <v>0.29799999999999999</v>
      </c>
      <c r="J306" s="3">
        <f>+[9]Table.103_Annex.E3!I306</f>
        <v>3.0000000000000001E-3</v>
      </c>
      <c r="K306" s="3">
        <f>+[9]Table.103_Annex.E3!J306</f>
        <v>4.0000000000000001E-3</v>
      </c>
      <c r="L306" s="3">
        <f>+[9]Table.103_Annex.E3!K306</f>
        <v>3.0000000000000001E-3</v>
      </c>
      <c r="M306" s="3">
        <f>+[9]Table.103_Annex.E3!L306</f>
        <v>0</v>
      </c>
      <c r="N306" s="90">
        <f>+[9]Table.103_Annex.E3!M306</f>
        <v>1</v>
      </c>
      <c r="O306" s="82">
        <f>+[9]Table.103_Annex.E3!N306</f>
        <v>5580</v>
      </c>
    </row>
    <row r="307" spans="1:15">
      <c r="B307" s="2" t="s">
        <v>730</v>
      </c>
      <c r="C307" s="3">
        <f>+[9]Table.103_Annex.E3!B307</f>
        <v>0.46500000000000002</v>
      </c>
      <c r="D307" s="3">
        <f>+[9]Table.103_Annex.E3!C307</f>
        <v>3.0000000000000001E-3</v>
      </c>
      <c r="E307" s="3">
        <f>+[9]Table.103_Annex.E3!D307</f>
        <v>0</v>
      </c>
      <c r="F307" s="3">
        <f>+[9]Table.103_Annex.E3!E307</f>
        <v>1.4999999999999999E-2</v>
      </c>
      <c r="G307" s="3">
        <f>+[9]Table.103_Annex.E3!F307</f>
        <v>3.2000000000000001E-2</v>
      </c>
      <c r="H307" s="3">
        <f>+[9]Table.103_Annex.E3!G307</f>
        <v>1.0999999999999999E-2</v>
      </c>
      <c r="I307" s="3">
        <f>+[9]Table.103_Annex.E3!H307</f>
        <v>0.46200000000000002</v>
      </c>
      <c r="J307" s="3">
        <f>+[9]Table.103_Annex.E3!I307</f>
        <v>1E-3</v>
      </c>
      <c r="K307" s="3">
        <f>+[9]Table.103_Annex.E3!J307</f>
        <v>8.0000000000000002E-3</v>
      </c>
      <c r="L307" s="3">
        <f>+[9]Table.103_Annex.E3!K307</f>
        <v>4.0000000000000001E-3</v>
      </c>
      <c r="M307" s="3">
        <f>+[9]Table.103_Annex.E3!L307</f>
        <v>0</v>
      </c>
      <c r="N307" s="90">
        <f>+[9]Table.103_Annex.E3!M307</f>
        <v>1</v>
      </c>
      <c r="O307" s="82">
        <f>+[9]Table.103_Annex.E3!N307</f>
        <v>4190</v>
      </c>
    </row>
    <row r="308" spans="1:15">
      <c r="B308" s="2" t="s">
        <v>731</v>
      </c>
      <c r="C308" s="3">
        <f>+[9]Table.103_Annex.E3!B308</f>
        <v>0.32300000000000001</v>
      </c>
      <c r="D308" s="3">
        <f>+[9]Table.103_Annex.E3!C308</f>
        <v>4.0000000000000001E-3</v>
      </c>
      <c r="E308" s="3">
        <f>+[9]Table.103_Annex.E3!D308</f>
        <v>0</v>
      </c>
      <c r="F308" s="3">
        <f>+[9]Table.103_Annex.E3!E308</f>
        <v>0.01</v>
      </c>
      <c r="G308" s="3">
        <f>+[9]Table.103_Annex.E3!F308</f>
        <v>0.156</v>
      </c>
      <c r="H308" s="3">
        <f>+[9]Table.103_Annex.E3!G308</f>
        <v>6.0000000000000001E-3</v>
      </c>
      <c r="I308" s="3">
        <f>+[9]Table.103_Annex.E3!H308</f>
        <v>0.49</v>
      </c>
      <c r="J308" s="3">
        <f>+[9]Table.103_Annex.E3!I308</f>
        <v>3.0000000000000001E-3</v>
      </c>
      <c r="K308" s="3">
        <f>+[9]Table.103_Annex.E3!J308</f>
        <v>4.0000000000000001E-3</v>
      </c>
      <c r="L308" s="3">
        <f>+[9]Table.103_Annex.E3!K308</f>
        <v>5.0000000000000001E-3</v>
      </c>
      <c r="M308" s="3">
        <f>+[9]Table.103_Annex.E3!L308</f>
        <v>0</v>
      </c>
      <c r="N308" s="90">
        <f>+[9]Table.103_Annex.E3!M308</f>
        <v>1</v>
      </c>
      <c r="O308" s="82">
        <f>+[9]Table.103_Annex.E3!N308</f>
        <v>5537</v>
      </c>
    </row>
    <row r="309" spans="1:15">
      <c r="B309" s="2" t="s">
        <v>732</v>
      </c>
      <c r="C309" s="3">
        <f>+[9]Table.103_Annex.E3!B309</f>
        <v>0.433</v>
      </c>
      <c r="D309" s="3">
        <f>+[9]Table.103_Annex.E3!C309</f>
        <v>3.0000000000000001E-3</v>
      </c>
      <c r="E309" s="3">
        <f>+[9]Table.103_Annex.E3!D309</f>
        <v>0</v>
      </c>
      <c r="F309" s="3">
        <f>+[9]Table.103_Annex.E3!E309</f>
        <v>8.9999999999999993E-3</v>
      </c>
      <c r="G309" s="3">
        <f>+[9]Table.103_Annex.E3!F309</f>
        <v>7.9000000000000001E-2</v>
      </c>
      <c r="H309" s="3">
        <f>+[9]Table.103_Annex.E3!G309</f>
        <v>4.0000000000000001E-3</v>
      </c>
      <c r="I309" s="3">
        <f>+[9]Table.103_Annex.E3!H309</f>
        <v>0.441</v>
      </c>
      <c r="J309" s="3">
        <f>+[9]Table.103_Annex.E3!I309</f>
        <v>1E-3</v>
      </c>
      <c r="K309" s="3">
        <f>+[9]Table.103_Annex.E3!J309</f>
        <v>1.7999999999999999E-2</v>
      </c>
      <c r="L309" s="3">
        <f>+[9]Table.103_Annex.E3!K309</f>
        <v>1.2999999999999999E-2</v>
      </c>
      <c r="M309" s="3">
        <f>+[9]Table.103_Annex.E3!L309</f>
        <v>0</v>
      </c>
      <c r="N309" s="90">
        <f>+[9]Table.103_Annex.E3!M309</f>
        <v>1</v>
      </c>
      <c r="O309" s="82">
        <f>+[9]Table.103_Annex.E3!N309</f>
        <v>4365</v>
      </c>
    </row>
    <row r="310" spans="1:15">
      <c r="B310" s="2" t="s">
        <v>733</v>
      </c>
      <c r="C310" s="3">
        <f>+[9]Table.103_Annex.E3!B310</f>
        <v>0.65500000000000003</v>
      </c>
      <c r="D310" s="3">
        <f>+[9]Table.103_Annex.E3!C310</f>
        <v>2E-3</v>
      </c>
      <c r="E310" s="3">
        <f>+[9]Table.103_Annex.E3!D310</f>
        <v>0</v>
      </c>
      <c r="F310" s="3">
        <f>+[9]Table.103_Annex.E3!E310</f>
        <v>1.6E-2</v>
      </c>
      <c r="G310" s="3">
        <f>+[9]Table.103_Annex.E3!F310</f>
        <v>8.9999999999999993E-3</v>
      </c>
      <c r="H310" s="3">
        <f>+[9]Table.103_Annex.E3!G310</f>
        <v>1.9E-2</v>
      </c>
      <c r="I310" s="3">
        <f>+[9]Table.103_Annex.E3!H310</f>
        <v>0.29199999999999998</v>
      </c>
      <c r="J310" s="3">
        <f>+[9]Table.103_Annex.E3!I310</f>
        <v>1E-3</v>
      </c>
      <c r="K310" s="3">
        <f>+[9]Table.103_Annex.E3!J310</f>
        <v>5.0000000000000001E-3</v>
      </c>
      <c r="L310" s="3">
        <f>+[9]Table.103_Annex.E3!K310</f>
        <v>1E-3</v>
      </c>
      <c r="M310" s="3">
        <f>+[9]Table.103_Annex.E3!L310</f>
        <v>0</v>
      </c>
      <c r="N310" s="90">
        <f>+[9]Table.103_Annex.E3!M310</f>
        <v>1</v>
      </c>
      <c r="O310" s="82">
        <f>+[9]Table.103_Annex.E3!N310</f>
        <v>6251</v>
      </c>
    </row>
    <row r="311" spans="1:15">
      <c r="B311" s="2" t="s">
        <v>734</v>
      </c>
      <c r="C311" s="3">
        <f>+[9]Table.103_Annex.E3!B311</f>
        <v>0.40400000000000003</v>
      </c>
      <c r="D311" s="3">
        <f>+[9]Table.103_Annex.E3!C311</f>
        <v>3.0000000000000001E-3</v>
      </c>
      <c r="E311" s="3">
        <f>+[9]Table.103_Annex.E3!D311</f>
        <v>0</v>
      </c>
      <c r="F311" s="3">
        <f>+[9]Table.103_Annex.E3!E311</f>
        <v>2.4E-2</v>
      </c>
      <c r="G311" s="3">
        <f>+[9]Table.103_Annex.E3!F311</f>
        <v>0.11899999999999999</v>
      </c>
      <c r="H311" s="3">
        <f>+[9]Table.103_Annex.E3!G311</f>
        <v>1.7000000000000001E-2</v>
      </c>
      <c r="I311" s="3">
        <f>+[9]Table.103_Annex.E3!H311</f>
        <v>0.4</v>
      </c>
      <c r="J311" s="3">
        <f>+[9]Table.103_Annex.E3!I311</f>
        <v>1E-3</v>
      </c>
      <c r="K311" s="3">
        <f>+[9]Table.103_Annex.E3!J311</f>
        <v>2.8000000000000001E-2</v>
      </c>
      <c r="L311" s="3">
        <f>+[9]Table.103_Annex.E3!K311</f>
        <v>4.0000000000000001E-3</v>
      </c>
      <c r="M311" s="3">
        <f>+[9]Table.103_Annex.E3!L311</f>
        <v>0</v>
      </c>
      <c r="N311" s="90">
        <f>+[9]Table.103_Annex.E3!M311</f>
        <v>1</v>
      </c>
      <c r="O311" s="82">
        <f>+[9]Table.103_Annex.E3!N311</f>
        <v>4738</v>
      </c>
    </row>
    <row r="312" spans="1:15">
      <c r="B312" s="2" t="s">
        <v>735</v>
      </c>
      <c r="C312" s="3">
        <f>+[9]Table.103_Annex.E3!B312</f>
        <v>0.55100000000000005</v>
      </c>
      <c r="D312" s="3">
        <f>+[9]Table.103_Annex.E3!C312</f>
        <v>8.0000000000000002E-3</v>
      </c>
      <c r="E312" s="3">
        <f>+[9]Table.103_Annex.E3!D312</f>
        <v>0</v>
      </c>
      <c r="F312" s="3">
        <f>+[9]Table.103_Annex.E3!E312</f>
        <v>1.2E-2</v>
      </c>
      <c r="G312" s="3">
        <f>+[9]Table.103_Annex.E3!F312</f>
        <v>4.2999999999999997E-2</v>
      </c>
      <c r="H312" s="3">
        <f>+[9]Table.103_Annex.E3!G312</f>
        <v>7.0000000000000001E-3</v>
      </c>
      <c r="I312" s="3">
        <f>+[9]Table.103_Annex.E3!H312</f>
        <v>0.36599999999999999</v>
      </c>
      <c r="J312" s="3">
        <f>+[9]Table.103_Annex.E3!I312</f>
        <v>1E-3</v>
      </c>
      <c r="K312" s="3">
        <f>+[9]Table.103_Annex.E3!J312</f>
        <v>6.0000000000000001E-3</v>
      </c>
      <c r="L312" s="3">
        <f>+[9]Table.103_Annex.E3!K312</f>
        <v>5.0000000000000001E-3</v>
      </c>
      <c r="M312" s="3">
        <f>+[9]Table.103_Annex.E3!L312</f>
        <v>0</v>
      </c>
      <c r="N312" s="90">
        <f>+[9]Table.103_Annex.E3!M312</f>
        <v>1</v>
      </c>
      <c r="O312" s="82">
        <f>+[9]Table.103_Annex.E3!N312</f>
        <v>4911</v>
      </c>
    </row>
    <row r="313" spans="1:15" s="222" customFormat="1" ht="12" customHeight="1">
      <c r="B313" s="231" t="s">
        <v>53</v>
      </c>
      <c r="C313" s="232">
        <f>+[9]Table.103_Annex.E3!B313</f>
        <v>0.497</v>
      </c>
      <c r="D313" s="232">
        <f>+[9]Table.103_Annex.E3!C313</f>
        <v>3.0000000000000001E-3</v>
      </c>
      <c r="E313" s="232">
        <f>+[9]Table.103_Annex.E3!D313</f>
        <v>0</v>
      </c>
      <c r="F313" s="232">
        <f>+[9]Table.103_Annex.E3!E313</f>
        <v>1.2E-2</v>
      </c>
      <c r="G313" s="232">
        <f>+[9]Table.103_Annex.E3!F313</f>
        <v>6.9000000000000006E-2</v>
      </c>
      <c r="H313" s="232">
        <f>+[9]Table.103_Annex.E3!G313</f>
        <v>1.0999999999999999E-2</v>
      </c>
      <c r="I313" s="232">
        <f>+[9]Table.103_Annex.E3!H313</f>
        <v>0.39200000000000002</v>
      </c>
      <c r="J313" s="232">
        <f>+[9]Table.103_Annex.E3!I313</f>
        <v>1E-3</v>
      </c>
      <c r="K313" s="232">
        <f>+[9]Table.103_Annex.E3!J313</f>
        <v>1.0999999999999999E-2</v>
      </c>
      <c r="L313" s="232">
        <f>+[9]Table.103_Annex.E3!K313</f>
        <v>4.0000000000000001E-3</v>
      </c>
      <c r="M313" s="232">
        <f>+[9]Table.103_Annex.E3!L313</f>
        <v>0</v>
      </c>
      <c r="N313" s="239">
        <f>+[9]Table.103_Annex.E3!M313</f>
        <v>1</v>
      </c>
      <c r="O313" s="233">
        <f>+[9]Table.103_Annex.E3!N313</f>
        <v>93609</v>
      </c>
    </row>
    <row r="314" spans="1:15" ht="13.05" customHeight="1">
      <c r="B314" s="36" t="s">
        <v>736</v>
      </c>
      <c r="C314" s="37"/>
      <c r="D314" s="37"/>
      <c r="E314" s="37"/>
      <c r="F314" s="37"/>
      <c r="G314" s="37"/>
      <c r="H314" s="37"/>
      <c r="I314" s="37"/>
      <c r="J314" s="37"/>
      <c r="K314" s="37"/>
      <c r="L314" s="37"/>
      <c r="M314" s="37"/>
      <c r="N314" s="37"/>
      <c r="O314" s="38"/>
    </row>
    <row r="315" spans="1:15">
      <c r="A315" s="18"/>
      <c r="B315" s="2" t="s">
        <v>737</v>
      </c>
      <c r="C315" s="3">
        <f>+[9]Table.103_Annex.E3!B315</f>
        <v>0.72299999999999998</v>
      </c>
      <c r="D315" s="3">
        <f>+[9]Table.103_Annex.E3!C315</f>
        <v>2E-3</v>
      </c>
      <c r="E315" s="3">
        <f>+[9]Table.103_Annex.E3!D315</f>
        <v>0</v>
      </c>
      <c r="F315" s="3">
        <f>+[9]Table.103_Annex.E3!E315</f>
        <v>3.3000000000000002E-2</v>
      </c>
      <c r="G315" s="3">
        <f>+[9]Table.103_Annex.E3!F315</f>
        <v>4.8000000000000001E-2</v>
      </c>
      <c r="H315" s="3">
        <f>+[9]Table.103_Annex.E3!G315</f>
        <v>0</v>
      </c>
      <c r="I315" s="3">
        <f>+[9]Table.103_Annex.E3!H315</f>
        <v>0.17499999999999999</v>
      </c>
      <c r="J315" s="3">
        <f>+[9]Table.103_Annex.E3!I315</f>
        <v>0</v>
      </c>
      <c r="K315" s="3">
        <f>+[9]Table.103_Annex.E3!J315</f>
        <v>0.01</v>
      </c>
      <c r="L315" s="3">
        <f>+[9]Table.103_Annex.E3!K315</f>
        <v>8.9999999999999993E-3</v>
      </c>
      <c r="M315" s="3">
        <f>+[9]Table.103_Annex.E3!L315</f>
        <v>0</v>
      </c>
      <c r="N315" s="90">
        <f>+[9]Table.103_Annex.E3!M315</f>
        <v>1</v>
      </c>
      <c r="O315" s="82">
        <f>+[9]Table.103_Annex.E3!N315</f>
        <v>6940</v>
      </c>
    </row>
    <row r="316" spans="1:15">
      <c r="A316" s="16"/>
      <c r="B316" s="2" t="s">
        <v>738</v>
      </c>
      <c r="C316" s="3">
        <f>+[9]Table.103_Annex.E3!B316</f>
        <v>0.67600000000000005</v>
      </c>
      <c r="D316" s="3">
        <f>+[9]Table.103_Annex.E3!C316</f>
        <v>1E-3</v>
      </c>
      <c r="E316" s="3">
        <f>+[9]Table.103_Annex.E3!D316</f>
        <v>0</v>
      </c>
      <c r="F316" s="3">
        <f>+[9]Table.103_Annex.E3!E316</f>
        <v>7.9000000000000001E-2</v>
      </c>
      <c r="G316" s="3">
        <f>+[9]Table.103_Annex.E3!F316</f>
        <v>1.9E-2</v>
      </c>
      <c r="H316" s="3">
        <f>+[9]Table.103_Annex.E3!G316</f>
        <v>3.0000000000000001E-3</v>
      </c>
      <c r="I316" s="3">
        <f>+[9]Table.103_Annex.E3!H316</f>
        <v>0.21099999999999999</v>
      </c>
      <c r="J316" s="3">
        <f>+[9]Table.103_Annex.E3!I316</f>
        <v>1E-3</v>
      </c>
      <c r="K316" s="3">
        <f>+[9]Table.103_Annex.E3!J316</f>
        <v>6.0000000000000001E-3</v>
      </c>
      <c r="L316" s="3">
        <f>+[9]Table.103_Annex.E3!K316</f>
        <v>3.0000000000000001E-3</v>
      </c>
      <c r="M316" s="3">
        <f>+[9]Table.103_Annex.E3!L316</f>
        <v>0</v>
      </c>
      <c r="N316" s="90">
        <f>+[9]Table.103_Annex.E3!M316</f>
        <v>1</v>
      </c>
      <c r="O316" s="82">
        <f>+[9]Table.103_Annex.E3!N316</f>
        <v>15444</v>
      </c>
    </row>
    <row r="317" spans="1:15">
      <c r="B317" s="2" t="s">
        <v>739</v>
      </c>
      <c r="C317" s="3">
        <f>+[9]Table.103_Annex.E3!B317</f>
        <v>0.66100000000000003</v>
      </c>
      <c r="D317" s="3">
        <f>+[9]Table.103_Annex.E3!C317</f>
        <v>2E-3</v>
      </c>
      <c r="E317" s="3">
        <f>+[9]Table.103_Annex.E3!D317</f>
        <v>1E-3</v>
      </c>
      <c r="F317" s="3">
        <f>+[9]Table.103_Annex.E3!E317</f>
        <v>0.04</v>
      </c>
      <c r="G317" s="3">
        <f>+[9]Table.103_Annex.E3!F317</f>
        <v>4.2999999999999997E-2</v>
      </c>
      <c r="H317" s="3">
        <f>+[9]Table.103_Annex.E3!G317</f>
        <v>4.0000000000000001E-3</v>
      </c>
      <c r="I317" s="3">
        <f>+[9]Table.103_Annex.E3!H317</f>
        <v>0.23799999999999999</v>
      </c>
      <c r="J317" s="3">
        <f>+[9]Table.103_Annex.E3!I317</f>
        <v>1E-3</v>
      </c>
      <c r="K317" s="3">
        <f>+[9]Table.103_Annex.E3!J317</f>
        <v>8.0000000000000002E-3</v>
      </c>
      <c r="L317" s="3">
        <f>+[9]Table.103_Annex.E3!K317</f>
        <v>3.0000000000000001E-3</v>
      </c>
      <c r="M317" s="3">
        <f>+[9]Table.103_Annex.E3!L317</f>
        <v>0</v>
      </c>
      <c r="N317" s="90">
        <f>+[9]Table.103_Annex.E3!M317</f>
        <v>1</v>
      </c>
      <c r="O317" s="82">
        <f>+[9]Table.103_Annex.E3!N317</f>
        <v>7384</v>
      </c>
    </row>
    <row r="318" spans="1:15">
      <c r="B318" s="2" t="s">
        <v>740</v>
      </c>
      <c r="C318" s="3">
        <f>+[9]Table.103_Annex.E3!B318</f>
        <v>0.74399999999999999</v>
      </c>
      <c r="D318" s="3">
        <f>+[9]Table.103_Annex.E3!C318</f>
        <v>0</v>
      </c>
      <c r="E318" s="3">
        <f>+[9]Table.103_Annex.E3!D318</f>
        <v>0</v>
      </c>
      <c r="F318" s="3">
        <f>+[9]Table.103_Annex.E3!E318</f>
        <v>0.01</v>
      </c>
      <c r="G318" s="3">
        <f>+[9]Table.103_Annex.E3!F318</f>
        <v>3.9E-2</v>
      </c>
      <c r="H318" s="3">
        <f>+[9]Table.103_Annex.E3!G318</f>
        <v>3.0000000000000001E-3</v>
      </c>
      <c r="I318" s="3">
        <f>+[9]Table.103_Annex.E3!H318</f>
        <v>0.192</v>
      </c>
      <c r="J318" s="3">
        <f>+[9]Table.103_Annex.E3!I318</f>
        <v>0</v>
      </c>
      <c r="K318" s="3">
        <f>+[9]Table.103_Annex.E3!J318</f>
        <v>8.0000000000000002E-3</v>
      </c>
      <c r="L318" s="3">
        <f>+[9]Table.103_Annex.E3!K318</f>
        <v>3.0000000000000001E-3</v>
      </c>
      <c r="M318" s="3">
        <f>+[9]Table.103_Annex.E3!L318</f>
        <v>0</v>
      </c>
      <c r="N318" s="90">
        <f>+[9]Table.103_Annex.E3!M318</f>
        <v>1</v>
      </c>
      <c r="O318" s="82">
        <f>+[9]Table.103_Annex.E3!N318</f>
        <v>3460</v>
      </c>
    </row>
    <row r="319" spans="1:15">
      <c r="B319" s="2" t="s">
        <v>741</v>
      </c>
      <c r="C319" s="3">
        <f>+[9]Table.103_Annex.E3!B319</f>
        <v>0.38200000000000001</v>
      </c>
      <c r="D319" s="3">
        <f>+[9]Table.103_Annex.E3!C319</f>
        <v>4.0000000000000001E-3</v>
      </c>
      <c r="E319" s="3">
        <f>+[9]Table.103_Annex.E3!D319</f>
        <v>0</v>
      </c>
      <c r="F319" s="3">
        <f>+[9]Table.103_Annex.E3!E319</f>
        <v>4.1000000000000002E-2</v>
      </c>
      <c r="G319" s="3">
        <f>+[9]Table.103_Annex.E3!F319</f>
        <v>0.107</v>
      </c>
      <c r="H319" s="3">
        <f>+[9]Table.103_Annex.E3!G319</f>
        <v>1E-3</v>
      </c>
      <c r="I319" s="3">
        <f>+[9]Table.103_Annex.E3!H319</f>
        <v>0.44700000000000001</v>
      </c>
      <c r="J319" s="3">
        <f>+[9]Table.103_Annex.E3!I319</f>
        <v>1E-3</v>
      </c>
      <c r="K319" s="3">
        <f>+[9]Table.103_Annex.E3!J319</f>
        <v>1.6E-2</v>
      </c>
      <c r="L319" s="3">
        <f>+[9]Table.103_Annex.E3!K319</f>
        <v>2E-3</v>
      </c>
      <c r="M319" s="3">
        <f>+[9]Table.103_Annex.E3!L319</f>
        <v>0</v>
      </c>
      <c r="N319" s="90">
        <f>+[9]Table.103_Annex.E3!M319</f>
        <v>1</v>
      </c>
      <c r="O319" s="82">
        <f>+[9]Table.103_Annex.E3!N319</f>
        <v>6333</v>
      </c>
    </row>
    <row r="320" spans="1:15">
      <c r="B320" s="2" t="s">
        <v>742</v>
      </c>
      <c r="C320" s="3">
        <f>+[9]Table.103_Annex.E3!B320</f>
        <v>0.59499999999999997</v>
      </c>
      <c r="D320" s="3">
        <f>+[9]Table.103_Annex.E3!C320</f>
        <v>3.0000000000000001E-3</v>
      </c>
      <c r="E320" s="3">
        <f>+[9]Table.103_Annex.E3!D320</f>
        <v>0</v>
      </c>
      <c r="F320" s="3">
        <f>+[9]Table.103_Annex.E3!E320</f>
        <v>2.8000000000000001E-2</v>
      </c>
      <c r="G320" s="3">
        <f>+[9]Table.103_Annex.E3!F320</f>
        <v>3.2000000000000001E-2</v>
      </c>
      <c r="H320" s="3">
        <f>+[9]Table.103_Annex.E3!G320</f>
        <v>2E-3</v>
      </c>
      <c r="I320" s="3">
        <f>+[9]Table.103_Annex.E3!H320</f>
        <v>0.318</v>
      </c>
      <c r="J320" s="3">
        <f>+[9]Table.103_Annex.E3!I320</f>
        <v>1E-3</v>
      </c>
      <c r="K320" s="3">
        <f>+[9]Table.103_Annex.E3!J320</f>
        <v>1.4E-2</v>
      </c>
      <c r="L320" s="3">
        <f>+[9]Table.103_Annex.E3!K320</f>
        <v>5.0000000000000001E-3</v>
      </c>
      <c r="M320" s="3">
        <f>+[9]Table.103_Annex.E3!L320</f>
        <v>0</v>
      </c>
      <c r="N320" s="90">
        <f>+[9]Table.103_Annex.E3!M320</f>
        <v>1</v>
      </c>
      <c r="O320" s="82">
        <f>+[9]Table.103_Annex.E3!N320</f>
        <v>5629</v>
      </c>
    </row>
    <row r="321" spans="1:15">
      <c r="B321" s="2" t="s">
        <v>743</v>
      </c>
      <c r="C321" s="3">
        <f>+[9]Table.103_Annex.E3!B321</f>
        <v>0.53600000000000003</v>
      </c>
      <c r="D321" s="3">
        <f>+[9]Table.103_Annex.E3!C321</f>
        <v>2E-3</v>
      </c>
      <c r="E321" s="3">
        <f>+[9]Table.103_Annex.E3!D321</f>
        <v>0</v>
      </c>
      <c r="F321" s="3">
        <f>+[9]Table.103_Annex.E3!E321</f>
        <v>4.5999999999999999E-2</v>
      </c>
      <c r="G321" s="3">
        <f>+[9]Table.103_Annex.E3!F321</f>
        <v>5.3999999999999999E-2</v>
      </c>
      <c r="H321" s="3">
        <f>+[9]Table.103_Annex.E3!G321</f>
        <v>2E-3</v>
      </c>
      <c r="I321" s="3">
        <f>+[9]Table.103_Annex.E3!H321</f>
        <v>0.35099999999999998</v>
      </c>
      <c r="J321" s="3">
        <f>+[9]Table.103_Annex.E3!I321</f>
        <v>1E-3</v>
      </c>
      <c r="K321" s="3">
        <f>+[9]Table.103_Annex.E3!J321</f>
        <v>5.0000000000000001E-3</v>
      </c>
      <c r="L321" s="3">
        <f>+[9]Table.103_Annex.E3!K321</f>
        <v>3.0000000000000001E-3</v>
      </c>
      <c r="M321" s="3">
        <f>+[9]Table.103_Annex.E3!L321</f>
        <v>0</v>
      </c>
      <c r="N321" s="90">
        <f>+[9]Table.103_Annex.E3!M321</f>
        <v>1</v>
      </c>
      <c r="O321" s="82">
        <f>+[9]Table.103_Annex.E3!N321</f>
        <v>8201</v>
      </c>
    </row>
    <row r="322" spans="1:15">
      <c r="B322" s="2" t="s">
        <v>744</v>
      </c>
      <c r="C322" s="3">
        <f>+[9]Table.103_Annex.E3!B322</f>
        <v>0.88</v>
      </c>
      <c r="D322" s="3">
        <f>+[9]Table.103_Annex.E3!C322</f>
        <v>3.0000000000000001E-3</v>
      </c>
      <c r="E322" s="3">
        <f>+[9]Table.103_Annex.E3!D322</f>
        <v>0</v>
      </c>
      <c r="F322" s="3">
        <f>+[9]Table.103_Annex.E3!E322</f>
        <v>5.2999999999999999E-2</v>
      </c>
      <c r="G322" s="3">
        <f>+[9]Table.103_Annex.E3!F322</f>
        <v>5.0000000000000001E-3</v>
      </c>
      <c r="H322" s="3">
        <f>+[9]Table.103_Annex.E3!G322</f>
        <v>2E-3</v>
      </c>
      <c r="I322" s="3">
        <f>+[9]Table.103_Annex.E3!H322</f>
        <v>4.9000000000000002E-2</v>
      </c>
      <c r="J322" s="3">
        <f>+[9]Table.103_Annex.E3!I322</f>
        <v>0</v>
      </c>
      <c r="K322" s="3">
        <f>+[9]Table.103_Annex.E3!J322</f>
        <v>7.0000000000000001E-3</v>
      </c>
      <c r="L322" s="3">
        <f>+[9]Table.103_Annex.E3!K322</f>
        <v>1E-3</v>
      </c>
      <c r="M322" s="3">
        <f>+[9]Table.103_Annex.E3!L322</f>
        <v>0</v>
      </c>
      <c r="N322" s="90">
        <f>+[9]Table.103_Annex.E3!M322</f>
        <v>1</v>
      </c>
      <c r="O322" s="82">
        <f>+[9]Table.103_Annex.E3!N322</f>
        <v>16900</v>
      </c>
    </row>
    <row r="323" spans="1:15">
      <c r="B323" s="2" t="s">
        <v>745</v>
      </c>
      <c r="C323" s="3">
        <f>+[9]Table.103_Annex.E3!B323</f>
        <v>0.65800000000000003</v>
      </c>
      <c r="D323" s="3">
        <f>+[9]Table.103_Annex.E3!C323</f>
        <v>2E-3</v>
      </c>
      <c r="E323" s="3">
        <f>+[9]Table.103_Annex.E3!D323</f>
        <v>0</v>
      </c>
      <c r="F323" s="3">
        <f>+[9]Table.103_Annex.E3!E323</f>
        <v>6.0999999999999999E-2</v>
      </c>
      <c r="G323" s="3">
        <f>+[9]Table.103_Annex.E3!F323</f>
        <v>4.2999999999999997E-2</v>
      </c>
      <c r="H323" s="3">
        <f>+[9]Table.103_Annex.E3!G323</f>
        <v>3.0000000000000001E-3</v>
      </c>
      <c r="I323" s="3">
        <f>+[9]Table.103_Annex.E3!H323</f>
        <v>0.21299999999999999</v>
      </c>
      <c r="J323" s="3">
        <f>+[9]Table.103_Annex.E3!I323</f>
        <v>0</v>
      </c>
      <c r="K323" s="3">
        <f>+[9]Table.103_Annex.E3!J323</f>
        <v>1.2E-2</v>
      </c>
      <c r="L323" s="3">
        <f>+[9]Table.103_Annex.E3!K323</f>
        <v>7.0000000000000001E-3</v>
      </c>
      <c r="M323" s="3">
        <f>+[9]Table.103_Annex.E3!L323</f>
        <v>0</v>
      </c>
      <c r="N323" s="90">
        <f>+[9]Table.103_Annex.E3!M323</f>
        <v>1</v>
      </c>
      <c r="O323" s="82">
        <f>+[9]Table.103_Annex.E3!N323</f>
        <v>6937</v>
      </c>
    </row>
    <row r="324" spans="1:15">
      <c r="B324" s="2" t="s">
        <v>298</v>
      </c>
      <c r="C324" s="3">
        <f>+[9]Table.103_Annex.E3!B324</f>
        <v>0.54700000000000004</v>
      </c>
      <c r="D324" s="3">
        <f>+[9]Table.103_Annex.E3!C324</f>
        <v>1E-3</v>
      </c>
      <c r="E324" s="3">
        <f>+[9]Table.103_Annex.E3!D324</f>
        <v>0</v>
      </c>
      <c r="F324" s="3">
        <f>+[9]Table.103_Annex.E3!E324</f>
        <v>6.9000000000000006E-2</v>
      </c>
      <c r="G324" s="3">
        <f>+[9]Table.103_Annex.E3!F324</f>
        <v>5.7000000000000002E-2</v>
      </c>
      <c r="H324" s="3">
        <f>+[9]Table.103_Annex.E3!G324</f>
        <v>2E-3</v>
      </c>
      <c r="I324" s="3">
        <f>+[9]Table.103_Annex.E3!H324</f>
        <v>0.31</v>
      </c>
      <c r="J324" s="3">
        <f>+[9]Table.103_Annex.E3!I324</f>
        <v>2E-3</v>
      </c>
      <c r="K324" s="3">
        <f>+[9]Table.103_Annex.E3!J324</f>
        <v>7.0000000000000001E-3</v>
      </c>
      <c r="L324" s="3">
        <f>+[9]Table.103_Annex.E3!K324</f>
        <v>3.0000000000000001E-3</v>
      </c>
      <c r="M324" s="3">
        <f>+[9]Table.103_Annex.E3!L324</f>
        <v>0</v>
      </c>
      <c r="N324" s="90">
        <f>+[9]Table.103_Annex.E3!M324</f>
        <v>1</v>
      </c>
      <c r="O324" s="82">
        <f>+[9]Table.103_Annex.E3!N324</f>
        <v>12335</v>
      </c>
    </row>
    <row r="325" spans="1:15">
      <c r="B325" s="2" t="s">
        <v>746</v>
      </c>
      <c r="C325" s="3">
        <f>+[9]Table.103_Annex.E3!B325</f>
        <v>0.59099999999999997</v>
      </c>
      <c r="D325" s="3">
        <f>+[9]Table.103_Annex.E3!C325</f>
        <v>2E-3</v>
      </c>
      <c r="E325" s="3">
        <f>+[9]Table.103_Annex.E3!D325</f>
        <v>0</v>
      </c>
      <c r="F325" s="3">
        <f>+[9]Table.103_Annex.E3!E325</f>
        <v>5.0000000000000001E-3</v>
      </c>
      <c r="G325" s="3">
        <f>+[9]Table.103_Annex.E3!F325</f>
        <v>5.1999999999999998E-2</v>
      </c>
      <c r="H325" s="3">
        <f>+[9]Table.103_Annex.E3!G325</f>
        <v>2E-3</v>
      </c>
      <c r="I325" s="3">
        <f>+[9]Table.103_Annex.E3!H325</f>
        <v>0.32700000000000001</v>
      </c>
      <c r="J325" s="3">
        <f>+[9]Table.103_Annex.E3!I325</f>
        <v>2E-3</v>
      </c>
      <c r="K325" s="3">
        <f>+[9]Table.103_Annex.E3!J325</f>
        <v>1.7000000000000001E-2</v>
      </c>
      <c r="L325" s="3">
        <f>+[9]Table.103_Annex.E3!K325</f>
        <v>2E-3</v>
      </c>
      <c r="M325" s="3">
        <f>+[9]Table.103_Annex.E3!L325</f>
        <v>0</v>
      </c>
      <c r="N325" s="90">
        <f>+[9]Table.103_Annex.E3!M325</f>
        <v>1</v>
      </c>
      <c r="O325" s="82">
        <f>+[9]Table.103_Annex.E3!N325</f>
        <v>4556</v>
      </c>
    </row>
    <row r="326" spans="1:15">
      <c r="B326" s="2" t="s">
        <v>667</v>
      </c>
      <c r="C326" s="3">
        <f>+[9]Table.103_Annex.E3!B326</f>
        <v>0.52</v>
      </c>
      <c r="D326" s="3">
        <f>+[9]Table.103_Annex.E3!C326</f>
        <v>1E-3</v>
      </c>
      <c r="E326" s="3">
        <f>+[9]Table.103_Annex.E3!D326</f>
        <v>0</v>
      </c>
      <c r="F326" s="3">
        <f>+[9]Table.103_Annex.E3!E326</f>
        <v>0.05</v>
      </c>
      <c r="G326" s="3">
        <f>+[9]Table.103_Annex.E3!F326</f>
        <v>7.0999999999999994E-2</v>
      </c>
      <c r="H326" s="3">
        <f>+[9]Table.103_Annex.E3!G326</f>
        <v>4.0000000000000001E-3</v>
      </c>
      <c r="I326" s="3">
        <f>+[9]Table.103_Annex.E3!H326</f>
        <v>0.34499999999999997</v>
      </c>
      <c r="J326" s="3">
        <f>+[9]Table.103_Annex.E3!I326</f>
        <v>1E-3</v>
      </c>
      <c r="K326" s="3">
        <f>+[9]Table.103_Annex.E3!J326</f>
        <v>6.0000000000000001E-3</v>
      </c>
      <c r="L326" s="3">
        <f>+[9]Table.103_Annex.E3!K326</f>
        <v>1E-3</v>
      </c>
      <c r="M326" s="3">
        <f>+[9]Table.103_Annex.E3!L326</f>
        <v>0</v>
      </c>
      <c r="N326" s="90">
        <f>+[9]Table.103_Annex.E3!M326</f>
        <v>1</v>
      </c>
      <c r="O326" s="82">
        <f>+[9]Table.103_Annex.E3!N326</f>
        <v>8174</v>
      </c>
    </row>
    <row r="327" spans="1:15">
      <c r="B327" s="2" t="s">
        <v>497</v>
      </c>
      <c r="C327" s="3">
        <f>+[9]Table.103_Annex.E3!B327</f>
        <v>0.72699999999999998</v>
      </c>
      <c r="D327" s="3">
        <f>+[9]Table.103_Annex.E3!C327</f>
        <v>1E-3</v>
      </c>
      <c r="E327" s="3">
        <f>+[9]Table.103_Annex.E3!D327</f>
        <v>0</v>
      </c>
      <c r="F327" s="3">
        <f>+[9]Table.103_Annex.E3!E327</f>
        <v>2.1000000000000001E-2</v>
      </c>
      <c r="G327" s="3">
        <f>+[9]Table.103_Annex.E3!F327</f>
        <v>2.3E-2</v>
      </c>
      <c r="H327" s="3">
        <f>+[9]Table.103_Annex.E3!G327</f>
        <v>2E-3</v>
      </c>
      <c r="I327" s="3">
        <f>+[9]Table.103_Annex.E3!H327</f>
        <v>0.216</v>
      </c>
      <c r="J327" s="3">
        <f>+[9]Table.103_Annex.E3!I327</f>
        <v>0</v>
      </c>
      <c r="K327" s="3">
        <f>+[9]Table.103_Annex.E3!J327</f>
        <v>6.0000000000000001E-3</v>
      </c>
      <c r="L327" s="3">
        <f>+[9]Table.103_Annex.E3!K327</f>
        <v>2E-3</v>
      </c>
      <c r="M327" s="3">
        <f>+[9]Table.103_Annex.E3!L327</f>
        <v>0</v>
      </c>
      <c r="N327" s="90">
        <f>+[9]Table.103_Annex.E3!M327</f>
        <v>1</v>
      </c>
      <c r="O327" s="82">
        <f>+[9]Table.103_Annex.E3!N327</f>
        <v>4953</v>
      </c>
    </row>
    <row r="328" spans="1:15">
      <c r="B328" s="2" t="s">
        <v>747</v>
      </c>
      <c r="C328" s="3">
        <f>+[9]Table.103_Annex.E3!B328</f>
        <v>0.58199999999999996</v>
      </c>
      <c r="D328" s="3">
        <f>+[9]Table.103_Annex.E3!C328</f>
        <v>4.0000000000000001E-3</v>
      </c>
      <c r="E328" s="3">
        <f>+[9]Table.103_Annex.E3!D328</f>
        <v>0</v>
      </c>
      <c r="F328" s="3">
        <f>+[9]Table.103_Annex.E3!E328</f>
        <v>2.4E-2</v>
      </c>
      <c r="G328" s="3">
        <f>+[9]Table.103_Annex.E3!F328</f>
        <v>0.03</v>
      </c>
      <c r="H328" s="3">
        <f>+[9]Table.103_Annex.E3!G328</f>
        <v>4.0000000000000001E-3</v>
      </c>
      <c r="I328" s="3">
        <f>+[9]Table.103_Annex.E3!H328</f>
        <v>0.33400000000000002</v>
      </c>
      <c r="J328" s="3">
        <f>+[9]Table.103_Annex.E3!I328</f>
        <v>1E-3</v>
      </c>
      <c r="K328" s="3">
        <f>+[9]Table.103_Annex.E3!J328</f>
        <v>1.2999999999999999E-2</v>
      </c>
      <c r="L328" s="3">
        <f>+[9]Table.103_Annex.E3!K328</f>
        <v>6.0000000000000001E-3</v>
      </c>
      <c r="M328" s="3">
        <f>+[9]Table.103_Annex.E3!L328</f>
        <v>0</v>
      </c>
      <c r="N328" s="90">
        <f>+[9]Table.103_Annex.E3!M328</f>
        <v>1</v>
      </c>
      <c r="O328" s="82">
        <f>+[9]Table.103_Annex.E3!N328</f>
        <v>6044</v>
      </c>
    </row>
    <row r="329" spans="1:15">
      <c r="B329" s="2" t="s">
        <v>748</v>
      </c>
      <c r="C329" s="3">
        <f>+[9]Table.103_Annex.E3!B329</f>
        <v>0.29099999999999998</v>
      </c>
      <c r="D329" s="3">
        <f>+[9]Table.103_Annex.E3!C329</f>
        <v>2E-3</v>
      </c>
      <c r="E329" s="3">
        <f>+[9]Table.103_Annex.E3!D329</f>
        <v>0</v>
      </c>
      <c r="F329" s="3">
        <f>+[9]Table.103_Annex.E3!E329</f>
        <v>2.5999999999999999E-2</v>
      </c>
      <c r="G329" s="3">
        <f>+[9]Table.103_Annex.E3!F329</f>
        <v>0.12</v>
      </c>
      <c r="H329" s="3">
        <f>+[9]Table.103_Annex.E3!G329</f>
        <v>4.0000000000000001E-3</v>
      </c>
      <c r="I329" s="3">
        <f>+[9]Table.103_Annex.E3!H329</f>
        <v>0.53700000000000003</v>
      </c>
      <c r="J329" s="3">
        <f>+[9]Table.103_Annex.E3!I329</f>
        <v>1E-3</v>
      </c>
      <c r="K329" s="3">
        <f>+[9]Table.103_Annex.E3!J329</f>
        <v>1.6E-2</v>
      </c>
      <c r="L329" s="3">
        <f>+[9]Table.103_Annex.E3!K329</f>
        <v>2E-3</v>
      </c>
      <c r="M329" s="3">
        <f>+[9]Table.103_Annex.E3!L329</f>
        <v>0</v>
      </c>
      <c r="N329" s="90">
        <f>+[9]Table.103_Annex.E3!M329</f>
        <v>1</v>
      </c>
      <c r="O329" s="82">
        <f>+[9]Table.103_Annex.E3!N329</f>
        <v>6097</v>
      </c>
    </row>
    <row r="330" spans="1:15" s="222" customFormat="1" ht="12" customHeight="1">
      <c r="B330" s="231" t="s">
        <v>53</v>
      </c>
      <c r="C330" s="232">
        <f>+[9]Table.103_Annex.E3!B330</f>
        <v>0.629</v>
      </c>
      <c r="D330" s="232">
        <f>+[9]Table.103_Annex.E3!C330</f>
        <v>2E-3</v>
      </c>
      <c r="E330" s="232">
        <f>+[9]Table.103_Annex.E3!D330</f>
        <v>0</v>
      </c>
      <c r="F330" s="232">
        <f>+[9]Table.103_Annex.E3!E330</f>
        <v>4.7E-2</v>
      </c>
      <c r="G330" s="232">
        <f>+[9]Table.103_Annex.E3!F330</f>
        <v>4.4999999999999998E-2</v>
      </c>
      <c r="H330" s="232">
        <f>+[9]Table.103_Annex.E3!G330</f>
        <v>2E-3</v>
      </c>
      <c r="I330" s="232">
        <f>+[9]Table.103_Annex.E3!H330</f>
        <v>0.26100000000000001</v>
      </c>
      <c r="J330" s="232">
        <f>+[9]Table.103_Annex.E3!I330</f>
        <v>1E-3</v>
      </c>
      <c r="K330" s="232">
        <f>+[9]Table.103_Annex.E3!J330</f>
        <v>8.9999999999999993E-3</v>
      </c>
      <c r="L330" s="232">
        <f>+[9]Table.103_Annex.E3!K330</f>
        <v>3.0000000000000001E-3</v>
      </c>
      <c r="M330" s="232">
        <f>+[9]Table.103_Annex.E3!L330</f>
        <v>0</v>
      </c>
      <c r="N330" s="239">
        <f>+[9]Table.103_Annex.E3!M330</f>
        <v>1</v>
      </c>
      <c r="O330" s="233">
        <f>+[9]Table.103_Annex.E3!N330</f>
        <v>119387</v>
      </c>
    </row>
    <row r="331" spans="1:15" ht="13.05" customHeight="1">
      <c r="B331" s="36" t="s">
        <v>749</v>
      </c>
      <c r="C331" s="37"/>
      <c r="D331" s="37"/>
      <c r="E331" s="37"/>
      <c r="F331" s="37"/>
      <c r="G331" s="37"/>
      <c r="H331" s="37"/>
      <c r="I331" s="37"/>
      <c r="J331" s="37"/>
      <c r="K331" s="37"/>
      <c r="L331" s="37"/>
      <c r="M331" s="37"/>
      <c r="N331" s="37"/>
      <c r="O331" s="38"/>
    </row>
    <row r="332" spans="1:15">
      <c r="A332" s="18"/>
      <c r="B332" s="2" t="s">
        <v>750</v>
      </c>
      <c r="C332" s="3">
        <f>+[9]Table.103_Annex.E3!B332</f>
        <v>0.52100000000000002</v>
      </c>
      <c r="D332" s="3">
        <f>+[9]Table.103_Annex.E3!C332</f>
        <v>3.0000000000000001E-3</v>
      </c>
      <c r="E332" s="3">
        <f>+[9]Table.103_Annex.E3!D332</f>
        <v>0</v>
      </c>
      <c r="F332" s="3">
        <f>+[9]Table.103_Annex.E3!E332</f>
        <v>1.4999999999999999E-2</v>
      </c>
      <c r="G332" s="3">
        <f>+[9]Table.103_Annex.E3!F332</f>
        <v>6.8000000000000005E-2</v>
      </c>
      <c r="H332" s="3">
        <f>+[9]Table.103_Annex.E3!G332</f>
        <v>1E-3</v>
      </c>
      <c r="I332" s="3">
        <f>+[9]Table.103_Annex.E3!H332</f>
        <v>0.38100000000000001</v>
      </c>
      <c r="J332" s="3">
        <f>+[9]Table.103_Annex.E3!I332</f>
        <v>1E-3</v>
      </c>
      <c r="K332" s="3">
        <f>+[9]Table.103_Annex.E3!J332</f>
        <v>3.0000000000000001E-3</v>
      </c>
      <c r="L332" s="3">
        <f>+[9]Table.103_Annex.E3!K332</f>
        <v>7.0000000000000001E-3</v>
      </c>
      <c r="M332" s="3">
        <f>+[9]Table.103_Annex.E3!L332</f>
        <v>0</v>
      </c>
      <c r="N332" s="90">
        <f>+[9]Table.103_Annex.E3!M332</f>
        <v>1</v>
      </c>
      <c r="O332" s="82">
        <f>+[9]Table.103_Annex.E3!N332</f>
        <v>3956</v>
      </c>
    </row>
    <row r="333" spans="1:15">
      <c r="A333" s="16"/>
      <c r="B333" s="2" t="s">
        <v>751</v>
      </c>
      <c r="C333" s="3">
        <f>+[9]Table.103_Annex.E3!B333</f>
        <v>0.64700000000000002</v>
      </c>
      <c r="D333" s="3">
        <f>+[9]Table.103_Annex.E3!C333</f>
        <v>1E-3</v>
      </c>
      <c r="E333" s="3">
        <f>+[9]Table.103_Annex.E3!D333</f>
        <v>0</v>
      </c>
      <c r="F333" s="3">
        <f>+[9]Table.103_Annex.E3!E333</f>
        <v>1.2999999999999999E-2</v>
      </c>
      <c r="G333" s="3">
        <f>+[9]Table.103_Annex.E3!F333</f>
        <v>8.6999999999999994E-2</v>
      </c>
      <c r="H333" s="3">
        <f>+[9]Table.103_Annex.E3!G333</f>
        <v>7.0000000000000001E-3</v>
      </c>
      <c r="I333" s="3">
        <f>+[9]Table.103_Annex.E3!H333</f>
        <v>0.23</v>
      </c>
      <c r="J333" s="3">
        <f>+[9]Table.103_Annex.E3!I333</f>
        <v>1E-3</v>
      </c>
      <c r="K333" s="3">
        <f>+[9]Table.103_Annex.E3!J333</f>
        <v>8.9999999999999993E-3</v>
      </c>
      <c r="L333" s="3">
        <f>+[9]Table.103_Annex.E3!K333</f>
        <v>5.0000000000000001E-3</v>
      </c>
      <c r="M333" s="3">
        <f>+[9]Table.103_Annex.E3!L333</f>
        <v>0</v>
      </c>
      <c r="N333" s="90">
        <f>+[9]Table.103_Annex.E3!M333</f>
        <v>1</v>
      </c>
      <c r="O333" s="82">
        <f>+[9]Table.103_Annex.E3!N333</f>
        <v>8727</v>
      </c>
    </row>
    <row r="334" spans="1:15">
      <c r="B334" s="2" t="s">
        <v>560</v>
      </c>
      <c r="C334" s="3">
        <f>+[9]Table.103_Annex.E3!B334</f>
        <v>0.44600000000000001</v>
      </c>
      <c r="D334" s="3">
        <f>+[9]Table.103_Annex.E3!C334</f>
        <v>5.0000000000000001E-3</v>
      </c>
      <c r="E334" s="3">
        <f>+[9]Table.103_Annex.E3!D334</f>
        <v>0</v>
      </c>
      <c r="F334" s="3">
        <f>+[9]Table.103_Annex.E3!E334</f>
        <v>2.7E-2</v>
      </c>
      <c r="G334" s="3">
        <f>+[9]Table.103_Annex.E3!F334</f>
        <v>1.9E-2</v>
      </c>
      <c r="H334" s="3">
        <f>+[9]Table.103_Annex.E3!G334</f>
        <v>2E-3</v>
      </c>
      <c r="I334" s="3">
        <f>+[9]Table.103_Annex.E3!H334</f>
        <v>0.46100000000000002</v>
      </c>
      <c r="J334" s="3">
        <f>+[9]Table.103_Annex.E3!I334</f>
        <v>1E-3</v>
      </c>
      <c r="K334" s="3">
        <f>+[9]Table.103_Annex.E3!J334</f>
        <v>3.6999999999999998E-2</v>
      </c>
      <c r="L334" s="3">
        <f>+[9]Table.103_Annex.E3!K334</f>
        <v>3.0000000000000001E-3</v>
      </c>
      <c r="M334" s="3">
        <f>+[9]Table.103_Annex.E3!L334</f>
        <v>0</v>
      </c>
      <c r="N334" s="90">
        <f>+[9]Table.103_Annex.E3!M334</f>
        <v>1</v>
      </c>
      <c r="O334" s="82">
        <f>+[9]Table.103_Annex.E3!N334</f>
        <v>10238</v>
      </c>
    </row>
    <row r="335" spans="1:15">
      <c r="B335" s="2" t="s">
        <v>752</v>
      </c>
      <c r="C335" s="3">
        <f>+[9]Table.103_Annex.E3!B335</f>
        <v>0.54500000000000004</v>
      </c>
      <c r="D335" s="3">
        <f>+[9]Table.103_Annex.E3!C335</f>
        <v>1E-3</v>
      </c>
      <c r="E335" s="3">
        <f>+[9]Table.103_Annex.E3!D335</f>
        <v>1E-3</v>
      </c>
      <c r="F335" s="3">
        <f>+[9]Table.103_Annex.E3!E335</f>
        <v>1.4999999999999999E-2</v>
      </c>
      <c r="G335" s="3">
        <f>+[9]Table.103_Annex.E3!F335</f>
        <v>0.112</v>
      </c>
      <c r="H335" s="3">
        <f>+[9]Table.103_Annex.E3!G335</f>
        <v>1E-3</v>
      </c>
      <c r="I335" s="3">
        <f>+[9]Table.103_Annex.E3!H335</f>
        <v>0.31</v>
      </c>
      <c r="J335" s="3">
        <f>+[9]Table.103_Annex.E3!I335</f>
        <v>0</v>
      </c>
      <c r="K335" s="3">
        <f>+[9]Table.103_Annex.E3!J335</f>
        <v>8.0000000000000002E-3</v>
      </c>
      <c r="L335" s="3">
        <f>+[9]Table.103_Annex.E3!K335</f>
        <v>7.0000000000000001E-3</v>
      </c>
      <c r="M335" s="3">
        <f>+[9]Table.103_Annex.E3!L335</f>
        <v>0</v>
      </c>
      <c r="N335" s="90">
        <f>+[9]Table.103_Annex.E3!M335</f>
        <v>1</v>
      </c>
      <c r="O335" s="82">
        <f>+[9]Table.103_Annex.E3!N335</f>
        <v>3559</v>
      </c>
    </row>
    <row r="336" spans="1:15">
      <c r="B336" s="2" t="s">
        <v>753</v>
      </c>
      <c r="C336" s="3">
        <f>+[9]Table.103_Annex.E3!B336</f>
        <v>0.39200000000000002</v>
      </c>
      <c r="D336" s="3">
        <f>+[9]Table.103_Annex.E3!C336</f>
        <v>2E-3</v>
      </c>
      <c r="E336" s="3">
        <f>+[9]Table.103_Annex.E3!D336</f>
        <v>0</v>
      </c>
      <c r="F336" s="3">
        <f>+[9]Table.103_Annex.E3!E336</f>
        <v>2.7E-2</v>
      </c>
      <c r="G336" s="3">
        <f>+[9]Table.103_Annex.E3!F336</f>
        <v>9.1999999999999998E-2</v>
      </c>
      <c r="H336" s="3">
        <f>+[9]Table.103_Annex.E3!G336</f>
        <v>1E-3</v>
      </c>
      <c r="I336" s="3">
        <f>+[9]Table.103_Annex.E3!H336</f>
        <v>0.45800000000000002</v>
      </c>
      <c r="J336" s="3">
        <f>+[9]Table.103_Annex.E3!I336</f>
        <v>1E-3</v>
      </c>
      <c r="K336" s="3">
        <f>+[9]Table.103_Annex.E3!J336</f>
        <v>1.2999999999999999E-2</v>
      </c>
      <c r="L336" s="3">
        <f>+[9]Table.103_Annex.E3!K336</f>
        <v>1.4999999999999999E-2</v>
      </c>
      <c r="M336" s="3">
        <f>+[9]Table.103_Annex.E3!L336</f>
        <v>0</v>
      </c>
      <c r="N336" s="90">
        <f>+[9]Table.103_Annex.E3!M336</f>
        <v>1</v>
      </c>
      <c r="O336" s="82">
        <f>+[9]Table.103_Annex.E3!N336</f>
        <v>6652</v>
      </c>
    </row>
    <row r="337" spans="1:15">
      <c r="B337" s="2" t="s">
        <v>754</v>
      </c>
      <c r="C337" s="3">
        <f>+[9]Table.103_Annex.E3!B337</f>
        <v>0.41599999999999998</v>
      </c>
      <c r="D337" s="3">
        <f>+[9]Table.103_Annex.E3!C337</f>
        <v>1E-3</v>
      </c>
      <c r="E337" s="3">
        <f>+[9]Table.103_Annex.E3!D337</f>
        <v>0</v>
      </c>
      <c r="F337" s="3">
        <f>+[9]Table.103_Annex.E3!E337</f>
        <v>1.4E-2</v>
      </c>
      <c r="G337" s="3">
        <f>+[9]Table.103_Annex.E3!F337</f>
        <v>8.5999999999999993E-2</v>
      </c>
      <c r="H337" s="3">
        <f>+[9]Table.103_Annex.E3!G337</f>
        <v>5.0000000000000001E-3</v>
      </c>
      <c r="I337" s="3">
        <f>+[9]Table.103_Annex.E3!H337</f>
        <v>0.46300000000000002</v>
      </c>
      <c r="J337" s="3">
        <f>+[9]Table.103_Annex.E3!I337</f>
        <v>0</v>
      </c>
      <c r="K337" s="3">
        <f>+[9]Table.103_Annex.E3!J337</f>
        <v>1.0999999999999999E-2</v>
      </c>
      <c r="L337" s="3">
        <f>+[9]Table.103_Annex.E3!K337</f>
        <v>4.0000000000000001E-3</v>
      </c>
      <c r="M337" s="3">
        <f>+[9]Table.103_Annex.E3!L337</f>
        <v>0</v>
      </c>
      <c r="N337" s="90">
        <f>+[9]Table.103_Annex.E3!M337</f>
        <v>1</v>
      </c>
      <c r="O337" s="82">
        <f>+[9]Table.103_Annex.E3!N337</f>
        <v>4675</v>
      </c>
    </row>
    <row r="338" spans="1:15">
      <c r="B338" s="2" t="s">
        <v>755</v>
      </c>
      <c r="C338" s="3">
        <f>+[9]Table.103_Annex.E3!B338</f>
        <v>0.46899999999999997</v>
      </c>
      <c r="D338" s="3">
        <f>+[9]Table.103_Annex.E3!C338</f>
        <v>1E-3</v>
      </c>
      <c r="E338" s="3">
        <f>+[9]Table.103_Annex.E3!D338</f>
        <v>0</v>
      </c>
      <c r="F338" s="3">
        <f>+[9]Table.103_Annex.E3!E338</f>
        <v>1.6E-2</v>
      </c>
      <c r="G338" s="3">
        <f>+[9]Table.103_Annex.E3!F338</f>
        <v>0.14599999999999999</v>
      </c>
      <c r="H338" s="3">
        <f>+[9]Table.103_Annex.E3!G338</f>
        <v>3.0000000000000001E-3</v>
      </c>
      <c r="I338" s="3">
        <f>+[9]Table.103_Annex.E3!H338</f>
        <v>0.33600000000000002</v>
      </c>
      <c r="J338" s="3">
        <f>+[9]Table.103_Annex.E3!I338</f>
        <v>1E-3</v>
      </c>
      <c r="K338" s="3">
        <f>+[9]Table.103_Annex.E3!J338</f>
        <v>1.0999999999999999E-2</v>
      </c>
      <c r="L338" s="3">
        <f>+[9]Table.103_Annex.E3!K338</f>
        <v>1.6E-2</v>
      </c>
      <c r="M338" s="3">
        <f>+[9]Table.103_Annex.E3!L338</f>
        <v>0</v>
      </c>
      <c r="N338" s="90">
        <f>+[9]Table.103_Annex.E3!M338</f>
        <v>1</v>
      </c>
      <c r="O338" s="82">
        <f>+[9]Table.103_Annex.E3!N338</f>
        <v>2751</v>
      </c>
    </row>
    <row r="339" spans="1:15">
      <c r="B339" s="2" t="s">
        <v>756</v>
      </c>
      <c r="C339" s="3">
        <f>+[9]Table.103_Annex.E3!B339</f>
        <v>0.49199999999999999</v>
      </c>
      <c r="D339" s="3">
        <f>+[9]Table.103_Annex.E3!C339</f>
        <v>2E-3</v>
      </c>
      <c r="E339" s="3">
        <f>+[9]Table.103_Annex.E3!D339</f>
        <v>0</v>
      </c>
      <c r="F339" s="3">
        <f>+[9]Table.103_Annex.E3!E339</f>
        <v>1.2E-2</v>
      </c>
      <c r="G339" s="3">
        <f>+[9]Table.103_Annex.E3!F339</f>
        <v>3.7999999999999999E-2</v>
      </c>
      <c r="H339" s="3">
        <f>+[9]Table.103_Annex.E3!G339</f>
        <v>5.0000000000000001E-3</v>
      </c>
      <c r="I339" s="3">
        <f>+[9]Table.103_Annex.E3!H339</f>
        <v>0.438</v>
      </c>
      <c r="J339" s="3">
        <f>+[9]Table.103_Annex.E3!I339</f>
        <v>1E-3</v>
      </c>
      <c r="K339" s="3">
        <f>+[9]Table.103_Annex.E3!J339</f>
        <v>1.2E-2</v>
      </c>
      <c r="L339" s="3">
        <f>+[9]Table.103_Annex.E3!K339</f>
        <v>2E-3</v>
      </c>
      <c r="M339" s="3">
        <f>+[9]Table.103_Annex.E3!L339</f>
        <v>0</v>
      </c>
      <c r="N339" s="90">
        <f>+[9]Table.103_Annex.E3!M339</f>
        <v>1</v>
      </c>
      <c r="O339" s="82">
        <f>+[9]Table.103_Annex.E3!N339</f>
        <v>5290</v>
      </c>
    </row>
    <row r="340" spans="1:15">
      <c r="B340" s="2" t="s">
        <v>757</v>
      </c>
      <c r="C340" s="3">
        <f>+[9]Table.103_Annex.E3!B340</f>
        <v>0.67300000000000004</v>
      </c>
      <c r="D340" s="3">
        <f>+[9]Table.103_Annex.E3!C340</f>
        <v>2E-3</v>
      </c>
      <c r="E340" s="3">
        <f>+[9]Table.103_Annex.E3!D340</f>
        <v>0</v>
      </c>
      <c r="F340" s="3">
        <f>+[9]Table.103_Annex.E3!E340</f>
        <v>1.4E-2</v>
      </c>
      <c r="G340" s="3">
        <f>+[9]Table.103_Annex.E3!F340</f>
        <v>2.3E-2</v>
      </c>
      <c r="H340" s="3">
        <f>+[9]Table.103_Annex.E3!G340</f>
        <v>0</v>
      </c>
      <c r="I340" s="3">
        <f>+[9]Table.103_Annex.E3!H340</f>
        <v>0.27800000000000002</v>
      </c>
      <c r="J340" s="3">
        <f>+[9]Table.103_Annex.E3!I340</f>
        <v>1E-3</v>
      </c>
      <c r="K340" s="3">
        <f>+[9]Table.103_Annex.E3!J340</f>
        <v>6.0000000000000001E-3</v>
      </c>
      <c r="L340" s="3">
        <f>+[9]Table.103_Annex.E3!K340</f>
        <v>2E-3</v>
      </c>
      <c r="M340" s="3">
        <f>+[9]Table.103_Annex.E3!L340</f>
        <v>0</v>
      </c>
      <c r="N340" s="90">
        <f>+[9]Table.103_Annex.E3!M340</f>
        <v>1</v>
      </c>
      <c r="O340" s="82">
        <f>+[9]Table.103_Annex.E3!N340</f>
        <v>4653</v>
      </c>
    </row>
    <row r="341" spans="1:15">
      <c r="B341" s="2" t="s">
        <v>758</v>
      </c>
      <c r="C341" s="3">
        <f>+[9]Table.103_Annex.E3!B341</f>
        <v>0.59899999999999998</v>
      </c>
      <c r="D341" s="3">
        <f>+[9]Table.103_Annex.E3!C341</f>
        <v>1E-3</v>
      </c>
      <c r="E341" s="3">
        <f>+[9]Table.103_Annex.E3!D341</f>
        <v>0</v>
      </c>
      <c r="F341" s="3">
        <f>+[9]Table.103_Annex.E3!E341</f>
        <v>8.9999999999999993E-3</v>
      </c>
      <c r="G341" s="3">
        <f>+[9]Table.103_Annex.E3!F341</f>
        <v>9.5000000000000001E-2</v>
      </c>
      <c r="H341" s="3">
        <f>+[9]Table.103_Annex.E3!G341</f>
        <v>1E-3</v>
      </c>
      <c r="I341" s="3">
        <f>+[9]Table.103_Annex.E3!H341</f>
        <v>0.28299999999999997</v>
      </c>
      <c r="J341" s="3">
        <f>+[9]Table.103_Annex.E3!I341</f>
        <v>0</v>
      </c>
      <c r="K341" s="3">
        <f>+[9]Table.103_Annex.E3!J341</f>
        <v>0.01</v>
      </c>
      <c r="L341" s="3">
        <f>+[9]Table.103_Annex.E3!K341</f>
        <v>2E-3</v>
      </c>
      <c r="M341" s="3">
        <f>+[9]Table.103_Annex.E3!L341</f>
        <v>0</v>
      </c>
      <c r="N341" s="90">
        <f>+[9]Table.103_Annex.E3!M341</f>
        <v>1</v>
      </c>
      <c r="O341" s="82">
        <f>+[9]Table.103_Annex.E3!N341</f>
        <v>5453</v>
      </c>
    </row>
    <row r="342" spans="1:15">
      <c r="B342" s="2" t="s">
        <v>759</v>
      </c>
      <c r="C342" s="3">
        <f>+[9]Table.103_Annex.E3!B342</f>
        <v>0.69</v>
      </c>
      <c r="D342" s="3">
        <f>+[9]Table.103_Annex.E3!C342</f>
        <v>0</v>
      </c>
      <c r="E342" s="3">
        <f>+[9]Table.103_Annex.E3!D342</f>
        <v>0</v>
      </c>
      <c r="F342" s="3">
        <f>+[9]Table.103_Annex.E3!E342</f>
        <v>0.02</v>
      </c>
      <c r="G342" s="3">
        <f>+[9]Table.103_Annex.E3!F342</f>
        <v>7.1999999999999995E-2</v>
      </c>
      <c r="H342" s="3">
        <f>+[9]Table.103_Annex.E3!G342</f>
        <v>1E-3</v>
      </c>
      <c r="I342" s="3">
        <f>+[9]Table.103_Annex.E3!H342</f>
        <v>0.21199999999999999</v>
      </c>
      <c r="J342" s="3">
        <f>+[9]Table.103_Annex.E3!I342</f>
        <v>1E-3</v>
      </c>
      <c r="K342" s="3">
        <f>+[9]Table.103_Annex.E3!J342</f>
        <v>3.0000000000000001E-3</v>
      </c>
      <c r="L342" s="3">
        <f>+[9]Table.103_Annex.E3!K342</f>
        <v>2E-3</v>
      </c>
      <c r="M342" s="3">
        <f>+[9]Table.103_Annex.E3!L342</f>
        <v>0</v>
      </c>
      <c r="N342" s="90">
        <f>+[9]Table.103_Annex.E3!M342</f>
        <v>1</v>
      </c>
      <c r="O342" s="82">
        <f>+[9]Table.103_Annex.E3!N342</f>
        <v>4117</v>
      </c>
    </row>
    <row r="343" spans="1:15">
      <c r="B343" s="2" t="s">
        <v>732</v>
      </c>
      <c r="C343" s="3">
        <f>+[9]Table.103_Annex.E3!B343</f>
        <v>0.53700000000000003</v>
      </c>
      <c r="D343" s="3">
        <f>+[9]Table.103_Annex.E3!C343</f>
        <v>1E-3</v>
      </c>
      <c r="E343" s="3">
        <f>+[9]Table.103_Annex.E3!D343</f>
        <v>0</v>
      </c>
      <c r="F343" s="3">
        <f>+[9]Table.103_Annex.E3!E343</f>
        <v>2.5000000000000001E-2</v>
      </c>
      <c r="G343" s="3">
        <f>+[9]Table.103_Annex.E3!F343</f>
        <v>9.9000000000000005E-2</v>
      </c>
      <c r="H343" s="3">
        <f>+[9]Table.103_Annex.E3!G343</f>
        <v>1.0999999999999999E-2</v>
      </c>
      <c r="I343" s="3">
        <f>+[9]Table.103_Annex.E3!H343</f>
        <v>0.313</v>
      </c>
      <c r="J343" s="3">
        <f>+[9]Table.103_Annex.E3!I343</f>
        <v>1E-3</v>
      </c>
      <c r="K343" s="3">
        <f>+[9]Table.103_Annex.E3!J343</f>
        <v>8.0000000000000002E-3</v>
      </c>
      <c r="L343" s="3">
        <f>+[9]Table.103_Annex.E3!K343</f>
        <v>5.0000000000000001E-3</v>
      </c>
      <c r="M343" s="3">
        <f>+[9]Table.103_Annex.E3!L343</f>
        <v>0</v>
      </c>
      <c r="N343" s="90">
        <f>+[9]Table.103_Annex.E3!M343</f>
        <v>1</v>
      </c>
      <c r="O343" s="82">
        <f>+[9]Table.103_Annex.E3!N343</f>
        <v>5271</v>
      </c>
    </row>
    <row r="344" spans="1:15">
      <c r="B344" s="2" t="s">
        <v>760</v>
      </c>
      <c r="C344" s="3">
        <f>+[9]Table.103_Annex.E3!B344</f>
        <v>0.46899999999999997</v>
      </c>
      <c r="D344" s="3">
        <f>+[9]Table.103_Annex.E3!C344</f>
        <v>3.0000000000000001E-3</v>
      </c>
      <c r="E344" s="3">
        <f>+[9]Table.103_Annex.E3!D344</f>
        <v>0</v>
      </c>
      <c r="F344" s="3">
        <f>+[9]Table.103_Annex.E3!E344</f>
        <v>3.5000000000000003E-2</v>
      </c>
      <c r="G344" s="3">
        <f>+[9]Table.103_Annex.E3!F344</f>
        <v>3.4000000000000002E-2</v>
      </c>
      <c r="H344" s="3">
        <f>+[9]Table.103_Annex.E3!G344</f>
        <v>4.0000000000000001E-3</v>
      </c>
      <c r="I344" s="3">
        <f>+[9]Table.103_Annex.E3!H344</f>
        <v>0.434</v>
      </c>
      <c r="J344" s="3">
        <f>+[9]Table.103_Annex.E3!I344</f>
        <v>1E-3</v>
      </c>
      <c r="K344" s="3">
        <f>+[9]Table.103_Annex.E3!J344</f>
        <v>1.7000000000000001E-2</v>
      </c>
      <c r="L344" s="3">
        <f>+[9]Table.103_Annex.E3!K344</f>
        <v>3.0000000000000001E-3</v>
      </c>
      <c r="M344" s="3">
        <f>+[9]Table.103_Annex.E3!L344</f>
        <v>0</v>
      </c>
      <c r="N344" s="90">
        <f>+[9]Table.103_Annex.E3!M344</f>
        <v>1</v>
      </c>
      <c r="O344" s="82">
        <f>+[9]Table.103_Annex.E3!N344</f>
        <v>6365</v>
      </c>
    </row>
    <row r="345" spans="1:15">
      <c r="B345" s="2" t="s">
        <v>761</v>
      </c>
      <c r="C345" s="3">
        <f>+[9]Table.103_Annex.E3!B345</f>
        <v>0.41299999999999998</v>
      </c>
      <c r="D345" s="3">
        <f>+[9]Table.103_Annex.E3!C345</f>
        <v>4.0000000000000001E-3</v>
      </c>
      <c r="E345" s="3">
        <f>+[9]Table.103_Annex.E3!D345</f>
        <v>0</v>
      </c>
      <c r="F345" s="3">
        <f>+[9]Table.103_Annex.E3!E345</f>
        <v>7.0000000000000001E-3</v>
      </c>
      <c r="G345" s="3">
        <f>+[9]Table.103_Annex.E3!F345</f>
        <v>0.17</v>
      </c>
      <c r="H345" s="3">
        <f>+[9]Table.103_Annex.E3!G345</f>
        <v>0.01</v>
      </c>
      <c r="I345" s="3">
        <f>+[9]Table.103_Annex.E3!H345</f>
        <v>0.379</v>
      </c>
      <c r="J345" s="3">
        <f>+[9]Table.103_Annex.E3!I345</f>
        <v>0</v>
      </c>
      <c r="K345" s="3">
        <f>+[9]Table.103_Annex.E3!J345</f>
        <v>1.4999999999999999E-2</v>
      </c>
      <c r="L345" s="3">
        <f>+[9]Table.103_Annex.E3!K345</f>
        <v>3.0000000000000001E-3</v>
      </c>
      <c r="M345" s="3">
        <f>+[9]Table.103_Annex.E3!L345</f>
        <v>0</v>
      </c>
      <c r="N345" s="90">
        <f>+[9]Table.103_Annex.E3!M345</f>
        <v>1</v>
      </c>
      <c r="O345" s="82">
        <f>+[9]Table.103_Annex.E3!N345</f>
        <v>5032</v>
      </c>
    </row>
    <row r="346" spans="1:15">
      <c r="B346" s="2" t="s">
        <v>762</v>
      </c>
      <c r="C346" s="3">
        <f>+[9]Table.103_Annex.E3!B346</f>
        <v>0.40300000000000002</v>
      </c>
      <c r="D346" s="3">
        <f>+[9]Table.103_Annex.E3!C346</f>
        <v>3.0000000000000001E-3</v>
      </c>
      <c r="E346" s="3">
        <f>+[9]Table.103_Annex.E3!D346</f>
        <v>0</v>
      </c>
      <c r="F346" s="3">
        <f>+[9]Table.103_Annex.E3!E346</f>
        <v>2.3E-2</v>
      </c>
      <c r="G346" s="3">
        <f>+[9]Table.103_Annex.E3!F346</f>
        <v>0.05</v>
      </c>
      <c r="H346" s="3">
        <f>+[9]Table.103_Annex.E3!G346</f>
        <v>0.01</v>
      </c>
      <c r="I346" s="3">
        <f>+[9]Table.103_Annex.E3!H346</f>
        <v>0.497</v>
      </c>
      <c r="J346" s="3">
        <f>+[9]Table.103_Annex.E3!I346</f>
        <v>3.0000000000000001E-3</v>
      </c>
      <c r="K346" s="3">
        <f>+[9]Table.103_Annex.E3!J346</f>
        <v>8.9999999999999993E-3</v>
      </c>
      <c r="L346" s="3">
        <f>+[9]Table.103_Annex.E3!K346</f>
        <v>2E-3</v>
      </c>
      <c r="M346" s="3">
        <f>+[9]Table.103_Annex.E3!L346</f>
        <v>0</v>
      </c>
      <c r="N346" s="90">
        <f>+[9]Table.103_Annex.E3!M346</f>
        <v>1</v>
      </c>
      <c r="O346" s="82">
        <f>+[9]Table.103_Annex.E3!N346</f>
        <v>5076</v>
      </c>
    </row>
    <row r="347" spans="1:15">
      <c r="B347" s="2" t="s">
        <v>763</v>
      </c>
      <c r="C347" s="3">
        <f>+[9]Table.103_Annex.E3!B347</f>
        <v>0.70799999999999996</v>
      </c>
      <c r="D347" s="3">
        <f>+[9]Table.103_Annex.E3!C347</f>
        <v>1E-3</v>
      </c>
      <c r="E347" s="3">
        <f>+[9]Table.103_Annex.E3!D347</f>
        <v>0</v>
      </c>
      <c r="F347" s="3">
        <f>+[9]Table.103_Annex.E3!E347</f>
        <v>8.0000000000000002E-3</v>
      </c>
      <c r="G347" s="3">
        <f>+[9]Table.103_Annex.E3!F347</f>
        <v>9.5000000000000001E-2</v>
      </c>
      <c r="H347" s="3">
        <f>+[9]Table.103_Annex.E3!G347</f>
        <v>5.0000000000000001E-3</v>
      </c>
      <c r="I347" s="3">
        <f>+[9]Table.103_Annex.E3!H347</f>
        <v>0.16900000000000001</v>
      </c>
      <c r="J347" s="3">
        <f>+[9]Table.103_Annex.E3!I347</f>
        <v>0</v>
      </c>
      <c r="K347" s="3">
        <f>+[9]Table.103_Annex.E3!J347</f>
        <v>8.0000000000000002E-3</v>
      </c>
      <c r="L347" s="3">
        <f>+[9]Table.103_Annex.E3!K347</f>
        <v>6.0000000000000001E-3</v>
      </c>
      <c r="M347" s="3">
        <f>+[9]Table.103_Annex.E3!L347</f>
        <v>0</v>
      </c>
      <c r="N347" s="90">
        <f>+[9]Table.103_Annex.E3!M347</f>
        <v>1</v>
      </c>
      <c r="O347" s="82">
        <f>+[9]Table.103_Annex.E3!N347</f>
        <v>4870</v>
      </c>
    </row>
    <row r="348" spans="1:15">
      <c r="B348" s="2" t="s">
        <v>764</v>
      </c>
      <c r="C348" s="3">
        <f>+[9]Table.103_Annex.E3!B348</f>
        <v>0.59899999999999998</v>
      </c>
      <c r="D348" s="3">
        <f>+[9]Table.103_Annex.E3!C348</f>
        <v>2E-3</v>
      </c>
      <c r="E348" s="3">
        <f>+[9]Table.103_Annex.E3!D348</f>
        <v>0</v>
      </c>
      <c r="F348" s="3">
        <f>+[9]Table.103_Annex.E3!E348</f>
        <v>7.0000000000000001E-3</v>
      </c>
      <c r="G348" s="3">
        <f>+[9]Table.103_Annex.E3!F348</f>
        <v>0.11899999999999999</v>
      </c>
      <c r="H348" s="3">
        <f>+[9]Table.103_Annex.E3!G348</f>
        <v>3.0000000000000001E-3</v>
      </c>
      <c r="I348" s="3">
        <f>+[9]Table.103_Annex.E3!H348</f>
        <v>0.25900000000000001</v>
      </c>
      <c r="J348" s="3">
        <f>+[9]Table.103_Annex.E3!I348</f>
        <v>1E-3</v>
      </c>
      <c r="K348" s="3">
        <f>+[9]Table.103_Annex.E3!J348</f>
        <v>4.0000000000000001E-3</v>
      </c>
      <c r="L348" s="3">
        <f>+[9]Table.103_Annex.E3!K348</f>
        <v>5.0000000000000001E-3</v>
      </c>
      <c r="M348" s="3">
        <f>+[9]Table.103_Annex.E3!L348</f>
        <v>0</v>
      </c>
      <c r="N348" s="90">
        <f>+[9]Table.103_Annex.E3!M348</f>
        <v>1</v>
      </c>
      <c r="O348" s="82">
        <f>+[9]Table.103_Annex.E3!N348</f>
        <v>5101</v>
      </c>
    </row>
    <row r="349" spans="1:15" s="222" customFormat="1" ht="12" customHeight="1">
      <c r="B349" s="231" t="s">
        <v>53</v>
      </c>
      <c r="C349" s="232">
        <f>+[9]Table.103_Annex.E3!B349</f>
        <v>0.52700000000000002</v>
      </c>
      <c r="D349" s="232">
        <f>+[9]Table.103_Annex.E3!C349</f>
        <v>2E-3</v>
      </c>
      <c r="E349" s="232">
        <f>+[9]Table.103_Annex.E3!D349</f>
        <v>0</v>
      </c>
      <c r="F349" s="232">
        <f>+[9]Table.103_Annex.E3!E349</f>
        <v>1.7999999999999999E-2</v>
      </c>
      <c r="G349" s="232">
        <f>+[9]Table.103_Annex.E3!F349</f>
        <v>7.6999999999999999E-2</v>
      </c>
      <c r="H349" s="232">
        <f>+[9]Table.103_Annex.E3!G349</f>
        <v>4.0000000000000001E-3</v>
      </c>
      <c r="I349" s="232">
        <f>+[9]Table.103_Annex.E3!H349</f>
        <v>0.35399999999999998</v>
      </c>
      <c r="J349" s="232">
        <f>+[9]Table.103_Annex.E3!I349</f>
        <v>1E-3</v>
      </c>
      <c r="K349" s="232">
        <f>+[9]Table.103_Annex.E3!J349</f>
        <v>1.2999999999999999E-2</v>
      </c>
      <c r="L349" s="232">
        <f>+[9]Table.103_Annex.E3!K349</f>
        <v>5.0000000000000001E-3</v>
      </c>
      <c r="M349" s="232">
        <f>+[9]Table.103_Annex.E3!L349</f>
        <v>0</v>
      </c>
      <c r="N349" s="239">
        <f>+[9]Table.103_Annex.E3!M349</f>
        <v>1</v>
      </c>
      <c r="O349" s="233">
        <f>+[9]Table.103_Annex.E3!N349</f>
        <v>91786</v>
      </c>
    </row>
    <row r="350" spans="1:15" ht="13.05" customHeight="1">
      <c r="B350" s="36" t="s">
        <v>765</v>
      </c>
      <c r="C350" s="37"/>
      <c r="D350" s="37"/>
      <c r="E350" s="37"/>
      <c r="F350" s="37"/>
      <c r="G350" s="37"/>
      <c r="H350" s="37"/>
      <c r="I350" s="37"/>
      <c r="J350" s="37"/>
      <c r="K350" s="37"/>
      <c r="L350" s="37"/>
      <c r="M350" s="37"/>
      <c r="N350" s="37"/>
      <c r="O350" s="38"/>
    </row>
    <row r="351" spans="1:15">
      <c r="A351" s="18"/>
      <c r="B351" s="2" t="s">
        <v>766</v>
      </c>
      <c r="C351" s="3">
        <f>+[9]Table.103_Annex.E3!B351</f>
        <v>0.52900000000000003</v>
      </c>
      <c r="D351" s="3">
        <f>+[9]Table.103_Annex.E3!C351</f>
        <v>2E-3</v>
      </c>
      <c r="E351" s="3">
        <f>+[9]Table.103_Annex.E3!D351</f>
        <v>0</v>
      </c>
      <c r="F351" s="3">
        <f>+[9]Table.103_Annex.E3!E351</f>
        <v>0.03</v>
      </c>
      <c r="G351" s="3">
        <f>+[9]Table.103_Annex.E3!F351</f>
        <v>7.0000000000000001E-3</v>
      </c>
      <c r="H351" s="3">
        <f>+[9]Table.103_Annex.E3!G351</f>
        <v>2.8000000000000001E-2</v>
      </c>
      <c r="I351" s="3">
        <f>+[9]Table.103_Annex.E3!H351</f>
        <v>0.39300000000000002</v>
      </c>
      <c r="J351" s="3">
        <f>+[9]Table.103_Annex.E3!I351</f>
        <v>2E-3</v>
      </c>
      <c r="K351" s="3">
        <f>+[9]Table.103_Annex.E3!J351</f>
        <v>4.0000000000000001E-3</v>
      </c>
      <c r="L351" s="3">
        <f>+[9]Table.103_Annex.E3!K351</f>
        <v>4.0000000000000001E-3</v>
      </c>
      <c r="M351" s="3">
        <f>+[9]Table.103_Annex.E3!L351</f>
        <v>0</v>
      </c>
      <c r="N351" s="90">
        <f>+[9]Table.103_Annex.E3!M351</f>
        <v>1</v>
      </c>
      <c r="O351" s="82">
        <f>+[9]Table.103_Annex.E3!N351</f>
        <v>4774</v>
      </c>
    </row>
    <row r="352" spans="1:15">
      <c r="A352" s="16"/>
      <c r="B352" s="2" t="s">
        <v>767</v>
      </c>
      <c r="C352" s="3">
        <f>+[9]Table.103_Annex.E3!B352</f>
        <v>0.42799999999999999</v>
      </c>
      <c r="D352" s="3">
        <f>+[9]Table.103_Annex.E3!C352</f>
        <v>2E-3</v>
      </c>
      <c r="E352" s="3">
        <f>+[9]Table.103_Annex.E3!D352</f>
        <v>0</v>
      </c>
      <c r="F352" s="3">
        <f>+[9]Table.103_Annex.E3!E352</f>
        <v>1.4999999999999999E-2</v>
      </c>
      <c r="G352" s="3">
        <f>+[9]Table.103_Annex.E3!F352</f>
        <v>5.6000000000000001E-2</v>
      </c>
      <c r="H352" s="3">
        <f>+[9]Table.103_Annex.E3!G352</f>
        <v>1.0999999999999999E-2</v>
      </c>
      <c r="I352" s="3">
        <f>+[9]Table.103_Annex.E3!H352</f>
        <v>0.47899999999999998</v>
      </c>
      <c r="J352" s="3">
        <f>+[9]Table.103_Annex.E3!I352</f>
        <v>1E-3</v>
      </c>
      <c r="K352" s="3">
        <f>+[9]Table.103_Annex.E3!J352</f>
        <v>4.0000000000000001E-3</v>
      </c>
      <c r="L352" s="3">
        <f>+[9]Table.103_Annex.E3!K352</f>
        <v>4.0000000000000001E-3</v>
      </c>
      <c r="M352" s="3">
        <f>+[9]Table.103_Annex.E3!L352</f>
        <v>0</v>
      </c>
      <c r="N352" s="90">
        <f>+[9]Table.103_Annex.E3!M352</f>
        <v>1</v>
      </c>
      <c r="O352" s="82">
        <f>+[9]Table.103_Annex.E3!N352</f>
        <v>4328</v>
      </c>
    </row>
    <row r="353" spans="2:15">
      <c r="B353" s="2" t="s">
        <v>768</v>
      </c>
      <c r="C353" s="3">
        <f>+[9]Table.103_Annex.E3!B353</f>
        <v>0.64300000000000002</v>
      </c>
      <c r="D353" s="3">
        <f>+[9]Table.103_Annex.E3!C353</f>
        <v>3.0000000000000001E-3</v>
      </c>
      <c r="E353" s="3">
        <f>+[9]Table.103_Annex.E3!D353</f>
        <v>0</v>
      </c>
      <c r="F353" s="3">
        <f>+[9]Table.103_Annex.E3!E353</f>
        <v>5.6000000000000001E-2</v>
      </c>
      <c r="G353" s="3">
        <f>+[9]Table.103_Annex.E3!F353</f>
        <v>4.2000000000000003E-2</v>
      </c>
      <c r="H353" s="3">
        <f>+[9]Table.103_Annex.E3!G353</f>
        <v>2E-3</v>
      </c>
      <c r="I353" s="3">
        <f>+[9]Table.103_Annex.E3!H353</f>
        <v>0.24099999999999999</v>
      </c>
      <c r="J353" s="3">
        <f>+[9]Table.103_Annex.E3!I353</f>
        <v>1E-3</v>
      </c>
      <c r="K353" s="3">
        <f>+[9]Table.103_Annex.E3!J353</f>
        <v>8.9999999999999993E-3</v>
      </c>
      <c r="L353" s="3">
        <f>+[9]Table.103_Annex.E3!K353</f>
        <v>3.0000000000000001E-3</v>
      </c>
      <c r="M353" s="3">
        <f>+[9]Table.103_Annex.E3!L353</f>
        <v>0</v>
      </c>
      <c r="N353" s="90">
        <f>+[9]Table.103_Annex.E3!M353</f>
        <v>1</v>
      </c>
      <c r="O353" s="82">
        <f>+[9]Table.103_Annex.E3!N353</f>
        <v>10762</v>
      </c>
    </row>
    <row r="354" spans="2:15">
      <c r="B354" s="2" t="s">
        <v>769</v>
      </c>
      <c r="C354" s="3">
        <f>+[9]Table.103_Annex.E3!B354</f>
        <v>0.54</v>
      </c>
      <c r="D354" s="3">
        <f>+[9]Table.103_Annex.E3!C354</f>
        <v>1E-3</v>
      </c>
      <c r="E354" s="3">
        <f>+[9]Table.103_Annex.E3!D354</f>
        <v>0</v>
      </c>
      <c r="F354" s="3">
        <f>+[9]Table.103_Annex.E3!E354</f>
        <v>2.9000000000000001E-2</v>
      </c>
      <c r="G354" s="3">
        <f>+[9]Table.103_Annex.E3!F354</f>
        <v>4.8000000000000001E-2</v>
      </c>
      <c r="H354" s="3">
        <f>+[9]Table.103_Annex.E3!G354</f>
        <v>4.0000000000000001E-3</v>
      </c>
      <c r="I354" s="3">
        <f>+[9]Table.103_Annex.E3!H354</f>
        <v>0.36799999999999999</v>
      </c>
      <c r="J354" s="3">
        <f>+[9]Table.103_Annex.E3!I354</f>
        <v>0</v>
      </c>
      <c r="K354" s="3">
        <f>+[9]Table.103_Annex.E3!J354</f>
        <v>5.0000000000000001E-3</v>
      </c>
      <c r="L354" s="3">
        <f>+[9]Table.103_Annex.E3!K354</f>
        <v>4.0000000000000001E-3</v>
      </c>
      <c r="M354" s="3">
        <f>+[9]Table.103_Annex.E3!L354</f>
        <v>0</v>
      </c>
      <c r="N354" s="90">
        <f>+[9]Table.103_Annex.E3!M354</f>
        <v>1</v>
      </c>
      <c r="O354" s="82">
        <f>+[9]Table.103_Annex.E3!N354</f>
        <v>4203</v>
      </c>
    </row>
    <row r="355" spans="2:15">
      <c r="B355" s="2" t="s">
        <v>770</v>
      </c>
      <c r="C355" s="3">
        <f>+[9]Table.103_Annex.E3!B355</f>
        <v>0.46100000000000002</v>
      </c>
      <c r="D355" s="3">
        <f>+[9]Table.103_Annex.E3!C355</f>
        <v>1E-3</v>
      </c>
      <c r="E355" s="3">
        <f>+[9]Table.103_Annex.E3!D355</f>
        <v>0</v>
      </c>
      <c r="F355" s="3">
        <f>+[9]Table.103_Annex.E3!E355</f>
        <v>1.4999999999999999E-2</v>
      </c>
      <c r="G355" s="3">
        <f>+[9]Table.103_Annex.E3!F355</f>
        <v>1.2999999999999999E-2</v>
      </c>
      <c r="H355" s="3">
        <f>+[9]Table.103_Annex.E3!G355</f>
        <v>3.5000000000000003E-2</v>
      </c>
      <c r="I355" s="3">
        <f>+[9]Table.103_Annex.E3!H355</f>
        <v>0.44700000000000001</v>
      </c>
      <c r="J355" s="3">
        <f>+[9]Table.103_Annex.E3!I355</f>
        <v>1E-3</v>
      </c>
      <c r="K355" s="3">
        <f>+[9]Table.103_Annex.E3!J355</f>
        <v>2.3E-2</v>
      </c>
      <c r="L355" s="3">
        <f>+[9]Table.103_Annex.E3!K355</f>
        <v>4.0000000000000001E-3</v>
      </c>
      <c r="M355" s="3">
        <f>+[9]Table.103_Annex.E3!L355</f>
        <v>0</v>
      </c>
      <c r="N355" s="90">
        <f>+[9]Table.103_Annex.E3!M355</f>
        <v>1</v>
      </c>
      <c r="O355" s="82">
        <f>+[9]Table.103_Annex.E3!N355</f>
        <v>4164</v>
      </c>
    </row>
    <row r="356" spans="2:15">
      <c r="B356" s="2" t="s">
        <v>661</v>
      </c>
      <c r="C356" s="3">
        <f>+[9]Table.103_Annex.E3!B356</f>
        <v>0.42799999999999999</v>
      </c>
      <c r="D356" s="3">
        <f>+[9]Table.103_Annex.E3!C356</f>
        <v>2E-3</v>
      </c>
      <c r="E356" s="3">
        <f>+[9]Table.103_Annex.E3!D356</f>
        <v>0</v>
      </c>
      <c r="F356" s="3">
        <f>+[9]Table.103_Annex.E3!E356</f>
        <v>5.7000000000000002E-2</v>
      </c>
      <c r="G356" s="3">
        <f>+[9]Table.103_Annex.E3!F356</f>
        <v>5.3999999999999999E-2</v>
      </c>
      <c r="H356" s="3">
        <f>+[9]Table.103_Annex.E3!G356</f>
        <v>1.2999999999999999E-2</v>
      </c>
      <c r="I356" s="3">
        <f>+[9]Table.103_Annex.E3!H356</f>
        <v>0.42599999999999999</v>
      </c>
      <c r="J356" s="3">
        <f>+[9]Table.103_Annex.E3!I356</f>
        <v>2E-3</v>
      </c>
      <c r="K356" s="3">
        <f>+[9]Table.103_Annex.E3!J356</f>
        <v>1.2E-2</v>
      </c>
      <c r="L356" s="3">
        <f>+[9]Table.103_Annex.E3!K356</f>
        <v>5.0000000000000001E-3</v>
      </c>
      <c r="M356" s="3">
        <f>+[9]Table.103_Annex.E3!L356</f>
        <v>0</v>
      </c>
      <c r="N356" s="90">
        <f>+[9]Table.103_Annex.E3!M356</f>
        <v>1</v>
      </c>
      <c r="O356" s="82">
        <f>+[9]Table.103_Annex.E3!N356</f>
        <v>4994</v>
      </c>
    </row>
    <row r="357" spans="2:15">
      <c r="B357" s="2" t="s">
        <v>771</v>
      </c>
      <c r="C357" s="3">
        <f>+[9]Table.103_Annex.E3!B357</f>
        <v>0.63500000000000001</v>
      </c>
      <c r="D357" s="3">
        <f>+[9]Table.103_Annex.E3!C357</f>
        <v>0</v>
      </c>
      <c r="E357" s="3">
        <f>+[9]Table.103_Annex.E3!D357</f>
        <v>0</v>
      </c>
      <c r="F357" s="3">
        <f>+[9]Table.103_Annex.E3!E357</f>
        <v>2.1999999999999999E-2</v>
      </c>
      <c r="G357" s="3">
        <f>+[9]Table.103_Annex.E3!F357</f>
        <v>6.8000000000000005E-2</v>
      </c>
      <c r="H357" s="3">
        <f>+[9]Table.103_Annex.E3!G357</f>
        <v>6.0000000000000001E-3</v>
      </c>
      <c r="I357" s="3">
        <f>+[9]Table.103_Annex.E3!H357</f>
        <v>0.254</v>
      </c>
      <c r="J357" s="3">
        <f>+[9]Table.103_Annex.E3!I357</f>
        <v>3.0000000000000001E-3</v>
      </c>
      <c r="K357" s="3">
        <f>+[9]Table.103_Annex.E3!J357</f>
        <v>6.0000000000000001E-3</v>
      </c>
      <c r="L357" s="3">
        <f>+[9]Table.103_Annex.E3!K357</f>
        <v>5.0000000000000001E-3</v>
      </c>
      <c r="M357" s="3">
        <f>+[9]Table.103_Annex.E3!L357</f>
        <v>0</v>
      </c>
      <c r="N357" s="90">
        <f>+[9]Table.103_Annex.E3!M357</f>
        <v>1</v>
      </c>
      <c r="O357" s="82">
        <f>+[9]Table.103_Annex.E3!N357</f>
        <v>4003</v>
      </c>
    </row>
    <row r="358" spans="2:15">
      <c r="B358" s="2" t="s">
        <v>772</v>
      </c>
      <c r="C358" s="3">
        <f>+[9]Table.103_Annex.E3!B358</f>
        <v>0.436</v>
      </c>
      <c r="D358" s="3">
        <f>+[9]Table.103_Annex.E3!C358</f>
        <v>1E-3</v>
      </c>
      <c r="E358" s="3">
        <f>+[9]Table.103_Annex.E3!D358</f>
        <v>0</v>
      </c>
      <c r="F358" s="3">
        <f>+[9]Table.103_Annex.E3!E358</f>
        <v>2.8000000000000001E-2</v>
      </c>
      <c r="G358" s="3">
        <f>+[9]Table.103_Annex.E3!F358</f>
        <v>5.2999999999999999E-2</v>
      </c>
      <c r="H358" s="3">
        <f>+[9]Table.103_Annex.E3!G358</f>
        <v>2.5000000000000001E-2</v>
      </c>
      <c r="I358" s="3">
        <f>+[9]Table.103_Annex.E3!H358</f>
        <v>0.44500000000000001</v>
      </c>
      <c r="J358" s="3">
        <f>+[9]Table.103_Annex.E3!I358</f>
        <v>1E-3</v>
      </c>
      <c r="K358" s="3">
        <f>+[9]Table.103_Annex.E3!J358</f>
        <v>5.0000000000000001E-3</v>
      </c>
      <c r="L358" s="3">
        <f>+[9]Table.103_Annex.E3!K358</f>
        <v>6.0000000000000001E-3</v>
      </c>
      <c r="M358" s="3">
        <f>+[9]Table.103_Annex.E3!L358</f>
        <v>0</v>
      </c>
      <c r="N358" s="90">
        <f>+[9]Table.103_Annex.E3!M358</f>
        <v>1</v>
      </c>
      <c r="O358" s="82">
        <f>+[9]Table.103_Annex.E3!N358</f>
        <v>5479</v>
      </c>
    </row>
    <row r="359" spans="2:15">
      <c r="B359" s="2" t="s">
        <v>773</v>
      </c>
      <c r="C359" s="3">
        <f>+[9]Table.103_Annex.E3!B359</f>
        <v>0.40899999999999997</v>
      </c>
      <c r="D359" s="3">
        <f>+[9]Table.103_Annex.E3!C359</f>
        <v>0</v>
      </c>
      <c r="E359" s="3">
        <f>+[9]Table.103_Annex.E3!D359</f>
        <v>0</v>
      </c>
      <c r="F359" s="3">
        <f>+[9]Table.103_Annex.E3!E359</f>
        <v>8.9999999999999993E-3</v>
      </c>
      <c r="G359" s="3">
        <f>+[9]Table.103_Annex.E3!F359</f>
        <v>0.02</v>
      </c>
      <c r="H359" s="3">
        <f>+[9]Table.103_Annex.E3!G359</f>
        <v>1.2E-2</v>
      </c>
      <c r="I359" s="3">
        <f>+[9]Table.103_Annex.E3!H359</f>
        <v>0.54400000000000004</v>
      </c>
      <c r="J359" s="3">
        <f>+[9]Table.103_Annex.E3!I359</f>
        <v>1E-3</v>
      </c>
      <c r="K359" s="3">
        <f>+[9]Table.103_Annex.E3!J359</f>
        <v>2E-3</v>
      </c>
      <c r="L359" s="3">
        <f>+[9]Table.103_Annex.E3!K359</f>
        <v>4.0000000000000001E-3</v>
      </c>
      <c r="M359" s="3">
        <f>+[9]Table.103_Annex.E3!L359</f>
        <v>0</v>
      </c>
      <c r="N359" s="90">
        <f>+[9]Table.103_Annex.E3!M359</f>
        <v>1</v>
      </c>
      <c r="O359" s="82">
        <f>+[9]Table.103_Annex.E3!N359</f>
        <v>5138</v>
      </c>
    </row>
    <row r="360" spans="2:15">
      <c r="B360" s="2" t="s">
        <v>774</v>
      </c>
      <c r="C360" s="3">
        <f>+[9]Table.103_Annex.E3!B360</f>
        <v>0.46600000000000003</v>
      </c>
      <c r="D360" s="3">
        <f>+[9]Table.103_Annex.E3!C360</f>
        <v>1E-3</v>
      </c>
      <c r="E360" s="3">
        <f>+[9]Table.103_Annex.E3!D360</f>
        <v>0</v>
      </c>
      <c r="F360" s="3">
        <f>+[9]Table.103_Annex.E3!E360</f>
        <v>1.7999999999999999E-2</v>
      </c>
      <c r="G360" s="3">
        <f>+[9]Table.103_Annex.E3!F360</f>
        <v>4.3999999999999997E-2</v>
      </c>
      <c r="H360" s="3">
        <f>+[9]Table.103_Annex.E3!G360</f>
        <v>1.2999999999999999E-2</v>
      </c>
      <c r="I360" s="3">
        <f>+[9]Table.103_Annex.E3!H360</f>
        <v>0.44500000000000001</v>
      </c>
      <c r="J360" s="3">
        <f>+[9]Table.103_Annex.E3!I360</f>
        <v>3.0000000000000001E-3</v>
      </c>
      <c r="K360" s="3">
        <f>+[9]Table.103_Annex.E3!J360</f>
        <v>7.0000000000000001E-3</v>
      </c>
      <c r="L360" s="3">
        <f>+[9]Table.103_Annex.E3!K360</f>
        <v>4.0000000000000001E-3</v>
      </c>
      <c r="M360" s="3">
        <f>+[9]Table.103_Annex.E3!L360</f>
        <v>0</v>
      </c>
      <c r="N360" s="90">
        <f>+[9]Table.103_Annex.E3!M360</f>
        <v>1</v>
      </c>
      <c r="O360" s="82">
        <f>+[9]Table.103_Annex.E3!N360</f>
        <v>4431</v>
      </c>
    </row>
    <row r="361" spans="2:15">
      <c r="B361" s="2" t="s">
        <v>745</v>
      </c>
      <c r="C361" s="3">
        <f>+[9]Table.103_Annex.E3!B361</f>
        <v>0.47299999999999998</v>
      </c>
      <c r="D361" s="3">
        <f>+[9]Table.103_Annex.E3!C361</f>
        <v>3.0000000000000001E-3</v>
      </c>
      <c r="E361" s="3">
        <f>+[9]Table.103_Annex.E3!D361</f>
        <v>0</v>
      </c>
      <c r="F361" s="3">
        <f>+[9]Table.103_Annex.E3!E361</f>
        <v>1.0999999999999999E-2</v>
      </c>
      <c r="G361" s="3">
        <f>+[9]Table.103_Annex.E3!F361</f>
        <v>0.01</v>
      </c>
      <c r="H361" s="3">
        <f>+[9]Table.103_Annex.E3!G361</f>
        <v>1.6E-2</v>
      </c>
      <c r="I361" s="3">
        <f>+[9]Table.103_Annex.E3!H361</f>
        <v>0.47799999999999998</v>
      </c>
      <c r="J361" s="3">
        <f>+[9]Table.103_Annex.E3!I361</f>
        <v>1E-3</v>
      </c>
      <c r="K361" s="3">
        <f>+[9]Table.103_Annex.E3!J361</f>
        <v>3.0000000000000001E-3</v>
      </c>
      <c r="L361" s="3">
        <f>+[9]Table.103_Annex.E3!K361</f>
        <v>4.0000000000000001E-3</v>
      </c>
      <c r="M361" s="3">
        <f>+[9]Table.103_Annex.E3!L361</f>
        <v>0</v>
      </c>
      <c r="N361" s="90">
        <f>+[9]Table.103_Annex.E3!M361</f>
        <v>1</v>
      </c>
      <c r="O361" s="82">
        <f>+[9]Table.103_Annex.E3!N361</f>
        <v>5054</v>
      </c>
    </row>
    <row r="362" spans="2:15">
      <c r="B362" s="2" t="s">
        <v>775</v>
      </c>
      <c r="C362" s="3">
        <f>+[9]Table.103_Annex.E3!B362</f>
        <v>0.51100000000000001</v>
      </c>
      <c r="D362" s="3">
        <f>+[9]Table.103_Annex.E3!C362</f>
        <v>4.0000000000000001E-3</v>
      </c>
      <c r="E362" s="3">
        <f>+[9]Table.103_Annex.E3!D362</f>
        <v>0</v>
      </c>
      <c r="F362" s="3">
        <f>+[9]Table.103_Annex.E3!E362</f>
        <v>3.6999999999999998E-2</v>
      </c>
      <c r="G362" s="3">
        <f>+[9]Table.103_Annex.E3!F362</f>
        <v>2.7E-2</v>
      </c>
      <c r="H362" s="3">
        <f>+[9]Table.103_Annex.E3!G362</f>
        <v>5.0000000000000001E-3</v>
      </c>
      <c r="I362" s="3">
        <f>+[9]Table.103_Annex.E3!H362</f>
        <v>0.40400000000000003</v>
      </c>
      <c r="J362" s="3">
        <f>+[9]Table.103_Annex.E3!I362</f>
        <v>2E-3</v>
      </c>
      <c r="K362" s="3">
        <f>+[9]Table.103_Annex.E3!J362</f>
        <v>6.0000000000000001E-3</v>
      </c>
      <c r="L362" s="3">
        <f>+[9]Table.103_Annex.E3!K362</f>
        <v>4.0000000000000001E-3</v>
      </c>
      <c r="M362" s="3">
        <f>+[9]Table.103_Annex.E3!L362</f>
        <v>0</v>
      </c>
      <c r="N362" s="90">
        <f>+[9]Table.103_Annex.E3!M362</f>
        <v>1</v>
      </c>
      <c r="O362" s="82">
        <f>+[9]Table.103_Annex.E3!N362</f>
        <v>6990</v>
      </c>
    </row>
    <row r="363" spans="2:15">
      <c r="B363" s="2" t="s">
        <v>601</v>
      </c>
      <c r="C363" s="3">
        <f>+[9]Table.103_Annex.E3!B363</f>
        <v>0.48199999999999998</v>
      </c>
      <c r="D363" s="3">
        <f>+[9]Table.103_Annex.E3!C363</f>
        <v>1E-3</v>
      </c>
      <c r="E363" s="3">
        <f>+[9]Table.103_Annex.E3!D363</f>
        <v>0</v>
      </c>
      <c r="F363" s="3">
        <f>+[9]Table.103_Annex.E3!E363</f>
        <v>2.1999999999999999E-2</v>
      </c>
      <c r="G363" s="3">
        <f>+[9]Table.103_Annex.E3!F363</f>
        <v>1.6E-2</v>
      </c>
      <c r="H363" s="3">
        <f>+[9]Table.103_Annex.E3!G363</f>
        <v>1.4999999999999999E-2</v>
      </c>
      <c r="I363" s="3">
        <f>+[9]Table.103_Annex.E3!H363</f>
        <v>0.45300000000000001</v>
      </c>
      <c r="J363" s="3">
        <f>+[9]Table.103_Annex.E3!I363</f>
        <v>1E-3</v>
      </c>
      <c r="K363" s="3">
        <f>+[9]Table.103_Annex.E3!J363</f>
        <v>4.0000000000000001E-3</v>
      </c>
      <c r="L363" s="3">
        <f>+[9]Table.103_Annex.E3!K363</f>
        <v>5.0000000000000001E-3</v>
      </c>
      <c r="M363" s="3">
        <f>+[9]Table.103_Annex.E3!L363</f>
        <v>0</v>
      </c>
      <c r="N363" s="90">
        <f>+[9]Table.103_Annex.E3!M363</f>
        <v>1</v>
      </c>
      <c r="O363" s="82">
        <f>+[9]Table.103_Annex.E3!N363</f>
        <v>5056</v>
      </c>
    </row>
    <row r="364" spans="2:15">
      <c r="B364" s="2" t="s">
        <v>776</v>
      </c>
      <c r="C364" s="3">
        <f>+[9]Table.103_Annex.E3!B364</f>
        <v>0.496</v>
      </c>
      <c r="D364" s="3">
        <f>+[9]Table.103_Annex.E3!C364</f>
        <v>2E-3</v>
      </c>
      <c r="E364" s="3">
        <f>+[9]Table.103_Annex.E3!D364</f>
        <v>0</v>
      </c>
      <c r="F364" s="3">
        <f>+[9]Table.103_Annex.E3!E364</f>
        <v>0.02</v>
      </c>
      <c r="G364" s="3">
        <f>+[9]Table.103_Annex.E3!F364</f>
        <v>3.2000000000000001E-2</v>
      </c>
      <c r="H364" s="3">
        <f>+[9]Table.103_Annex.E3!G364</f>
        <v>2.5999999999999999E-2</v>
      </c>
      <c r="I364" s="3">
        <f>+[9]Table.103_Annex.E3!H364</f>
        <v>0.40899999999999997</v>
      </c>
      <c r="J364" s="3">
        <f>+[9]Table.103_Annex.E3!I364</f>
        <v>1E-3</v>
      </c>
      <c r="K364" s="3">
        <f>+[9]Table.103_Annex.E3!J364</f>
        <v>7.0000000000000001E-3</v>
      </c>
      <c r="L364" s="3">
        <f>+[9]Table.103_Annex.E3!K364</f>
        <v>8.0000000000000002E-3</v>
      </c>
      <c r="M364" s="3">
        <f>+[9]Table.103_Annex.E3!L364</f>
        <v>0</v>
      </c>
      <c r="N364" s="90">
        <f>+[9]Table.103_Annex.E3!M364</f>
        <v>1</v>
      </c>
      <c r="O364" s="82">
        <f>+[9]Table.103_Annex.E3!N364</f>
        <v>5846</v>
      </c>
    </row>
    <row r="365" spans="2:15">
      <c r="B365" s="2" t="s">
        <v>777</v>
      </c>
      <c r="C365" s="3">
        <f>+[9]Table.103_Annex.E3!B365</f>
        <v>0.503</v>
      </c>
      <c r="D365" s="3">
        <f>+[9]Table.103_Annex.E3!C365</f>
        <v>3.0000000000000001E-3</v>
      </c>
      <c r="E365" s="3">
        <f>+[9]Table.103_Annex.E3!D365</f>
        <v>0</v>
      </c>
      <c r="F365" s="3">
        <f>+[9]Table.103_Annex.E3!E365</f>
        <v>1.4E-2</v>
      </c>
      <c r="G365" s="3">
        <f>+[9]Table.103_Annex.E3!F365</f>
        <v>0.107</v>
      </c>
      <c r="H365" s="3">
        <f>+[9]Table.103_Annex.E3!G365</f>
        <v>8.9999999999999993E-3</v>
      </c>
      <c r="I365" s="3">
        <f>+[9]Table.103_Annex.E3!H365</f>
        <v>0.33400000000000002</v>
      </c>
      <c r="J365" s="3">
        <f>+[9]Table.103_Annex.E3!I365</f>
        <v>1E-3</v>
      </c>
      <c r="K365" s="3">
        <f>+[9]Table.103_Annex.E3!J365</f>
        <v>7.0000000000000001E-3</v>
      </c>
      <c r="L365" s="3">
        <f>+[9]Table.103_Annex.E3!K365</f>
        <v>2.1000000000000001E-2</v>
      </c>
      <c r="M365" s="3">
        <f>+[9]Table.103_Annex.E3!L365</f>
        <v>0</v>
      </c>
      <c r="N365" s="90">
        <f>+[9]Table.103_Annex.E3!M365</f>
        <v>1</v>
      </c>
      <c r="O365" s="82">
        <f>+[9]Table.103_Annex.E3!N365</f>
        <v>2954</v>
      </c>
    </row>
    <row r="366" spans="2:15">
      <c r="B366" s="2" t="s">
        <v>778</v>
      </c>
      <c r="C366" s="3">
        <f>+[9]Table.103_Annex.E3!B366</f>
        <v>0.40600000000000003</v>
      </c>
      <c r="D366" s="3">
        <f>+[9]Table.103_Annex.E3!C366</f>
        <v>1E-3</v>
      </c>
      <c r="E366" s="3">
        <f>+[9]Table.103_Annex.E3!D366</f>
        <v>0</v>
      </c>
      <c r="F366" s="3">
        <f>+[9]Table.103_Annex.E3!E366</f>
        <v>4.2999999999999997E-2</v>
      </c>
      <c r="G366" s="3">
        <f>+[9]Table.103_Annex.E3!F366</f>
        <v>5.6000000000000001E-2</v>
      </c>
      <c r="H366" s="3">
        <f>+[9]Table.103_Annex.E3!G366</f>
        <v>1.2999999999999999E-2</v>
      </c>
      <c r="I366" s="3">
        <f>+[9]Table.103_Annex.E3!H366</f>
        <v>0.46500000000000002</v>
      </c>
      <c r="J366" s="3">
        <f>+[9]Table.103_Annex.E3!I366</f>
        <v>1E-3</v>
      </c>
      <c r="K366" s="3">
        <f>+[9]Table.103_Annex.E3!J366</f>
        <v>0.01</v>
      </c>
      <c r="L366" s="3">
        <f>+[9]Table.103_Annex.E3!K366</f>
        <v>4.0000000000000001E-3</v>
      </c>
      <c r="M366" s="3">
        <f>+[9]Table.103_Annex.E3!L366</f>
        <v>0</v>
      </c>
      <c r="N366" s="90">
        <f>+[9]Table.103_Annex.E3!M366</f>
        <v>1</v>
      </c>
      <c r="O366" s="82">
        <f>+[9]Table.103_Annex.E3!N366</f>
        <v>6921</v>
      </c>
    </row>
    <row r="367" spans="2:15">
      <c r="B367" s="2" t="s">
        <v>779</v>
      </c>
      <c r="C367" s="3">
        <f>+[9]Table.103_Annex.E3!B367</f>
        <v>0.52600000000000002</v>
      </c>
      <c r="D367" s="3">
        <f>+[9]Table.103_Annex.E3!C367</f>
        <v>3.0000000000000001E-3</v>
      </c>
      <c r="E367" s="3">
        <f>+[9]Table.103_Annex.E3!D367</f>
        <v>0</v>
      </c>
      <c r="F367" s="3">
        <f>+[9]Table.103_Annex.E3!E367</f>
        <v>1.4999999999999999E-2</v>
      </c>
      <c r="G367" s="3">
        <f>+[9]Table.103_Annex.E3!F367</f>
        <v>2.1000000000000001E-2</v>
      </c>
      <c r="H367" s="3">
        <f>+[9]Table.103_Annex.E3!G367</f>
        <v>8.9999999999999993E-3</v>
      </c>
      <c r="I367" s="3">
        <f>+[9]Table.103_Annex.E3!H367</f>
        <v>0.41899999999999998</v>
      </c>
      <c r="J367" s="3">
        <f>+[9]Table.103_Annex.E3!I367</f>
        <v>1E-3</v>
      </c>
      <c r="K367" s="3">
        <f>+[9]Table.103_Annex.E3!J367</f>
        <v>3.0000000000000001E-3</v>
      </c>
      <c r="L367" s="3">
        <f>+[9]Table.103_Annex.E3!K367</f>
        <v>4.0000000000000001E-3</v>
      </c>
      <c r="M367" s="3">
        <f>+[9]Table.103_Annex.E3!L367</f>
        <v>0</v>
      </c>
      <c r="N367" s="90">
        <f>+[9]Table.103_Annex.E3!M367</f>
        <v>1</v>
      </c>
      <c r="O367" s="82">
        <f>+[9]Table.103_Annex.E3!N367</f>
        <v>3644</v>
      </c>
    </row>
    <row r="368" spans="2:15">
      <c r="B368" s="2" t="s">
        <v>780</v>
      </c>
      <c r="C368" s="3">
        <f>+[9]Table.103_Annex.E3!B368</f>
        <v>0.44500000000000001</v>
      </c>
      <c r="D368" s="3">
        <f>+[9]Table.103_Annex.E3!C368</f>
        <v>3.0000000000000001E-3</v>
      </c>
      <c r="E368" s="3">
        <f>+[9]Table.103_Annex.E3!D368</f>
        <v>0</v>
      </c>
      <c r="F368" s="3">
        <f>+[9]Table.103_Annex.E3!E368</f>
        <v>2.5000000000000001E-2</v>
      </c>
      <c r="G368" s="3">
        <f>+[9]Table.103_Annex.E3!F368</f>
        <v>1.2999999999999999E-2</v>
      </c>
      <c r="H368" s="3">
        <f>+[9]Table.103_Annex.E3!G368</f>
        <v>1.7999999999999999E-2</v>
      </c>
      <c r="I368" s="3">
        <f>+[9]Table.103_Annex.E3!H368</f>
        <v>0.48199999999999998</v>
      </c>
      <c r="J368" s="3">
        <f>+[9]Table.103_Annex.E3!I368</f>
        <v>1E-3</v>
      </c>
      <c r="K368" s="3">
        <f>+[9]Table.103_Annex.E3!J368</f>
        <v>7.0000000000000001E-3</v>
      </c>
      <c r="L368" s="3">
        <f>+[9]Table.103_Annex.E3!K368</f>
        <v>7.0000000000000001E-3</v>
      </c>
      <c r="M368" s="3">
        <f>+[9]Table.103_Annex.E3!L368</f>
        <v>0</v>
      </c>
      <c r="N368" s="90">
        <f>+[9]Table.103_Annex.E3!M368</f>
        <v>1</v>
      </c>
      <c r="O368" s="82">
        <f>+[9]Table.103_Annex.E3!N368</f>
        <v>6904</v>
      </c>
    </row>
    <row r="369" spans="1:15">
      <c r="B369" s="2" t="s">
        <v>781</v>
      </c>
      <c r="C369" s="3">
        <f>+[9]Table.103_Annex.E3!B369</f>
        <v>0.43099999999999999</v>
      </c>
      <c r="D369" s="3">
        <f>+[9]Table.103_Annex.E3!C369</f>
        <v>2E-3</v>
      </c>
      <c r="E369" s="3">
        <f>+[9]Table.103_Annex.E3!D369</f>
        <v>0</v>
      </c>
      <c r="F369" s="3">
        <f>+[9]Table.103_Annex.E3!E369</f>
        <v>2.5999999999999999E-2</v>
      </c>
      <c r="G369" s="3">
        <f>+[9]Table.103_Annex.E3!F369</f>
        <v>3.5000000000000003E-2</v>
      </c>
      <c r="H369" s="3">
        <f>+[9]Table.103_Annex.E3!G369</f>
        <v>1.7000000000000001E-2</v>
      </c>
      <c r="I369" s="3">
        <f>+[9]Table.103_Annex.E3!H369</f>
        <v>0.46899999999999997</v>
      </c>
      <c r="J369" s="3">
        <f>+[9]Table.103_Annex.E3!I369</f>
        <v>1E-3</v>
      </c>
      <c r="K369" s="3">
        <f>+[9]Table.103_Annex.E3!J369</f>
        <v>5.0000000000000001E-3</v>
      </c>
      <c r="L369" s="3">
        <f>+[9]Table.103_Annex.E3!K369</f>
        <v>1.4E-2</v>
      </c>
      <c r="M369" s="3">
        <f>+[9]Table.103_Annex.E3!L369</f>
        <v>0</v>
      </c>
      <c r="N369" s="90">
        <f>+[9]Table.103_Annex.E3!M369</f>
        <v>1</v>
      </c>
      <c r="O369" s="82">
        <f>+[9]Table.103_Annex.E3!N369</f>
        <v>5583</v>
      </c>
    </row>
    <row r="370" spans="1:15">
      <c r="B370" s="2" t="s">
        <v>782</v>
      </c>
      <c r="C370" s="3">
        <f>+[9]Table.103_Annex.E3!B370</f>
        <v>0.54200000000000004</v>
      </c>
      <c r="D370" s="3">
        <f>+[9]Table.103_Annex.E3!C370</f>
        <v>2E-3</v>
      </c>
      <c r="E370" s="3">
        <f>+[9]Table.103_Annex.E3!D370</f>
        <v>0</v>
      </c>
      <c r="F370" s="3">
        <f>+[9]Table.103_Annex.E3!E370</f>
        <v>1.4999999999999999E-2</v>
      </c>
      <c r="G370" s="3">
        <f>+[9]Table.103_Annex.E3!F370</f>
        <v>5.0000000000000001E-3</v>
      </c>
      <c r="H370" s="3">
        <f>+[9]Table.103_Annex.E3!G370</f>
        <v>1.4999999999999999E-2</v>
      </c>
      <c r="I370" s="3">
        <f>+[9]Table.103_Annex.E3!H370</f>
        <v>0.41499999999999998</v>
      </c>
      <c r="J370" s="3">
        <f>+[9]Table.103_Annex.E3!I370</f>
        <v>1E-3</v>
      </c>
      <c r="K370" s="3">
        <f>+[9]Table.103_Annex.E3!J370</f>
        <v>4.0000000000000001E-3</v>
      </c>
      <c r="L370" s="3">
        <f>+[9]Table.103_Annex.E3!K370</f>
        <v>2E-3</v>
      </c>
      <c r="M370" s="3">
        <f>+[9]Table.103_Annex.E3!L370</f>
        <v>0</v>
      </c>
      <c r="N370" s="90">
        <f>+[9]Table.103_Annex.E3!M370</f>
        <v>1</v>
      </c>
      <c r="O370" s="82">
        <f>+[9]Table.103_Annex.E3!N370</f>
        <v>3623</v>
      </c>
    </row>
    <row r="371" spans="1:15">
      <c r="B371" s="2" t="s">
        <v>783</v>
      </c>
      <c r="C371" s="3">
        <f>+[9]Table.103_Annex.E3!B371</f>
        <v>0.44400000000000001</v>
      </c>
      <c r="D371" s="3">
        <f>+[9]Table.103_Annex.E3!C371</f>
        <v>0.01</v>
      </c>
      <c r="E371" s="3">
        <f>+[9]Table.103_Annex.E3!D371</f>
        <v>0</v>
      </c>
      <c r="F371" s="3">
        <f>+[9]Table.103_Annex.E3!E371</f>
        <v>0.04</v>
      </c>
      <c r="G371" s="3">
        <f>+[9]Table.103_Annex.E3!F371</f>
        <v>7.5999999999999998E-2</v>
      </c>
      <c r="H371" s="3">
        <f>+[9]Table.103_Annex.E3!G371</f>
        <v>1.2999999999999999E-2</v>
      </c>
      <c r="I371" s="3">
        <f>+[9]Table.103_Annex.E3!H371</f>
        <v>0.40100000000000002</v>
      </c>
      <c r="J371" s="3">
        <f>+[9]Table.103_Annex.E3!I371</f>
        <v>1E-3</v>
      </c>
      <c r="K371" s="3">
        <f>+[9]Table.103_Annex.E3!J371</f>
        <v>0.01</v>
      </c>
      <c r="L371" s="3">
        <f>+[9]Table.103_Annex.E3!K371</f>
        <v>5.0000000000000001E-3</v>
      </c>
      <c r="M371" s="3">
        <f>+[9]Table.103_Annex.E3!L371</f>
        <v>0</v>
      </c>
      <c r="N371" s="90">
        <f>+[9]Table.103_Annex.E3!M371</f>
        <v>1</v>
      </c>
      <c r="O371" s="82">
        <f>+[9]Table.103_Annex.E3!N371</f>
        <v>4522</v>
      </c>
    </row>
    <row r="372" spans="1:15" s="222" customFormat="1" ht="12" customHeight="1">
      <c r="B372" s="231" t="s">
        <v>53</v>
      </c>
      <c r="C372" s="232">
        <f>+[9]Table.103_Annex.E3!B372</f>
        <v>0.49099999999999999</v>
      </c>
      <c r="D372" s="232">
        <f>+[9]Table.103_Annex.E3!C372</f>
        <v>2E-3</v>
      </c>
      <c r="E372" s="232">
        <f>+[9]Table.103_Annex.E3!D372</f>
        <v>0</v>
      </c>
      <c r="F372" s="232">
        <f>+[9]Table.103_Annex.E3!E372</f>
        <v>2.9000000000000001E-2</v>
      </c>
      <c r="G372" s="232">
        <f>+[9]Table.103_Annex.E3!F372</f>
        <v>3.6999999999999998E-2</v>
      </c>
      <c r="H372" s="232">
        <f>+[9]Table.103_Annex.E3!G372</f>
        <v>1.4E-2</v>
      </c>
      <c r="I372" s="232">
        <f>+[9]Table.103_Annex.E3!H372</f>
        <v>0.41299999999999998</v>
      </c>
      <c r="J372" s="232">
        <f>+[9]Table.103_Annex.E3!I372</f>
        <v>1E-3</v>
      </c>
      <c r="K372" s="232">
        <f>+[9]Table.103_Annex.E3!J372</f>
        <v>7.0000000000000001E-3</v>
      </c>
      <c r="L372" s="232">
        <f>+[9]Table.103_Annex.E3!K372</f>
        <v>5.0000000000000001E-3</v>
      </c>
      <c r="M372" s="232">
        <f>+[9]Table.103_Annex.E3!L372</f>
        <v>0</v>
      </c>
      <c r="N372" s="239">
        <f>+[9]Table.103_Annex.E3!M372</f>
        <v>1</v>
      </c>
      <c r="O372" s="233">
        <f>+[9]Table.103_Annex.E3!N372</f>
        <v>109373</v>
      </c>
    </row>
    <row r="373" spans="1:15" ht="13.05" customHeight="1">
      <c r="B373" s="36" t="s">
        <v>784</v>
      </c>
      <c r="C373" s="37"/>
      <c r="D373" s="37"/>
      <c r="E373" s="37"/>
      <c r="F373" s="37"/>
      <c r="G373" s="37"/>
      <c r="H373" s="37"/>
      <c r="I373" s="37"/>
      <c r="J373" s="37"/>
      <c r="K373" s="37"/>
      <c r="L373" s="37"/>
      <c r="M373" s="37"/>
      <c r="N373" s="37"/>
      <c r="O373" s="38"/>
    </row>
    <row r="374" spans="1:15">
      <c r="A374" s="18"/>
      <c r="B374" s="2" t="s">
        <v>785</v>
      </c>
      <c r="C374" s="3">
        <f>+[9]Table.103_Annex.E3!B374</f>
        <v>0.64900000000000002</v>
      </c>
      <c r="D374" s="3">
        <f>+[9]Table.103_Annex.E3!C374</f>
        <v>2E-3</v>
      </c>
      <c r="E374" s="3">
        <f>+[9]Table.103_Annex.E3!D374</f>
        <v>0</v>
      </c>
      <c r="F374" s="3">
        <f>+[9]Table.103_Annex.E3!E374</f>
        <v>4.5999999999999999E-2</v>
      </c>
      <c r="G374" s="3">
        <f>+[9]Table.103_Annex.E3!F374</f>
        <v>7.0000000000000001E-3</v>
      </c>
      <c r="H374" s="3">
        <f>+[9]Table.103_Annex.E3!G374</f>
        <v>1.4999999999999999E-2</v>
      </c>
      <c r="I374" s="3">
        <f>+[9]Table.103_Annex.E3!H374</f>
        <v>0.27400000000000002</v>
      </c>
      <c r="J374" s="3">
        <f>+[9]Table.103_Annex.E3!I374</f>
        <v>1E-3</v>
      </c>
      <c r="K374" s="3">
        <f>+[9]Table.103_Annex.E3!J374</f>
        <v>3.0000000000000001E-3</v>
      </c>
      <c r="L374" s="3">
        <f>+[9]Table.103_Annex.E3!K374</f>
        <v>4.0000000000000001E-3</v>
      </c>
      <c r="M374" s="3">
        <f>+[9]Table.103_Annex.E3!L374</f>
        <v>0</v>
      </c>
      <c r="N374" s="90">
        <f>+[9]Table.103_Annex.E3!M374</f>
        <v>1</v>
      </c>
      <c r="O374" s="82">
        <f>+[9]Table.103_Annex.E3!N374</f>
        <v>8389</v>
      </c>
    </row>
    <row r="375" spans="1:15">
      <c r="A375" s="16"/>
      <c r="B375" s="2" t="s">
        <v>786</v>
      </c>
      <c r="C375" s="3">
        <f>+[9]Table.103_Annex.E3!B375</f>
        <v>0.60399999999999998</v>
      </c>
      <c r="D375" s="3">
        <f>+[9]Table.103_Annex.E3!C375</f>
        <v>4.0000000000000001E-3</v>
      </c>
      <c r="E375" s="3">
        <f>+[9]Table.103_Annex.E3!D375</f>
        <v>0</v>
      </c>
      <c r="F375" s="3">
        <f>+[9]Table.103_Annex.E3!E375</f>
        <v>0.05</v>
      </c>
      <c r="G375" s="3">
        <f>+[9]Table.103_Annex.E3!F375</f>
        <v>7.0000000000000001E-3</v>
      </c>
      <c r="H375" s="3">
        <f>+[9]Table.103_Annex.E3!G375</f>
        <v>2E-3</v>
      </c>
      <c r="I375" s="3">
        <f>+[9]Table.103_Annex.E3!H375</f>
        <v>0.318</v>
      </c>
      <c r="J375" s="3">
        <f>+[9]Table.103_Annex.E3!I375</f>
        <v>1E-3</v>
      </c>
      <c r="K375" s="3">
        <f>+[9]Table.103_Annex.E3!J375</f>
        <v>7.0000000000000001E-3</v>
      </c>
      <c r="L375" s="3">
        <f>+[9]Table.103_Annex.E3!K375</f>
        <v>8.0000000000000002E-3</v>
      </c>
      <c r="M375" s="3">
        <f>+[9]Table.103_Annex.E3!L375</f>
        <v>0</v>
      </c>
      <c r="N375" s="90">
        <f>+[9]Table.103_Annex.E3!M375</f>
        <v>1</v>
      </c>
      <c r="O375" s="82">
        <f>+[9]Table.103_Annex.E3!N375</f>
        <v>9119</v>
      </c>
    </row>
    <row r="376" spans="1:15">
      <c r="B376" s="2" t="s">
        <v>787</v>
      </c>
      <c r="C376" s="3">
        <f>+[9]Table.103_Annex.E3!B376</f>
        <v>0.67700000000000005</v>
      </c>
      <c r="D376" s="3">
        <f>+[9]Table.103_Annex.E3!C376</f>
        <v>5.0000000000000001E-3</v>
      </c>
      <c r="E376" s="3">
        <f>+[9]Table.103_Annex.E3!D376</f>
        <v>0</v>
      </c>
      <c r="F376" s="3">
        <f>+[9]Table.103_Annex.E3!E376</f>
        <v>5.1999999999999998E-2</v>
      </c>
      <c r="G376" s="3">
        <f>+[9]Table.103_Annex.E3!F376</f>
        <v>8.9999999999999993E-3</v>
      </c>
      <c r="H376" s="3">
        <f>+[9]Table.103_Annex.E3!G376</f>
        <v>1.2E-2</v>
      </c>
      <c r="I376" s="3">
        <f>+[9]Table.103_Annex.E3!H376</f>
        <v>0.219</v>
      </c>
      <c r="J376" s="3">
        <f>+[9]Table.103_Annex.E3!I376</f>
        <v>1E-3</v>
      </c>
      <c r="K376" s="3">
        <f>+[9]Table.103_Annex.E3!J376</f>
        <v>1.6E-2</v>
      </c>
      <c r="L376" s="3">
        <f>+[9]Table.103_Annex.E3!K376</f>
        <v>8.0000000000000002E-3</v>
      </c>
      <c r="M376" s="3">
        <f>+[9]Table.103_Annex.E3!L376</f>
        <v>0</v>
      </c>
      <c r="N376" s="90">
        <f>+[9]Table.103_Annex.E3!M376</f>
        <v>1</v>
      </c>
      <c r="O376" s="82">
        <f>+[9]Table.103_Annex.E3!N376</f>
        <v>8933</v>
      </c>
    </row>
    <row r="377" spans="1:15">
      <c r="B377" s="2" t="s">
        <v>788</v>
      </c>
      <c r="C377" s="3">
        <f>+[9]Table.103_Annex.E3!B377</f>
        <v>0.72399999999999998</v>
      </c>
      <c r="D377" s="3">
        <f>+[9]Table.103_Annex.E3!C377</f>
        <v>3.0000000000000001E-3</v>
      </c>
      <c r="E377" s="3">
        <f>+[9]Table.103_Annex.E3!D377</f>
        <v>0</v>
      </c>
      <c r="F377" s="3">
        <f>+[9]Table.103_Annex.E3!E377</f>
        <v>3.1E-2</v>
      </c>
      <c r="G377" s="3">
        <f>+[9]Table.103_Annex.E3!F377</f>
        <v>7.0000000000000001E-3</v>
      </c>
      <c r="H377" s="3">
        <f>+[9]Table.103_Annex.E3!G377</f>
        <v>1.2E-2</v>
      </c>
      <c r="I377" s="3">
        <f>+[9]Table.103_Annex.E3!H377</f>
        <v>0.21299999999999999</v>
      </c>
      <c r="J377" s="3">
        <f>+[9]Table.103_Annex.E3!I377</f>
        <v>1E-3</v>
      </c>
      <c r="K377" s="3">
        <f>+[9]Table.103_Annex.E3!J377</f>
        <v>5.0000000000000001E-3</v>
      </c>
      <c r="L377" s="3">
        <f>+[9]Table.103_Annex.E3!K377</f>
        <v>4.0000000000000001E-3</v>
      </c>
      <c r="M377" s="3">
        <f>+[9]Table.103_Annex.E3!L377</f>
        <v>0</v>
      </c>
      <c r="N377" s="90">
        <f>+[9]Table.103_Annex.E3!M377</f>
        <v>1</v>
      </c>
      <c r="O377" s="82">
        <f>+[9]Table.103_Annex.E3!N377</f>
        <v>7518</v>
      </c>
    </row>
    <row r="378" spans="1:15">
      <c r="B378" s="2" t="s">
        <v>789</v>
      </c>
      <c r="C378" s="3">
        <f>+[9]Table.103_Annex.E3!B378</f>
        <v>0.79700000000000004</v>
      </c>
      <c r="D378" s="3">
        <f>+[9]Table.103_Annex.E3!C378</f>
        <v>5.0000000000000001E-3</v>
      </c>
      <c r="E378" s="3">
        <f>+[9]Table.103_Annex.E3!D378</f>
        <v>1E-3</v>
      </c>
      <c r="F378" s="3">
        <f>+[9]Table.103_Annex.E3!E378</f>
        <v>4.8000000000000001E-2</v>
      </c>
      <c r="G378" s="3">
        <f>+[9]Table.103_Annex.E3!F378</f>
        <v>6.0000000000000001E-3</v>
      </c>
      <c r="H378" s="3">
        <f>+[9]Table.103_Annex.E3!G378</f>
        <v>1E-3</v>
      </c>
      <c r="I378" s="3">
        <f>+[9]Table.103_Annex.E3!H378</f>
        <v>0.13</v>
      </c>
      <c r="J378" s="3">
        <f>+[9]Table.103_Annex.E3!I378</f>
        <v>2E-3</v>
      </c>
      <c r="K378" s="3">
        <f>+[9]Table.103_Annex.E3!J378</f>
        <v>8.9999999999999993E-3</v>
      </c>
      <c r="L378" s="3">
        <f>+[9]Table.103_Annex.E3!K378</f>
        <v>2E-3</v>
      </c>
      <c r="M378" s="3">
        <f>+[9]Table.103_Annex.E3!L378</f>
        <v>0</v>
      </c>
      <c r="N378" s="90">
        <f>+[9]Table.103_Annex.E3!M378</f>
        <v>1</v>
      </c>
      <c r="O378" s="82">
        <f>+[9]Table.103_Annex.E3!N378</f>
        <v>13059</v>
      </c>
    </row>
    <row r="379" spans="1:15">
      <c r="B379" s="2" t="s">
        <v>790</v>
      </c>
      <c r="C379" s="3">
        <f>+[9]Table.103_Annex.E3!B379</f>
        <v>0.72399999999999998</v>
      </c>
      <c r="D379" s="3">
        <f>+[9]Table.103_Annex.E3!C379</f>
        <v>7.0000000000000001E-3</v>
      </c>
      <c r="E379" s="3">
        <f>+[9]Table.103_Annex.E3!D379</f>
        <v>0</v>
      </c>
      <c r="F379" s="3">
        <f>+[9]Table.103_Annex.E3!E379</f>
        <v>4.5999999999999999E-2</v>
      </c>
      <c r="G379" s="3">
        <f>+[9]Table.103_Annex.E3!F379</f>
        <v>6.0000000000000001E-3</v>
      </c>
      <c r="H379" s="3">
        <f>+[9]Table.103_Annex.E3!G379</f>
        <v>1.2999999999999999E-2</v>
      </c>
      <c r="I379" s="3">
        <f>+[9]Table.103_Annex.E3!H379</f>
        <v>0.185</v>
      </c>
      <c r="J379" s="3">
        <f>+[9]Table.103_Annex.E3!I379</f>
        <v>1E-3</v>
      </c>
      <c r="K379" s="3">
        <f>+[9]Table.103_Annex.E3!J379</f>
        <v>8.0000000000000002E-3</v>
      </c>
      <c r="L379" s="3">
        <f>+[9]Table.103_Annex.E3!K379</f>
        <v>8.9999999999999993E-3</v>
      </c>
      <c r="M379" s="3">
        <f>+[9]Table.103_Annex.E3!L379</f>
        <v>0</v>
      </c>
      <c r="N379" s="90">
        <f>+[9]Table.103_Annex.E3!M379</f>
        <v>1</v>
      </c>
      <c r="O379" s="82">
        <f>+[9]Table.103_Annex.E3!N379</f>
        <v>8999</v>
      </c>
    </row>
    <row r="380" spans="1:15">
      <c r="B380" s="2" t="s">
        <v>791</v>
      </c>
      <c r="C380" s="3">
        <f>+[9]Table.103_Annex.E3!B380</f>
        <v>0.63900000000000001</v>
      </c>
      <c r="D380" s="3">
        <f>+[9]Table.103_Annex.E3!C380</f>
        <v>5.0000000000000001E-3</v>
      </c>
      <c r="E380" s="3">
        <f>+[9]Table.103_Annex.E3!D380</f>
        <v>0</v>
      </c>
      <c r="F380" s="3">
        <f>+[9]Table.103_Annex.E3!E380</f>
        <v>3.7999999999999999E-2</v>
      </c>
      <c r="G380" s="3">
        <f>+[9]Table.103_Annex.E3!F380</f>
        <v>1.4E-2</v>
      </c>
      <c r="H380" s="3">
        <f>+[9]Table.103_Annex.E3!G380</f>
        <v>1.4E-2</v>
      </c>
      <c r="I380" s="3">
        <f>+[9]Table.103_Annex.E3!H380</f>
        <v>0.27800000000000002</v>
      </c>
      <c r="J380" s="3">
        <f>+[9]Table.103_Annex.E3!I380</f>
        <v>1E-3</v>
      </c>
      <c r="K380" s="3">
        <f>+[9]Table.103_Annex.E3!J380</f>
        <v>0.01</v>
      </c>
      <c r="L380" s="3">
        <f>+[9]Table.103_Annex.E3!K380</f>
        <v>3.0000000000000001E-3</v>
      </c>
      <c r="M380" s="3">
        <f>+[9]Table.103_Annex.E3!L380</f>
        <v>0</v>
      </c>
      <c r="N380" s="90">
        <f>+[9]Table.103_Annex.E3!M380</f>
        <v>1</v>
      </c>
      <c r="O380" s="82">
        <f>+[9]Table.103_Annex.E3!N380</f>
        <v>5570</v>
      </c>
    </row>
    <row r="381" spans="1:15">
      <c r="B381" s="2" t="s">
        <v>792</v>
      </c>
      <c r="C381" s="3">
        <f>+[9]Table.103_Annex.E3!B381</f>
        <v>0.63300000000000001</v>
      </c>
      <c r="D381" s="3">
        <f>+[9]Table.103_Annex.E3!C381</f>
        <v>2E-3</v>
      </c>
      <c r="E381" s="3">
        <f>+[9]Table.103_Annex.E3!D381</f>
        <v>0</v>
      </c>
      <c r="F381" s="3">
        <f>+[9]Table.103_Annex.E3!E381</f>
        <v>4.2000000000000003E-2</v>
      </c>
      <c r="G381" s="3">
        <f>+[9]Table.103_Annex.E3!F381</f>
        <v>0.01</v>
      </c>
      <c r="H381" s="3">
        <f>+[9]Table.103_Annex.E3!G381</f>
        <v>1.9E-2</v>
      </c>
      <c r="I381" s="3">
        <f>+[9]Table.103_Annex.E3!H381</f>
        <v>0.28000000000000003</v>
      </c>
      <c r="J381" s="3">
        <f>+[9]Table.103_Annex.E3!I381</f>
        <v>1E-3</v>
      </c>
      <c r="K381" s="3">
        <f>+[9]Table.103_Annex.E3!J381</f>
        <v>8.9999999999999993E-3</v>
      </c>
      <c r="L381" s="3">
        <f>+[9]Table.103_Annex.E3!K381</f>
        <v>4.0000000000000001E-3</v>
      </c>
      <c r="M381" s="3">
        <f>+[9]Table.103_Annex.E3!L381</f>
        <v>0</v>
      </c>
      <c r="N381" s="90">
        <f>+[9]Table.103_Annex.E3!M381</f>
        <v>1</v>
      </c>
      <c r="O381" s="82">
        <f>+[9]Table.103_Annex.E3!N381</f>
        <v>6263</v>
      </c>
    </row>
    <row r="382" spans="1:15">
      <c r="B382" s="2" t="s">
        <v>531</v>
      </c>
      <c r="C382" s="3">
        <f>+[9]Table.103_Annex.E3!B382</f>
        <v>0.55800000000000005</v>
      </c>
      <c r="D382" s="3">
        <f>+[9]Table.103_Annex.E3!C382</f>
        <v>5.0000000000000001E-3</v>
      </c>
      <c r="E382" s="3">
        <f>+[9]Table.103_Annex.E3!D382</f>
        <v>0</v>
      </c>
      <c r="F382" s="3">
        <f>+[9]Table.103_Annex.E3!E382</f>
        <v>3.7999999999999999E-2</v>
      </c>
      <c r="G382" s="3">
        <f>+[9]Table.103_Annex.E3!F382</f>
        <v>8.9999999999999993E-3</v>
      </c>
      <c r="H382" s="3">
        <f>+[9]Table.103_Annex.E3!G382</f>
        <v>1.2999999999999999E-2</v>
      </c>
      <c r="I382" s="3">
        <f>+[9]Table.103_Annex.E3!H382</f>
        <v>0.371</v>
      </c>
      <c r="J382" s="3">
        <f>+[9]Table.103_Annex.E3!I382</f>
        <v>1E-3</v>
      </c>
      <c r="K382" s="3">
        <f>+[9]Table.103_Annex.E3!J382</f>
        <v>3.0000000000000001E-3</v>
      </c>
      <c r="L382" s="3">
        <f>+[9]Table.103_Annex.E3!K382</f>
        <v>4.0000000000000001E-3</v>
      </c>
      <c r="M382" s="3">
        <f>+[9]Table.103_Annex.E3!L382</f>
        <v>0</v>
      </c>
      <c r="N382" s="90">
        <f>+[9]Table.103_Annex.E3!M382</f>
        <v>1</v>
      </c>
      <c r="O382" s="82">
        <f>+[9]Table.103_Annex.E3!N382</f>
        <v>6906</v>
      </c>
    </row>
    <row r="383" spans="1:15">
      <c r="B383" s="2" t="s">
        <v>793</v>
      </c>
      <c r="C383" s="3">
        <f>+[9]Table.103_Annex.E3!B383</f>
        <v>0.75900000000000001</v>
      </c>
      <c r="D383" s="3">
        <f>+[9]Table.103_Annex.E3!C383</f>
        <v>5.0000000000000001E-3</v>
      </c>
      <c r="E383" s="3">
        <f>+[9]Table.103_Annex.E3!D383</f>
        <v>0</v>
      </c>
      <c r="F383" s="3">
        <f>+[9]Table.103_Annex.E3!E383</f>
        <v>6.7000000000000004E-2</v>
      </c>
      <c r="G383" s="3">
        <f>+[9]Table.103_Annex.E3!F383</f>
        <v>5.0000000000000001E-3</v>
      </c>
      <c r="H383" s="3">
        <f>+[9]Table.103_Annex.E3!G383</f>
        <v>1E-3</v>
      </c>
      <c r="I383" s="3">
        <f>+[9]Table.103_Annex.E3!H383</f>
        <v>0.152</v>
      </c>
      <c r="J383" s="3">
        <f>+[9]Table.103_Annex.E3!I383</f>
        <v>1E-3</v>
      </c>
      <c r="K383" s="3">
        <f>+[9]Table.103_Annex.E3!J383</f>
        <v>8.0000000000000002E-3</v>
      </c>
      <c r="L383" s="3">
        <f>+[9]Table.103_Annex.E3!K383</f>
        <v>2E-3</v>
      </c>
      <c r="M383" s="3">
        <f>+[9]Table.103_Annex.E3!L383</f>
        <v>0</v>
      </c>
      <c r="N383" s="90">
        <f>+[9]Table.103_Annex.E3!M383</f>
        <v>1</v>
      </c>
      <c r="O383" s="82">
        <f>+[9]Table.103_Annex.E3!N383</f>
        <v>15020</v>
      </c>
    </row>
    <row r="384" spans="1:15">
      <c r="B384" s="2" t="s">
        <v>794</v>
      </c>
      <c r="C384" s="3">
        <f>+[9]Table.103_Annex.E3!B384</f>
        <v>0.66400000000000003</v>
      </c>
      <c r="D384" s="3">
        <f>+[9]Table.103_Annex.E3!C384</f>
        <v>4.0000000000000001E-3</v>
      </c>
      <c r="E384" s="3">
        <f>+[9]Table.103_Annex.E3!D384</f>
        <v>0</v>
      </c>
      <c r="F384" s="3">
        <f>+[9]Table.103_Annex.E3!E384</f>
        <v>3.6999999999999998E-2</v>
      </c>
      <c r="G384" s="3">
        <f>+[9]Table.103_Annex.E3!F384</f>
        <v>8.0000000000000002E-3</v>
      </c>
      <c r="H384" s="3">
        <f>+[9]Table.103_Annex.E3!G384</f>
        <v>8.9999999999999993E-3</v>
      </c>
      <c r="I384" s="3">
        <f>+[9]Table.103_Annex.E3!H384</f>
        <v>0.26700000000000002</v>
      </c>
      <c r="J384" s="3">
        <f>+[9]Table.103_Annex.E3!I384</f>
        <v>1E-3</v>
      </c>
      <c r="K384" s="3">
        <f>+[9]Table.103_Annex.E3!J384</f>
        <v>6.0000000000000001E-3</v>
      </c>
      <c r="L384" s="3">
        <f>+[9]Table.103_Annex.E3!K384</f>
        <v>4.0000000000000001E-3</v>
      </c>
      <c r="M384" s="3">
        <f>+[9]Table.103_Annex.E3!L384</f>
        <v>0</v>
      </c>
      <c r="N384" s="90">
        <f>+[9]Table.103_Annex.E3!M384</f>
        <v>1</v>
      </c>
      <c r="O384" s="82">
        <f>+[9]Table.103_Annex.E3!N384</f>
        <v>8700</v>
      </c>
    </row>
    <row r="385" spans="1:15">
      <c r="B385" s="2" t="s">
        <v>795</v>
      </c>
      <c r="C385" s="3">
        <f>+[9]Table.103_Annex.E3!B385</f>
        <v>0.71599999999999997</v>
      </c>
      <c r="D385" s="3">
        <f>+[9]Table.103_Annex.E3!C385</f>
        <v>4.0000000000000001E-3</v>
      </c>
      <c r="E385" s="3">
        <f>+[9]Table.103_Annex.E3!D385</f>
        <v>0</v>
      </c>
      <c r="F385" s="3">
        <f>+[9]Table.103_Annex.E3!E385</f>
        <v>4.5999999999999999E-2</v>
      </c>
      <c r="G385" s="3">
        <f>+[9]Table.103_Annex.E3!F385</f>
        <v>8.9999999999999993E-3</v>
      </c>
      <c r="H385" s="3">
        <f>+[9]Table.103_Annex.E3!G385</f>
        <v>8.9999999999999993E-3</v>
      </c>
      <c r="I385" s="3">
        <f>+[9]Table.103_Annex.E3!H385</f>
        <v>0.19600000000000001</v>
      </c>
      <c r="J385" s="3">
        <f>+[9]Table.103_Annex.E3!I385</f>
        <v>2E-3</v>
      </c>
      <c r="K385" s="3">
        <f>+[9]Table.103_Annex.E3!J385</f>
        <v>1.4E-2</v>
      </c>
      <c r="L385" s="3">
        <f>+[9]Table.103_Annex.E3!K385</f>
        <v>3.0000000000000001E-3</v>
      </c>
      <c r="M385" s="3">
        <f>+[9]Table.103_Annex.E3!L385</f>
        <v>0</v>
      </c>
      <c r="N385" s="90">
        <f>+[9]Table.103_Annex.E3!M385</f>
        <v>1</v>
      </c>
      <c r="O385" s="82">
        <f>+[9]Table.103_Annex.E3!N385</f>
        <v>9677</v>
      </c>
    </row>
    <row r="386" spans="1:15">
      <c r="B386" s="2" t="s">
        <v>796</v>
      </c>
      <c r="C386" s="3">
        <f>+[9]Table.103_Annex.E3!B386</f>
        <v>0.56200000000000006</v>
      </c>
      <c r="D386" s="3">
        <f>+[9]Table.103_Annex.E3!C386</f>
        <v>6.0000000000000001E-3</v>
      </c>
      <c r="E386" s="3">
        <f>+[9]Table.103_Annex.E3!D386</f>
        <v>0</v>
      </c>
      <c r="F386" s="3">
        <f>+[9]Table.103_Annex.E3!E386</f>
        <v>3.3000000000000002E-2</v>
      </c>
      <c r="G386" s="3">
        <f>+[9]Table.103_Annex.E3!F386</f>
        <v>1.2E-2</v>
      </c>
      <c r="H386" s="3">
        <f>+[9]Table.103_Annex.E3!G386</f>
        <v>8.0000000000000002E-3</v>
      </c>
      <c r="I386" s="3">
        <f>+[9]Table.103_Annex.E3!H386</f>
        <v>0.35399999999999998</v>
      </c>
      <c r="J386" s="3">
        <f>+[9]Table.103_Annex.E3!I386</f>
        <v>0</v>
      </c>
      <c r="K386" s="3">
        <f>+[9]Table.103_Annex.E3!J386</f>
        <v>1.4999999999999999E-2</v>
      </c>
      <c r="L386" s="3">
        <f>+[9]Table.103_Annex.E3!K386</f>
        <v>0.01</v>
      </c>
      <c r="M386" s="3">
        <f>+[9]Table.103_Annex.E3!L386</f>
        <v>0</v>
      </c>
      <c r="N386" s="90">
        <f>+[9]Table.103_Annex.E3!M386</f>
        <v>1</v>
      </c>
      <c r="O386" s="82">
        <f>+[9]Table.103_Annex.E3!N386</f>
        <v>5033</v>
      </c>
    </row>
    <row r="387" spans="1:15">
      <c r="B387" s="2" t="s">
        <v>797</v>
      </c>
      <c r="C387" s="3">
        <f>+[9]Table.103_Annex.E3!B387</f>
        <v>0.53100000000000003</v>
      </c>
      <c r="D387" s="3">
        <f>+[9]Table.103_Annex.E3!C387</f>
        <v>3.0000000000000001E-3</v>
      </c>
      <c r="E387" s="3">
        <f>+[9]Table.103_Annex.E3!D387</f>
        <v>0</v>
      </c>
      <c r="F387" s="3">
        <f>+[9]Table.103_Annex.E3!E387</f>
        <v>3.4000000000000002E-2</v>
      </c>
      <c r="G387" s="3">
        <f>+[9]Table.103_Annex.E3!F387</f>
        <v>1.2E-2</v>
      </c>
      <c r="H387" s="3">
        <f>+[9]Table.103_Annex.E3!G387</f>
        <v>5.0000000000000001E-3</v>
      </c>
      <c r="I387" s="3">
        <f>+[9]Table.103_Annex.E3!H387</f>
        <v>0.39300000000000002</v>
      </c>
      <c r="J387" s="3">
        <f>+[9]Table.103_Annex.E3!I387</f>
        <v>2E-3</v>
      </c>
      <c r="K387" s="3">
        <f>+[9]Table.103_Annex.E3!J387</f>
        <v>1.2999999999999999E-2</v>
      </c>
      <c r="L387" s="3">
        <f>+[9]Table.103_Annex.E3!K387</f>
        <v>8.0000000000000002E-3</v>
      </c>
      <c r="M387" s="3">
        <f>+[9]Table.103_Annex.E3!L387</f>
        <v>0</v>
      </c>
      <c r="N387" s="90">
        <f>+[9]Table.103_Annex.E3!M387</f>
        <v>1</v>
      </c>
      <c r="O387" s="82">
        <f>+[9]Table.103_Annex.E3!N387</f>
        <v>7865</v>
      </c>
    </row>
    <row r="388" spans="1:15" s="222" customFormat="1" ht="12" customHeight="1">
      <c r="B388" s="231" t="s">
        <v>53</v>
      </c>
      <c r="C388" s="232">
        <f>+[9]Table.103_Annex.E3!B388</f>
        <v>0.67600000000000005</v>
      </c>
      <c r="D388" s="232">
        <f>+[9]Table.103_Annex.E3!C388</f>
        <v>4.0000000000000001E-3</v>
      </c>
      <c r="E388" s="232">
        <f>+[9]Table.103_Annex.E3!D388</f>
        <v>0</v>
      </c>
      <c r="F388" s="232">
        <f>+[9]Table.103_Annex.E3!E388</f>
        <v>4.5999999999999999E-2</v>
      </c>
      <c r="G388" s="232">
        <f>+[9]Table.103_Annex.E3!F388</f>
        <v>8.0000000000000002E-3</v>
      </c>
      <c r="H388" s="232">
        <f>+[9]Table.103_Annex.E3!G388</f>
        <v>8.0000000000000002E-3</v>
      </c>
      <c r="I388" s="232">
        <f>+[9]Table.103_Annex.E3!H388</f>
        <v>0.24199999999999999</v>
      </c>
      <c r="J388" s="232">
        <f>+[9]Table.103_Annex.E3!I388</f>
        <v>1E-3</v>
      </c>
      <c r="K388" s="232">
        <f>+[9]Table.103_Annex.E3!J388</f>
        <v>8.9999999999999993E-3</v>
      </c>
      <c r="L388" s="232">
        <f>+[9]Table.103_Annex.E3!K388</f>
        <v>5.0000000000000001E-3</v>
      </c>
      <c r="M388" s="232">
        <f>+[9]Table.103_Annex.E3!L388</f>
        <v>0</v>
      </c>
      <c r="N388" s="239">
        <f>+[9]Table.103_Annex.E3!M388</f>
        <v>1</v>
      </c>
      <c r="O388" s="233">
        <f>+[9]Table.103_Annex.E3!N388</f>
        <v>121051</v>
      </c>
    </row>
    <row r="389" spans="1:15" ht="13.05" customHeight="1">
      <c r="B389" s="36" t="s">
        <v>798</v>
      </c>
      <c r="C389" s="37"/>
      <c r="D389" s="37"/>
      <c r="E389" s="37"/>
      <c r="F389" s="37"/>
      <c r="G389" s="37"/>
      <c r="H389" s="37"/>
      <c r="I389" s="37"/>
      <c r="J389" s="37"/>
      <c r="K389" s="37"/>
      <c r="L389" s="37"/>
      <c r="M389" s="37"/>
      <c r="N389" s="37"/>
      <c r="O389" s="38"/>
    </row>
    <row r="390" spans="1:15">
      <c r="A390" s="18"/>
      <c r="B390" s="2" t="s">
        <v>799</v>
      </c>
      <c r="C390" s="3">
        <f>+[9]Table.103_Annex.E3!B390</f>
        <v>0.58899999999999997</v>
      </c>
      <c r="D390" s="3">
        <f>+[9]Table.103_Annex.E3!C390</f>
        <v>1E-3</v>
      </c>
      <c r="E390" s="3">
        <f>+[9]Table.103_Annex.E3!D390</f>
        <v>0</v>
      </c>
      <c r="F390" s="3">
        <f>+[9]Table.103_Annex.E3!E390</f>
        <v>1.4E-2</v>
      </c>
      <c r="G390" s="3">
        <f>+[9]Table.103_Annex.E3!F390</f>
        <v>1.6E-2</v>
      </c>
      <c r="H390" s="3">
        <f>+[9]Table.103_Annex.E3!G390</f>
        <v>1.2999999999999999E-2</v>
      </c>
      <c r="I390" s="3">
        <f>+[9]Table.103_Annex.E3!H390</f>
        <v>0.35199999999999998</v>
      </c>
      <c r="J390" s="3">
        <f>+[9]Table.103_Annex.E3!I390</f>
        <v>1E-3</v>
      </c>
      <c r="K390" s="3">
        <f>+[9]Table.103_Annex.E3!J390</f>
        <v>0.01</v>
      </c>
      <c r="L390" s="3">
        <f>+[9]Table.103_Annex.E3!K390</f>
        <v>2E-3</v>
      </c>
      <c r="M390" s="3">
        <f>+[9]Table.103_Annex.E3!L390</f>
        <v>0</v>
      </c>
      <c r="N390" s="90">
        <f>+[9]Table.103_Annex.E3!M390</f>
        <v>1</v>
      </c>
      <c r="O390" s="82">
        <f>+[9]Table.103_Annex.E3!N390</f>
        <v>9140</v>
      </c>
    </row>
    <row r="391" spans="1:15">
      <c r="A391" s="16"/>
      <c r="B391" s="2" t="s">
        <v>548</v>
      </c>
      <c r="C391" s="3">
        <f>+[9]Table.103_Annex.E3!B391</f>
        <v>0.625</v>
      </c>
      <c r="D391" s="3">
        <f>+[9]Table.103_Annex.E3!C391</f>
        <v>2E-3</v>
      </c>
      <c r="E391" s="3">
        <f>+[9]Table.103_Annex.E3!D391</f>
        <v>0</v>
      </c>
      <c r="F391" s="3">
        <f>+[9]Table.103_Annex.E3!E391</f>
        <v>2.5000000000000001E-2</v>
      </c>
      <c r="G391" s="3">
        <f>+[9]Table.103_Annex.E3!F391</f>
        <v>1.7000000000000001E-2</v>
      </c>
      <c r="H391" s="3">
        <f>+[9]Table.103_Annex.E3!G391</f>
        <v>1.4999999999999999E-2</v>
      </c>
      <c r="I391" s="3">
        <f>+[9]Table.103_Annex.E3!H391</f>
        <v>0.30099999999999999</v>
      </c>
      <c r="J391" s="3">
        <f>+[9]Table.103_Annex.E3!I391</f>
        <v>1E-3</v>
      </c>
      <c r="K391" s="3">
        <f>+[9]Table.103_Annex.E3!J391</f>
        <v>8.9999999999999993E-3</v>
      </c>
      <c r="L391" s="3">
        <f>+[9]Table.103_Annex.E3!K391</f>
        <v>5.0000000000000001E-3</v>
      </c>
      <c r="M391" s="3">
        <f>+[9]Table.103_Annex.E3!L391</f>
        <v>0</v>
      </c>
      <c r="N391" s="90">
        <f>+[9]Table.103_Annex.E3!M391</f>
        <v>1</v>
      </c>
      <c r="O391" s="82">
        <f>+[9]Table.103_Annex.E3!N391</f>
        <v>8262</v>
      </c>
    </row>
    <row r="392" spans="1:15">
      <c r="B392" s="2" t="s">
        <v>800</v>
      </c>
      <c r="C392" s="3">
        <f>+[9]Table.103_Annex.E3!B392</f>
        <v>0.46400000000000002</v>
      </c>
      <c r="D392" s="3">
        <f>+[9]Table.103_Annex.E3!C392</f>
        <v>3.0000000000000001E-3</v>
      </c>
      <c r="E392" s="3">
        <f>+[9]Table.103_Annex.E3!D392</f>
        <v>2E-3</v>
      </c>
      <c r="F392" s="3">
        <f>+[9]Table.103_Annex.E3!E392</f>
        <v>0.03</v>
      </c>
      <c r="G392" s="3">
        <f>+[9]Table.103_Annex.E3!F392</f>
        <v>1.2E-2</v>
      </c>
      <c r="H392" s="3">
        <f>+[9]Table.103_Annex.E3!G392</f>
        <v>0.05</v>
      </c>
      <c r="I392" s="3">
        <f>+[9]Table.103_Annex.E3!H392</f>
        <v>0.41899999999999998</v>
      </c>
      <c r="J392" s="3">
        <f>+[9]Table.103_Annex.E3!I392</f>
        <v>2E-3</v>
      </c>
      <c r="K392" s="3">
        <f>+[9]Table.103_Annex.E3!J392</f>
        <v>1.4999999999999999E-2</v>
      </c>
      <c r="L392" s="3">
        <f>+[9]Table.103_Annex.E3!K392</f>
        <v>3.0000000000000001E-3</v>
      </c>
      <c r="M392" s="3">
        <f>+[9]Table.103_Annex.E3!L392</f>
        <v>0</v>
      </c>
      <c r="N392" s="90">
        <f>+[9]Table.103_Annex.E3!M392</f>
        <v>1</v>
      </c>
      <c r="O392" s="82">
        <f>+[9]Table.103_Annex.E3!N392</f>
        <v>23195</v>
      </c>
    </row>
    <row r="393" spans="1:15">
      <c r="B393" s="2" t="s">
        <v>801</v>
      </c>
      <c r="C393" s="3">
        <f>+[9]Table.103_Annex.E3!B393</f>
        <v>0.44700000000000001</v>
      </c>
      <c r="D393" s="3">
        <f>+[9]Table.103_Annex.E3!C393</f>
        <v>3.0000000000000001E-3</v>
      </c>
      <c r="E393" s="3">
        <f>+[9]Table.103_Annex.E3!D393</f>
        <v>0</v>
      </c>
      <c r="F393" s="3">
        <f>+[9]Table.103_Annex.E3!E393</f>
        <v>2.1000000000000001E-2</v>
      </c>
      <c r="G393" s="3">
        <f>+[9]Table.103_Annex.E3!F393</f>
        <v>1.7000000000000001E-2</v>
      </c>
      <c r="H393" s="3">
        <f>+[9]Table.103_Annex.E3!G393</f>
        <v>2.1000000000000001E-2</v>
      </c>
      <c r="I393" s="3">
        <f>+[9]Table.103_Annex.E3!H393</f>
        <v>0.47699999999999998</v>
      </c>
      <c r="J393" s="3">
        <f>+[9]Table.103_Annex.E3!I393</f>
        <v>2E-3</v>
      </c>
      <c r="K393" s="3">
        <f>+[9]Table.103_Annex.E3!J393</f>
        <v>0.01</v>
      </c>
      <c r="L393" s="3">
        <f>+[9]Table.103_Annex.E3!K393</f>
        <v>3.0000000000000001E-3</v>
      </c>
      <c r="M393" s="3">
        <f>+[9]Table.103_Annex.E3!L393</f>
        <v>0</v>
      </c>
      <c r="N393" s="90">
        <f>+[9]Table.103_Annex.E3!M393</f>
        <v>1</v>
      </c>
      <c r="O393" s="82">
        <f>+[9]Table.103_Annex.E3!N393</f>
        <v>10819</v>
      </c>
    </row>
    <row r="394" spans="1:15">
      <c r="B394" s="2" t="s">
        <v>802</v>
      </c>
      <c r="C394" s="3">
        <f>+[9]Table.103_Annex.E3!B394</f>
        <v>0.52600000000000002</v>
      </c>
      <c r="D394" s="3">
        <f>+[9]Table.103_Annex.E3!C394</f>
        <v>1E-3</v>
      </c>
      <c r="E394" s="3">
        <f>+[9]Table.103_Annex.E3!D394</f>
        <v>0</v>
      </c>
      <c r="F394" s="3">
        <f>+[9]Table.103_Annex.E3!E394</f>
        <v>2.1000000000000001E-2</v>
      </c>
      <c r="G394" s="3">
        <f>+[9]Table.103_Annex.E3!F394</f>
        <v>2.4E-2</v>
      </c>
      <c r="H394" s="3">
        <f>+[9]Table.103_Annex.E3!G394</f>
        <v>0.01</v>
      </c>
      <c r="I394" s="3">
        <f>+[9]Table.103_Annex.E3!H394</f>
        <v>0.40899999999999997</v>
      </c>
      <c r="J394" s="3">
        <f>+[9]Table.103_Annex.E3!I394</f>
        <v>2E-3</v>
      </c>
      <c r="K394" s="3">
        <f>+[9]Table.103_Annex.E3!J394</f>
        <v>6.0000000000000001E-3</v>
      </c>
      <c r="L394" s="3">
        <f>+[9]Table.103_Annex.E3!K394</f>
        <v>2E-3</v>
      </c>
      <c r="M394" s="3">
        <f>+[9]Table.103_Annex.E3!L394</f>
        <v>0</v>
      </c>
      <c r="N394" s="90">
        <f>+[9]Table.103_Annex.E3!M394</f>
        <v>1</v>
      </c>
      <c r="O394" s="82">
        <f>+[9]Table.103_Annex.E3!N394</f>
        <v>4820</v>
      </c>
    </row>
    <row r="395" spans="1:15">
      <c r="B395" s="2" t="s">
        <v>803</v>
      </c>
      <c r="C395" s="3">
        <f>+[9]Table.103_Annex.E3!B395</f>
        <v>0.68600000000000005</v>
      </c>
      <c r="D395" s="3">
        <f>+[9]Table.103_Annex.E3!C395</f>
        <v>7.0000000000000001E-3</v>
      </c>
      <c r="E395" s="3">
        <f>+[9]Table.103_Annex.E3!D395</f>
        <v>0</v>
      </c>
      <c r="F395" s="3">
        <f>+[9]Table.103_Annex.E3!E395</f>
        <v>3.5000000000000003E-2</v>
      </c>
      <c r="G395" s="3">
        <f>+[9]Table.103_Annex.E3!F395</f>
        <v>8.0000000000000002E-3</v>
      </c>
      <c r="H395" s="3">
        <f>+[9]Table.103_Annex.E3!G395</f>
        <v>1.0999999999999999E-2</v>
      </c>
      <c r="I395" s="3">
        <f>+[9]Table.103_Annex.E3!H395</f>
        <v>0.23799999999999999</v>
      </c>
      <c r="J395" s="3">
        <f>+[9]Table.103_Annex.E3!I395</f>
        <v>1E-3</v>
      </c>
      <c r="K395" s="3">
        <f>+[9]Table.103_Annex.E3!J395</f>
        <v>1.0999999999999999E-2</v>
      </c>
      <c r="L395" s="3">
        <f>+[9]Table.103_Annex.E3!K395</f>
        <v>3.0000000000000001E-3</v>
      </c>
      <c r="M395" s="3">
        <f>+[9]Table.103_Annex.E3!L395</f>
        <v>0</v>
      </c>
      <c r="N395" s="90">
        <f>+[9]Table.103_Annex.E3!M395</f>
        <v>1</v>
      </c>
      <c r="O395" s="82">
        <f>+[9]Table.103_Annex.E3!N395</f>
        <v>7113</v>
      </c>
    </row>
    <row r="396" spans="1:15">
      <c r="B396" s="2" t="s">
        <v>804</v>
      </c>
      <c r="C396" s="3">
        <f>+[9]Table.103_Annex.E3!B396</f>
        <v>0.60299999999999998</v>
      </c>
      <c r="D396" s="3">
        <f>+[9]Table.103_Annex.E3!C396</f>
        <v>3.0000000000000001E-3</v>
      </c>
      <c r="E396" s="3">
        <f>+[9]Table.103_Annex.E3!D396</f>
        <v>0</v>
      </c>
      <c r="F396" s="3">
        <f>+[9]Table.103_Annex.E3!E396</f>
        <v>3.6999999999999998E-2</v>
      </c>
      <c r="G396" s="3">
        <f>+[9]Table.103_Annex.E3!F396</f>
        <v>1.0999999999999999E-2</v>
      </c>
      <c r="H396" s="3">
        <f>+[9]Table.103_Annex.E3!G396</f>
        <v>1.2E-2</v>
      </c>
      <c r="I396" s="3">
        <f>+[9]Table.103_Annex.E3!H396</f>
        <v>0.32</v>
      </c>
      <c r="J396" s="3">
        <f>+[9]Table.103_Annex.E3!I396</f>
        <v>1E-3</v>
      </c>
      <c r="K396" s="3">
        <f>+[9]Table.103_Annex.E3!J396</f>
        <v>7.0000000000000001E-3</v>
      </c>
      <c r="L396" s="3">
        <f>+[9]Table.103_Annex.E3!K396</f>
        <v>4.0000000000000001E-3</v>
      </c>
      <c r="M396" s="3">
        <f>+[9]Table.103_Annex.E3!L396</f>
        <v>0</v>
      </c>
      <c r="N396" s="90">
        <f>+[9]Table.103_Annex.E3!M396</f>
        <v>1</v>
      </c>
      <c r="O396" s="82">
        <f>+[9]Table.103_Annex.E3!N396</f>
        <v>9196</v>
      </c>
    </row>
    <row r="397" spans="1:15">
      <c r="B397" s="2" t="s">
        <v>805</v>
      </c>
      <c r="C397" s="3">
        <f>+[9]Table.103_Annex.E3!B397</f>
        <v>0.57999999999999996</v>
      </c>
      <c r="D397" s="3">
        <f>+[9]Table.103_Annex.E3!C397</f>
        <v>5.0000000000000001E-3</v>
      </c>
      <c r="E397" s="3">
        <f>+[9]Table.103_Annex.E3!D397</f>
        <v>0</v>
      </c>
      <c r="F397" s="3">
        <f>+[9]Table.103_Annex.E3!E397</f>
        <v>1.6E-2</v>
      </c>
      <c r="G397" s="3">
        <f>+[9]Table.103_Annex.E3!F397</f>
        <v>1.2999999999999999E-2</v>
      </c>
      <c r="H397" s="3">
        <f>+[9]Table.103_Annex.E3!G397</f>
        <v>0.01</v>
      </c>
      <c r="I397" s="3">
        <f>+[9]Table.103_Annex.E3!H397</f>
        <v>0.36499999999999999</v>
      </c>
      <c r="J397" s="3">
        <f>+[9]Table.103_Annex.E3!I397</f>
        <v>1E-3</v>
      </c>
      <c r="K397" s="3">
        <f>+[9]Table.103_Annex.E3!J397</f>
        <v>5.0000000000000001E-3</v>
      </c>
      <c r="L397" s="3">
        <f>+[9]Table.103_Annex.E3!K397</f>
        <v>4.0000000000000001E-3</v>
      </c>
      <c r="M397" s="3">
        <f>+[9]Table.103_Annex.E3!L397</f>
        <v>0</v>
      </c>
      <c r="N397" s="90">
        <f>+[9]Table.103_Annex.E3!M397</f>
        <v>1</v>
      </c>
      <c r="O397" s="82">
        <f>+[9]Table.103_Annex.E3!N397</f>
        <v>6709</v>
      </c>
    </row>
    <row r="398" spans="1:15">
      <c r="B398" s="2" t="s">
        <v>806</v>
      </c>
      <c r="C398" s="3">
        <f>+[9]Table.103_Annex.E3!B398</f>
        <v>0.53100000000000003</v>
      </c>
      <c r="D398" s="3">
        <f>+[9]Table.103_Annex.E3!C398</f>
        <v>4.0000000000000001E-3</v>
      </c>
      <c r="E398" s="3">
        <f>+[9]Table.103_Annex.E3!D398</f>
        <v>0</v>
      </c>
      <c r="F398" s="3">
        <f>+[9]Table.103_Annex.E3!E398</f>
        <v>3.3000000000000002E-2</v>
      </c>
      <c r="G398" s="3">
        <f>+[9]Table.103_Annex.E3!F398</f>
        <v>2.4E-2</v>
      </c>
      <c r="H398" s="3">
        <f>+[9]Table.103_Annex.E3!G398</f>
        <v>2.5000000000000001E-2</v>
      </c>
      <c r="I398" s="3">
        <f>+[9]Table.103_Annex.E3!H398</f>
        <v>0.35899999999999999</v>
      </c>
      <c r="J398" s="3">
        <f>+[9]Table.103_Annex.E3!I398</f>
        <v>1E-3</v>
      </c>
      <c r="K398" s="3">
        <f>+[9]Table.103_Annex.E3!J398</f>
        <v>1.9E-2</v>
      </c>
      <c r="L398" s="3">
        <f>+[9]Table.103_Annex.E3!K398</f>
        <v>5.0000000000000001E-3</v>
      </c>
      <c r="M398" s="3">
        <f>+[9]Table.103_Annex.E3!L398</f>
        <v>0</v>
      </c>
      <c r="N398" s="90">
        <f>+[9]Table.103_Annex.E3!M398</f>
        <v>1</v>
      </c>
      <c r="O398" s="82">
        <f>+[9]Table.103_Annex.E3!N398</f>
        <v>8532</v>
      </c>
    </row>
    <row r="399" spans="1:15">
      <c r="B399" s="2" t="s">
        <v>302</v>
      </c>
      <c r="C399" s="3">
        <f>+[9]Table.103_Annex.E3!B399</f>
        <v>0.63800000000000001</v>
      </c>
      <c r="D399" s="3">
        <f>+[9]Table.103_Annex.E3!C399</f>
        <v>3.0000000000000001E-3</v>
      </c>
      <c r="E399" s="3">
        <f>+[9]Table.103_Annex.E3!D399</f>
        <v>0</v>
      </c>
      <c r="F399" s="3">
        <f>+[9]Table.103_Annex.E3!E399</f>
        <v>3.1E-2</v>
      </c>
      <c r="G399" s="3">
        <f>+[9]Table.103_Annex.E3!F399</f>
        <v>1.0999999999999999E-2</v>
      </c>
      <c r="H399" s="3">
        <f>+[9]Table.103_Annex.E3!G399</f>
        <v>1.6E-2</v>
      </c>
      <c r="I399" s="3">
        <f>+[9]Table.103_Annex.E3!H399</f>
        <v>0.29099999999999998</v>
      </c>
      <c r="J399" s="3">
        <f>+[9]Table.103_Annex.E3!I399</f>
        <v>1E-3</v>
      </c>
      <c r="K399" s="3">
        <f>+[9]Table.103_Annex.E3!J399</f>
        <v>8.0000000000000002E-3</v>
      </c>
      <c r="L399" s="3">
        <f>+[9]Table.103_Annex.E3!K399</f>
        <v>2E-3</v>
      </c>
      <c r="M399" s="3">
        <f>+[9]Table.103_Annex.E3!L399</f>
        <v>0</v>
      </c>
      <c r="N399" s="90">
        <f>+[9]Table.103_Annex.E3!M399</f>
        <v>1</v>
      </c>
      <c r="O399" s="82">
        <f>+[9]Table.103_Annex.E3!N399</f>
        <v>20739</v>
      </c>
    </row>
    <row r="400" spans="1:15">
      <c r="B400" s="2" t="s">
        <v>778</v>
      </c>
      <c r="C400" s="3">
        <f>+[9]Table.103_Annex.E3!B400</f>
        <v>0.63900000000000001</v>
      </c>
      <c r="D400" s="3">
        <f>+[9]Table.103_Annex.E3!C400</f>
        <v>3.0000000000000001E-3</v>
      </c>
      <c r="E400" s="3">
        <f>+[9]Table.103_Annex.E3!D400</f>
        <v>0</v>
      </c>
      <c r="F400" s="3">
        <f>+[9]Table.103_Annex.E3!E400</f>
        <v>3.2000000000000001E-2</v>
      </c>
      <c r="G400" s="3">
        <f>+[9]Table.103_Annex.E3!F400</f>
        <v>0.01</v>
      </c>
      <c r="H400" s="3">
        <f>+[9]Table.103_Annex.E3!G400</f>
        <v>2.9000000000000001E-2</v>
      </c>
      <c r="I400" s="3">
        <f>+[9]Table.103_Annex.E3!H400</f>
        <v>0.27200000000000002</v>
      </c>
      <c r="J400" s="3">
        <f>+[9]Table.103_Annex.E3!I400</f>
        <v>2E-3</v>
      </c>
      <c r="K400" s="3">
        <f>+[9]Table.103_Annex.E3!J400</f>
        <v>8.0000000000000002E-3</v>
      </c>
      <c r="L400" s="3">
        <f>+[9]Table.103_Annex.E3!K400</f>
        <v>4.0000000000000001E-3</v>
      </c>
      <c r="M400" s="3">
        <f>+[9]Table.103_Annex.E3!L400</f>
        <v>0</v>
      </c>
      <c r="N400" s="90">
        <f>+[9]Table.103_Annex.E3!M400</f>
        <v>1</v>
      </c>
      <c r="O400" s="82">
        <f>+[9]Table.103_Annex.E3!N400</f>
        <v>10916</v>
      </c>
    </row>
    <row r="401" spans="1:15">
      <c r="B401" s="2" t="s">
        <v>807</v>
      </c>
      <c r="C401" s="3">
        <f>+[9]Table.103_Annex.E3!B401</f>
        <v>0.47599999999999998</v>
      </c>
      <c r="D401" s="3">
        <f>+[9]Table.103_Annex.E3!C401</f>
        <v>4.0000000000000001E-3</v>
      </c>
      <c r="E401" s="3">
        <f>+[9]Table.103_Annex.E3!D401</f>
        <v>0</v>
      </c>
      <c r="F401" s="3">
        <f>+[9]Table.103_Annex.E3!E401</f>
        <v>3.3000000000000002E-2</v>
      </c>
      <c r="G401" s="3">
        <f>+[9]Table.103_Annex.E3!F401</f>
        <v>1.0999999999999999E-2</v>
      </c>
      <c r="H401" s="3">
        <f>+[9]Table.103_Annex.E3!G401</f>
        <v>2.1999999999999999E-2</v>
      </c>
      <c r="I401" s="3">
        <f>+[9]Table.103_Annex.E3!H401</f>
        <v>0.434</v>
      </c>
      <c r="J401" s="3">
        <f>+[9]Table.103_Annex.E3!I401</f>
        <v>1E-3</v>
      </c>
      <c r="K401" s="3">
        <f>+[9]Table.103_Annex.E3!J401</f>
        <v>1.4E-2</v>
      </c>
      <c r="L401" s="3">
        <f>+[9]Table.103_Annex.E3!K401</f>
        <v>5.0000000000000001E-3</v>
      </c>
      <c r="M401" s="3">
        <f>+[9]Table.103_Annex.E3!L401</f>
        <v>0</v>
      </c>
      <c r="N401" s="90">
        <f>+[9]Table.103_Annex.E3!M401</f>
        <v>1</v>
      </c>
      <c r="O401" s="82">
        <f>+[9]Table.103_Annex.E3!N401</f>
        <v>9139</v>
      </c>
    </row>
    <row r="402" spans="1:15">
      <c r="B402" s="2" t="s">
        <v>808</v>
      </c>
      <c r="C402" s="3">
        <f>+[9]Table.103_Annex.E3!B402</f>
        <v>0.48699999999999999</v>
      </c>
      <c r="D402" s="3">
        <f>+[9]Table.103_Annex.E3!C402</f>
        <v>3.0000000000000001E-3</v>
      </c>
      <c r="E402" s="3">
        <f>+[9]Table.103_Annex.E3!D402</f>
        <v>0</v>
      </c>
      <c r="F402" s="3">
        <f>+[9]Table.103_Annex.E3!E402</f>
        <v>2.1000000000000001E-2</v>
      </c>
      <c r="G402" s="3">
        <f>+[9]Table.103_Annex.E3!F402</f>
        <v>1.7999999999999999E-2</v>
      </c>
      <c r="H402" s="3">
        <f>+[9]Table.103_Annex.E3!G402</f>
        <v>2.4E-2</v>
      </c>
      <c r="I402" s="3">
        <f>+[9]Table.103_Annex.E3!H402</f>
        <v>0.42199999999999999</v>
      </c>
      <c r="J402" s="3">
        <f>+[9]Table.103_Annex.E3!I402</f>
        <v>1E-3</v>
      </c>
      <c r="K402" s="3">
        <f>+[9]Table.103_Annex.E3!J402</f>
        <v>1.6E-2</v>
      </c>
      <c r="L402" s="3">
        <f>+[9]Table.103_Annex.E3!K402</f>
        <v>8.0000000000000002E-3</v>
      </c>
      <c r="M402" s="3">
        <f>+[9]Table.103_Annex.E3!L402</f>
        <v>0</v>
      </c>
      <c r="N402" s="90">
        <f>+[9]Table.103_Annex.E3!M402</f>
        <v>1</v>
      </c>
      <c r="O402" s="82">
        <f>+[9]Table.103_Annex.E3!N402</f>
        <v>19261</v>
      </c>
    </row>
    <row r="403" spans="1:15">
      <c r="B403" s="2" t="s">
        <v>809</v>
      </c>
      <c r="C403" s="3">
        <f>+[9]Table.103_Annex.E3!B403</f>
        <v>0.47599999999999998</v>
      </c>
      <c r="D403" s="3">
        <f>+[9]Table.103_Annex.E3!C403</f>
        <v>3.0000000000000001E-3</v>
      </c>
      <c r="E403" s="3">
        <f>+[9]Table.103_Annex.E3!D403</f>
        <v>0</v>
      </c>
      <c r="F403" s="3">
        <f>+[9]Table.103_Annex.E3!E403</f>
        <v>2.8000000000000001E-2</v>
      </c>
      <c r="G403" s="3">
        <f>+[9]Table.103_Annex.E3!F403</f>
        <v>1.7999999999999999E-2</v>
      </c>
      <c r="H403" s="3">
        <f>+[9]Table.103_Annex.E3!G403</f>
        <v>1.7999999999999999E-2</v>
      </c>
      <c r="I403" s="3">
        <f>+[9]Table.103_Annex.E3!H403</f>
        <v>0.434</v>
      </c>
      <c r="J403" s="3">
        <f>+[9]Table.103_Annex.E3!I403</f>
        <v>1E-3</v>
      </c>
      <c r="K403" s="3">
        <f>+[9]Table.103_Annex.E3!J403</f>
        <v>1.6E-2</v>
      </c>
      <c r="L403" s="3">
        <f>+[9]Table.103_Annex.E3!K403</f>
        <v>5.0000000000000001E-3</v>
      </c>
      <c r="M403" s="3">
        <f>+[9]Table.103_Annex.E3!L403</f>
        <v>0</v>
      </c>
      <c r="N403" s="90">
        <f>+[9]Table.103_Annex.E3!M403</f>
        <v>1</v>
      </c>
      <c r="O403" s="82">
        <f>+[9]Table.103_Annex.E3!N403</f>
        <v>12594</v>
      </c>
    </row>
    <row r="404" spans="1:15" s="222" customFormat="1" ht="12" customHeight="1">
      <c r="B404" s="231" t="s">
        <v>53</v>
      </c>
      <c r="C404" s="232">
        <f>+[9]Table.103_Annex.E3!B404</f>
        <v>0.54500000000000004</v>
      </c>
      <c r="D404" s="232">
        <f>+[9]Table.103_Annex.E3!C404</f>
        <v>3.0000000000000001E-3</v>
      </c>
      <c r="E404" s="232">
        <f>+[9]Table.103_Annex.E3!D404</f>
        <v>0</v>
      </c>
      <c r="F404" s="232">
        <f>+[9]Table.103_Annex.E3!E404</f>
        <v>2.7E-2</v>
      </c>
      <c r="G404" s="232">
        <f>+[9]Table.103_Annex.E3!F404</f>
        <v>1.4999999999999999E-2</v>
      </c>
      <c r="H404" s="232">
        <f>+[9]Table.103_Annex.E3!G404</f>
        <v>2.3E-2</v>
      </c>
      <c r="I404" s="232">
        <f>+[9]Table.103_Annex.E3!H404</f>
        <v>0.37</v>
      </c>
      <c r="J404" s="232">
        <f>+[9]Table.103_Annex.E3!I404</f>
        <v>1E-3</v>
      </c>
      <c r="K404" s="232">
        <f>+[9]Table.103_Annex.E3!J404</f>
        <v>1.2E-2</v>
      </c>
      <c r="L404" s="232">
        <f>+[9]Table.103_Annex.E3!K404</f>
        <v>4.0000000000000001E-3</v>
      </c>
      <c r="M404" s="232">
        <f>+[9]Table.103_Annex.E3!L404</f>
        <v>0</v>
      </c>
      <c r="N404" s="239">
        <f>+[9]Table.103_Annex.E3!M404</f>
        <v>1</v>
      </c>
      <c r="O404" s="233">
        <f>+[9]Table.103_Annex.E3!N404</f>
        <v>160435</v>
      </c>
    </row>
    <row r="405" spans="1:15" ht="13.05" customHeight="1">
      <c r="B405" s="36" t="s">
        <v>810</v>
      </c>
      <c r="C405" s="37"/>
      <c r="D405" s="37"/>
      <c r="E405" s="37"/>
      <c r="F405" s="37"/>
      <c r="G405" s="37"/>
      <c r="H405" s="37"/>
      <c r="I405" s="37"/>
      <c r="J405" s="37"/>
      <c r="K405" s="37"/>
      <c r="L405" s="37"/>
      <c r="M405" s="37"/>
      <c r="N405" s="37"/>
      <c r="O405" s="38"/>
    </row>
    <row r="406" spans="1:15">
      <c r="A406" s="18"/>
      <c r="B406" s="2" t="s">
        <v>811</v>
      </c>
      <c r="C406" s="3">
        <f>+[9]Table.103_Annex.E3!B406</f>
        <v>0.46500000000000002</v>
      </c>
      <c r="D406" s="3">
        <f>+[9]Table.103_Annex.E3!C406</f>
        <v>1E-3</v>
      </c>
      <c r="E406" s="3">
        <f>+[9]Table.103_Annex.E3!D406</f>
        <v>0</v>
      </c>
      <c r="F406" s="3">
        <f>+[9]Table.103_Annex.E3!E406</f>
        <v>0.02</v>
      </c>
      <c r="G406" s="3">
        <f>+[9]Table.103_Annex.E3!F406</f>
        <v>8.9999999999999993E-3</v>
      </c>
      <c r="H406" s="3">
        <f>+[9]Table.103_Annex.E3!G406</f>
        <v>1.0999999999999999E-2</v>
      </c>
      <c r="I406" s="3">
        <f>+[9]Table.103_Annex.E3!H406</f>
        <v>0.48199999999999998</v>
      </c>
      <c r="J406" s="3">
        <f>+[9]Table.103_Annex.E3!I406</f>
        <v>2E-3</v>
      </c>
      <c r="K406" s="3">
        <f>+[9]Table.103_Annex.E3!J406</f>
        <v>5.0000000000000001E-3</v>
      </c>
      <c r="L406" s="3">
        <f>+[9]Table.103_Annex.E3!K406</f>
        <v>5.0000000000000001E-3</v>
      </c>
      <c r="M406" s="3">
        <f>+[9]Table.103_Annex.E3!L406</f>
        <v>0</v>
      </c>
      <c r="N406" s="90">
        <f>+[9]Table.103_Annex.E3!M406</f>
        <v>1</v>
      </c>
      <c r="O406" s="82">
        <f>+[9]Table.103_Annex.E3!N406</f>
        <v>4843</v>
      </c>
    </row>
    <row r="407" spans="1:15">
      <c r="A407" s="16"/>
      <c r="B407" s="2" t="s">
        <v>303</v>
      </c>
      <c r="C407" s="3">
        <f>+[9]Table.103_Annex.E3!B407</f>
        <v>0.54800000000000004</v>
      </c>
      <c r="D407" s="3">
        <f>+[9]Table.103_Annex.E3!C407</f>
        <v>3.0000000000000001E-3</v>
      </c>
      <c r="E407" s="3">
        <f>+[9]Table.103_Annex.E3!D407</f>
        <v>0</v>
      </c>
      <c r="F407" s="3">
        <f>+[9]Table.103_Annex.E3!E407</f>
        <v>4.2999999999999997E-2</v>
      </c>
      <c r="G407" s="3">
        <f>+[9]Table.103_Annex.E3!F407</f>
        <v>1.0999999999999999E-2</v>
      </c>
      <c r="H407" s="3">
        <f>+[9]Table.103_Annex.E3!G407</f>
        <v>7.0000000000000001E-3</v>
      </c>
      <c r="I407" s="3">
        <f>+[9]Table.103_Annex.E3!H407</f>
        <v>0.36599999999999999</v>
      </c>
      <c r="J407" s="3">
        <f>+[9]Table.103_Annex.E3!I407</f>
        <v>2E-3</v>
      </c>
      <c r="K407" s="3">
        <f>+[9]Table.103_Annex.E3!J407</f>
        <v>1.2E-2</v>
      </c>
      <c r="L407" s="3">
        <f>+[9]Table.103_Annex.E3!K407</f>
        <v>8.9999999999999993E-3</v>
      </c>
      <c r="M407" s="3">
        <f>+[9]Table.103_Annex.E3!L407</f>
        <v>0</v>
      </c>
      <c r="N407" s="90">
        <f>+[9]Table.103_Annex.E3!M407</f>
        <v>1</v>
      </c>
      <c r="O407" s="82">
        <f>+[9]Table.103_Annex.E3!N407</f>
        <v>9521</v>
      </c>
    </row>
    <row r="408" spans="1:15">
      <c r="B408" s="2" t="s">
        <v>812</v>
      </c>
      <c r="C408" s="3">
        <f>+[9]Table.103_Annex.E3!B408</f>
        <v>0.46899999999999997</v>
      </c>
      <c r="D408" s="3">
        <f>+[9]Table.103_Annex.E3!C408</f>
        <v>6.0000000000000001E-3</v>
      </c>
      <c r="E408" s="3">
        <f>+[9]Table.103_Annex.E3!D408</f>
        <v>0</v>
      </c>
      <c r="F408" s="3">
        <f>+[9]Table.103_Annex.E3!E408</f>
        <v>3.3000000000000002E-2</v>
      </c>
      <c r="G408" s="3">
        <f>+[9]Table.103_Annex.E3!F408</f>
        <v>1.4999999999999999E-2</v>
      </c>
      <c r="H408" s="3">
        <f>+[9]Table.103_Annex.E3!G408</f>
        <v>1.4E-2</v>
      </c>
      <c r="I408" s="3">
        <f>+[9]Table.103_Annex.E3!H408</f>
        <v>0.44</v>
      </c>
      <c r="J408" s="3">
        <f>+[9]Table.103_Annex.E3!I408</f>
        <v>1E-3</v>
      </c>
      <c r="K408" s="3">
        <f>+[9]Table.103_Annex.E3!J408</f>
        <v>1.0999999999999999E-2</v>
      </c>
      <c r="L408" s="3">
        <f>+[9]Table.103_Annex.E3!K408</f>
        <v>8.9999999999999993E-3</v>
      </c>
      <c r="M408" s="3">
        <f>+[9]Table.103_Annex.E3!L408</f>
        <v>0</v>
      </c>
      <c r="N408" s="90">
        <f>+[9]Table.103_Annex.E3!M408</f>
        <v>1</v>
      </c>
      <c r="O408" s="82">
        <f>+[9]Table.103_Annex.E3!N408</f>
        <v>10846</v>
      </c>
    </row>
    <row r="409" spans="1:15">
      <c r="B409" s="2" t="s">
        <v>813</v>
      </c>
      <c r="C409" s="3">
        <f>+[9]Table.103_Annex.E3!B409</f>
        <v>0.46899999999999997</v>
      </c>
      <c r="D409" s="3">
        <f>+[9]Table.103_Annex.E3!C409</f>
        <v>4.0000000000000001E-3</v>
      </c>
      <c r="E409" s="3">
        <f>+[9]Table.103_Annex.E3!D409</f>
        <v>0</v>
      </c>
      <c r="F409" s="3">
        <f>+[9]Table.103_Annex.E3!E409</f>
        <v>2.7E-2</v>
      </c>
      <c r="G409" s="3">
        <f>+[9]Table.103_Annex.E3!F409</f>
        <v>1.0999999999999999E-2</v>
      </c>
      <c r="H409" s="3">
        <f>+[9]Table.103_Annex.E3!G409</f>
        <v>3.6999999999999998E-2</v>
      </c>
      <c r="I409" s="3">
        <f>+[9]Table.103_Annex.E3!H409</f>
        <v>0.43</v>
      </c>
      <c r="J409" s="3">
        <f>+[9]Table.103_Annex.E3!I409</f>
        <v>3.0000000000000001E-3</v>
      </c>
      <c r="K409" s="3">
        <f>+[9]Table.103_Annex.E3!J409</f>
        <v>1.6E-2</v>
      </c>
      <c r="L409" s="3">
        <f>+[9]Table.103_Annex.E3!K409</f>
        <v>4.0000000000000001E-3</v>
      </c>
      <c r="M409" s="3">
        <f>+[9]Table.103_Annex.E3!L409</f>
        <v>0</v>
      </c>
      <c r="N409" s="90">
        <f>+[9]Table.103_Annex.E3!M409</f>
        <v>1</v>
      </c>
      <c r="O409" s="82">
        <f>+[9]Table.103_Annex.E3!N409</f>
        <v>17334</v>
      </c>
    </row>
    <row r="410" spans="1:15">
      <c r="B410" s="2" t="s">
        <v>661</v>
      </c>
      <c r="C410" s="3">
        <f>+[9]Table.103_Annex.E3!B410</f>
        <v>0.42599999999999999</v>
      </c>
      <c r="D410" s="3">
        <f>+[9]Table.103_Annex.E3!C410</f>
        <v>4.0000000000000001E-3</v>
      </c>
      <c r="E410" s="3">
        <f>+[9]Table.103_Annex.E3!D410</f>
        <v>0</v>
      </c>
      <c r="F410" s="3">
        <f>+[9]Table.103_Annex.E3!E410</f>
        <v>3.1E-2</v>
      </c>
      <c r="G410" s="3">
        <f>+[9]Table.103_Annex.E3!F410</f>
        <v>1.9E-2</v>
      </c>
      <c r="H410" s="3">
        <f>+[9]Table.103_Annex.E3!G410</f>
        <v>2.4E-2</v>
      </c>
      <c r="I410" s="3">
        <f>+[9]Table.103_Annex.E3!H410</f>
        <v>0.47499999999999998</v>
      </c>
      <c r="J410" s="3">
        <f>+[9]Table.103_Annex.E3!I410</f>
        <v>1E-3</v>
      </c>
      <c r="K410" s="3">
        <f>+[9]Table.103_Annex.E3!J410</f>
        <v>1.2999999999999999E-2</v>
      </c>
      <c r="L410" s="3">
        <f>+[9]Table.103_Annex.E3!K410</f>
        <v>7.0000000000000001E-3</v>
      </c>
      <c r="M410" s="3">
        <f>+[9]Table.103_Annex.E3!L410</f>
        <v>0</v>
      </c>
      <c r="N410" s="90">
        <f>+[9]Table.103_Annex.E3!M410</f>
        <v>1</v>
      </c>
      <c r="O410" s="82">
        <f>+[9]Table.103_Annex.E3!N410</f>
        <v>6294</v>
      </c>
    </row>
    <row r="411" spans="1:15">
      <c r="B411" s="2" t="s">
        <v>814</v>
      </c>
      <c r="C411" s="3">
        <f>+[9]Table.103_Annex.E3!B411</f>
        <v>0.57099999999999995</v>
      </c>
      <c r="D411" s="3">
        <f>+[9]Table.103_Annex.E3!C411</f>
        <v>4.0000000000000001E-3</v>
      </c>
      <c r="E411" s="3">
        <f>+[9]Table.103_Annex.E3!D411</f>
        <v>0</v>
      </c>
      <c r="F411" s="3">
        <f>+[9]Table.103_Annex.E3!E411</f>
        <v>5.1999999999999998E-2</v>
      </c>
      <c r="G411" s="3">
        <f>+[9]Table.103_Annex.E3!F411</f>
        <v>0.01</v>
      </c>
      <c r="H411" s="3">
        <f>+[9]Table.103_Annex.E3!G411</f>
        <v>0.03</v>
      </c>
      <c r="I411" s="3">
        <f>+[9]Table.103_Annex.E3!H411</f>
        <v>0.312</v>
      </c>
      <c r="J411" s="3">
        <f>+[9]Table.103_Annex.E3!I411</f>
        <v>2E-3</v>
      </c>
      <c r="K411" s="3">
        <f>+[9]Table.103_Annex.E3!J411</f>
        <v>1.2999999999999999E-2</v>
      </c>
      <c r="L411" s="3">
        <f>+[9]Table.103_Annex.E3!K411</f>
        <v>5.0000000000000001E-3</v>
      </c>
      <c r="M411" s="3">
        <f>+[9]Table.103_Annex.E3!L411</f>
        <v>0</v>
      </c>
      <c r="N411" s="90">
        <f>+[9]Table.103_Annex.E3!M411</f>
        <v>1</v>
      </c>
      <c r="O411" s="82">
        <f>+[9]Table.103_Annex.E3!N411</f>
        <v>10194</v>
      </c>
    </row>
    <row r="412" spans="1:15">
      <c r="B412" s="2" t="s">
        <v>815</v>
      </c>
      <c r="C412" s="3">
        <f>+[9]Table.103_Annex.E3!B412</f>
        <v>0.59199999999999997</v>
      </c>
      <c r="D412" s="3">
        <f>+[9]Table.103_Annex.E3!C412</f>
        <v>2E-3</v>
      </c>
      <c r="E412" s="3">
        <f>+[9]Table.103_Annex.E3!D412</f>
        <v>0</v>
      </c>
      <c r="F412" s="3">
        <f>+[9]Table.103_Annex.E3!E412</f>
        <v>3.4000000000000002E-2</v>
      </c>
      <c r="G412" s="3">
        <f>+[9]Table.103_Annex.E3!F412</f>
        <v>8.9999999999999993E-3</v>
      </c>
      <c r="H412" s="3">
        <f>+[9]Table.103_Annex.E3!G412</f>
        <v>2.9000000000000001E-2</v>
      </c>
      <c r="I412" s="3">
        <f>+[9]Table.103_Annex.E3!H412</f>
        <v>0.312</v>
      </c>
      <c r="J412" s="3">
        <f>+[9]Table.103_Annex.E3!I412</f>
        <v>1E-3</v>
      </c>
      <c r="K412" s="3">
        <f>+[9]Table.103_Annex.E3!J412</f>
        <v>1.9E-2</v>
      </c>
      <c r="L412" s="3">
        <f>+[9]Table.103_Annex.E3!K412</f>
        <v>3.0000000000000001E-3</v>
      </c>
      <c r="M412" s="3">
        <f>+[9]Table.103_Annex.E3!L412</f>
        <v>0</v>
      </c>
      <c r="N412" s="90">
        <f>+[9]Table.103_Annex.E3!M412</f>
        <v>1</v>
      </c>
      <c r="O412" s="82">
        <f>+[9]Table.103_Annex.E3!N412</f>
        <v>9993</v>
      </c>
    </row>
    <row r="413" spans="1:15">
      <c r="B413" s="2" t="s">
        <v>816</v>
      </c>
      <c r="C413" s="3">
        <f>+[9]Table.103_Annex.E3!B413</f>
        <v>0.47399999999999998</v>
      </c>
      <c r="D413" s="3">
        <f>+[9]Table.103_Annex.E3!C413</f>
        <v>2E-3</v>
      </c>
      <c r="E413" s="3">
        <f>+[9]Table.103_Annex.E3!D413</f>
        <v>0</v>
      </c>
      <c r="F413" s="3">
        <f>+[9]Table.103_Annex.E3!E413</f>
        <v>2.5999999999999999E-2</v>
      </c>
      <c r="G413" s="3">
        <f>+[9]Table.103_Annex.E3!F413</f>
        <v>1.0999999999999999E-2</v>
      </c>
      <c r="H413" s="3">
        <f>+[9]Table.103_Annex.E3!G413</f>
        <v>2.5000000000000001E-2</v>
      </c>
      <c r="I413" s="3">
        <f>+[9]Table.103_Annex.E3!H413</f>
        <v>0.44800000000000001</v>
      </c>
      <c r="J413" s="3">
        <f>+[9]Table.103_Annex.E3!I413</f>
        <v>3.0000000000000001E-3</v>
      </c>
      <c r="K413" s="3">
        <f>+[9]Table.103_Annex.E3!J413</f>
        <v>7.0000000000000001E-3</v>
      </c>
      <c r="L413" s="3">
        <f>+[9]Table.103_Annex.E3!K413</f>
        <v>4.0000000000000001E-3</v>
      </c>
      <c r="M413" s="3">
        <f>+[9]Table.103_Annex.E3!L413</f>
        <v>0</v>
      </c>
      <c r="N413" s="90">
        <f>+[9]Table.103_Annex.E3!M413</f>
        <v>1</v>
      </c>
      <c r="O413" s="82">
        <f>+[9]Table.103_Annex.E3!N413</f>
        <v>8362</v>
      </c>
    </row>
    <row r="414" spans="1:15">
      <c r="B414" s="2" t="s">
        <v>612</v>
      </c>
      <c r="C414" s="3">
        <f>+[9]Table.103_Annex.E3!B414</f>
        <v>0.36699999999999999</v>
      </c>
      <c r="D414" s="3">
        <f>+[9]Table.103_Annex.E3!C414</f>
        <v>5.0000000000000001E-3</v>
      </c>
      <c r="E414" s="3">
        <f>+[9]Table.103_Annex.E3!D414</f>
        <v>0</v>
      </c>
      <c r="F414" s="3">
        <f>+[9]Table.103_Annex.E3!E414</f>
        <v>0.03</v>
      </c>
      <c r="G414" s="3">
        <f>+[9]Table.103_Annex.E3!F414</f>
        <v>0.01</v>
      </c>
      <c r="H414" s="3">
        <f>+[9]Table.103_Annex.E3!G414</f>
        <v>3.2000000000000001E-2</v>
      </c>
      <c r="I414" s="3">
        <f>+[9]Table.103_Annex.E3!H414</f>
        <v>0.54100000000000004</v>
      </c>
      <c r="J414" s="3">
        <f>+[9]Table.103_Annex.E3!I414</f>
        <v>2E-3</v>
      </c>
      <c r="K414" s="3">
        <f>+[9]Table.103_Annex.E3!J414</f>
        <v>8.9999999999999993E-3</v>
      </c>
      <c r="L414" s="3">
        <f>+[9]Table.103_Annex.E3!K414</f>
        <v>4.0000000000000001E-3</v>
      </c>
      <c r="M414" s="3">
        <f>+[9]Table.103_Annex.E3!L414</f>
        <v>0</v>
      </c>
      <c r="N414" s="90">
        <f>+[9]Table.103_Annex.E3!M414</f>
        <v>1</v>
      </c>
      <c r="O414" s="82">
        <f>+[9]Table.103_Annex.E3!N414</f>
        <v>9225</v>
      </c>
    </row>
    <row r="415" spans="1:15">
      <c r="B415" s="2" t="s">
        <v>817</v>
      </c>
      <c r="C415" s="3">
        <f>+[9]Table.103_Annex.E3!B415</f>
        <v>0.52500000000000002</v>
      </c>
      <c r="D415" s="3">
        <f>+[9]Table.103_Annex.E3!C415</f>
        <v>1E-3</v>
      </c>
      <c r="E415" s="3">
        <f>+[9]Table.103_Annex.E3!D415</f>
        <v>1E-3</v>
      </c>
      <c r="F415" s="3">
        <f>+[9]Table.103_Annex.E3!E415</f>
        <v>3.6999999999999998E-2</v>
      </c>
      <c r="G415" s="3">
        <f>+[9]Table.103_Annex.E3!F415</f>
        <v>1.7000000000000001E-2</v>
      </c>
      <c r="H415" s="3">
        <f>+[9]Table.103_Annex.E3!G415</f>
        <v>1.0999999999999999E-2</v>
      </c>
      <c r="I415" s="3">
        <f>+[9]Table.103_Annex.E3!H415</f>
        <v>0.38200000000000001</v>
      </c>
      <c r="J415" s="3">
        <f>+[9]Table.103_Annex.E3!I415</f>
        <v>2E-3</v>
      </c>
      <c r="K415" s="3">
        <f>+[9]Table.103_Annex.E3!J415</f>
        <v>8.0000000000000002E-3</v>
      </c>
      <c r="L415" s="3">
        <f>+[9]Table.103_Annex.E3!K415</f>
        <v>1.7000000000000001E-2</v>
      </c>
      <c r="M415" s="3">
        <f>+[9]Table.103_Annex.E3!L415</f>
        <v>0</v>
      </c>
      <c r="N415" s="90">
        <f>+[9]Table.103_Annex.E3!M415</f>
        <v>1</v>
      </c>
      <c r="O415" s="82">
        <f>+[9]Table.103_Annex.E3!N415</f>
        <v>9714</v>
      </c>
    </row>
    <row r="416" spans="1:15">
      <c r="B416" s="2" t="s">
        <v>818</v>
      </c>
      <c r="C416" s="3">
        <f>+[9]Table.103_Annex.E3!B416</f>
        <v>0.53400000000000003</v>
      </c>
      <c r="D416" s="3">
        <f>+[9]Table.103_Annex.E3!C416</f>
        <v>4.0000000000000001E-3</v>
      </c>
      <c r="E416" s="3">
        <f>+[9]Table.103_Annex.E3!D416</f>
        <v>0</v>
      </c>
      <c r="F416" s="3">
        <f>+[9]Table.103_Annex.E3!E416</f>
        <v>3.4000000000000002E-2</v>
      </c>
      <c r="G416" s="3">
        <f>+[9]Table.103_Annex.E3!F416</f>
        <v>1.7000000000000001E-2</v>
      </c>
      <c r="H416" s="3">
        <f>+[9]Table.103_Annex.E3!G416</f>
        <v>1.2999999999999999E-2</v>
      </c>
      <c r="I416" s="3">
        <f>+[9]Table.103_Annex.E3!H416</f>
        <v>0.38700000000000001</v>
      </c>
      <c r="J416" s="3">
        <f>+[9]Table.103_Annex.E3!I416</f>
        <v>1E-3</v>
      </c>
      <c r="K416" s="3">
        <f>+[9]Table.103_Annex.E3!J416</f>
        <v>6.0000000000000001E-3</v>
      </c>
      <c r="L416" s="3">
        <f>+[9]Table.103_Annex.E3!K416</f>
        <v>5.0000000000000001E-3</v>
      </c>
      <c r="M416" s="3">
        <f>+[9]Table.103_Annex.E3!L416</f>
        <v>0</v>
      </c>
      <c r="N416" s="90">
        <f>+[9]Table.103_Annex.E3!M416</f>
        <v>1</v>
      </c>
      <c r="O416" s="82">
        <f>+[9]Table.103_Annex.E3!N416</f>
        <v>7531</v>
      </c>
    </row>
    <row r="417" spans="1:15">
      <c r="B417" s="2" t="s">
        <v>497</v>
      </c>
      <c r="C417" s="3">
        <f>+[9]Table.103_Annex.E3!B417</f>
        <v>0.439</v>
      </c>
      <c r="D417" s="3">
        <f>+[9]Table.103_Annex.E3!C417</f>
        <v>3.0000000000000001E-3</v>
      </c>
      <c r="E417" s="3">
        <f>+[9]Table.103_Annex.E3!D417</f>
        <v>1E-3</v>
      </c>
      <c r="F417" s="3">
        <f>+[9]Table.103_Annex.E3!E417</f>
        <v>2.5999999999999999E-2</v>
      </c>
      <c r="G417" s="3">
        <f>+[9]Table.103_Annex.E3!F417</f>
        <v>0.01</v>
      </c>
      <c r="H417" s="3">
        <f>+[9]Table.103_Annex.E3!G417</f>
        <v>6.2E-2</v>
      </c>
      <c r="I417" s="3">
        <f>+[9]Table.103_Annex.E3!H417</f>
        <v>0.443</v>
      </c>
      <c r="J417" s="3">
        <f>+[9]Table.103_Annex.E3!I417</f>
        <v>4.0000000000000001E-3</v>
      </c>
      <c r="K417" s="3">
        <f>+[9]Table.103_Annex.E3!J417</f>
        <v>6.0000000000000001E-3</v>
      </c>
      <c r="L417" s="3">
        <f>+[9]Table.103_Annex.E3!K417</f>
        <v>7.0000000000000001E-3</v>
      </c>
      <c r="M417" s="3">
        <f>+[9]Table.103_Annex.E3!L417</f>
        <v>0</v>
      </c>
      <c r="N417" s="90">
        <f>+[9]Table.103_Annex.E3!M417</f>
        <v>1</v>
      </c>
      <c r="O417" s="82">
        <f>+[9]Table.103_Annex.E3!N417</f>
        <v>8077</v>
      </c>
    </row>
    <row r="418" spans="1:15">
      <c r="B418" s="2" t="s">
        <v>760</v>
      </c>
      <c r="C418" s="3">
        <f>+[9]Table.103_Annex.E3!B418</f>
        <v>0.5</v>
      </c>
      <c r="D418" s="3">
        <f>+[9]Table.103_Annex.E3!C418</f>
        <v>3.0000000000000001E-3</v>
      </c>
      <c r="E418" s="3">
        <f>+[9]Table.103_Annex.E3!D418</f>
        <v>0</v>
      </c>
      <c r="F418" s="3">
        <f>+[9]Table.103_Annex.E3!E418</f>
        <v>3.5000000000000003E-2</v>
      </c>
      <c r="G418" s="3">
        <f>+[9]Table.103_Annex.E3!F418</f>
        <v>1.4E-2</v>
      </c>
      <c r="H418" s="3">
        <f>+[9]Table.103_Annex.E3!G418</f>
        <v>0.03</v>
      </c>
      <c r="I418" s="3">
        <f>+[9]Table.103_Annex.E3!H418</f>
        <v>0.39700000000000002</v>
      </c>
      <c r="J418" s="3">
        <f>+[9]Table.103_Annex.E3!I418</f>
        <v>3.0000000000000001E-3</v>
      </c>
      <c r="K418" s="3">
        <f>+[9]Table.103_Annex.E3!J418</f>
        <v>1.4E-2</v>
      </c>
      <c r="L418" s="3">
        <f>+[9]Table.103_Annex.E3!K418</f>
        <v>3.0000000000000001E-3</v>
      </c>
      <c r="M418" s="3">
        <f>+[9]Table.103_Annex.E3!L418</f>
        <v>0</v>
      </c>
      <c r="N418" s="90">
        <f>+[9]Table.103_Annex.E3!M418</f>
        <v>1</v>
      </c>
      <c r="O418" s="82">
        <f>+[9]Table.103_Annex.E3!N418</f>
        <v>12486</v>
      </c>
    </row>
    <row r="419" spans="1:15">
      <c r="B419" s="2" t="s">
        <v>686</v>
      </c>
      <c r="C419" s="3">
        <f>+[9]Table.103_Annex.E3!B419</f>
        <v>0.437</v>
      </c>
      <c r="D419" s="3">
        <f>+[9]Table.103_Annex.E3!C419</f>
        <v>8.0000000000000002E-3</v>
      </c>
      <c r="E419" s="3">
        <f>+[9]Table.103_Annex.E3!D419</f>
        <v>0</v>
      </c>
      <c r="F419" s="3">
        <f>+[9]Table.103_Annex.E3!E419</f>
        <v>1.7999999999999999E-2</v>
      </c>
      <c r="G419" s="3">
        <f>+[9]Table.103_Annex.E3!F419</f>
        <v>1.7000000000000001E-2</v>
      </c>
      <c r="H419" s="3">
        <f>+[9]Table.103_Annex.E3!G419</f>
        <v>2.3E-2</v>
      </c>
      <c r="I419" s="3">
        <f>+[9]Table.103_Annex.E3!H419</f>
        <v>0.47899999999999998</v>
      </c>
      <c r="J419" s="3">
        <f>+[9]Table.103_Annex.E3!I419</f>
        <v>2E-3</v>
      </c>
      <c r="K419" s="3">
        <f>+[9]Table.103_Annex.E3!J419</f>
        <v>1.4E-2</v>
      </c>
      <c r="L419" s="3">
        <f>+[9]Table.103_Annex.E3!K419</f>
        <v>3.0000000000000001E-3</v>
      </c>
      <c r="M419" s="3">
        <f>+[9]Table.103_Annex.E3!L419</f>
        <v>0</v>
      </c>
      <c r="N419" s="90">
        <f>+[9]Table.103_Annex.E3!M419</f>
        <v>1</v>
      </c>
      <c r="O419" s="82">
        <f>+[9]Table.103_Annex.E3!N419</f>
        <v>11788</v>
      </c>
    </row>
    <row r="420" spans="1:15" s="222" customFormat="1" ht="12" customHeight="1">
      <c r="B420" s="231" t="s">
        <v>53</v>
      </c>
      <c r="C420" s="232">
        <f>+[9]Table.103_Annex.E3!B420</f>
        <v>0.48799999999999999</v>
      </c>
      <c r="D420" s="232">
        <f>+[9]Table.103_Annex.E3!C420</f>
        <v>4.0000000000000001E-3</v>
      </c>
      <c r="E420" s="232">
        <f>+[9]Table.103_Annex.E3!D420</f>
        <v>0</v>
      </c>
      <c r="F420" s="232">
        <f>+[9]Table.103_Annex.E3!E420</f>
        <v>3.2000000000000001E-2</v>
      </c>
      <c r="G420" s="232">
        <f>+[9]Table.103_Annex.E3!F420</f>
        <v>1.2999999999999999E-2</v>
      </c>
      <c r="H420" s="232">
        <f>+[9]Table.103_Annex.E3!G420</f>
        <v>2.5999999999999999E-2</v>
      </c>
      <c r="I420" s="232">
        <f>+[9]Table.103_Annex.E3!H420</f>
        <v>0.41799999999999998</v>
      </c>
      <c r="J420" s="232">
        <f>+[9]Table.103_Annex.E3!I420</f>
        <v>2E-3</v>
      </c>
      <c r="K420" s="232">
        <f>+[9]Table.103_Annex.E3!J420</f>
        <v>1.2E-2</v>
      </c>
      <c r="L420" s="232">
        <f>+[9]Table.103_Annex.E3!K420</f>
        <v>6.0000000000000001E-3</v>
      </c>
      <c r="M420" s="232">
        <f>+[9]Table.103_Annex.E3!L420</f>
        <v>0</v>
      </c>
      <c r="N420" s="239">
        <f>+[9]Table.103_Annex.E3!M420</f>
        <v>1</v>
      </c>
      <c r="O420" s="233">
        <f>+[9]Table.103_Annex.E3!N420</f>
        <v>136208</v>
      </c>
    </row>
    <row r="421" spans="1:15" ht="13.05" customHeight="1">
      <c r="B421" s="36" t="s">
        <v>819</v>
      </c>
      <c r="C421" s="37"/>
      <c r="D421" s="37"/>
      <c r="E421" s="37"/>
      <c r="F421" s="37"/>
      <c r="G421" s="37"/>
      <c r="H421" s="37"/>
      <c r="I421" s="37"/>
      <c r="J421" s="37"/>
      <c r="K421" s="37"/>
      <c r="L421" s="37"/>
      <c r="M421" s="37"/>
      <c r="N421" s="37"/>
      <c r="O421" s="38"/>
    </row>
    <row r="422" spans="1:15">
      <c r="A422" s="18"/>
      <c r="B422" s="2" t="s">
        <v>820</v>
      </c>
      <c r="C422" s="3">
        <f>+[9]Table.103_Annex.E3!B422</f>
        <v>0.56799999999999995</v>
      </c>
      <c r="D422" s="3">
        <f>+[9]Table.103_Annex.E3!C422</f>
        <v>5.0000000000000001E-3</v>
      </c>
      <c r="E422" s="3">
        <f>+[9]Table.103_Annex.E3!D422</f>
        <v>0</v>
      </c>
      <c r="F422" s="3">
        <f>+[9]Table.103_Annex.E3!E422</f>
        <v>4.2999999999999997E-2</v>
      </c>
      <c r="G422" s="3">
        <f>+[9]Table.103_Annex.E3!F422</f>
        <v>0.03</v>
      </c>
      <c r="H422" s="3">
        <f>+[9]Table.103_Annex.E3!G422</f>
        <v>0.02</v>
      </c>
      <c r="I422" s="3">
        <f>+[9]Table.103_Annex.E3!H422</f>
        <v>0.316</v>
      </c>
      <c r="J422" s="3">
        <f>+[9]Table.103_Annex.E3!I422</f>
        <v>1E-3</v>
      </c>
      <c r="K422" s="3">
        <f>+[9]Table.103_Annex.E3!J422</f>
        <v>1.2999999999999999E-2</v>
      </c>
      <c r="L422" s="3">
        <f>+[9]Table.103_Annex.E3!K422</f>
        <v>4.0000000000000001E-3</v>
      </c>
      <c r="M422" s="3">
        <f>+[9]Table.103_Annex.E3!L422</f>
        <v>0</v>
      </c>
      <c r="N422" s="90">
        <f>+[9]Table.103_Annex.E3!M422</f>
        <v>1</v>
      </c>
      <c r="O422" s="82">
        <f>+[9]Table.103_Annex.E3!N422</f>
        <v>11150</v>
      </c>
    </row>
    <row r="423" spans="1:15">
      <c r="A423" s="16"/>
      <c r="B423" s="2" t="s">
        <v>821</v>
      </c>
      <c r="C423" s="3">
        <f>+[9]Table.103_Annex.E3!B423</f>
        <v>0.50700000000000001</v>
      </c>
      <c r="D423" s="3">
        <f>+[9]Table.103_Annex.E3!C423</f>
        <v>7.0000000000000001E-3</v>
      </c>
      <c r="E423" s="3">
        <f>+[9]Table.103_Annex.E3!D423</f>
        <v>0</v>
      </c>
      <c r="F423" s="3">
        <f>+[9]Table.103_Annex.E3!E423</f>
        <v>1.6E-2</v>
      </c>
      <c r="G423" s="3">
        <f>+[9]Table.103_Annex.E3!F423</f>
        <v>1.0999999999999999E-2</v>
      </c>
      <c r="H423" s="3">
        <f>+[9]Table.103_Annex.E3!G423</f>
        <v>1.7999999999999999E-2</v>
      </c>
      <c r="I423" s="3">
        <f>+[9]Table.103_Annex.E3!H423</f>
        <v>0.36499999999999999</v>
      </c>
      <c r="J423" s="3">
        <f>+[9]Table.103_Annex.E3!I423</f>
        <v>2E-3</v>
      </c>
      <c r="K423" s="3">
        <f>+[9]Table.103_Annex.E3!J423</f>
        <v>6.8000000000000005E-2</v>
      </c>
      <c r="L423" s="3">
        <f>+[9]Table.103_Annex.E3!K423</f>
        <v>5.0000000000000001E-3</v>
      </c>
      <c r="M423" s="3">
        <f>+[9]Table.103_Annex.E3!L423</f>
        <v>0</v>
      </c>
      <c r="N423" s="90">
        <f>+[9]Table.103_Annex.E3!M423</f>
        <v>1</v>
      </c>
      <c r="O423" s="82">
        <f>+[9]Table.103_Annex.E3!N423</f>
        <v>10087</v>
      </c>
    </row>
    <row r="424" spans="1:15">
      <c r="B424" s="2" t="s">
        <v>822</v>
      </c>
      <c r="C424" s="3">
        <f>+[9]Table.103_Annex.E3!B424</f>
        <v>0.623</v>
      </c>
      <c r="D424" s="3">
        <f>+[9]Table.103_Annex.E3!C424</f>
        <v>1.4999999999999999E-2</v>
      </c>
      <c r="E424" s="3">
        <f>+[9]Table.103_Annex.E3!D424</f>
        <v>0</v>
      </c>
      <c r="F424" s="3">
        <f>+[9]Table.103_Annex.E3!E424</f>
        <v>2.5000000000000001E-2</v>
      </c>
      <c r="G424" s="3">
        <f>+[9]Table.103_Annex.E3!F424</f>
        <v>1.2E-2</v>
      </c>
      <c r="H424" s="3">
        <f>+[9]Table.103_Annex.E3!G424</f>
        <v>6.0000000000000001E-3</v>
      </c>
      <c r="I424" s="3">
        <f>+[9]Table.103_Annex.E3!H424</f>
        <v>0.26600000000000001</v>
      </c>
      <c r="J424" s="3">
        <f>+[9]Table.103_Annex.E3!I424</f>
        <v>2E-3</v>
      </c>
      <c r="K424" s="3">
        <f>+[9]Table.103_Annex.E3!J424</f>
        <v>4.9000000000000002E-2</v>
      </c>
      <c r="L424" s="3">
        <f>+[9]Table.103_Annex.E3!K424</f>
        <v>4.0000000000000001E-3</v>
      </c>
      <c r="M424" s="3">
        <f>+[9]Table.103_Annex.E3!L424</f>
        <v>0</v>
      </c>
      <c r="N424" s="90">
        <f>+[9]Table.103_Annex.E3!M424</f>
        <v>1</v>
      </c>
      <c r="O424" s="82">
        <f>+[9]Table.103_Annex.E3!N424</f>
        <v>9758</v>
      </c>
    </row>
    <row r="425" spans="1:15">
      <c r="B425" s="2" t="s">
        <v>774</v>
      </c>
      <c r="C425" s="3">
        <f>+[9]Table.103_Annex.E3!B425</f>
        <v>0.78100000000000003</v>
      </c>
      <c r="D425" s="3">
        <f>+[9]Table.103_Annex.E3!C425</f>
        <v>7.0000000000000001E-3</v>
      </c>
      <c r="E425" s="3">
        <f>+[9]Table.103_Annex.E3!D425</f>
        <v>0</v>
      </c>
      <c r="F425" s="3">
        <f>+[9]Table.103_Annex.E3!E425</f>
        <v>3.6999999999999998E-2</v>
      </c>
      <c r="G425" s="3">
        <f>+[9]Table.103_Annex.E3!F425</f>
        <v>7.0000000000000001E-3</v>
      </c>
      <c r="H425" s="3">
        <f>+[9]Table.103_Annex.E3!G425</f>
        <v>2E-3</v>
      </c>
      <c r="I425" s="3">
        <f>+[9]Table.103_Annex.E3!H425</f>
        <v>0.14699999999999999</v>
      </c>
      <c r="J425" s="3">
        <f>+[9]Table.103_Annex.E3!I425</f>
        <v>1E-3</v>
      </c>
      <c r="K425" s="3">
        <f>+[9]Table.103_Annex.E3!J425</f>
        <v>1.6E-2</v>
      </c>
      <c r="L425" s="3">
        <f>+[9]Table.103_Annex.E3!K425</f>
        <v>2E-3</v>
      </c>
      <c r="M425" s="3">
        <f>+[9]Table.103_Annex.E3!L425</f>
        <v>0</v>
      </c>
      <c r="N425" s="90">
        <f>+[9]Table.103_Annex.E3!M425</f>
        <v>1</v>
      </c>
      <c r="O425" s="82">
        <f>+[9]Table.103_Annex.E3!N425</f>
        <v>14669</v>
      </c>
    </row>
    <row r="426" spans="1:15">
      <c r="B426" s="2" t="s">
        <v>823</v>
      </c>
      <c r="C426" s="3">
        <f>+[9]Table.103_Annex.E3!B426</f>
        <v>0.64800000000000002</v>
      </c>
      <c r="D426" s="3">
        <f>+[9]Table.103_Annex.E3!C426</f>
        <v>8.0000000000000002E-3</v>
      </c>
      <c r="E426" s="3">
        <f>+[9]Table.103_Annex.E3!D426</f>
        <v>0</v>
      </c>
      <c r="F426" s="3">
        <f>+[9]Table.103_Annex.E3!E426</f>
        <v>1.6E-2</v>
      </c>
      <c r="G426" s="3">
        <f>+[9]Table.103_Annex.E3!F426</f>
        <v>8.9999999999999993E-3</v>
      </c>
      <c r="H426" s="3">
        <f>+[9]Table.103_Annex.E3!G426</f>
        <v>1.4999999999999999E-2</v>
      </c>
      <c r="I426" s="3">
        <f>+[9]Table.103_Annex.E3!H426</f>
        <v>0.27100000000000002</v>
      </c>
      <c r="J426" s="3">
        <f>+[9]Table.103_Annex.E3!I426</f>
        <v>2E-3</v>
      </c>
      <c r="K426" s="3">
        <f>+[9]Table.103_Annex.E3!J426</f>
        <v>2.5999999999999999E-2</v>
      </c>
      <c r="L426" s="3">
        <f>+[9]Table.103_Annex.E3!K426</f>
        <v>4.0000000000000001E-3</v>
      </c>
      <c r="M426" s="3">
        <f>+[9]Table.103_Annex.E3!L426</f>
        <v>0</v>
      </c>
      <c r="N426" s="90">
        <f>+[9]Table.103_Annex.E3!M426</f>
        <v>1</v>
      </c>
      <c r="O426" s="82">
        <f>+[9]Table.103_Annex.E3!N426</f>
        <v>5908</v>
      </c>
    </row>
    <row r="427" spans="1:15">
      <c r="B427" s="2" t="s">
        <v>613</v>
      </c>
      <c r="C427" s="3">
        <f>+[9]Table.103_Annex.E3!B427</f>
        <v>0.47</v>
      </c>
      <c r="D427" s="3">
        <f>+[9]Table.103_Annex.E3!C427</f>
        <v>3.0000000000000001E-3</v>
      </c>
      <c r="E427" s="3">
        <f>+[9]Table.103_Annex.E3!D427</f>
        <v>0</v>
      </c>
      <c r="F427" s="3">
        <f>+[9]Table.103_Annex.E3!E427</f>
        <v>2.4E-2</v>
      </c>
      <c r="G427" s="3">
        <f>+[9]Table.103_Annex.E3!F427</f>
        <v>2.1000000000000001E-2</v>
      </c>
      <c r="H427" s="3">
        <f>+[9]Table.103_Annex.E3!G427</f>
        <v>4.3999999999999997E-2</v>
      </c>
      <c r="I427" s="3">
        <f>+[9]Table.103_Annex.E3!H427</f>
        <v>0.41599999999999998</v>
      </c>
      <c r="J427" s="3">
        <f>+[9]Table.103_Annex.E3!I427</f>
        <v>3.0000000000000001E-3</v>
      </c>
      <c r="K427" s="3">
        <f>+[9]Table.103_Annex.E3!J427</f>
        <v>1.2999999999999999E-2</v>
      </c>
      <c r="L427" s="3">
        <f>+[9]Table.103_Annex.E3!K427</f>
        <v>5.0000000000000001E-3</v>
      </c>
      <c r="M427" s="3">
        <f>+[9]Table.103_Annex.E3!L427</f>
        <v>0</v>
      </c>
      <c r="N427" s="90">
        <f>+[9]Table.103_Annex.E3!M427</f>
        <v>1</v>
      </c>
      <c r="O427" s="82">
        <f>+[9]Table.103_Annex.E3!N427</f>
        <v>14070</v>
      </c>
    </row>
    <row r="428" spans="1:15">
      <c r="B428" s="2" t="s">
        <v>824</v>
      </c>
      <c r="C428" s="3">
        <f>+[9]Table.103_Annex.E3!B428</f>
        <v>0.51</v>
      </c>
      <c r="D428" s="3">
        <f>+[9]Table.103_Annex.E3!C428</f>
        <v>6.0000000000000001E-3</v>
      </c>
      <c r="E428" s="3">
        <f>+[9]Table.103_Annex.E3!D428</f>
        <v>0</v>
      </c>
      <c r="F428" s="3">
        <f>+[9]Table.103_Annex.E3!E428</f>
        <v>2.1000000000000001E-2</v>
      </c>
      <c r="G428" s="3">
        <f>+[9]Table.103_Annex.E3!F428</f>
        <v>0.02</v>
      </c>
      <c r="H428" s="3">
        <f>+[9]Table.103_Annex.E3!G428</f>
        <v>2.1999999999999999E-2</v>
      </c>
      <c r="I428" s="3">
        <f>+[9]Table.103_Annex.E3!H428</f>
        <v>0.40300000000000002</v>
      </c>
      <c r="J428" s="3">
        <f>+[9]Table.103_Annex.E3!I428</f>
        <v>1E-3</v>
      </c>
      <c r="K428" s="3">
        <f>+[9]Table.103_Annex.E3!J428</f>
        <v>1.4E-2</v>
      </c>
      <c r="L428" s="3">
        <f>+[9]Table.103_Annex.E3!K428</f>
        <v>3.0000000000000001E-3</v>
      </c>
      <c r="M428" s="3">
        <f>+[9]Table.103_Annex.E3!L428</f>
        <v>0</v>
      </c>
      <c r="N428" s="90">
        <f>+[9]Table.103_Annex.E3!M428</f>
        <v>1</v>
      </c>
      <c r="O428" s="82">
        <f>+[9]Table.103_Annex.E3!N428</f>
        <v>8810</v>
      </c>
    </row>
    <row r="429" spans="1:15">
      <c r="B429" s="2" t="s">
        <v>825</v>
      </c>
      <c r="C429" s="3">
        <f>+[9]Table.103_Annex.E3!B429</f>
        <v>0.376</v>
      </c>
      <c r="D429" s="3">
        <f>+[9]Table.103_Annex.E3!C429</f>
        <v>8.9999999999999993E-3</v>
      </c>
      <c r="E429" s="3">
        <f>+[9]Table.103_Annex.E3!D429</f>
        <v>0</v>
      </c>
      <c r="F429" s="3">
        <f>+[9]Table.103_Annex.E3!E429</f>
        <v>3.1E-2</v>
      </c>
      <c r="G429" s="3">
        <f>+[9]Table.103_Annex.E3!F429</f>
        <v>2.5999999999999999E-2</v>
      </c>
      <c r="H429" s="3">
        <f>+[9]Table.103_Annex.E3!G429</f>
        <v>1.4999999999999999E-2</v>
      </c>
      <c r="I429" s="3">
        <f>+[9]Table.103_Annex.E3!H429</f>
        <v>0.51200000000000001</v>
      </c>
      <c r="J429" s="3">
        <f>+[9]Table.103_Annex.E3!I429</f>
        <v>3.0000000000000001E-3</v>
      </c>
      <c r="K429" s="3">
        <f>+[9]Table.103_Annex.E3!J429</f>
        <v>1.7000000000000001E-2</v>
      </c>
      <c r="L429" s="3">
        <f>+[9]Table.103_Annex.E3!K429</f>
        <v>0.01</v>
      </c>
      <c r="M429" s="3">
        <f>+[9]Table.103_Annex.E3!L429</f>
        <v>0</v>
      </c>
      <c r="N429" s="90">
        <f>+[9]Table.103_Annex.E3!M429</f>
        <v>1</v>
      </c>
      <c r="O429" s="82">
        <f>+[9]Table.103_Annex.E3!N429</f>
        <v>5964</v>
      </c>
    </row>
    <row r="430" spans="1:15">
      <c r="B430" s="2" t="s">
        <v>826</v>
      </c>
      <c r="C430" s="3">
        <f>+[9]Table.103_Annex.E3!B430</f>
        <v>0.64</v>
      </c>
      <c r="D430" s="3">
        <f>+[9]Table.103_Annex.E3!C430</f>
        <v>2.1999999999999999E-2</v>
      </c>
      <c r="E430" s="3">
        <f>+[9]Table.103_Annex.E3!D430</f>
        <v>0</v>
      </c>
      <c r="F430" s="3">
        <f>+[9]Table.103_Annex.E3!E430</f>
        <v>2.4E-2</v>
      </c>
      <c r="G430" s="3">
        <f>+[9]Table.103_Annex.E3!F430</f>
        <v>8.0000000000000002E-3</v>
      </c>
      <c r="H430" s="3">
        <f>+[9]Table.103_Annex.E3!G430</f>
        <v>2E-3</v>
      </c>
      <c r="I430" s="3">
        <f>+[9]Table.103_Annex.E3!H430</f>
        <v>0.23499999999999999</v>
      </c>
      <c r="J430" s="3">
        <f>+[9]Table.103_Annex.E3!I430</f>
        <v>1E-3</v>
      </c>
      <c r="K430" s="3">
        <f>+[9]Table.103_Annex.E3!J430</f>
        <v>6.5000000000000002E-2</v>
      </c>
      <c r="L430" s="3">
        <f>+[9]Table.103_Annex.E3!K430</f>
        <v>4.0000000000000001E-3</v>
      </c>
      <c r="M430" s="3">
        <f>+[9]Table.103_Annex.E3!L430</f>
        <v>0</v>
      </c>
      <c r="N430" s="90">
        <f>+[9]Table.103_Annex.E3!M430</f>
        <v>1</v>
      </c>
      <c r="O430" s="82">
        <f>+[9]Table.103_Annex.E3!N430</f>
        <v>9694</v>
      </c>
    </row>
    <row r="431" spans="1:15">
      <c r="B431" s="2" t="s">
        <v>827</v>
      </c>
      <c r="C431" s="3">
        <f>+[9]Table.103_Annex.E3!B431</f>
        <v>0.58599999999999997</v>
      </c>
      <c r="D431" s="3">
        <f>+[9]Table.103_Annex.E3!C431</f>
        <v>8.9999999999999993E-3</v>
      </c>
      <c r="E431" s="3">
        <f>+[9]Table.103_Annex.E3!D431</f>
        <v>1E-3</v>
      </c>
      <c r="F431" s="3">
        <f>+[9]Table.103_Annex.E3!E431</f>
        <v>3.3000000000000002E-2</v>
      </c>
      <c r="G431" s="3">
        <f>+[9]Table.103_Annex.E3!F431</f>
        <v>0.01</v>
      </c>
      <c r="H431" s="3">
        <f>+[9]Table.103_Annex.E3!G431</f>
        <v>1.7999999999999999E-2</v>
      </c>
      <c r="I431" s="3">
        <f>+[9]Table.103_Annex.E3!H431</f>
        <v>0.315</v>
      </c>
      <c r="J431" s="3">
        <f>+[9]Table.103_Annex.E3!I431</f>
        <v>1E-3</v>
      </c>
      <c r="K431" s="3">
        <f>+[9]Table.103_Annex.E3!J431</f>
        <v>2.1999999999999999E-2</v>
      </c>
      <c r="L431" s="3">
        <f>+[9]Table.103_Annex.E3!K431</f>
        <v>5.0000000000000001E-3</v>
      </c>
      <c r="M431" s="3">
        <f>+[9]Table.103_Annex.E3!L431</f>
        <v>0</v>
      </c>
      <c r="N431" s="90">
        <f>+[9]Table.103_Annex.E3!M431</f>
        <v>1</v>
      </c>
      <c r="O431" s="82">
        <f>+[9]Table.103_Annex.E3!N431</f>
        <v>9334</v>
      </c>
    </row>
    <row r="432" spans="1:15">
      <c r="B432" s="2" t="s">
        <v>828</v>
      </c>
      <c r="C432" s="3">
        <f>+[9]Table.103_Annex.E3!B432</f>
        <v>0.50600000000000001</v>
      </c>
      <c r="D432" s="3">
        <f>+[9]Table.103_Annex.E3!C432</f>
        <v>1.7000000000000001E-2</v>
      </c>
      <c r="E432" s="3">
        <f>+[9]Table.103_Annex.E3!D432</f>
        <v>0</v>
      </c>
      <c r="F432" s="3">
        <f>+[9]Table.103_Annex.E3!E432</f>
        <v>2.5000000000000001E-2</v>
      </c>
      <c r="G432" s="3">
        <f>+[9]Table.103_Annex.E3!F432</f>
        <v>1.0999999999999999E-2</v>
      </c>
      <c r="H432" s="3">
        <f>+[9]Table.103_Annex.E3!G432</f>
        <v>6.0000000000000001E-3</v>
      </c>
      <c r="I432" s="3">
        <f>+[9]Table.103_Annex.E3!H432</f>
        <v>0.40200000000000002</v>
      </c>
      <c r="J432" s="3">
        <f>+[9]Table.103_Annex.E3!I432</f>
        <v>1E-3</v>
      </c>
      <c r="K432" s="3">
        <f>+[9]Table.103_Annex.E3!J432</f>
        <v>0.03</v>
      </c>
      <c r="L432" s="3">
        <f>+[9]Table.103_Annex.E3!K432</f>
        <v>2E-3</v>
      </c>
      <c r="M432" s="3">
        <f>+[9]Table.103_Annex.E3!L432</f>
        <v>0</v>
      </c>
      <c r="N432" s="90">
        <f>+[9]Table.103_Annex.E3!M432</f>
        <v>1</v>
      </c>
      <c r="O432" s="82">
        <f>+[9]Table.103_Annex.E3!N432</f>
        <v>5495</v>
      </c>
    </row>
    <row r="433" spans="1:15">
      <c r="B433" s="2" t="s">
        <v>829</v>
      </c>
      <c r="C433" s="3">
        <f>+[9]Table.103_Annex.E3!B433</f>
        <v>0.59099999999999997</v>
      </c>
      <c r="D433" s="3">
        <f>+[9]Table.103_Annex.E3!C433</f>
        <v>5.0000000000000001E-3</v>
      </c>
      <c r="E433" s="3">
        <f>+[9]Table.103_Annex.E3!D433</f>
        <v>0</v>
      </c>
      <c r="F433" s="3">
        <f>+[9]Table.103_Annex.E3!E433</f>
        <v>1.7999999999999999E-2</v>
      </c>
      <c r="G433" s="3">
        <f>+[9]Table.103_Annex.E3!F433</f>
        <v>5.0000000000000001E-3</v>
      </c>
      <c r="H433" s="3">
        <f>+[9]Table.103_Annex.E3!G433</f>
        <v>7.0000000000000001E-3</v>
      </c>
      <c r="I433" s="3">
        <f>+[9]Table.103_Annex.E3!H433</f>
        <v>0.34799999999999998</v>
      </c>
      <c r="J433" s="3">
        <f>+[9]Table.103_Annex.E3!I433</f>
        <v>2E-3</v>
      </c>
      <c r="K433" s="3">
        <f>+[9]Table.103_Annex.E3!J433</f>
        <v>1.6E-2</v>
      </c>
      <c r="L433" s="3">
        <f>+[9]Table.103_Annex.E3!K433</f>
        <v>8.0000000000000002E-3</v>
      </c>
      <c r="M433" s="3">
        <f>+[9]Table.103_Annex.E3!L433</f>
        <v>0</v>
      </c>
      <c r="N433" s="90">
        <f>+[9]Table.103_Annex.E3!M433</f>
        <v>1</v>
      </c>
      <c r="O433" s="82">
        <f>+[9]Table.103_Annex.E3!N433</f>
        <v>9247</v>
      </c>
    </row>
    <row r="434" spans="1:15" s="222" customFormat="1" ht="12" customHeight="1">
      <c r="B434" s="231" t="s">
        <v>53</v>
      </c>
      <c r="C434" s="232">
        <f>+[9]Table.103_Annex.E3!B434</f>
        <v>0.57899999999999996</v>
      </c>
      <c r="D434" s="232">
        <f>+[9]Table.103_Annex.E3!C434</f>
        <v>8.9999999999999993E-3</v>
      </c>
      <c r="E434" s="232">
        <f>+[9]Table.103_Annex.E3!D434</f>
        <v>0</v>
      </c>
      <c r="F434" s="232">
        <f>+[9]Table.103_Annex.E3!E434</f>
        <v>2.7E-2</v>
      </c>
      <c r="G434" s="232">
        <f>+[9]Table.103_Annex.E3!F434</f>
        <v>1.4E-2</v>
      </c>
      <c r="H434" s="232">
        <f>+[9]Table.103_Annex.E3!G434</f>
        <v>1.4999999999999999E-2</v>
      </c>
      <c r="I434" s="232">
        <f>+[9]Table.103_Annex.E3!H434</f>
        <v>0.32100000000000001</v>
      </c>
      <c r="J434" s="232">
        <f>+[9]Table.103_Annex.E3!I434</f>
        <v>2E-3</v>
      </c>
      <c r="K434" s="232">
        <f>+[9]Table.103_Annex.E3!J434</f>
        <v>2.8000000000000001E-2</v>
      </c>
      <c r="L434" s="232">
        <f>+[9]Table.103_Annex.E3!K434</f>
        <v>4.0000000000000001E-3</v>
      </c>
      <c r="M434" s="232">
        <f>+[9]Table.103_Annex.E3!L434</f>
        <v>0</v>
      </c>
      <c r="N434" s="239">
        <f>+[9]Table.103_Annex.E3!M434</f>
        <v>1</v>
      </c>
      <c r="O434" s="233">
        <f>+[9]Table.103_Annex.E3!N434</f>
        <v>114186</v>
      </c>
    </row>
    <row r="435" spans="1:15" ht="13.05" customHeight="1">
      <c r="B435" s="36" t="s">
        <v>830</v>
      </c>
      <c r="C435" s="37"/>
      <c r="D435" s="37"/>
      <c r="E435" s="37"/>
      <c r="F435" s="37"/>
      <c r="G435" s="37"/>
      <c r="H435" s="37"/>
      <c r="I435" s="37"/>
      <c r="J435" s="37"/>
      <c r="K435" s="37"/>
      <c r="L435" s="37"/>
      <c r="M435" s="37"/>
      <c r="N435" s="37"/>
      <c r="O435" s="38"/>
    </row>
    <row r="436" spans="1:15">
      <c r="A436" s="18"/>
      <c r="B436" s="2" t="s">
        <v>831</v>
      </c>
      <c r="C436" s="3">
        <f>+[9]Table.103_Annex.E3!B436</f>
        <v>0.70299999999999996</v>
      </c>
      <c r="D436" s="3">
        <f>+[9]Table.103_Annex.E3!C436</f>
        <v>6.0000000000000001E-3</v>
      </c>
      <c r="E436" s="3">
        <f>+[9]Table.103_Annex.E3!D436</f>
        <v>0</v>
      </c>
      <c r="F436" s="3">
        <f>+[9]Table.103_Annex.E3!E436</f>
        <v>0.01</v>
      </c>
      <c r="G436" s="3">
        <f>+[9]Table.103_Annex.E3!F436</f>
        <v>4.1000000000000002E-2</v>
      </c>
      <c r="H436" s="3">
        <f>+[9]Table.103_Annex.E3!G436</f>
        <v>6.0000000000000001E-3</v>
      </c>
      <c r="I436" s="3">
        <f>+[9]Table.103_Annex.E3!H436</f>
        <v>0.216</v>
      </c>
      <c r="J436" s="3">
        <f>+[9]Table.103_Annex.E3!I436</f>
        <v>1E-3</v>
      </c>
      <c r="K436" s="3">
        <f>+[9]Table.103_Annex.E3!J436</f>
        <v>1.4E-2</v>
      </c>
      <c r="L436" s="3">
        <f>+[9]Table.103_Annex.E3!K436</f>
        <v>4.0000000000000001E-3</v>
      </c>
      <c r="M436" s="3">
        <f>+[9]Table.103_Annex.E3!L436</f>
        <v>0</v>
      </c>
      <c r="N436" s="90">
        <f>+[9]Table.103_Annex.E3!M436</f>
        <v>1</v>
      </c>
      <c r="O436" s="82">
        <f>+[9]Table.103_Annex.E3!N436</f>
        <v>11038</v>
      </c>
    </row>
    <row r="437" spans="1:15">
      <c r="A437" s="16"/>
      <c r="B437" s="2" t="s">
        <v>832</v>
      </c>
      <c r="C437" s="3">
        <f>+[9]Table.103_Annex.E3!B437</f>
        <v>0.63900000000000001</v>
      </c>
      <c r="D437" s="3">
        <f>+[9]Table.103_Annex.E3!C437</f>
        <v>1.0999999999999999E-2</v>
      </c>
      <c r="E437" s="3">
        <f>+[9]Table.103_Annex.E3!D437</f>
        <v>0</v>
      </c>
      <c r="F437" s="3">
        <f>+[9]Table.103_Annex.E3!E437</f>
        <v>1.2999999999999999E-2</v>
      </c>
      <c r="G437" s="3">
        <f>+[9]Table.103_Annex.E3!F437</f>
        <v>1.7000000000000001E-2</v>
      </c>
      <c r="H437" s="3">
        <f>+[9]Table.103_Annex.E3!G437</f>
        <v>8.9999999999999993E-3</v>
      </c>
      <c r="I437" s="3">
        <f>+[9]Table.103_Annex.E3!H437</f>
        <v>0.254</v>
      </c>
      <c r="J437" s="3">
        <f>+[9]Table.103_Annex.E3!I437</f>
        <v>1E-3</v>
      </c>
      <c r="K437" s="3">
        <f>+[9]Table.103_Annex.E3!J437</f>
        <v>5.1999999999999998E-2</v>
      </c>
      <c r="L437" s="3">
        <f>+[9]Table.103_Annex.E3!K437</f>
        <v>4.0000000000000001E-3</v>
      </c>
      <c r="M437" s="3">
        <f>+[9]Table.103_Annex.E3!L437</f>
        <v>0</v>
      </c>
      <c r="N437" s="90">
        <f>+[9]Table.103_Annex.E3!M437</f>
        <v>1</v>
      </c>
      <c r="O437" s="82">
        <f>+[9]Table.103_Annex.E3!N437</f>
        <v>7856</v>
      </c>
    </row>
    <row r="438" spans="1:15">
      <c r="B438" s="2" t="s">
        <v>506</v>
      </c>
      <c r="C438" s="3">
        <f>+[9]Table.103_Annex.E3!B438</f>
        <v>0.54500000000000004</v>
      </c>
      <c r="D438" s="3">
        <f>+[9]Table.103_Annex.E3!C438</f>
        <v>4.0000000000000001E-3</v>
      </c>
      <c r="E438" s="3">
        <f>+[9]Table.103_Annex.E3!D438</f>
        <v>0</v>
      </c>
      <c r="F438" s="3">
        <f>+[9]Table.103_Annex.E3!E438</f>
        <v>1.4E-2</v>
      </c>
      <c r="G438" s="3">
        <f>+[9]Table.103_Annex.E3!F438</f>
        <v>1.4999999999999999E-2</v>
      </c>
      <c r="H438" s="3">
        <f>+[9]Table.103_Annex.E3!G438</f>
        <v>1.7999999999999999E-2</v>
      </c>
      <c r="I438" s="3">
        <f>+[9]Table.103_Annex.E3!H438</f>
        <v>0.36899999999999999</v>
      </c>
      <c r="J438" s="3">
        <f>+[9]Table.103_Annex.E3!I438</f>
        <v>1E-3</v>
      </c>
      <c r="K438" s="3">
        <f>+[9]Table.103_Annex.E3!J438</f>
        <v>0.03</v>
      </c>
      <c r="L438" s="3">
        <f>+[9]Table.103_Annex.E3!K438</f>
        <v>3.0000000000000001E-3</v>
      </c>
      <c r="M438" s="3">
        <f>+[9]Table.103_Annex.E3!L438</f>
        <v>0</v>
      </c>
      <c r="N438" s="90">
        <f>+[9]Table.103_Annex.E3!M438</f>
        <v>1</v>
      </c>
      <c r="O438" s="82">
        <f>+[9]Table.103_Annex.E3!N438</f>
        <v>9423</v>
      </c>
    </row>
    <row r="439" spans="1:15">
      <c r="B439" s="2" t="s">
        <v>833</v>
      </c>
      <c r="C439" s="3">
        <f>+[9]Table.103_Annex.E3!B439</f>
        <v>0.63400000000000001</v>
      </c>
      <c r="D439" s="3">
        <f>+[9]Table.103_Annex.E3!C439</f>
        <v>8.9999999999999993E-3</v>
      </c>
      <c r="E439" s="3">
        <f>+[9]Table.103_Annex.E3!D439</f>
        <v>0</v>
      </c>
      <c r="F439" s="3">
        <f>+[9]Table.103_Annex.E3!E439</f>
        <v>1.7999999999999999E-2</v>
      </c>
      <c r="G439" s="3">
        <f>+[9]Table.103_Annex.E3!F439</f>
        <v>7.0000000000000001E-3</v>
      </c>
      <c r="H439" s="3">
        <f>+[9]Table.103_Annex.E3!G439</f>
        <v>1.0999999999999999E-2</v>
      </c>
      <c r="I439" s="3">
        <f>+[9]Table.103_Annex.E3!H439</f>
        <v>0.27500000000000002</v>
      </c>
      <c r="J439" s="3">
        <f>+[9]Table.103_Annex.E3!I439</f>
        <v>1E-3</v>
      </c>
      <c r="K439" s="3">
        <f>+[9]Table.103_Annex.E3!J439</f>
        <v>3.9E-2</v>
      </c>
      <c r="L439" s="3">
        <f>+[9]Table.103_Annex.E3!K439</f>
        <v>5.0000000000000001E-3</v>
      </c>
      <c r="M439" s="3">
        <f>+[9]Table.103_Annex.E3!L439</f>
        <v>0</v>
      </c>
      <c r="N439" s="90">
        <f>+[9]Table.103_Annex.E3!M439</f>
        <v>1</v>
      </c>
      <c r="O439" s="82">
        <f>+[9]Table.103_Annex.E3!N439</f>
        <v>8911</v>
      </c>
    </row>
    <row r="440" spans="1:15">
      <c r="B440" s="2" t="s">
        <v>305</v>
      </c>
      <c r="C440" s="3">
        <f>+[9]Table.103_Annex.E3!B440</f>
        <v>0.60799999999999998</v>
      </c>
      <c r="D440" s="3">
        <f>+[9]Table.103_Annex.E3!C440</f>
        <v>2.5000000000000001E-2</v>
      </c>
      <c r="E440" s="3">
        <f>+[9]Table.103_Annex.E3!D440</f>
        <v>0</v>
      </c>
      <c r="F440" s="3">
        <f>+[9]Table.103_Annex.E3!E440</f>
        <v>2.1999999999999999E-2</v>
      </c>
      <c r="G440" s="3">
        <f>+[9]Table.103_Annex.E3!F440</f>
        <v>1.4E-2</v>
      </c>
      <c r="H440" s="3">
        <f>+[9]Table.103_Annex.E3!G440</f>
        <v>1.0999999999999999E-2</v>
      </c>
      <c r="I440" s="3">
        <f>+[9]Table.103_Annex.E3!H440</f>
        <v>0.23899999999999999</v>
      </c>
      <c r="J440" s="3">
        <f>+[9]Table.103_Annex.E3!I440</f>
        <v>2E-3</v>
      </c>
      <c r="K440" s="3">
        <f>+[9]Table.103_Annex.E3!J440</f>
        <v>7.3999999999999996E-2</v>
      </c>
      <c r="L440" s="3">
        <f>+[9]Table.103_Annex.E3!K440</f>
        <v>4.0000000000000001E-3</v>
      </c>
      <c r="M440" s="3">
        <f>+[9]Table.103_Annex.E3!L440</f>
        <v>0</v>
      </c>
      <c r="N440" s="90">
        <f>+[9]Table.103_Annex.E3!M440</f>
        <v>1</v>
      </c>
      <c r="O440" s="82">
        <f>+[9]Table.103_Annex.E3!N440</f>
        <v>7621</v>
      </c>
    </row>
    <row r="441" spans="1:15">
      <c r="B441" s="2" t="s">
        <v>834</v>
      </c>
      <c r="C441" s="3">
        <f>+[9]Table.103_Annex.E3!B441</f>
        <v>0.36399999999999999</v>
      </c>
      <c r="D441" s="3">
        <f>+[9]Table.103_Annex.E3!C441</f>
        <v>7.0000000000000001E-3</v>
      </c>
      <c r="E441" s="3">
        <f>+[9]Table.103_Annex.E3!D441</f>
        <v>0</v>
      </c>
      <c r="F441" s="3">
        <f>+[9]Table.103_Annex.E3!E441</f>
        <v>6.6000000000000003E-2</v>
      </c>
      <c r="G441" s="3">
        <f>+[9]Table.103_Annex.E3!F441</f>
        <v>7.0000000000000001E-3</v>
      </c>
      <c r="H441" s="3">
        <f>+[9]Table.103_Annex.E3!G441</f>
        <v>1.9E-2</v>
      </c>
      <c r="I441" s="3">
        <f>+[9]Table.103_Annex.E3!H441</f>
        <v>0.505</v>
      </c>
      <c r="J441" s="3">
        <f>+[9]Table.103_Annex.E3!I441</f>
        <v>8.0000000000000002E-3</v>
      </c>
      <c r="K441" s="3">
        <f>+[9]Table.103_Annex.E3!J441</f>
        <v>1.4E-2</v>
      </c>
      <c r="L441" s="3">
        <f>+[9]Table.103_Annex.E3!K441</f>
        <v>8.9999999999999993E-3</v>
      </c>
      <c r="M441" s="3">
        <f>+[9]Table.103_Annex.E3!L441</f>
        <v>0</v>
      </c>
      <c r="N441" s="90">
        <f>+[9]Table.103_Annex.E3!M441</f>
        <v>1</v>
      </c>
      <c r="O441" s="82">
        <f>+[9]Table.103_Annex.E3!N441</f>
        <v>18892</v>
      </c>
    </row>
    <row r="442" spans="1:15">
      <c r="B442" s="2" t="s">
        <v>835</v>
      </c>
      <c r="C442" s="3">
        <f>+[9]Table.103_Annex.E3!B442</f>
        <v>0.56799999999999995</v>
      </c>
      <c r="D442" s="3">
        <f>+[9]Table.103_Annex.E3!C442</f>
        <v>8.0000000000000002E-3</v>
      </c>
      <c r="E442" s="3">
        <f>+[9]Table.103_Annex.E3!D442</f>
        <v>1E-3</v>
      </c>
      <c r="F442" s="3">
        <f>+[9]Table.103_Annex.E3!E442</f>
        <v>0.01</v>
      </c>
      <c r="G442" s="3">
        <f>+[9]Table.103_Annex.E3!F442</f>
        <v>1.2E-2</v>
      </c>
      <c r="H442" s="3">
        <f>+[9]Table.103_Annex.E3!G442</f>
        <v>8.9999999999999993E-3</v>
      </c>
      <c r="I442" s="3">
        <f>+[9]Table.103_Annex.E3!H442</f>
        <v>0.36299999999999999</v>
      </c>
      <c r="J442" s="3">
        <f>+[9]Table.103_Annex.E3!I442</f>
        <v>2E-3</v>
      </c>
      <c r="K442" s="3">
        <f>+[9]Table.103_Annex.E3!J442</f>
        <v>2.4E-2</v>
      </c>
      <c r="L442" s="3">
        <f>+[9]Table.103_Annex.E3!K442</f>
        <v>2E-3</v>
      </c>
      <c r="M442" s="3">
        <f>+[9]Table.103_Annex.E3!L442</f>
        <v>0</v>
      </c>
      <c r="N442" s="90">
        <f>+[9]Table.103_Annex.E3!M442</f>
        <v>1</v>
      </c>
      <c r="O442" s="82">
        <f>+[9]Table.103_Annex.E3!N442</f>
        <v>9840</v>
      </c>
    </row>
    <row r="443" spans="1:15">
      <c r="B443" s="2" t="s">
        <v>836</v>
      </c>
      <c r="C443" s="3">
        <f>+[9]Table.103_Annex.E3!B443</f>
        <v>0.69499999999999995</v>
      </c>
      <c r="D443" s="3">
        <f>+[9]Table.103_Annex.E3!C443</f>
        <v>4.0000000000000001E-3</v>
      </c>
      <c r="E443" s="3">
        <f>+[9]Table.103_Annex.E3!D443</f>
        <v>0</v>
      </c>
      <c r="F443" s="3">
        <f>+[9]Table.103_Annex.E3!E443</f>
        <v>0.01</v>
      </c>
      <c r="G443" s="3">
        <f>+[9]Table.103_Annex.E3!F443</f>
        <v>1.4E-2</v>
      </c>
      <c r="H443" s="3">
        <f>+[9]Table.103_Annex.E3!G443</f>
        <v>2.1999999999999999E-2</v>
      </c>
      <c r="I443" s="3">
        <f>+[9]Table.103_Annex.E3!H443</f>
        <v>0.23200000000000001</v>
      </c>
      <c r="J443" s="3">
        <f>+[9]Table.103_Annex.E3!I443</f>
        <v>1E-3</v>
      </c>
      <c r="K443" s="3">
        <f>+[9]Table.103_Annex.E3!J443</f>
        <v>1.9E-2</v>
      </c>
      <c r="L443" s="3">
        <f>+[9]Table.103_Annex.E3!K443</f>
        <v>3.0000000000000001E-3</v>
      </c>
      <c r="M443" s="3">
        <f>+[9]Table.103_Annex.E3!L443</f>
        <v>0</v>
      </c>
      <c r="N443" s="90">
        <f>+[9]Table.103_Annex.E3!M443</f>
        <v>1</v>
      </c>
      <c r="O443" s="82">
        <f>+[9]Table.103_Annex.E3!N443</f>
        <v>7603</v>
      </c>
    </row>
    <row r="444" spans="1:15">
      <c r="B444" s="2" t="s">
        <v>837</v>
      </c>
      <c r="C444" s="3">
        <f>+[9]Table.103_Annex.E3!B444</f>
        <v>0.64400000000000002</v>
      </c>
      <c r="D444" s="3">
        <f>+[9]Table.103_Annex.E3!C444</f>
        <v>2.4E-2</v>
      </c>
      <c r="E444" s="3">
        <f>+[9]Table.103_Annex.E3!D444</f>
        <v>0</v>
      </c>
      <c r="F444" s="3">
        <f>+[9]Table.103_Annex.E3!E444</f>
        <v>8.0000000000000002E-3</v>
      </c>
      <c r="G444" s="3">
        <f>+[9]Table.103_Annex.E3!F444</f>
        <v>8.0000000000000002E-3</v>
      </c>
      <c r="H444" s="3">
        <f>+[9]Table.103_Annex.E3!G444</f>
        <v>8.9999999999999993E-3</v>
      </c>
      <c r="I444" s="3">
        <f>+[9]Table.103_Annex.E3!H444</f>
        <v>0.25900000000000001</v>
      </c>
      <c r="J444" s="3">
        <f>+[9]Table.103_Annex.E3!I444</f>
        <v>1E-3</v>
      </c>
      <c r="K444" s="3">
        <f>+[9]Table.103_Annex.E3!J444</f>
        <v>4.3999999999999997E-2</v>
      </c>
      <c r="L444" s="3">
        <f>+[9]Table.103_Annex.E3!K444</f>
        <v>2E-3</v>
      </c>
      <c r="M444" s="3">
        <f>+[9]Table.103_Annex.E3!L444</f>
        <v>0</v>
      </c>
      <c r="N444" s="90">
        <f>+[9]Table.103_Annex.E3!M444</f>
        <v>1</v>
      </c>
      <c r="O444" s="82">
        <f>+[9]Table.103_Annex.E3!N444</f>
        <v>8244</v>
      </c>
    </row>
    <row r="445" spans="1:15">
      <c r="B445" s="2" t="s">
        <v>838</v>
      </c>
      <c r="C445" s="3">
        <f>+[9]Table.103_Annex.E3!B445</f>
        <v>0.55500000000000005</v>
      </c>
      <c r="D445" s="3">
        <f>+[9]Table.103_Annex.E3!C445</f>
        <v>7.0000000000000001E-3</v>
      </c>
      <c r="E445" s="3">
        <f>+[9]Table.103_Annex.E3!D445</f>
        <v>0</v>
      </c>
      <c r="F445" s="3">
        <f>+[9]Table.103_Annex.E3!E445</f>
        <v>1.2999999999999999E-2</v>
      </c>
      <c r="G445" s="3">
        <f>+[9]Table.103_Annex.E3!F445</f>
        <v>5.0000000000000001E-3</v>
      </c>
      <c r="H445" s="3">
        <f>+[9]Table.103_Annex.E3!G445</f>
        <v>1.7000000000000001E-2</v>
      </c>
      <c r="I445" s="3">
        <f>+[9]Table.103_Annex.E3!H445</f>
        <v>0.36299999999999999</v>
      </c>
      <c r="J445" s="3">
        <f>+[9]Table.103_Annex.E3!I445</f>
        <v>2E-3</v>
      </c>
      <c r="K445" s="3">
        <f>+[9]Table.103_Annex.E3!J445</f>
        <v>3.5000000000000003E-2</v>
      </c>
      <c r="L445" s="3">
        <f>+[9]Table.103_Annex.E3!K445</f>
        <v>4.0000000000000001E-3</v>
      </c>
      <c r="M445" s="3">
        <f>+[9]Table.103_Annex.E3!L445</f>
        <v>0</v>
      </c>
      <c r="N445" s="90">
        <f>+[9]Table.103_Annex.E3!M445</f>
        <v>1</v>
      </c>
      <c r="O445" s="82">
        <f>+[9]Table.103_Annex.E3!N445</f>
        <v>8400</v>
      </c>
    </row>
    <row r="446" spans="1:15">
      <c r="B446" s="2" t="s">
        <v>839</v>
      </c>
      <c r="C446" s="3">
        <f>+[9]Table.103_Annex.E3!B446</f>
        <v>0.53900000000000003</v>
      </c>
      <c r="D446" s="3">
        <f>+[9]Table.103_Annex.E3!C446</f>
        <v>4.0000000000000001E-3</v>
      </c>
      <c r="E446" s="3">
        <f>+[9]Table.103_Annex.E3!D446</f>
        <v>0</v>
      </c>
      <c r="F446" s="3">
        <f>+[9]Table.103_Annex.E3!E446</f>
        <v>3.6999999999999998E-2</v>
      </c>
      <c r="G446" s="3">
        <f>+[9]Table.103_Annex.E3!F446</f>
        <v>1.7000000000000001E-2</v>
      </c>
      <c r="H446" s="3">
        <f>+[9]Table.103_Annex.E3!G446</f>
        <v>0.01</v>
      </c>
      <c r="I446" s="3">
        <f>+[9]Table.103_Annex.E3!H446</f>
        <v>0.371</v>
      </c>
      <c r="J446" s="3">
        <f>+[9]Table.103_Annex.E3!I446</f>
        <v>2E-3</v>
      </c>
      <c r="K446" s="3">
        <f>+[9]Table.103_Annex.E3!J446</f>
        <v>1.7000000000000001E-2</v>
      </c>
      <c r="L446" s="3">
        <f>+[9]Table.103_Annex.E3!K446</f>
        <v>4.0000000000000001E-3</v>
      </c>
      <c r="M446" s="3">
        <f>+[9]Table.103_Annex.E3!L446</f>
        <v>0</v>
      </c>
      <c r="N446" s="90">
        <f>+[9]Table.103_Annex.E3!M446</f>
        <v>1</v>
      </c>
      <c r="O446" s="82">
        <f>+[9]Table.103_Annex.E3!N446</f>
        <v>10540</v>
      </c>
    </row>
    <row r="447" spans="1:15">
      <c r="B447" s="2" t="s">
        <v>840</v>
      </c>
      <c r="C447" s="3">
        <f>+[9]Table.103_Annex.E3!B447</f>
        <v>0.61799999999999999</v>
      </c>
      <c r="D447" s="3">
        <f>+[9]Table.103_Annex.E3!C447</f>
        <v>6.0000000000000001E-3</v>
      </c>
      <c r="E447" s="3">
        <f>+[9]Table.103_Annex.E3!D447</f>
        <v>0</v>
      </c>
      <c r="F447" s="3">
        <f>+[9]Table.103_Annex.E3!E447</f>
        <v>6.0000000000000001E-3</v>
      </c>
      <c r="G447" s="3">
        <f>+[9]Table.103_Annex.E3!F447</f>
        <v>1.0999999999999999E-2</v>
      </c>
      <c r="H447" s="3">
        <f>+[9]Table.103_Annex.E3!G447</f>
        <v>7.0000000000000001E-3</v>
      </c>
      <c r="I447" s="3">
        <f>+[9]Table.103_Annex.E3!H447</f>
        <v>0.33400000000000002</v>
      </c>
      <c r="J447" s="3">
        <f>+[9]Table.103_Annex.E3!I447</f>
        <v>1E-3</v>
      </c>
      <c r="K447" s="3">
        <f>+[9]Table.103_Annex.E3!J447</f>
        <v>1.4E-2</v>
      </c>
      <c r="L447" s="3">
        <f>+[9]Table.103_Annex.E3!K447</f>
        <v>2E-3</v>
      </c>
      <c r="M447" s="3">
        <f>+[9]Table.103_Annex.E3!L447</f>
        <v>0</v>
      </c>
      <c r="N447" s="90">
        <f>+[9]Table.103_Annex.E3!M447</f>
        <v>1</v>
      </c>
      <c r="O447" s="82">
        <f>+[9]Table.103_Annex.E3!N447</f>
        <v>5518</v>
      </c>
    </row>
    <row r="448" spans="1:15" s="222" customFormat="1" ht="12" customHeight="1">
      <c r="B448" s="231" t="s">
        <v>53</v>
      </c>
      <c r="C448" s="232">
        <f>+[9]Table.103_Annex.E3!B448</f>
        <v>0.57099999999999995</v>
      </c>
      <c r="D448" s="232">
        <f>+[9]Table.103_Annex.E3!C448</f>
        <v>8.9999999999999993E-3</v>
      </c>
      <c r="E448" s="232">
        <f>+[9]Table.103_Annex.E3!D448</f>
        <v>0</v>
      </c>
      <c r="F448" s="232">
        <f>+[9]Table.103_Annex.E3!E448</f>
        <v>2.4E-2</v>
      </c>
      <c r="G448" s="232">
        <f>+[9]Table.103_Annex.E3!F448</f>
        <v>1.4E-2</v>
      </c>
      <c r="H448" s="232">
        <f>+[9]Table.103_Annex.E3!G448</f>
        <v>1.2999999999999999E-2</v>
      </c>
      <c r="I448" s="232">
        <f>+[9]Table.103_Annex.E3!H448</f>
        <v>0.33300000000000002</v>
      </c>
      <c r="J448" s="232">
        <f>+[9]Table.103_Annex.E3!I448</f>
        <v>3.0000000000000001E-3</v>
      </c>
      <c r="K448" s="232">
        <f>+[9]Table.103_Annex.E3!J448</f>
        <v>2.9000000000000001E-2</v>
      </c>
      <c r="L448" s="232">
        <f>+[9]Table.103_Annex.E3!K448</f>
        <v>4.0000000000000001E-3</v>
      </c>
      <c r="M448" s="232">
        <f>+[9]Table.103_Annex.E3!L448</f>
        <v>0</v>
      </c>
      <c r="N448" s="239">
        <f>+[9]Table.103_Annex.E3!M448</f>
        <v>1</v>
      </c>
      <c r="O448" s="233">
        <f>+[9]Table.103_Annex.E3!N448</f>
        <v>113886</v>
      </c>
    </row>
    <row r="449" spans="1:15" ht="13.05" customHeight="1">
      <c r="B449" s="36" t="s">
        <v>841</v>
      </c>
      <c r="C449" s="37"/>
      <c r="D449" s="37"/>
      <c r="E449" s="37"/>
      <c r="F449" s="37"/>
      <c r="G449" s="37"/>
      <c r="H449" s="37"/>
      <c r="I449" s="37"/>
      <c r="J449" s="37"/>
      <c r="K449" s="37"/>
      <c r="L449" s="37"/>
      <c r="M449" s="37"/>
      <c r="N449" s="37"/>
      <c r="O449" s="38"/>
    </row>
    <row r="450" spans="1:15">
      <c r="A450" s="18"/>
      <c r="B450" s="2" t="s">
        <v>842</v>
      </c>
      <c r="C450" s="3">
        <f>+[9]Table.103_Annex.E3!B450</f>
        <v>0.53300000000000003</v>
      </c>
      <c r="D450" s="3">
        <f>+[9]Table.103_Annex.E3!C450</f>
        <v>1.4E-2</v>
      </c>
      <c r="E450" s="3">
        <f>+[9]Table.103_Annex.E3!D450</f>
        <v>0</v>
      </c>
      <c r="F450" s="3">
        <f>+[9]Table.103_Annex.E3!E450</f>
        <v>1.2999999999999999E-2</v>
      </c>
      <c r="G450" s="3">
        <f>+[9]Table.103_Annex.E3!F450</f>
        <v>1.4999999999999999E-2</v>
      </c>
      <c r="H450" s="3">
        <f>+[9]Table.103_Annex.E3!G450</f>
        <v>3.1E-2</v>
      </c>
      <c r="I450" s="3">
        <f>+[9]Table.103_Annex.E3!H450</f>
        <v>0.34300000000000003</v>
      </c>
      <c r="J450" s="3">
        <f>+[9]Table.103_Annex.E3!I450</f>
        <v>1E-3</v>
      </c>
      <c r="K450" s="3">
        <f>+[9]Table.103_Annex.E3!J450</f>
        <v>4.4999999999999998E-2</v>
      </c>
      <c r="L450" s="3">
        <f>+[9]Table.103_Annex.E3!K450</f>
        <v>5.0000000000000001E-3</v>
      </c>
      <c r="M450" s="3">
        <f>+[9]Table.103_Annex.E3!L450</f>
        <v>0</v>
      </c>
      <c r="N450" s="90">
        <f>+[9]Table.103_Annex.E3!M450</f>
        <v>1</v>
      </c>
      <c r="O450" s="82">
        <f>+[9]Table.103_Annex.E3!N450</f>
        <v>5060</v>
      </c>
    </row>
    <row r="451" spans="1:15">
      <c r="A451" s="16"/>
      <c r="B451" s="2" t="s">
        <v>843</v>
      </c>
      <c r="C451" s="3">
        <f>+[9]Table.103_Annex.E3!B451</f>
        <v>0.45100000000000001</v>
      </c>
      <c r="D451" s="3">
        <f>+[9]Table.103_Annex.E3!C451</f>
        <v>3.0000000000000001E-3</v>
      </c>
      <c r="E451" s="3">
        <f>+[9]Table.103_Annex.E3!D451</f>
        <v>0</v>
      </c>
      <c r="F451" s="3">
        <f>+[9]Table.103_Annex.E3!E451</f>
        <v>1.6E-2</v>
      </c>
      <c r="G451" s="3">
        <f>+[9]Table.103_Annex.E3!F451</f>
        <v>2.8000000000000001E-2</v>
      </c>
      <c r="H451" s="3">
        <f>+[9]Table.103_Annex.E3!G451</f>
        <v>3.9E-2</v>
      </c>
      <c r="I451" s="3">
        <f>+[9]Table.103_Annex.E3!H451</f>
        <v>0.435</v>
      </c>
      <c r="J451" s="3">
        <f>+[9]Table.103_Annex.E3!I451</f>
        <v>4.0000000000000001E-3</v>
      </c>
      <c r="K451" s="3">
        <f>+[9]Table.103_Annex.E3!J451</f>
        <v>1.4999999999999999E-2</v>
      </c>
      <c r="L451" s="3">
        <f>+[9]Table.103_Annex.E3!K451</f>
        <v>8.9999999999999993E-3</v>
      </c>
      <c r="M451" s="3">
        <f>+[9]Table.103_Annex.E3!L451</f>
        <v>0</v>
      </c>
      <c r="N451" s="90">
        <f>+[9]Table.103_Annex.E3!M451</f>
        <v>1</v>
      </c>
      <c r="O451" s="82">
        <f>+[9]Table.103_Annex.E3!N451</f>
        <v>7753</v>
      </c>
    </row>
    <row r="452" spans="1:15">
      <c r="B452" s="2" t="s">
        <v>844</v>
      </c>
      <c r="C452" s="3">
        <f>+[9]Table.103_Annex.E3!B452</f>
        <v>0.59799999999999998</v>
      </c>
      <c r="D452" s="3">
        <f>+[9]Table.103_Annex.E3!C452</f>
        <v>7.0000000000000001E-3</v>
      </c>
      <c r="E452" s="3">
        <f>+[9]Table.103_Annex.E3!D452</f>
        <v>0</v>
      </c>
      <c r="F452" s="3">
        <f>+[9]Table.103_Annex.E3!E452</f>
        <v>8.9999999999999993E-3</v>
      </c>
      <c r="G452" s="3">
        <f>+[9]Table.103_Annex.E3!F452</f>
        <v>8.9999999999999993E-3</v>
      </c>
      <c r="H452" s="3">
        <f>+[9]Table.103_Annex.E3!G452</f>
        <v>2E-3</v>
      </c>
      <c r="I452" s="3">
        <f>+[9]Table.103_Annex.E3!H452</f>
        <v>0.34</v>
      </c>
      <c r="J452" s="3">
        <f>+[9]Table.103_Annex.E3!I452</f>
        <v>1E-3</v>
      </c>
      <c r="K452" s="3">
        <f>+[9]Table.103_Annex.E3!J452</f>
        <v>0.03</v>
      </c>
      <c r="L452" s="3">
        <f>+[9]Table.103_Annex.E3!K452</f>
        <v>4.0000000000000001E-3</v>
      </c>
      <c r="M452" s="3">
        <f>+[9]Table.103_Annex.E3!L452</f>
        <v>0</v>
      </c>
      <c r="N452" s="90">
        <f>+[9]Table.103_Annex.E3!M452</f>
        <v>1</v>
      </c>
      <c r="O452" s="82">
        <f>+[9]Table.103_Annex.E3!N452</f>
        <v>4481</v>
      </c>
    </row>
    <row r="453" spans="1:15">
      <c r="B453" s="2" t="s">
        <v>845</v>
      </c>
      <c r="C453" s="3">
        <f>+[9]Table.103_Annex.E3!B453</f>
        <v>0.52900000000000003</v>
      </c>
      <c r="D453" s="3">
        <f>+[9]Table.103_Annex.E3!C453</f>
        <v>1.4999999999999999E-2</v>
      </c>
      <c r="E453" s="3">
        <f>+[9]Table.103_Annex.E3!D453</f>
        <v>0</v>
      </c>
      <c r="F453" s="3">
        <f>+[9]Table.103_Annex.E3!E453</f>
        <v>1.9E-2</v>
      </c>
      <c r="G453" s="3">
        <f>+[9]Table.103_Annex.E3!F453</f>
        <v>8.0000000000000002E-3</v>
      </c>
      <c r="H453" s="3">
        <f>+[9]Table.103_Annex.E3!G453</f>
        <v>2.1000000000000001E-2</v>
      </c>
      <c r="I453" s="3">
        <f>+[9]Table.103_Annex.E3!H453</f>
        <v>0.33700000000000002</v>
      </c>
      <c r="J453" s="3">
        <f>+[9]Table.103_Annex.E3!I453</f>
        <v>2E-3</v>
      </c>
      <c r="K453" s="3">
        <f>+[9]Table.103_Annex.E3!J453</f>
        <v>6.4000000000000001E-2</v>
      </c>
      <c r="L453" s="3">
        <f>+[9]Table.103_Annex.E3!K453</f>
        <v>5.0000000000000001E-3</v>
      </c>
      <c r="M453" s="3">
        <f>+[9]Table.103_Annex.E3!L453</f>
        <v>0</v>
      </c>
      <c r="N453" s="90">
        <f>+[9]Table.103_Annex.E3!M453</f>
        <v>1</v>
      </c>
      <c r="O453" s="82">
        <f>+[9]Table.103_Annex.E3!N453</f>
        <v>8271</v>
      </c>
    </row>
    <row r="454" spans="1:15">
      <c r="B454" s="2" t="s">
        <v>846</v>
      </c>
      <c r="C454" s="3">
        <f>+[9]Table.103_Annex.E3!B454</f>
        <v>0.81799999999999995</v>
      </c>
      <c r="D454" s="3">
        <f>+[9]Table.103_Annex.E3!C454</f>
        <v>1.4E-2</v>
      </c>
      <c r="E454" s="3">
        <f>+[9]Table.103_Annex.E3!D454</f>
        <v>0</v>
      </c>
      <c r="F454" s="3">
        <f>+[9]Table.103_Annex.E3!E454</f>
        <v>2.1000000000000001E-2</v>
      </c>
      <c r="G454" s="3">
        <f>+[9]Table.103_Annex.E3!F454</f>
        <v>3.0000000000000001E-3</v>
      </c>
      <c r="H454" s="3">
        <f>+[9]Table.103_Annex.E3!G454</f>
        <v>2E-3</v>
      </c>
      <c r="I454" s="3">
        <f>+[9]Table.103_Annex.E3!H454</f>
        <v>0.10299999999999999</v>
      </c>
      <c r="J454" s="3">
        <f>+[9]Table.103_Annex.E3!I454</f>
        <v>1E-3</v>
      </c>
      <c r="K454" s="3">
        <f>+[9]Table.103_Annex.E3!J454</f>
        <v>3.5000000000000003E-2</v>
      </c>
      <c r="L454" s="3">
        <f>+[9]Table.103_Annex.E3!K454</f>
        <v>2E-3</v>
      </c>
      <c r="M454" s="3">
        <f>+[9]Table.103_Annex.E3!L454</f>
        <v>0</v>
      </c>
      <c r="N454" s="90">
        <f>+[9]Table.103_Annex.E3!M454</f>
        <v>1</v>
      </c>
      <c r="O454" s="82">
        <f>+[9]Table.103_Annex.E3!N454</f>
        <v>7750</v>
      </c>
    </row>
    <row r="455" spans="1:15">
      <c r="B455" s="2" t="s">
        <v>847</v>
      </c>
      <c r="C455" s="3">
        <f>+[9]Table.103_Annex.E3!B455</f>
        <v>0.47399999999999998</v>
      </c>
      <c r="D455" s="3">
        <f>+[9]Table.103_Annex.E3!C455</f>
        <v>1.2999999999999999E-2</v>
      </c>
      <c r="E455" s="3">
        <f>+[9]Table.103_Annex.E3!D455</f>
        <v>0</v>
      </c>
      <c r="F455" s="3">
        <f>+[9]Table.103_Annex.E3!E455</f>
        <v>1.4999999999999999E-2</v>
      </c>
      <c r="G455" s="3">
        <f>+[9]Table.103_Annex.E3!F455</f>
        <v>1.4999999999999999E-2</v>
      </c>
      <c r="H455" s="3">
        <f>+[9]Table.103_Annex.E3!G455</f>
        <v>1.9E-2</v>
      </c>
      <c r="I455" s="3">
        <f>+[9]Table.103_Annex.E3!H455</f>
        <v>0.41299999999999998</v>
      </c>
      <c r="J455" s="3">
        <f>+[9]Table.103_Annex.E3!I455</f>
        <v>1E-3</v>
      </c>
      <c r="K455" s="3">
        <f>+[9]Table.103_Annex.E3!J455</f>
        <v>4.1000000000000002E-2</v>
      </c>
      <c r="L455" s="3">
        <f>+[9]Table.103_Annex.E3!K455</f>
        <v>8.0000000000000002E-3</v>
      </c>
      <c r="M455" s="3">
        <f>+[9]Table.103_Annex.E3!L455</f>
        <v>0</v>
      </c>
      <c r="N455" s="90">
        <f>+[9]Table.103_Annex.E3!M455</f>
        <v>1</v>
      </c>
      <c r="O455" s="82">
        <f>+[9]Table.103_Annex.E3!N455</f>
        <v>7456</v>
      </c>
    </row>
    <row r="456" spans="1:15">
      <c r="B456" s="2" t="s">
        <v>823</v>
      </c>
      <c r="C456" s="3">
        <f>+[9]Table.103_Annex.E3!B456</f>
        <v>0.74099999999999999</v>
      </c>
      <c r="D456" s="3">
        <f>+[9]Table.103_Annex.E3!C456</f>
        <v>2.4E-2</v>
      </c>
      <c r="E456" s="3">
        <f>+[9]Table.103_Annex.E3!D456</f>
        <v>0</v>
      </c>
      <c r="F456" s="3">
        <f>+[9]Table.103_Annex.E3!E456</f>
        <v>1.2999999999999999E-2</v>
      </c>
      <c r="G456" s="3">
        <f>+[9]Table.103_Annex.E3!F456</f>
        <v>4.0000000000000001E-3</v>
      </c>
      <c r="H456" s="3">
        <f>+[9]Table.103_Annex.E3!G456</f>
        <v>8.0000000000000002E-3</v>
      </c>
      <c r="I456" s="3">
        <f>+[9]Table.103_Annex.E3!H456</f>
        <v>0.16</v>
      </c>
      <c r="J456" s="3">
        <f>+[9]Table.103_Annex.E3!I456</f>
        <v>2E-3</v>
      </c>
      <c r="K456" s="3">
        <f>+[9]Table.103_Annex.E3!J456</f>
        <v>0.04</v>
      </c>
      <c r="L456" s="3">
        <f>+[9]Table.103_Annex.E3!K456</f>
        <v>8.9999999999999993E-3</v>
      </c>
      <c r="M456" s="3">
        <f>+[9]Table.103_Annex.E3!L456</f>
        <v>0</v>
      </c>
      <c r="N456" s="90">
        <f>+[9]Table.103_Annex.E3!M456</f>
        <v>1</v>
      </c>
      <c r="O456" s="82">
        <f>+[9]Table.103_Annex.E3!N456</f>
        <v>6964</v>
      </c>
    </row>
    <row r="457" spans="1:15">
      <c r="B457" s="2" t="s">
        <v>848</v>
      </c>
      <c r="C457" s="3">
        <f>+[9]Table.103_Annex.E3!B457</f>
        <v>0.54700000000000004</v>
      </c>
      <c r="D457" s="3">
        <f>+[9]Table.103_Annex.E3!C457</f>
        <v>1.0999999999999999E-2</v>
      </c>
      <c r="E457" s="3">
        <f>+[9]Table.103_Annex.E3!D457</f>
        <v>0</v>
      </c>
      <c r="F457" s="3">
        <f>+[9]Table.103_Annex.E3!E457</f>
        <v>7.0000000000000001E-3</v>
      </c>
      <c r="G457" s="3">
        <f>+[9]Table.103_Annex.E3!F457</f>
        <v>8.0000000000000002E-3</v>
      </c>
      <c r="H457" s="3">
        <f>+[9]Table.103_Annex.E3!G457</f>
        <v>8.0000000000000002E-3</v>
      </c>
      <c r="I457" s="3">
        <f>+[9]Table.103_Annex.E3!H457</f>
        <v>0.376</v>
      </c>
      <c r="J457" s="3">
        <f>+[9]Table.103_Annex.E3!I457</f>
        <v>2E-3</v>
      </c>
      <c r="K457" s="3">
        <f>+[9]Table.103_Annex.E3!J457</f>
        <v>3.6999999999999998E-2</v>
      </c>
      <c r="L457" s="3">
        <f>+[9]Table.103_Annex.E3!K457</f>
        <v>5.0000000000000001E-3</v>
      </c>
      <c r="M457" s="3">
        <f>+[9]Table.103_Annex.E3!L457</f>
        <v>0</v>
      </c>
      <c r="N457" s="90">
        <f>+[9]Table.103_Annex.E3!M457</f>
        <v>1</v>
      </c>
      <c r="O457" s="82">
        <f>+[9]Table.103_Annex.E3!N457</f>
        <v>6437</v>
      </c>
    </row>
    <row r="458" spans="1:15">
      <c r="B458" s="2" t="s">
        <v>497</v>
      </c>
      <c r="C458" s="3">
        <f>+[9]Table.103_Annex.E3!B458</f>
        <v>0.66</v>
      </c>
      <c r="D458" s="3">
        <f>+[9]Table.103_Annex.E3!C458</f>
        <v>2.5999999999999999E-2</v>
      </c>
      <c r="E458" s="3">
        <f>+[9]Table.103_Annex.E3!D458</f>
        <v>0</v>
      </c>
      <c r="F458" s="3">
        <f>+[9]Table.103_Annex.E3!E458</f>
        <v>0.02</v>
      </c>
      <c r="G458" s="3">
        <f>+[9]Table.103_Annex.E3!F458</f>
        <v>8.0000000000000002E-3</v>
      </c>
      <c r="H458" s="3">
        <f>+[9]Table.103_Annex.E3!G458</f>
        <v>1.7000000000000001E-2</v>
      </c>
      <c r="I458" s="3">
        <f>+[9]Table.103_Annex.E3!H458</f>
        <v>0.22</v>
      </c>
      <c r="J458" s="3">
        <f>+[9]Table.103_Annex.E3!I458</f>
        <v>2E-3</v>
      </c>
      <c r="K458" s="3">
        <f>+[9]Table.103_Annex.E3!J458</f>
        <v>3.5999999999999997E-2</v>
      </c>
      <c r="L458" s="3">
        <f>+[9]Table.103_Annex.E3!K458</f>
        <v>0.01</v>
      </c>
      <c r="M458" s="3">
        <f>+[9]Table.103_Annex.E3!L458</f>
        <v>0</v>
      </c>
      <c r="N458" s="90">
        <f>+[9]Table.103_Annex.E3!M458</f>
        <v>1</v>
      </c>
      <c r="O458" s="82">
        <f>+[9]Table.103_Annex.E3!N458</f>
        <v>8265</v>
      </c>
    </row>
    <row r="459" spans="1:15">
      <c r="B459" s="2" t="s">
        <v>849</v>
      </c>
      <c r="C459" s="3">
        <f>+[9]Table.103_Annex.E3!B459</f>
        <v>0.74</v>
      </c>
      <c r="D459" s="3">
        <f>+[9]Table.103_Annex.E3!C459</f>
        <v>2.5999999999999999E-2</v>
      </c>
      <c r="E459" s="3">
        <f>+[9]Table.103_Annex.E3!D459</f>
        <v>0</v>
      </c>
      <c r="F459" s="3">
        <f>+[9]Table.103_Annex.E3!E459</f>
        <v>1.2E-2</v>
      </c>
      <c r="G459" s="3">
        <f>+[9]Table.103_Annex.E3!F459</f>
        <v>6.0000000000000001E-3</v>
      </c>
      <c r="H459" s="3">
        <f>+[9]Table.103_Annex.E3!G459</f>
        <v>3.0000000000000001E-3</v>
      </c>
      <c r="I459" s="3">
        <f>+[9]Table.103_Annex.E3!H459</f>
        <v>0.157</v>
      </c>
      <c r="J459" s="3">
        <f>+[9]Table.103_Annex.E3!I459</f>
        <v>1E-3</v>
      </c>
      <c r="K459" s="3">
        <f>+[9]Table.103_Annex.E3!J459</f>
        <v>4.9000000000000002E-2</v>
      </c>
      <c r="L459" s="3">
        <f>+[9]Table.103_Annex.E3!K459</f>
        <v>5.0000000000000001E-3</v>
      </c>
      <c r="M459" s="3">
        <f>+[9]Table.103_Annex.E3!L459</f>
        <v>0</v>
      </c>
      <c r="N459" s="90">
        <f>+[9]Table.103_Annex.E3!M459</f>
        <v>1</v>
      </c>
      <c r="O459" s="82">
        <f>+[9]Table.103_Annex.E3!N459</f>
        <v>7489</v>
      </c>
    </row>
    <row r="460" spans="1:15">
      <c r="B460" s="2" t="s">
        <v>850</v>
      </c>
      <c r="C460" s="3">
        <f>+[9]Table.103_Annex.E3!B460</f>
        <v>0.504</v>
      </c>
      <c r="D460" s="3">
        <f>+[9]Table.103_Annex.E3!C460</f>
        <v>3.0000000000000001E-3</v>
      </c>
      <c r="E460" s="3">
        <f>+[9]Table.103_Annex.E3!D460</f>
        <v>0</v>
      </c>
      <c r="F460" s="3">
        <f>+[9]Table.103_Annex.E3!E460</f>
        <v>0.03</v>
      </c>
      <c r="G460" s="3">
        <f>+[9]Table.103_Annex.E3!F460</f>
        <v>1.2999999999999999E-2</v>
      </c>
      <c r="H460" s="3">
        <f>+[9]Table.103_Annex.E3!G460</f>
        <v>1.2999999999999999E-2</v>
      </c>
      <c r="I460" s="3">
        <f>+[9]Table.103_Annex.E3!H460</f>
        <v>0.42299999999999999</v>
      </c>
      <c r="J460" s="3">
        <f>+[9]Table.103_Annex.E3!I460</f>
        <v>1E-3</v>
      </c>
      <c r="K460" s="3">
        <f>+[9]Table.103_Annex.E3!J460</f>
        <v>0.01</v>
      </c>
      <c r="L460" s="3">
        <f>+[9]Table.103_Annex.E3!K460</f>
        <v>4.0000000000000001E-3</v>
      </c>
      <c r="M460" s="3">
        <f>+[9]Table.103_Annex.E3!L460</f>
        <v>0</v>
      </c>
      <c r="N460" s="90">
        <f>+[9]Table.103_Annex.E3!M460</f>
        <v>1</v>
      </c>
      <c r="O460" s="82">
        <f>+[9]Table.103_Annex.E3!N460</f>
        <v>9990</v>
      </c>
    </row>
    <row r="461" spans="1:15">
      <c r="B461" s="2" t="s">
        <v>851</v>
      </c>
      <c r="C461" s="3">
        <f>+[9]Table.103_Annex.E3!B461</f>
        <v>0.496</v>
      </c>
      <c r="D461" s="3">
        <f>+[9]Table.103_Annex.E3!C461</f>
        <v>1.4E-2</v>
      </c>
      <c r="E461" s="3">
        <f>+[9]Table.103_Annex.E3!D461</f>
        <v>0</v>
      </c>
      <c r="F461" s="3">
        <f>+[9]Table.103_Annex.E3!E461</f>
        <v>2.5000000000000001E-2</v>
      </c>
      <c r="G461" s="3">
        <f>+[9]Table.103_Annex.E3!F461</f>
        <v>8.9999999999999993E-3</v>
      </c>
      <c r="H461" s="3">
        <f>+[9]Table.103_Annex.E3!G461</f>
        <v>1.2E-2</v>
      </c>
      <c r="I461" s="3">
        <f>+[9]Table.103_Annex.E3!H461</f>
        <v>0.36399999999999999</v>
      </c>
      <c r="J461" s="3">
        <f>+[9]Table.103_Annex.E3!I461</f>
        <v>1E-3</v>
      </c>
      <c r="K461" s="3">
        <f>+[9]Table.103_Annex.E3!J461</f>
        <v>7.3999999999999996E-2</v>
      </c>
      <c r="L461" s="3">
        <f>+[9]Table.103_Annex.E3!K461</f>
        <v>5.0000000000000001E-3</v>
      </c>
      <c r="M461" s="3">
        <f>+[9]Table.103_Annex.E3!L461</f>
        <v>0</v>
      </c>
      <c r="N461" s="90">
        <f>+[9]Table.103_Annex.E3!M461</f>
        <v>1</v>
      </c>
      <c r="O461" s="82">
        <f>+[9]Table.103_Annex.E3!N461</f>
        <v>8472</v>
      </c>
    </row>
    <row r="462" spans="1:15">
      <c r="B462" s="2" t="s">
        <v>852</v>
      </c>
      <c r="C462" s="3">
        <f>+[9]Table.103_Annex.E3!B462</f>
        <v>0.51400000000000001</v>
      </c>
      <c r="D462" s="3">
        <f>+[9]Table.103_Annex.E3!C462</f>
        <v>8.0000000000000002E-3</v>
      </c>
      <c r="E462" s="3">
        <f>+[9]Table.103_Annex.E3!D462</f>
        <v>0</v>
      </c>
      <c r="F462" s="3">
        <f>+[9]Table.103_Annex.E3!E462</f>
        <v>2.1999999999999999E-2</v>
      </c>
      <c r="G462" s="3">
        <f>+[9]Table.103_Annex.E3!F462</f>
        <v>1.2999999999999999E-2</v>
      </c>
      <c r="H462" s="3">
        <f>+[9]Table.103_Annex.E3!G462</f>
        <v>2.5000000000000001E-2</v>
      </c>
      <c r="I462" s="3">
        <f>+[9]Table.103_Annex.E3!H462</f>
        <v>0.375</v>
      </c>
      <c r="J462" s="3">
        <f>+[9]Table.103_Annex.E3!I462</f>
        <v>1E-3</v>
      </c>
      <c r="K462" s="3">
        <f>+[9]Table.103_Annex.E3!J462</f>
        <v>3.6999999999999998E-2</v>
      </c>
      <c r="L462" s="3">
        <f>+[9]Table.103_Annex.E3!K462</f>
        <v>6.0000000000000001E-3</v>
      </c>
      <c r="M462" s="3">
        <f>+[9]Table.103_Annex.E3!L462</f>
        <v>0</v>
      </c>
      <c r="N462" s="90">
        <f>+[9]Table.103_Annex.E3!M462</f>
        <v>1</v>
      </c>
      <c r="O462" s="82">
        <f>+[9]Table.103_Annex.E3!N462</f>
        <v>7180</v>
      </c>
    </row>
    <row r="463" spans="1:15">
      <c r="B463" s="2" t="s">
        <v>853</v>
      </c>
      <c r="C463" s="3">
        <f>+[9]Table.103_Annex.E3!B463</f>
        <v>0.57499999999999996</v>
      </c>
      <c r="D463" s="3">
        <f>+[9]Table.103_Annex.E3!C463</f>
        <v>1.2999999999999999E-2</v>
      </c>
      <c r="E463" s="3">
        <f>+[9]Table.103_Annex.E3!D463</f>
        <v>0</v>
      </c>
      <c r="F463" s="3">
        <f>+[9]Table.103_Annex.E3!E463</f>
        <v>1.9E-2</v>
      </c>
      <c r="G463" s="3">
        <f>+[9]Table.103_Annex.E3!F463</f>
        <v>1.9E-2</v>
      </c>
      <c r="H463" s="3">
        <f>+[9]Table.103_Annex.E3!G463</f>
        <v>1.2999999999999999E-2</v>
      </c>
      <c r="I463" s="3">
        <f>+[9]Table.103_Annex.E3!H463</f>
        <v>0.28899999999999998</v>
      </c>
      <c r="J463" s="3">
        <f>+[9]Table.103_Annex.E3!I463</f>
        <v>1E-3</v>
      </c>
      <c r="K463" s="3">
        <f>+[9]Table.103_Annex.E3!J463</f>
        <v>6.7000000000000004E-2</v>
      </c>
      <c r="L463" s="3">
        <f>+[9]Table.103_Annex.E3!K463</f>
        <v>4.0000000000000001E-3</v>
      </c>
      <c r="M463" s="3">
        <f>+[9]Table.103_Annex.E3!L463</f>
        <v>0</v>
      </c>
      <c r="N463" s="90">
        <f>+[9]Table.103_Annex.E3!M463</f>
        <v>1</v>
      </c>
      <c r="O463" s="82">
        <f>+[9]Table.103_Annex.E3!N463</f>
        <v>7021</v>
      </c>
    </row>
    <row r="464" spans="1:15" s="222" customFormat="1" ht="12" customHeight="1">
      <c r="B464" s="231" t="s">
        <v>53</v>
      </c>
      <c r="C464" s="232">
        <f>+[9]Table.103_Annex.E3!B464</f>
        <v>0.58299999999999996</v>
      </c>
      <c r="D464" s="232">
        <f>+[9]Table.103_Annex.E3!C464</f>
        <v>1.4E-2</v>
      </c>
      <c r="E464" s="232">
        <f>+[9]Table.103_Annex.E3!D464</f>
        <v>0</v>
      </c>
      <c r="F464" s="232">
        <f>+[9]Table.103_Annex.E3!E464</f>
        <v>1.7999999999999999E-2</v>
      </c>
      <c r="G464" s="232">
        <f>+[9]Table.103_Annex.E3!F464</f>
        <v>1.0999999999999999E-2</v>
      </c>
      <c r="H464" s="232">
        <f>+[9]Table.103_Annex.E3!G464</f>
        <v>1.4999999999999999E-2</v>
      </c>
      <c r="I464" s="232">
        <f>+[9]Table.103_Annex.E3!H464</f>
        <v>0.311</v>
      </c>
      <c r="J464" s="232">
        <f>+[9]Table.103_Annex.E3!I464</f>
        <v>1E-3</v>
      </c>
      <c r="K464" s="232">
        <f>+[9]Table.103_Annex.E3!J464</f>
        <v>4.1000000000000002E-2</v>
      </c>
      <c r="L464" s="232">
        <f>+[9]Table.103_Annex.E3!K464</f>
        <v>6.0000000000000001E-3</v>
      </c>
      <c r="M464" s="232">
        <f>+[9]Table.103_Annex.E3!L464</f>
        <v>0</v>
      </c>
      <c r="N464" s="239">
        <f>+[9]Table.103_Annex.E3!M464</f>
        <v>1</v>
      </c>
      <c r="O464" s="233">
        <f>+[9]Table.103_Annex.E3!N464</f>
        <v>102589</v>
      </c>
    </row>
    <row r="465" spans="1:15" ht="13.05" customHeight="1">
      <c r="B465" s="36" t="s">
        <v>854</v>
      </c>
      <c r="C465" s="37"/>
      <c r="D465" s="37"/>
      <c r="E465" s="37"/>
      <c r="F465" s="37"/>
      <c r="G465" s="37"/>
      <c r="H465" s="37"/>
      <c r="I465" s="37"/>
      <c r="J465" s="37"/>
      <c r="K465" s="37"/>
      <c r="L465" s="37"/>
      <c r="M465" s="37"/>
      <c r="N465" s="37"/>
      <c r="O465" s="38"/>
    </row>
    <row r="466" spans="1:15">
      <c r="A466" s="18"/>
      <c r="B466" s="2" t="s">
        <v>855</v>
      </c>
      <c r="C466" s="3">
        <f>+[9]Table.103_Annex.E3!B466</f>
        <v>0.64</v>
      </c>
      <c r="D466" s="3">
        <f>+[9]Table.103_Annex.E3!C466</f>
        <v>1E-3</v>
      </c>
      <c r="E466" s="3">
        <f>+[9]Table.103_Annex.E3!D466</f>
        <v>0</v>
      </c>
      <c r="F466" s="3">
        <f>+[9]Table.103_Annex.E3!E466</f>
        <v>4.3999999999999997E-2</v>
      </c>
      <c r="G466" s="3">
        <f>+[9]Table.103_Annex.E3!F466</f>
        <v>2.8000000000000001E-2</v>
      </c>
      <c r="H466" s="3">
        <f>+[9]Table.103_Annex.E3!G466</f>
        <v>1E-3</v>
      </c>
      <c r="I466" s="3">
        <f>+[9]Table.103_Annex.E3!H466</f>
        <v>0.27500000000000002</v>
      </c>
      <c r="J466" s="3">
        <f>+[9]Table.103_Annex.E3!I466</f>
        <v>1E-3</v>
      </c>
      <c r="K466" s="3">
        <f>+[9]Table.103_Annex.E3!J466</f>
        <v>5.0000000000000001E-3</v>
      </c>
      <c r="L466" s="3">
        <f>+[9]Table.103_Annex.E3!K466</f>
        <v>5.0000000000000001E-3</v>
      </c>
      <c r="M466" s="3">
        <f>+[9]Table.103_Annex.E3!L466</f>
        <v>0</v>
      </c>
      <c r="N466" s="90">
        <f>+[9]Table.103_Annex.E3!M466</f>
        <v>1</v>
      </c>
      <c r="O466" s="82">
        <f>+[9]Table.103_Annex.E3!N466</f>
        <v>8393</v>
      </c>
    </row>
    <row r="467" spans="1:15">
      <c r="A467" s="16"/>
      <c r="B467" s="2" t="s">
        <v>856</v>
      </c>
      <c r="C467" s="3">
        <f>+[9]Table.103_Annex.E3!B467</f>
        <v>0.49099999999999999</v>
      </c>
      <c r="D467" s="3">
        <f>+[9]Table.103_Annex.E3!C467</f>
        <v>2E-3</v>
      </c>
      <c r="E467" s="3">
        <f>+[9]Table.103_Annex.E3!D467</f>
        <v>0</v>
      </c>
      <c r="F467" s="3">
        <f>+[9]Table.103_Annex.E3!E467</f>
        <v>4.2000000000000003E-2</v>
      </c>
      <c r="G467" s="3">
        <f>+[9]Table.103_Annex.E3!F467</f>
        <v>1.2999999999999999E-2</v>
      </c>
      <c r="H467" s="3">
        <f>+[9]Table.103_Annex.E3!G467</f>
        <v>7.0000000000000001E-3</v>
      </c>
      <c r="I467" s="3">
        <f>+[9]Table.103_Annex.E3!H467</f>
        <v>0.43099999999999999</v>
      </c>
      <c r="J467" s="3">
        <f>+[9]Table.103_Annex.E3!I467</f>
        <v>2E-3</v>
      </c>
      <c r="K467" s="3">
        <f>+[9]Table.103_Annex.E3!J467</f>
        <v>8.0000000000000002E-3</v>
      </c>
      <c r="L467" s="3">
        <f>+[9]Table.103_Annex.E3!K467</f>
        <v>4.0000000000000001E-3</v>
      </c>
      <c r="M467" s="3">
        <f>+[9]Table.103_Annex.E3!L467</f>
        <v>0</v>
      </c>
      <c r="N467" s="90">
        <f>+[9]Table.103_Annex.E3!M467</f>
        <v>1</v>
      </c>
      <c r="O467" s="82">
        <f>+[9]Table.103_Annex.E3!N467</f>
        <v>8508</v>
      </c>
    </row>
    <row r="468" spans="1:15">
      <c r="B468" s="2" t="s">
        <v>857</v>
      </c>
      <c r="C468" s="3">
        <f>+[9]Table.103_Annex.E3!B468</f>
        <v>0.49</v>
      </c>
      <c r="D468" s="3">
        <f>+[9]Table.103_Annex.E3!C468</f>
        <v>2E-3</v>
      </c>
      <c r="E468" s="3">
        <f>+[9]Table.103_Annex.E3!D468</f>
        <v>0</v>
      </c>
      <c r="F468" s="3">
        <f>+[9]Table.103_Annex.E3!E468</f>
        <v>2.7E-2</v>
      </c>
      <c r="G468" s="3">
        <f>+[9]Table.103_Annex.E3!F468</f>
        <v>4.8000000000000001E-2</v>
      </c>
      <c r="H468" s="3">
        <f>+[9]Table.103_Annex.E3!G468</f>
        <v>1.9E-2</v>
      </c>
      <c r="I468" s="3">
        <f>+[9]Table.103_Annex.E3!H468</f>
        <v>0.40300000000000002</v>
      </c>
      <c r="J468" s="3">
        <f>+[9]Table.103_Annex.E3!I468</f>
        <v>1E-3</v>
      </c>
      <c r="K468" s="3">
        <f>+[9]Table.103_Annex.E3!J468</f>
        <v>8.9999999999999993E-3</v>
      </c>
      <c r="L468" s="3">
        <f>+[9]Table.103_Annex.E3!K468</f>
        <v>1E-3</v>
      </c>
      <c r="M468" s="3">
        <f>+[9]Table.103_Annex.E3!L468</f>
        <v>0</v>
      </c>
      <c r="N468" s="90">
        <f>+[9]Table.103_Annex.E3!M468</f>
        <v>1</v>
      </c>
      <c r="O468" s="82">
        <f>+[9]Table.103_Annex.E3!N468</f>
        <v>5917</v>
      </c>
    </row>
    <row r="469" spans="1:15">
      <c r="B469" s="2" t="s">
        <v>858</v>
      </c>
      <c r="C469" s="3">
        <f>+[9]Table.103_Annex.E3!B469</f>
        <v>0.51200000000000001</v>
      </c>
      <c r="D469" s="3">
        <f>+[9]Table.103_Annex.E3!C469</f>
        <v>3.0000000000000001E-3</v>
      </c>
      <c r="E469" s="3">
        <f>+[9]Table.103_Annex.E3!D469</f>
        <v>0</v>
      </c>
      <c r="F469" s="3">
        <f>+[9]Table.103_Annex.E3!E469</f>
        <v>1.9E-2</v>
      </c>
      <c r="G469" s="3">
        <f>+[9]Table.103_Annex.E3!F469</f>
        <v>3.4000000000000002E-2</v>
      </c>
      <c r="H469" s="3">
        <f>+[9]Table.103_Annex.E3!G469</f>
        <v>3.7999999999999999E-2</v>
      </c>
      <c r="I469" s="3">
        <f>+[9]Table.103_Annex.E3!H469</f>
        <v>0.38400000000000001</v>
      </c>
      <c r="J469" s="3">
        <f>+[9]Table.103_Annex.E3!I469</f>
        <v>1E-3</v>
      </c>
      <c r="K469" s="3">
        <f>+[9]Table.103_Annex.E3!J469</f>
        <v>5.0000000000000001E-3</v>
      </c>
      <c r="L469" s="3">
        <f>+[9]Table.103_Annex.E3!K469</f>
        <v>3.0000000000000001E-3</v>
      </c>
      <c r="M469" s="3">
        <f>+[9]Table.103_Annex.E3!L469</f>
        <v>0</v>
      </c>
      <c r="N469" s="90">
        <f>+[9]Table.103_Annex.E3!M469</f>
        <v>1</v>
      </c>
      <c r="O469" s="82">
        <f>+[9]Table.103_Annex.E3!N469</f>
        <v>7219</v>
      </c>
    </row>
    <row r="470" spans="1:15">
      <c r="B470" s="2" t="s">
        <v>859</v>
      </c>
      <c r="C470" s="3">
        <f>+[9]Table.103_Annex.E3!B470</f>
        <v>0.72899999999999998</v>
      </c>
      <c r="D470" s="3">
        <f>+[9]Table.103_Annex.E3!C470</f>
        <v>3.0000000000000001E-3</v>
      </c>
      <c r="E470" s="3">
        <f>+[9]Table.103_Annex.E3!D470</f>
        <v>0</v>
      </c>
      <c r="F470" s="3">
        <f>+[9]Table.103_Annex.E3!E470</f>
        <v>4.1000000000000002E-2</v>
      </c>
      <c r="G470" s="3">
        <f>+[9]Table.103_Annex.E3!F470</f>
        <v>7.0000000000000001E-3</v>
      </c>
      <c r="H470" s="3">
        <f>+[9]Table.103_Annex.E3!G470</f>
        <v>7.0000000000000001E-3</v>
      </c>
      <c r="I470" s="3">
        <f>+[9]Table.103_Annex.E3!H470</f>
        <v>0.20399999999999999</v>
      </c>
      <c r="J470" s="3">
        <f>+[9]Table.103_Annex.E3!I470</f>
        <v>1E-3</v>
      </c>
      <c r="K470" s="3">
        <f>+[9]Table.103_Annex.E3!J470</f>
        <v>6.0000000000000001E-3</v>
      </c>
      <c r="L470" s="3">
        <f>+[9]Table.103_Annex.E3!K470</f>
        <v>2E-3</v>
      </c>
      <c r="M470" s="3">
        <f>+[9]Table.103_Annex.E3!L470</f>
        <v>0</v>
      </c>
      <c r="N470" s="90">
        <f>+[9]Table.103_Annex.E3!M470</f>
        <v>1</v>
      </c>
      <c r="O470" s="82">
        <f>+[9]Table.103_Annex.E3!N470</f>
        <v>13321</v>
      </c>
    </row>
    <row r="471" spans="1:15">
      <c r="B471" s="2" t="s">
        <v>860</v>
      </c>
      <c r="C471" s="3">
        <f>+[9]Table.103_Annex.E3!B471</f>
        <v>0.53400000000000003</v>
      </c>
      <c r="D471" s="3">
        <f>+[9]Table.103_Annex.E3!C471</f>
        <v>2E-3</v>
      </c>
      <c r="E471" s="3">
        <f>+[9]Table.103_Annex.E3!D471</f>
        <v>0</v>
      </c>
      <c r="F471" s="3">
        <f>+[9]Table.103_Annex.E3!E471</f>
        <v>3.1E-2</v>
      </c>
      <c r="G471" s="3">
        <f>+[9]Table.103_Annex.E3!F471</f>
        <v>2.1999999999999999E-2</v>
      </c>
      <c r="H471" s="3">
        <f>+[9]Table.103_Annex.E3!G471</f>
        <v>4.3999999999999997E-2</v>
      </c>
      <c r="I471" s="3">
        <f>+[9]Table.103_Annex.E3!H471</f>
        <v>0.35199999999999998</v>
      </c>
      <c r="J471" s="3">
        <f>+[9]Table.103_Annex.E3!I471</f>
        <v>1E-3</v>
      </c>
      <c r="K471" s="3">
        <f>+[9]Table.103_Annex.E3!J471</f>
        <v>7.0000000000000001E-3</v>
      </c>
      <c r="L471" s="3">
        <f>+[9]Table.103_Annex.E3!K471</f>
        <v>7.0000000000000001E-3</v>
      </c>
      <c r="M471" s="3">
        <f>+[9]Table.103_Annex.E3!L471</f>
        <v>0</v>
      </c>
      <c r="N471" s="90">
        <f>+[9]Table.103_Annex.E3!M471</f>
        <v>1</v>
      </c>
      <c r="O471" s="82">
        <f>+[9]Table.103_Annex.E3!N471</f>
        <v>9975</v>
      </c>
    </row>
    <row r="472" spans="1:15">
      <c r="B472" s="2" t="s">
        <v>861</v>
      </c>
      <c r="C472" s="3">
        <f>+[9]Table.103_Annex.E3!B472</f>
        <v>0.46400000000000002</v>
      </c>
      <c r="D472" s="3">
        <f>+[9]Table.103_Annex.E3!C472</f>
        <v>1E-3</v>
      </c>
      <c r="E472" s="3">
        <f>+[9]Table.103_Annex.E3!D472</f>
        <v>0</v>
      </c>
      <c r="F472" s="3">
        <f>+[9]Table.103_Annex.E3!E472</f>
        <v>7.0000000000000007E-2</v>
      </c>
      <c r="G472" s="3">
        <f>+[9]Table.103_Annex.E3!F472</f>
        <v>1.0999999999999999E-2</v>
      </c>
      <c r="H472" s="3">
        <f>+[9]Table.103_Annex.E3!G472</f>
        <v>1.9E-2</v>
      </c>
      <c r="I472" s="3">
        <f>+[9]Table.103_Annex.E3!H472</f>
        <v>0.42299999999999999</v>
      </c>
      <c r="J472" s="3">
        <f>+[9]Table.103_Annex.E3!I472</f>
        <v>1E-3</v>
      </c>
      <c r="K472" s="3">
        <f>+[9]Table.103_Annex.E3!J472</f>
        <v>7.0000000000000001E-3</v>
      </c>
      <c r="L472" s="3">
        <f>+[9]Table.103_Annex.E3!K472</f>
        <v>5.0000000000000001E-3</v>
      </c>
      <c r="M472" s="3">
        <f>+[9]Table.103_Annex.E3!L472</f>
        <v>0</v>
      </c>
      <c r="N472" s="90">
        <f>+[9]Table.103_Annex.E3!M472</f>
        <v>1</v>
      </c>
      <c r="O472" s="82">
        <f>+[9]Table.103_Annex.E3!N472</f>
        <v>7846</v>
      </c>
    </row>
    <row r="473" spans="1:15">
      <c r="B473" s="2" t="s">
        <v>862</v>
      </c>
      <c r="C473" s="3">
        <f>+[9]Table.103_Annex.E3!B473</f>
        <v>0.49399999999999999</v>
      </c>
      <c r="D473" s="3">
        <f>+[9]Table.103_Annex.E3!C473</f>
        <v>2E-3</v>
      </c>
      <c r="E473" s="3">
        <f>+[9]Table.103_Annex.E3!D473</f>
        <v>0</v>
      </c>
      <c r="F473" s="3">
        <f>+[9]Table.103_Annex.E3!E473</f>
        <v>1.0999999999999999E-2</v>
      </c>
      <c r="G473" s="3">
        <f>+[9]Table.103_Annex.E3!F473</f>
        <v>3.6999999999999998E-2</v>
      </c>
      <c r="H473" s="3">
        <f>+[9]Table.103_Annex.E3!G473</f>
        <v>3.7999999999999999E-2</v>
      </c>
      <c r="I473" s="3">
        <f>+[9]Table.103_Annex.E3!H473</f>
        <v>0.40799999999999997</v>
      </c>
      <c r="J473" s="3">
        <f>+[9]Table.103_Annex.E3!I473</f>
        <v>1E-3</v>
      </c>
      <c r="K473" s="3">
        <f>+[9]Table.103_Annex.E3!J473</f>
        <v>4.0000000000000001E-3</v>
      </c>
      <c r="L473" s="3">
        <f>+[9]Table.103_Annex.E3!K473</f>
        <v>4.0000000000000001E-3</v>
      </c>
      <c r="M473" s="3">
        <f>+[9]Table.103_Annex.E3!L473</f>
        <v>0</v>
      </c>
      <c r="N473" s="90">
        <f>+[9]Table.103_Annex.E3!M473</f>
        <v>1</v>
      </c>
      <c r="O473" s="82">
        <f>+[9]Table.103_Annex.E3!N473</f>
        <v>8801</v>
      </c>
    </row>
    <row r="474" spans="1:15">
      <c r="B474" s="2" t="s">
        <v>863</v>
      </c>
      <c r="C474" s="3">
        <f>+[9]Table.103_Annex.E3!B474</f>
        <v>0.63800000000000001</v>
      </c>
      <c r="D474" s="3">
        <f>+[9]Table.103_Annex.E3!C474</f>
        <v>3.0000000000000001E-3</v>
      </c>
      <c r="E474" s="3">
        <f>+[9]Table.103_Annex.E3!D474</f>
        <v>1E-3</v>
      </c>
      <c r="F474" s="3">
        <f>+[9]Table.103_Annex.E3!E474</f>
        <v>5.8000000000000003E-2</v>
      </c>
      <c r="G474" s="3">
        <f>+[9]Table.103_Annex.E3!F474</f>
        <v>8.9999999999999993E-3</v>
      </c>
      <c r="H474" s="3">
        <f>+[9]Table.103_Annex.E3!G474</f>
        <v>7.0000000000000001E-3</v>
      </c>
      <c r="I474" s="3">
        <f>+[9]Table.103_Annex.E3!H474</f>
        <v>0.27200000000000002</v>
      </c>
      <c r="J474" s="3">
        <f>+[9]Table.103_Annex.E3!I474</f>
        <v>1E-3</v>
      </c>
      <c r="K474" s="3">
        <f>+[9]Table.103_Annex.E3!J474</f>
        <v>8.9999999999999993E-3</v>
      </c>
      <c r="L474" s="3">
        <f>+[9]Table.103_Annex.E3!K474</f>
        <v>4.0000000000000001E-3</v>
      </c>
      <c r="M474" s="3">
        <f>+[9]Table.103_Annex.E3!L474</f>
        <v>0</v>
      </c>
      <c r="N474" s="90">
        <f>+[9]Table.103_Annex.E3!M474</f>
        <v>1</v>
      </c>
      <c r="O474" s="82">
        <f>+[9]Table.103_Annex.E3!N474</f>
        <v>12536</v>
      </c>
    </row>
    <row r="475" spans="1:15">
      <c r="B475" s="2" t="s">
        <v>864</v>
      </c>
      <c r="C475" s="3">
        <f>+[9]Table.103_Annex.E3!B475</f>
        <v>0.79300000000000004</v>
      </c>
      <c r="D475" s="3">
        <f>+[9]Table.103_Annex.E3!C475</f>
        <v>3.0000000000000001E-3</v>
      </c>
      <c r="E475" s="3">
        <f>+[9]Table.103_Annex.E3!D475</f>
        <v>0</v>
      </c>
      <c r="F475" s="3">
        <f>+[9]Table.103_Annex.E3!E475</f>
        <v>4.7E-2</v>
      </c>
      <c r="G475" s="3">
        <f>+[9]Table.103_Annex.E3!F475</f>
        <v>6.0000000000000001E-3</v>
      </c>
      <c r="H475" s="3">
        <f>+[9]Table.103_Annex.E3!G475</f>
        <v>4.0000000000000001E-3</v>
      </c>
      <c r="I475" s="3">
        <f>+[9]Table.103_Annex.E3!H475</f>
        <v>0.13900000000000001</v>
      </c>
      <c r="J475" s="3">
        <f>+[9]Table.103_Annex.E3!I475</f>
        <v>1E-3</v>
      </c>
      <c r="K475" s="3">
        <f>+[9]Table.103_Annex.E3!J475</f>
        <v>3.0000000000000001E-3</v>
      </c>
      <c r="L475" s="3">
        <f>+[9]Table.103_Annex.E3!K475</f>
        <v>3.0000000000000001E-3</v>
      </c>
      <c r="M475" s="3">
        <f>+[9]Table.103_Annex.E3!L475</f>
        <v>0</v>
      </c>
      <c r="N475" s="90">
        <f>+[9]Table.103_Annex.E3!M475</f>
        <v>1</v>
      </c>
      <c r="O475" s="82">
        <f>+[9]Table.103_Annex.E3!N475</f>
        <v>21503</v>
      </c>
    </row>
    <row r="476" spans="1:15">
      <c r="B476" s="2" t="s">
        <v>278</v>
      </c>
      <c r="C476" s="3">
        <f>+[9]Table.103_Annex.E3!B476</f>
        <v>0.496</v>
      </c>
      <c r="D476" s="3">
        <f>+[9]Table.103_Annex.E3!C476</f>
        <v>1.4E-2</v>
      </c>
      <c r="E476" s="3">
        <f>+[9]Table.103_Annex.E3!D476</f>
        <v>0</v>
      </c>
      <c r="F476" s="3">
        <f>+[9]Table.103_Annex.E3!E476</f>
        <v>2.9000000000000001E-2</v>
      </c>
      <c r="G476" s="3">
        <f>+[9]Table.103_Annex.E3!F476</f>
        <v>3.4000000000000002E-2</v>
      </c>
      <c r="H476" s="3">
        <f>+[9]Table.103_Annex.E3!G476</f>
        <v>1.9E-2</v>
      </c>
      <c r="I476" s="3">
        <f>+[9]Table.103_Annex.E3!H476</f>
        <v>0.39300000000000002</v>
      </c>
      <c r="J476" s="3">
        <f>+[9]Table.103_Annex.E3!I476</f>
        <v>1E-3</v>
      </c>
      <c r="K476" s="3">
        <f>+[9]Table.103_Annex.E3!J476</f>
        <v>8.9999999999999993E-3</v>
      </c>
      <c r="L476" s="3">
        <f>+[9]Table.103_Annex.E3!K476</f>
        <v>5.0000000000000001E-3</v>
      </c>
      <c r="M476" s="3">
        <f>+[9]Table.103_Annex.E3!L476</f>
        <v>0</v>
      </c>
      <c r="N476" s="90">
        <f>+[9]Table.103_Annex.E3!M476</f>
        <v>1</v>
      </c>
      <c r="O476" s="82">
        <f>+[9]Table.103_Annex.E3!N476</f>
        <v>6339</v>
      </c>
    </row>
    <row r="477" spans="1:15">
      <c r="B477" s="2" t="s">
        <v>865</v>
      </c>
      <c r="C477" s="3">
        <f>+[9]Table.103_Annex.E3!B477</f>
        <v>0.65800000000000003</v>
      </c>
      <c r="D477" s="3">
        <f>+[9]Table.103_Annex.E3!C477</f>
        <v>2E-3</v>
      </c>
      <c r="E477" s="3">
        <f>+[9]Table.103_Annex.E3!D477</f>
        <v>0</v>
      </c>
      <c r="F477" s="3">
        <f>+[9]Table.103_Annex.E3!E477</f>
        <v>4.5999999999999999E-2</v>
      </c>
      <c r="G477" s="3">
        <f>+[9]Table.103_Annex.E3!F477</f>
        <v>2.4E-2</v>
      </c>
      <c r="H477" s="3">
        <f>+[9]Table.103_Annex.E3!G477</f>
        <v>6.0000000000000001E-3</v>
      </c>
      <c r="I477" s="3">
        <f>+[9]Table.103_Annex.E3!H477</f>
        <v>0.253</v>
      </c>
      <c r="J477" s="3">
        <f>+[9]Table.103_Annex.E3!I477</f>
        <v>1E-3</v>
      </c>
      <c r="K477" s="3">
        <f>+[9]Table.103_Annex.E3!J477</f>
        <v>7.0000000000000001E-3</v>
      </c>
      <c r="L477" s="3">
        <f>+[9]Table.103_Annex.E3!K477</f>
        <v>3.0000000000000001E-3</v>
      </c>
      <c r="M477" s="3">
        <f>+[9]Table.103_Annex.E3!L477</f>
        <v>0</v>
      </c>
      <c r="N477" s="90">
        <f>+[9]Table.103_Annex.E3!M477</f>
        <v>1</v>
      </c>
      <c r="O477" s="82">
        <f>+[9]Table.103_Annex.E3!N477</f>
        <v>7207</v>
      </c>
    </row>
    <row r="478" spans="1:15">
      <c r="B478" s="2" t="s">
        <v>866</v>
      </c>
      <c r="C478" s="3">
        <f>+[9]Table.103_Annex.E3!B478</f>
        <v>0.61099999999999999</v>
      </c>
      <c r="D478" s="3">
        <f>+[9]Table.103_Annex.E3!C478</f>
        <v>2E-3</v>
      </c>
      <c r="E478" s="3">
        <f>+[9]Table.103_Annex.E3!D478</f>
        <v>0</v>
      </c>
      <c r="F478" s="3">
        <f>+[9]Table.103_Annex.E3!E478</f>
        <v>1.7000000000000001E-2</v>
      </c>
      <c r="G478" s="3">
        <f>+[9]Table.103_Annex.E3!F478</f>
        <v>1.2999999999999999E-2</v>
      </c>
      <c r="H478" s="3">
        <f>+[9]Table.103_Annex.E3!G478</f>
        <v>8.9999999999999993E-3</v>
      </c>
      <c r="I478" s="3">
        <f>+[9]Table.103_Annex.E3!H478</f>
        <v>0.33400000000000002</v>
      </c>
      <c r="J478" s="3">
        <f>+[9]Table.103_Annex.E3!I478</f>
        <v>1E-3</v>
      </c>
      <c r="K478" s="3">
        <f>+[9]Table.103_Annex.E3!J478</f>
        <v>6.0000000000000001E-3</v>
      </c>
      <c r="L478" s="3">
        <f>+[9]Table.103_Annex.E3!K478</f>
        <v>5.0000000000000001E-3</v>
      </c>
      <c r="M478" s="3">
        <f>+[9]Table.103_Annex.E3!L478</f>
        <v>0</v>
      </c>
      <c r="N478" s="90">
        <f>+[9]Table.103_Annex.E3!M478</f>
        <v>1</v>
      </c>
      <c r="O478" s="82">
        <f>+[9]Table.103_Annex.E3!N478</f>
        <v>7166</v>
      </c>
    </row>
    <row r="479" spans="1:15">
      <c r="B479" s="2" t="s">
        <v>867</v>
      </c>
      <c r="C479" s="3">
        <f>+[9]Table.103_Annex.E3!B479</f>
        <v>0.59299999999999997</v>
      </c>
      <c r="D479" s="3">
        <f>+[9]Table.103_Annex.E3!C479</f>
        <v>1E-3</v>
      </c>
      <c r="E479" s="3">
        <f>+[9]Table.103_Annex.E3!D479</f>
        <v>0</v>
      </c>
      <c r="F479" s="3">
        <f>+[9]Table.103_Annex.E3!E479</f>
        <v>2.4E-2</v>
      </c>
      <c r="G479" s="3">
        <f>+[9]Table.103_Annex.E3!F479</f>
        <v>2.5999999999999999E-2</v>
      </c>
      <c r="H479" s="3">
        <f>+[9]Table.103_Annex.E3!G479</f>
        <v>2.5000000000000001E-2</v>
      </c>
      <c r="I479" s="3">
        <f>+[9]Table.103_Annex.E3!H479</f>
        <v>0.31900000000000001</v>
      </c>
      <c r="J479" s="3">
        <f>+[9]Table.103_Annex.E3!I479</f>
        <v>3.0000000000000001E-3</v>
      </c>
      <c r="K479" s="3">
        <f>+[9]Table.103_Annex.E3!J479</f>
        <v>5.0000000000000001E-3</v>
      </c>
      <c r="L479" s="3">
        <f>+[9]Table.103_Annex.E3!K479</f>
        <v>5.0000000000000001E-3</v>
      </c>
      <c r="M479" s="3">
        <f>+[9]Table.103_Annex.E3!L479</f>
        <v>0</v>
      </c>
      <c r="N479" s="90">
        <f>+[9]Table.103_Annex.E3!M479</f>
        <v>1</v>
      </c>
      <c r="O479" s="82">
        <f>+[9]Table.103_Annex.E3!N479</f>
        <v>8953</v>
      </c>
    </row>
    <row r="480" spans="1:15">
      <c r="B480" s="2" t="s">
        <v>868</v>
      </c>
      <c r="C480" s="3">
        <f>+[9]Table.103_Annex.E3!B480</f>
        <v>0.48</v>
      </c>
      <c r="D480" s="3">
        <f>+[9]Table.103_Annex.E3!C480</f>
        <v>0</v>
      </c>
      <c r="E480" s="3">
        <f>+[9]Table.103_Annex.E3!D480</f>
        <v>0</v>
      </c>
      <c r="F480" s="3">
        <f>+[9]Table.103_Annex.E3!E480</f>
        <v>2.1000000000000001E-2</v>
      </c>
      <c r="G480" s="3">
        <f>+[9]Table.103_Annex.E3!F480</f>
        <v>3.4000000000000002E-2</v>
      </c>
      <c r="H480" s="3">
        <f>+[9]Table.103_Annex.E3!G480</f>
        <v>2E-3</v>
      </c>
      <c r="I480" s="3">
        <f>+[9]Table.103_Annex.E3!H480</f>
        <v>0.45</v>
      </c>
      <c r="J480" s="3">
        <f>+[9]Table.103_Annex.E3!I480</f>
        <v>0</v>
      </c>
      <c r="K480" s="3">
        <f>+[9]Table.103_Annex.E3!J480</f>
        <v>3.0000000000000001E-3</v>
      </c>
      <c r="L480" s="3">
        <f>+[9]Table.103_Annex.E3!K480</f>
        <v>8.9999999999999993E-3</v>
      </c>
      <c r="M480" s="3">
        <f>+[9]Table.103_Annex.E3!L480</f>
        <v>0</v>
      </c>
      <c r="N480" s="90">
        <f>+[9]Table.103_Annex.E3!M480</f>
        <v>1</v>
      </c>
      <c r="O480" s="82">
        <f>+[9]Table.103_Annex.E3!N480</f>
        <v>4093</v>
      </c>
    </row>
    <row r="481" spans="1:15" s="222" customFormat="1" ht="12" customHeight="1">
      <c r="B481" s="231" t="s">
        <v>53</v>
      </c>
      <c r="C481" s="232">
        <f>+[9]Table.103_Annex.E3!B481</f>
        <v>0.60799999999999998</v>
      </c>
      <c r="D481" s="232">
        <f>+[9]Table.103_Annex.E3!C481</f>
        <v>3.0000000000000001E-3</v>
      </c>
      <c r="E481" s="232">
        <f>+[9]Table.103_Annex.E3!D481</f>
        <v>0</v>
      </c>
      <c r="F481" s="232">
        <f>+[9]Table.103_Annex.E3!E481</f>
        <v>3.7999999999999999E-2</v>
      </c>
      <c r="G481" s="232">
        <f>+[9]Table.103_Annex.E3!F481</f>
        <v>0.02</v>
      </c>
      <c r="H481" s="232">
        <f>+[9]Table.103_Annex.E3!G481</f>
        <v>1.4999999999999999E-2</v>
      </c>
      <c r="I481" s="232">
        <f>+[9]Table.103_Annex.E3!H481</f>
        <v>0.30499999999999999</v>
      </c>
      <c r="J481" s="232">
        <f>+[9]Table.103_Annex.E3!I481</f>
        <v>1E-3</v>
      </c>
      <c r="K481" s="232">
        <f>+[9]Table.103_Annex.E3!J481</f>
        <v>6.0000000000000001E-3</v>
      </c>
      <c r="L481" s="232">
        <f>+[9]Table.103_Annex.E3!K481</f>
        <v>4.0000000000000001E-3</v>
      </c>
      <c r="M481" s="232">
        <f>+[9]Table.103_Annex.E3!L481</f>
        <v>0</v>
      </c>
      <c r="N481" s="239">
        <f>+[9]Table.103_Annex.E3!M481</f>
        <v>1</v>
      </c>
      <c r="O481" s="233">
        <f>+[9]Table.103_Annex.E3!N481</f>
        <v>137777</v>
      </c>
    </row>
    <row r="482" spans="1:15">
      <c r="B482" s="1" t="s">
        <v>28</v>
      </c>
      <c r="C482" s="11"/>
      <c r="D482" s="11"/>
      <c r="E482" s="11"/>
      <c r="F482" s="11"/>
      <c r="G482" s="11"/>
      <c r="H482" s="11"/>
      <c r="I482" s="11"/>
      <c r="J482" s="11"/>
      <c r="K482" s="11"/>
      <c r="L482" s="11"/>
      <c r="M482" s="11"/>
      <c r="N482" s="11"/>
      <c r="O482" s="11"/>
    </row>
    <row r="483" spans="1:15">
      <c r="A483" s="18"/>
    </row>
  </sheetData>
  <mergeCells count="4">
    <mergeCell ref="B3:B4"/>
    <mergeCell ref="C3:N3"/>
    <mergeCell ref="O3:O4"/>
    <mergeCell ref="A1:A2"/>
  </mergeCells>
  <pageMargins left="0.7" right="0.7" top="0.75" bottom="0.75" header="0.3" footer="0.3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83"/>
  <sheetViews>
    <sheetView workbookViewId="0">
      <pane xSplit="2" ySplit="5" topLeftCell="C6" activePane="bottomRight" state="frozen"/>
      <selection pane="topRight" activeCell="C1" sqref="C1"/>
      <selection pane="bottomLeft" activeCell="A6" sqref="A6"/>
      <selection pane="bottomRight" activeCell="N16" sqref="N16"/>
    </sheetView>
  </sheetViews>
  <sheetFormatPr defaultColWidth="8.77734375" defaultRowHeight="10.199999999999999"/>
  <cols>
    <col min="1" max="1" width="8.77734375" style="12" customWidth="1"/>
    <col min="2" max="2" width="16.6640625" style="12" customWidth="1"/>
    <col min="3" max="11" width="10.21875" style="12" customWidth="1"/>
    <col min="12" max="16384" width="8.77734375" style="12"/>
  </cols>
  <sheetData>
    <row r="1" spans="1:11">
      <c r="A1" s="295" t="str">
        <f>HYPERLINK("#'List of Tables'!A1","Back to Tables' List")</f>
        <v>Back to Tables' List</v>
      </c>
      <c r="B1" s="258" t="s">
        <v>983</v>
      </c>
      <c r="C1" s="11"/>
      <c r="D1" s="11"/>
      <c r="E1" s="11"/>
      <c r="F1" s="11"/>
      <c r="G1" s="11"/>
      <c r="H1" s="11"/>
      <c r="I1" s="11"/>
      <c r="J1" s="11"/>
      <c r="K1" s="11"/>
    </row>
    <row r="2" spans="1:11">
      <c r="A2" s="295"/>
      <c r="B2" s="10"/>
      <c r="C2" s="11"/>
      <c r="D2" s="11"/>
      <c r="E2" s="11"/>
      <c r="F2" s="11"/>
      <c r="G2" s="11"/>
      <c r="H2" s="11"/>
      <c r="I2" s="11"/>
      <c r="J2" s="11"/>
      <c r="K2" s="11"/>
    </row>
    <row r="3" spans="1:11" s="34" customFormat="1" ht="20.55" customHeight="1">
      <c r="A3" s="28"/>
      <c r="B3" s="313" t="s">
        <v>472</v>
      </c>
      <c r="C3" s="298" t="s">
        <v>246</v>
      </c>
      <c r="D3" s="298" t="s">
        <v>110</v>
      </c>
      <c r="E3" s="298" t="s">
        <v>110</v>
      </c>
      <c r="F3" s="298" t="s">
        <v>110</v>
      </c>
      <c r="G3" s="298" t="s">
        <v>110</v>
      </c>
      <c r="H3" s="298" t="s">
        <v>110</v>
      </c>
      <c r="I3" s="298" t="s">
        <v>110</v>
      </c>
      <c r="J3" s="298" t="s">
        <v>110</v>
      </c>
      <c r="K3" s="315" t="s">
        <v>872</v>
      </c>
    </row>
    <row r="4" spans="1:11" ht="20.55" customHeight="1">
      <c r="A4" s="28"/>
      <c r="B4" s="313" t="s">
        <v>472</v>
      </c>
      <c r="C4" s="23" t="s">
        <v>257</v>
      </c>
      <c r="D4" s="23" t="s">
        <v>248</v>
      </c>
      <c r="E4" s="23" t="s">
        <v>247</v>
      </c>
      <c r="F4" s="23" t="s">
        <v>235</v>
      </c>
      <c r="G4" s="23" t="s">
        <v>233</v>
      </c>
      <c r="H4" s="23" t="s">
        <v>883</v>
      </c>
      <c r="I4" s="23" t="s">
        <v>252</v>
      </c>
      <c r="J4" s="23" t="s">
        <v>249</v>
      </c>
      <c r="K4" s="316"/>
    </row>
    <row r="5" spans="1:11" s="222" customFormat="1" ht="13.05" customHeight="1">
      <c r="B5" s="231" t="s">
        <v>82</v>
      </c>
      <c r="C5" s="232">
        <f>+[10]Table.104_Annex.E4!B5</f>
        <v>0.81499999999999995</v>
      </c>
      <c r="D5" s="232">
        <f>+[10]Table.104_Annex.E4!C5</f>
        <v>0.123</v>
      </c>
      <c r="E5" s="232">
        <f>+[10]Table.104_Annex.E4!D5</f>
        <v>0.78100000000000003</v>
      </c>
      <c r="F5" s="232">
        <f>+[10]Table.104_Annex.E4!E5</f>
        <v>0.20799999999999999</v>
      </c>
      <c r="G5" s="232">
        <f>+[10]Table.104_Annex.E4!F5</f>
        <v>4.2000000000000003E-2</v>
      </c>
      <c r="H5" s="232">
        <f>+[10]Table.104_Annex.E4!G5</f>
        <v>0.11</v>
      </c>
      <c r="I5" s="232">
        <f>+[10]Table.104_Annex.E4!H5</f>
        <v>1.6E-2</v>
      </c>
      <c r="J5" s="232">
        <f>+[10]Table.104_Annex.E4!I5</f>
        <v>1.7999999999999999E-2</v>
      </c>
      <c r="K5" s="233">
        <f>+[10]Table.104_Annex.E4!J5</f>
        <v>3312743</v>
      </c>
    </row>
    <row r="6" spans="1:11" ht="13.05" customHeight="1">
      <c r="B6" s="36" t="s">
        <v>474</v>
      </c>
      <c r="C6" s="37"/>
      <c r="D6" s="37"/>
      <c r="E6" s="37"/>
      <c r="F6" s="37"/>
      <c r="G6" s="37"/>
      <c r="H6" s="37"/>
      <c r="I6" s="37"/>
      <c r="J6" s="37"/>
      <c r="K6" s="38"/>
    </row>
    <row r="7" spans="1:11">
      <c r="A7" s="238"/>
      <c r="B7" s="2" t="s">
        <v>475</v>
      </c>
      <c r="C7" s="3">
        <f>+[10]Table.104_Annex.E4!B7</f>
        <v>0.97599999999999998</v>
      </c>
      <c r="D7" s="3">
        <f>+[10]Table.104_Annex.E4!C7</f>
        <v>0.39500000000000002</v>
      </c>
      <c r="E7" s="3">
        <f>+[10]Table.104_Annex.E4!D7</f>
        <v>0.96699999999999997</v>
      </c>
      <c r="F7" s="3">
        <f>+[10]Table.104_Annex.E4!E7</f>
        <v>0.68</v>
      </c>
      <c r="G7" s="3">
        <f>+[10]Table.104_Annex.E4!F7</f>
        <v>0.151</v>
      </c>
      <c r="H7" s="3">
        <f>+[10]Table.104_Annex.E4!G7</f>
        <v>1.7000000000000001E-2</v>
      </c>
      <c r="I7" s="3">
        <f>+[10]Table.104_Annex.E4!H7</f>
        <v>1.2E-2</v>
      </c>
      <c r="J7" s="3">
        <f>+[10]Table.104_Annex.E4!I7</f>
        <v>2.1999999999999999E-2</v>
      </c>
      <c r="K7" s="82">
        <f>+[10]Table.104_Annex.E4!J7</f>
        <v>8239</v>
      </c>
    </row>
    <row r="8" spans="1:11">
      <c r="A8" s="16"/>
      <c r="B8" s="2" t="s">
        <v>476</v>
      </c>
      <c r="C8" s="3">
        <f>+[10]Table.104_Annex.E4!B8</f>
        <v>0.91</v>
      </c>
      <c r="D8" s="3">
        <f>+[10]Table.104_Annex.E4!C8</f>
        <v>0.219</v>
      </c>
      <c r="E8" s="3">
        <f>+[10]Table.104_Annex.E4!D8</f>
        <v>0.89</v>
      </c>
      <c r="F8" s="3">
        <f>+[10]Table.104_Annex.E4!E8</f>
        <v>0.29599999999999999</v>
      </c>
      <c r="G8" s="3">
        <f>+[10]Table.104_Annex.E4!F8</f>
        <v>3.4000000000000002E-2</v>
      </c>
      <c r="H8" s="3">
        <f>+[10]Table.104_Annex.E4!G8</f>
        <v>7.1999999999999995E-2</v>
      </c>
      <c r="I8" s="3">
        <f>+[10]Table.104_Annex.E4!H8</f>
        <v>1.4999999999999999E-2</v>
      </c>
      <c r="J8" s="3">
        <f>+[10]Table.104_Annex.E4!I8</f>
        <v>1.2999999999999999E-2</v>
      </c>
      <c r="K8" s="82">
        <f>+[10]Table.104_Annex.E4!J8</f>
        <v>8655</v>
      </c>
    </row>
    <row r="9" spans="1:11">
      <c r="A9" s="98"/>
      <c r="B9" s="2" t="s">
        <v>477</v>
      </c>
      <c r="C9" s="3">
        <f>+[10]Table.104_Annex.E4!B9</f>
        <v>0.90800000000000003</v>
      </c>
      <c r="D9" s="3">
        <f>+[10]Table.104_Annex.E4!C9</f>
        <v>0.25700000000000001</v>
      </c>
      <c r="E9" s="3">
        <f>+[10]Table.104_Annex.E4!D9</f>
        <v>0.88500000000000001</v>
      </c>
      <c r="F9" s="3">
        <f>+[10]Table.104_Annex.E4!E9</f>
        <v>0.33500000000000002</v>
      </c>
      <c r="G9" s="3">
        <f>+[10]Table.104_Annex.E4!F9</f>
        <v>5.7000000000000002E-2</v>
      </c>
      <c r="H9" s="3">
        <f>+[10]Table.104_Annex.E4!G9</f>
        <v>3.5000000000000003E-2</v>
      </c>
      <c r="I9" s="3">
        <f>+[10]Table.104_Annex.E4!H9</f>
        <v>1.7999999999999999E-2</v>
      </c>
      <c r="J9" s="3">
        <f>+[10]Table.104_Annex.E4!I9</f>
        <v>2.8000000000000001E-2</v>
      </c>
      <c r="K9" s="82">
        <f>+[10]Table.104_Annex.E4!J9</f>
        <v>17911</v>
      </c>
    </row>
    <row r="10" spans="1:11">
      <c r="A10" s="148"/>
      <c r="B10" s="2" t="s">
        <v>478</v>
      </c>
      <c r="C10" s="3">
        <f>+[10]Table.104_Annex.E4!B10</f>
        <v>0.95599999999999996</v>
      </c>
      <c r="D10" s="3">
        <f>+[10]Table.104_Annex.E4!C10</f>
        <v>0.40300000000000002</v>
      </c>
      <c r="E10" s="3">
        <f>+[10]Table.104_Annex.E4!D10</f>
        <v>0.94299999999999995</v>
      </c>
      <c r="F10" s="3">
        <f>+[10]Table.104_Annex.E4!E10</f>
        <v>0.55000000000000004</v>
      </c>
      <c r="G10" s="3">
        <f>+[10]Table.104_Annex.E4!F10</f>
        <v>9.9000000000000005E-2</v>
      </c>
      <c r="H10" s="3">
        <f>+[10]Table.104_Annex.E4!G10</f>
        <v>1.7000000000000001E-2</v>
      </c>
      <c r="I10" s="3">
        <f>+[10]Table.104_Annex.E4!H10</f>
        <v>1.4999999999999999E-2</v>
      </c>
      <c r="J10" s="3">
        <f>+[10]Table.104_Annex.E4!I10</f>
        <v>2.5999999999999999E-2</v>
      </c>
      <c r="K10" s="82">
        <f>+[10]Table.104_Annex.E4!J10</f>
        <v>16434</v>
      </c>
    </row>
    <row r="11" spans="1:11">
      <c r="A11" s="28"/>
      <c r="B11" s="2" t="s">
        <v>479</v>
      </c>
      <c r="C11" s="3">
        <f>+[10]Table.104_Annex.E4!B11</f>
        <v>0.88100000000000001</v>
      </c>
      <c r="D11" s="3">
        <f>+[10]Table.104_Annex.E4!C11</f>
        <v>0.21199999999999999</v>
      </c>
      <c r="E11" s="3">
        <f>+[10]Table.104_Annex.E4!D11</f>
        <v>0.85399999999999998</v>
      </c>
      <c r="F11" s="3">
        <f>+[10]Table.104_Annex.E4!E11</f>
        <v>0.26200000000000001</v>
      </c>
      <c r="G11" s="3">
        <f>+[10]Table.104_Annex.E4!F11</f>
        <v>3.6999999999999998E-2</v>
      </c>
      <c r="H11" s="3">
        <f>+[10]Table.104_Annex.E4!G11</f>
        <v>8.1000000000000003E-2</v>
      </c>
      <c r="I11" s="3">
        <f>+[10]Table.104_Annex.E4!H11</f>
        <v>3.3000000000000002E-2</v>
      </c>
      <c r="J11" s="3">
        <f>+[10]Table.104_Annex.E4!I11</f>
        <v>1.4999999999999999E-2</v>
      </c>
      <c r="K11" s="82">
        <f>+[10]Table.104_Annex.E4!J11</f>
        <v>12466</v>
      </c>
    </row>
    <row r="12" spans="1:11">
      <c r="A12" s="87"/>
      <c r="B12" s="2" t="s">
        <v>480</v>
      </c>
      <c r="C12" s="3">
        <f>+[10]Table.104_Annex.E4!B12</f>
        <v>0.97299999999999998</v>
      </c>
      <c r="D12" s="3">
        <f>+[10]Table.104_Annex.E4!C12</f>
        <v>0.45400000000000001</v>
      </c>
      <c r="E12" s="3">
        <f>+[10]Table.104_Annex.E4!D12</f>
        <v>0.96499999999999997</v>
      </c>
      <c r="F12" s="3">
        <f>+[10]Table.104_Annex.E4!E12</f>
        <v>0.72399999999999998</v>
      </c>
      <c r="G12" s="3">
        <f>+[10]Table.104_Annex.E4!F12</f>
        <v>0.23499999999999999</v>
      </c>
      <c r="H12" s="3">
        <f>+[10]Table.104_Annex.E4!G12</f>
        <v>2.5000000000000001E-2</v>
      </c>
      <c r="I12" s="3">
        <f>+[10]Table.104_Annex.E4!H12</f>
        <v>1.7000000000000001E-2</v>
      </c>
      <c r="J12" s="3">
        <f>+[10]Table.104_Annex.E4!I12</f>
        <v>6.0999999999999999E-2</v>
      </c>
      <c r="K12" s="82">
        <f>+[10]Table.104_Annex.E4!J12</f>
        <v>6801</v>
      </c>
    </row>
    <row r="13" spans="1:11">
      <c r="A13" s="98"/>
      <c r="B13" s="2" t="s">
        <v>481</v>
      </c>
      <c r="C13" s="3">
        <f>+[10]Table.104_Annex.E4!B13</f>
        <v>0.96899999999999997</v>
      </c>
      <c r="D13" s="3">
        <f>+[10]Table.104_Annex.E4!C13</f>
        <v>0.48399999999999999</v>
      </c>
      <c r="E13" s="3">
        <f>+[10]Table.104_Annex.E4!D13</f>
        <v>0.96399999999999997</v>
      </c>
      <c r="F13" s="3">
        <f>+[10]Table.104_Annex.E4!E13</f>
        <v>0.66300000000000003</v>
      </c>
      <c r="G13" s="3">
        <f>+[10]Table.104_Annex.E4!F13</f>
        <v>0.19500000000000001</v>
      </c>
      <c r="H13" s="3">
        <f>+[10]Table.104_Annex.E4!G13</f>
        <v>2.7E-2</v>
      </c>
      <c r="I13" s="3">
        <f>+[10]Table.104_Annex.E4!H13</f>
        <v>1.9E-2</v>
      </c>
      <c r="J13" s="3">
        <f>+[10]Table.104_Annex.E4!I13</f>
        <v>7.0000000000000007E-2</v>
      </c>
      <c r="K13" s="82">
        <f>+[10]Table.104_Annex.E4!J13</f>
        <v>8484</v>
      </c>
    </row>
    <row r="14" spans="1:11">
      <c r="A14" s="148"/>
      <c r="B14" s="2" t="s">
        <v>482</v>
      </c>
      <c r="C14" s="3">
        <f>+[10]Table.104_Annex.E4!B14</f>
        <v>0.96199999999999997</v>
      </c>
      <c r="D14" s="3">
        <f>+[10]Table.104_Annex.E4!C14</f>
        <v>0.44800000000000001</v>
      </c>
      <c r="E14" s="3">
        <f>+[10]Table.104_Annex.E4!D14</f>
        <v>0.95499999999999996</v>
      </c>
      <c r="F14" s="3">
        <f>+[10]Table.104_Annex.E4!E14</f>
        <v>0.61099999999999999</v>
      </c>
      <c r="G14" s="3">
        <f>+[10]Table.104_Annex.E4!F14</f>
        <v>0.192</v>
      </c>
      <c r="H14" s="3">
        <f>+[10]Table.104_Annex.E4!G14</f>
        <v>4.2999999999999997E-2</v>
      </c>
      <c r="I14" s="3">
        <f>+[10]Table.104_Annex.E4!H14</f>
        <v>2.3E-2</v>
      </c>
      <c r="J14" s="3">
        <f>+[10]Table.104_Annex.E4!I14</f>
        <v>7.9000000000000001E-2</v>
      </c>
      <c r="K14" s="82">
        <f>+[10]Table.104_Annex.E4!J14</f>
        <v>15502</v>
      </c>
    </row>
    <row r="15" spans="1:11">
      <c r="A15" s="28"/>
      <c r="B15" s="2" t="s">
        <v>278</v>
      </c>
      <c r="C15" s="3">
        <f>+[10]Table.104_Annex.E4!B15</f>
        <v>0.97699999999999998</v>
      </c>
      <c r="D15" s="3">
        <f>+[10]Table.104_Annex.E4!C15</f>
        <v>0.48299999999999998</v>
      </c>
      <c r="E15" s="3">
        <f>+[10]Table.104_Annex.E4!D15</f>
        <v>0.97199999999999998</v>
      </c>
      <c r="F15" s="3">
        <f>+[10]Table.104_Annex.E4!E15</f>
        <v>0.748</v>
      </c>
      <c r="G15" s="3">
        <f>+[10]Table.104_Annex.E4!F15</f>
        <v>0.27600000000000002</v>
      </c>
      <c r="H15" s="3">
        <f>+[10]Table.104_Annex.E4!G15</f>
        <v>3.7999999999999999E-2</v>
      </c>
      <c r="I15" s="3">
        <f>+[10]Table.104_Annex.E4!H15</f>
        <v>1.7000000000000001E-2</v>
      </c>
      <c r="J15" s="3">
        <f>+[10]Table.104_Annex.E4!I15</f>
        <v>8.4000000000000005E-2</v>
      </c>
      <c r="K15" s="82">
        <f>+[10]Table.104_Annex.E4!J15</f>
        <v>5170</v>
      </c>
    </row>
    <row r="16" spans="1:11">
      <c r="B16" s="2" t="s">
        <v>483</v>
      </c>
      <c r="C16" s="3">
        <f>+[10]Table.104_Annex.E4!B16</f>
        <v>0.98499999999999999</v>
      </c>
      <c r="D16" s="3">
        <f>+[10]Table.104_Annex.E4!C16</f>
        <v>0.61299999999999999</v>
      </c>
      <c r="E16" s="3">
        <f>+[10]Table.104_Annex.E4!D16</f>
        <v>0.97399999999999998</v>
      </c>
      <c r="F16" s="3">
        <f>+[10]Table.104_Annex.E4!E16</f>
        <v>0.83699999999999997</v>
      </c>
      <c r="G16" s="3">
        <f>+[10]Table.104_Annex.E4!F16</f>
        <v>0.29399999999999998</v>
      </c>
      <c r="H16" s="3">
        <f>+[10]Table.104_Annex.E4!G16</f>
        <v>3.4000000000000002E-2</v>
      </c>
      <c r="I16" s="3">
        <f>+[10]Table.104_Annex.E4!H16</f>
        <v>1.9E-2</v>
      </c>
      <c r="J16" s="3">
        <f>+[10]Table.104_Annex.E4!I16</f>
        <v>0.104</v>
      </c>
      <c r="K16" s="82">
        <f>+[10]Table.104_Annex.E4!J16</f>
        <v>4323</v>
      </c>
    </row>
    <row r="17" spans="1:11" s="222" customFormat="1" ht="13.05" customHeight="1">
      <c r="B17" s="231" t="s">
        <v>53</v>
      </c>
      <c r="C17" s="232">
        <f>+[10]Table.104_Annex.E4!B17</f>
        <v>0.94199999999999995</v>
      </c>
      <c r="D17" s="232">
        <f>+[10]Table.104_Annex.E4!C17</f>
        <v>0.36799999999999999</v>
      </c>
      <c r="E17" s="232">
        <f>+[10]Table.104_Annex.E4!D17</f>
        <v>0.92800000000000005</v>
      </c>
      <c r="F17" s="232">
        <f>+[10]Table.104_Annex.E4!E17</f>
        <v>0.51900000000000002</v>
      </c>
      <c r="G17" s="232">
        <f>+[10]Table.104_Annex.E4!F17</f>
        <v>0.13100000000000001</v>
      </c>
      <c r="H17" s="232">
        <f>+[10]Table.104_Annex.E4!G17</f>
        <v>3.9E-2</v>
      </c>
      <c r="I17" s="232">
        <f>+[10]Table.104_Annex.E4!H17</f>
        <v>1.9E-2</v>
      </c>
      <c r="J17" s="232">
        <f>+[10]Table.104_Annex.E4!I17</f>
        <v>4.2999999999999997E-2</v>
      </c>
      <c r="K17" s="233">
        <f>+[10]Table.104_Annex.E4!J17</f>
        <v>103985</v>
      </c>
    </row>
    <row r="18" spans="1:11" ht="13.05" customHeight="1">
      <c r="B18" s="36" t="s">
        <v>484</v>
      </c>
      <c r="C18" s="37"/>
      <c r="D18" s="37"/>
      <c r="E18" s="37"/>
      <c r="F18" s="37"/>
      <c r="G18" s="37"/>
      <c r="H18" s="37"/>
      <c r="I18" s="37"/>
      <c r="J18" s="37"/>
      <c r="K18" s="38"/>
    </row>
    <row r="19" spans="1:11">
      <c r="A19" s="222"/>
      <c r="B19" s="2" t="s">
        <v>485</v>
      </c>
      <c r="C19" s="3">
        <f>+[10]Table.104_Annex.E4!B19</f>
        <v>0.92300000000000004</v>
      </c>
      <c r="D19" s="3">
        <f>+[10]Table.104_Annex.E4!C19</f>
        <v>0.26700000000000002</v>
      </c>
      <c r="E19" s="3">
        <f>+[10]Table.104_Annex.E4!D19</f>
        <v>0.90600000000000003</v>
      </c>
      <c r="F19" s="3">
        <f>+[10]Table.104_Annex.E4!E19</f>
        <v>0.38100000000000001</v>
      </c>
      <c r="G19" s="3">
        <f>+[10]Table.104_Annex.E4!F19</f>
        <v>7.1999999999999995E-2</v>
      </c>
      <c r="H19" s="3">
        <f>+[10]Table.104_Annex.E4!G19</f>
        <v>7.4999999999999997E-2</v>
      </c>
      <c r="I19" s="3">
        <f>+[10]Table.104_Annex.E4!H19</f>
        <v>2.7E-2</v>
      </c>
      <c r="J19" s="3">
        <f>+[10]Table.104_Annex.E4!I19</f>
        <v>3.5000000000000003E-2</v>
      </c>
      <c r="K19" s="82">
        <f>+[10]Table.104_Annex.E4!J19</f>
        <v>30892</v>
      </c>
    </row>
    <row r="20" spans="1:11">
      <c r="A20" s="16"/>
      <c r="B20" s="2" t="s">
        <v>486</v>
      </c>
      <c r="C20" s="3">
        <f>+[10]Table.104_Annex.E4!B20</f>
        <v>0.95299999999999996</v>
      </c>
      <c r="D20" s="3">
        <f>+[10]Table.104_Annex.E4!C20</f>
        <v>0.36</v>
      </c>
      <c r="E20" s="3">
        <f>+[10]Table.104_Annex.E4!D20</f>
        <v>0.93400000000000005</v>
      </c>
      <c r="F20" s="3">
        <f>+[10]Table.104_Annex.E4!E20</f>
        <v>0.5</v>
      </c>
      <c r="G20" s="3">
        <f>+[10]Table.104_Annex.E4!F20</f>
        <v>8.2000000000000003E-2</v>
      </c>
      <c r="H20" s="3">
        <f>+[10]Table.104_Annex.E4!G20</f>
        <v>2.7E-2</v>
      </c>
      <c r="I20" s="3">
        <f>+[10]Table.104_Annex.E4!H20</f>
        <v>1.2E-2</v>
      </c>
      <c r="J20" s="3">
        <f>+[10]Table.104_Annex.E4!I20</f>
        <v>2.9000000000000001E-2</v>
      </c>
      <c r="K20" s="82">
        <f>+[10]Table.104_Annex.E4!J20</f>
        <v>14197</v>
      </c>
    </row>
    <row r="21" spans="1:11">
      <c r="A21" s="16"/>
      <c r="B21" s="2" t="s">
        <v>487</v>
      </c>
      <c r="C21" s="3">
        <f>+[10]Table.104_Annex.E4!B21</f>
        <v>0.79900000000000004</v>
      </c>
      <c r="D21" s="3">
        <f>+[10]Table.104_Annex.E4!C21</f>
        <v>6.4000000000000001E-2</v>
      </c>
      <c r="E21" s="3">
        <f>+[10]Table.104_Annex.E4!D21</f>
        <v>0.75700000000000001</v>
      </c>
      <c r="F21" s="3">
        <f>+[10]Table.104_Annex.E4!E21</f>
        <v>0.125</v>
      </c>
      <c r="G21" s="3">
        <f>+[10]Table.104_Annex.E4!F21</f>
        <v>1.2E-2</v>
      </c>
      <c r="H21" s="3">
        <f>+[10]Table.104_Annex.E4!G21</f>
        <v>0.161</v>
      </c>
      <c r="I21" s="3">
        <f>+[10]Table.104_Annex.E4!H21</f>
        <v>2.1000000000000001E-2</v>
      </c>
      <c r="J21" s="3">
        <f>+[10]Table.104_Annex.E4!I21</f>
        <v>4.0000000000000001E-3</v>
      </c>
      <c r="K21" s="82">
        <f>+[10]Table.104_Annex.E4!J21</f>
        <v>4792</v>
      </c>
    </row>
    <row r="22" spans="1:11">
      <c r="A22" s="150"/>
      <c r="B22" s="2" t="s">
        <v>488</v>
      </c>
      <c r="C22" s="3">
        <f>+[10]Table.104_Annex.E4!B22</f>
        <v>0.95899999999999996</v>
      </c>
      <c r="D22" s="3">
        <f>+[10]Table.104_Annex.E4!C22</f>
        <v>0.40200000000000002</v>
      </c>
      <c r="E22" s="3">
        <f>+[10]Table.104_Annex.E4!D22</f>
        <v>0.94</v>
      </c>
      <c r="F22" s="3">
        <f>+[10]Table.104_Annex.E4!E22</f>
        <v>0.59899999999999998</v>
      </c>
      <c r="G22" s="3">
        <f>+[10]Table.104_Annex.E4!F22</f>
        <v>0.20200000000000001</v>
      </c>
      <c r="H22" s="3">
        <f>+[10]Table.104_Annex.E4!G22</f>
        <v>3.3000000000000002E-2</v>
      </c>
      <c r="I22" s="3">
        <f>+[10]Table.104_Annex.E4!H22</f>
        <v>2.1000000000000001E-2</v>
      </c>
      <c r="J22" s="3">
        <f>+[10]Table.104_Annex.E4!I22</f>
        <v>8.1000000000000003E-2</v>
      </c>
      <c r="K22" s="82">
        <f>+[10]Table.104_Annex.E4!J22</f>
        <v>22899</v>
      </c>
    </row>
    <row r="23" spans="1:11">
      <c r="A23" s="28"/>
      <c r="B23" s="2" t="s">
        <v>489</v>
      </c>
      <c r="C23" s="3">
        <f>+[10]Table.104_Annex.E4!B23</f>
        <v>0.91500000000000004</v>
      </c>
      <c r="D23" s="3">
        <f>+[10]Table.104_Annex.E4!C23</f>
        <v>0.312</v>
      </c>
      <c r="E23" s="3">
        <f>+[10]Table.104_Annex.E4!D23</f>
        <v>0.89300000000000002</v>
      </c>
      <c r="F23" s="3">
        <f>+[10]Table.104_Annex.E4!E23</f>
        <v>0.40699999999999997</v>
      </c>
      <c r="G23" s="3">
        <f>+[10]Table.104_Annex.E4!F23</f>
        <v>0.11</v>
      </c>
      <c r="H23" s="3">
        <f>+[10]Table.104_Annex.E4!G23</f>
        <v>5.6000000000000001E-2</v>
      </c>
      <c r="I23" s="3">
        <f>+[10]Table.104_Annex.E4!H23</f>
        <v>2.5999999999999999E-2</v>
      </c>
      <c r="J23" s="3">
        <f>+[10]Table.104_Annex.E4!I23</f>
        <v>5.8000000000000003E-2</v>
      </c>
      <c r="K23" s="82">
        <f>+[10]Table.104_Annex.E4!J23</f>
        <v>16621</v>
      </c>
    </row>
    <row r="24" spans="1:11">
      <c r="A24" s="28"/>
      <c r="B24" s="2" t="s">
        <v>490</v>
      </c>
      <c r="C24" s="3">
        <f>+[10]Table.104_Annex.E4!B24</f>
        <v>0.89500000000000002</v>
      </c>
      <c r="D24" s="3">
        <f>+[10]Table.104_Annex.E4!C24</f>
        <v>0.252</v>
      </c>
      <c r="E24" s="3">
        <f>+[10]Table.104_Annex.E4!D24</f>
        <v>0.86899999999999999</v>
      </c>
      <c r="F24" s="3">
        <f>+[10]Table.104_Annex.E4!E24</f>
        <v>0.32900000000000001</v>
      </c>
      <c r="G24" s="3">
        <f>+[10]Table.104_Annex.E4!F24</f>
        <v>6.8000000000000005E-2</v>
      </c>
      <c r="H24" s="3">
        <f>+[10]Table.104_Annex.E4!G24</f>
        <v>6.8000000000000005E-2</v>
      </c>
      <c r="I24" s="3">
        <f>+[10]Table.104_Annex.E4!H24</f>
        <v>2.4E-2</v>
      </c>
      <c r="J24" s="3">
        <f>+[10]Table.104_Annex.E4!I24</f>
        <v>3.6999999999999998E-2</v>
      </c>
      <c r="K24" s="82">
        <f>+[10]Table.104_Annex.E4!J24</f>
        <v>10832</v>
      </c>
    </row>
    <row r="25" spans="1:11">
      <c r="A25" s="98"/>
      <c r="B25" s="2" t="s">
        <v>491</v>
      </c>
      <c r="C25" s="3">
        <f>+[10]Table.104_Annex.E4!B25</f>
        <v>0.97699999999999998</v>
      </c>
      <c r="D25" s="3">
        <f>+[10]Table.104_Annex.E4!C25</f>
        <v>0.50700000000000001</v>
      </c>
      <c r="E25" s="3">
        <f>+[10]Table.104_Annex.E4!D25</f>
        <v>0.96499999999999997</v>
      </c>
      <c r="F25" s="3">
        <f>+[10]Table.104_Annex.E4!E25</f>
        <v>0.77500000000000002</v>
      </c>
      <c r="G25" s="3">
        <f>+[10]Table.104_Annex.E4!F25</f>
        <v>0.34599999999999997</v>
      </c>
      <c r="H25" s="3">
        <f>+[10]Table.104_Annex.E4!G25</f>
        <v>4.2000000000000003E-2</v>
      </c>
      <c r="I25" s="3">
        <f>+[10]Table.104_Annex.E4!H25</f>
        <v>2.1000000000000001E-2</v>
      </c>
      <c r="J25" s="3">
        <f>+[10]Table.104_Annex.E4!I25</f>
        <v>0.128</v>
      </c>
      <c r="K25" s="82">
        <f>+[10]Table.104_Annex.E4!J25</f>
        <v>8918</v>
      </c>
    </row>
    <row r="26" spans="1:11">
      <c r="A26" s="149"/>
      <c r="B26" s="2" t="s">
        <v>492</v>
      </c>
      <c r="C26" s="3">
        <f>+[10]Table.104_Annex.E4!B26</f>
        <v>0.97299999999999998</v>
      </c>
      <c r="D26" s="3">
        <f>+[10]Table.104_Annex.E4!C26</f>
        <v>0.41699999999999998</v>
      </c>
      <c r="E26" s="3">
        <f>+[10]Table.104_Annex.E4!D26</f>
        <v>0.96599999999999997</v>
      </c>
      <c r="F26" s="3">
        <f>+[10]Table.104_Annex.E4!E26</f>
        <v>0.71899999999999997</v>
      </c>
      <c r="G26" s="3">
        <f>+[10]Table.104_Annex.E4!F26</f>
        <v>0.29399999999999998</v>
      </c>
      <c r="H26" s="3">
        <f>+[10]Table.104_Annex.E4!G26</f>
        <v>5.8999999999999997E-2</v>
      </c>
      <c r="I26" s="3">
        <f>+[10]Table.104_Annex.E4!H26</f>
        <v>2.3E-2</v>
      </c>
      <c r="J26" s="3">
        <f>+[10]Table.104_Annex.E4!I26</f>
        <v>0.121</v>
      </c>
      <c r="K26" s="82">
        <f>+[10]Table.104_Annex.E4!J26</f>
        <v>5352</v>
      </c>
    </row>
    <row r="27" spans="1:11">
      <c r="A27" s="28"/>
      <c r="B27" s="2" t="s">
        <v>493</v>
      </c>
      <c r="C27" s="3">
        <f>+[10]Table.104_Annex.E4!B27</f>
        <v>0.97299999999999998</v>
      </c>
      <c r="D27" s="3">
        <f>+[10]Table.104_Annex.E4!C27</f>
        <v>0.51800000000000002</v>
      </c>
      <c r="E27" s="3">
        <f>+[10]Table.104_Annex.E4!D27</f>
        <v>0.95899999999999996</v>
      </c>
      <c r="F27" s="3">
        <f>+[10]Table.104_Annex.E4!E27</f>
        <v>0.745</v>
      </c>
      <c r="G27" s="3">
        <f>+[10]Table.104_Annex.E4!F27</f>
        <v>0.38200000000000001</v>
      </c>
      <c r="H27" s="3">
        <f>+[10]Table.104_Annex.E4!G27</f>
        <v>7.0000000000000007E-2</v>
      </c>
      <c r="I27" s="3">
        <f>+[10]Table.104_Annex.E4!H27</f>
        <v>2.7E-2</v>
      </c>
      <c r="J27" s="3">
        <f>+[10]Table.104_Annex.E4!I27</f>
        <v>0.22500000000000001</v>
      </c>
      <c r="K27" s="82">
        <f>+[10]Table.104_Annex.E4!J27</f>
        <v>17612</v>
      </c>
    </row>
    <row r="28" spans="1:11">
      <c r="A28" s="97"/>
      <c r="B28" s="2" t="s">
        <v>494</v>
      </c>
      <c r="C28" s="3">
        <f>+[10]Table.104_Annex.E4!B28</f>
        <v>0.94899999999999995</v>
      </c>
      <c r="D28" s="3">
        <f>+[10]Table.104_Annex.E4!C28</f>
        <v>0.36299999999999999</v>
      </c>
      <c r="E28" s="3">
        <f>+[10]Table.104_Annex.E4!D28</f>
        <v>0.93200000000000005</v>
      </c>
      <c r="F28" s="3">
        <f>+[10]Table.104_Annex.E4!E28</f>
        <v>0.52200000000000002</v>
      </c>
      <c r="G28" s="3">
        <f>+[10]Table.104_Annex.E4!F28</f>
        <v>0.13500000000000001</v>
      </c>
      <c r="H28" s="3">
        <f>+[10]Table.104_Annex.E4!G28</f>
        <v>5.8999999999999997E-2</v>
      </c>
      <c r="I28" s="3">
        <f>+[10]Table.104_Annex.E4!H28</f>
        <v>2.5000000000000001E-2</v>
      </c>
      <c r="J28" s="3">
        <f>+[10]Table.104_Annex.E4!I28</f>
        <v>6.3E-2</v>
      </c>
      <c r="K28" s="82">
        <f>+[10]Table.104_Annex.E4!J28</f>
        <v>36610</v>
      </c>
    </row>
    <row r="29" spans="1:11">
      <c r="A29" s="98"/>
      <c r="B29" s="2" t="s">
        <v>495</v>
      </c>
      <c r="C29" s="3">
        <f>+[10]Table.104_Annex.E4!B29</f>
        <v>0.92400000000000004</v>
      </c>
      <c r="D29" s="3">
        <f>+[10]Table.104_Annex.E4!C29</f>
        <v>0.24099999999999999</v>
      </c>
      <c r="E29" s="3">
        <f>+[10]Table.104_Annex.E4!D29</f>
        <v>0.90900000000000003</v>
      </c>
      <c r="F29" s="3">
        <f>+[10]Table.104_Annex.E4!E29</f>
        <v>0.40600000000000003</v>
      </c>
      <c r="G29" s="3">
        <f>+[10]Table.104_Annex.E4!F29</f>
        <v>9.0999999999999998E-2</v>
      </c>
      <c r="H29" s="3">
        <f>+[10]Table.104_Annex.E4!G29</f>
        <v>8.3000000000000004E-2</v>
      </c>
      <c r="I29" s="3">
        <f>+[10]Table.104_Annex.E4!H29</f>
        <v>2.5000000000000001E-2</v>
      </c>
      <c r="J29" s="3">
        <f>+[10]Table.104_Annex.E4!I29</f>
        <v>4.1000000000000002E-2</v>
      </c>
      <c r="K29" s="82">
        <f>+[10]Table.104_Annex.E4!J29</f>
        <v>28286</v>
      </c>
    </row>
    <row r="30" spans="1:11">
      <c r="A30" s="18"/>
      <c r="B30" s="2" t="s">
        <v>496</v>
      </c>
      <c r="C30" s="3">
        <f>+[10]Table.104_Annex.E4!B30</f>
        <v>0.89500000000000002</v>
      </c>
      <c r="D30" s="3">
        <f>+[10]Table.104_Annex.E4!C30</f>
        <v>0.251</v>
      </c>
      <c r="E30" s="3">
        <f>+[10]Table.104_Annex.E4!D30</f>
        <v>0.86799999999999999</v>
      </c>
      <c r="F30" s="3">
        <f>+[10]Table.104_Annex.E4!E30</f>
        <v>0.32300000000000001</v>
      </c>
      <c r="G30" s="3">
        <f>+[10]Table.104_Annex.E4!F30</f>
        <v>5.1999999999999998E-2</v>
      </c>
      <c r="H30" s="3">
        <f>+[10]Table.104_Annex.E4!G30</f>
        <v>9.4E-2</v>
      </c>
      <c r="I30" s="3">
        <f>+[10]Table.104_Annex.E4!H30</f>
        <v>2.4E-2</v>
      </c>
      <c r="J30" s="3">
        <f>+[10]Table.104_Annex.E4!I30</f>
        <v>2.1999999999999999E-2</v>
      </c>
      <c r="K30" s="82">
        <f>+[10]Table.104_Annex.E4!J30</f>
        <v>17795</v>
      </c>
    </row>
    <row r="31" spans="1:11">
      <c r="A31" s="97"/>
      <c r="B31" s="2" t="s">
        <v>497</v>
      </c>
      <c r="C31" s="3">
        <f>+[10]Table.104_Annex.E4!B31</f>
        <v>0.97299999999999998</v>
      </c>
      <c r="D31" s="3">
        <f>+[10]Table.104_Annex.E4!C31</f>
        <v>0.41</v>
      </c>
      <c r="E31" s="3">
        <f>+[10]Table.104_Annex.E4!D31</f>
        <v>0.96899999999999997</v>
      </c>
      <c r="F31" s="3">
        <f>+[10]Table.104_Annex.E4!E31</f>
        <v>0.67600000000000005</v>
      </c>
      <c r="G31" s="3">
        <f>+[10]Table.104_Annex.E4!F31</f>
        <v>0.25600000000000001</v>
      </c>
      <c r="H31" s="3">
        <f>+[10]Table.104_Annex.E4!G31</f>
        <v>4.2000000000000003E-2</v>
      </c>
      <c r="I31" s="3">
        <f>+[10]Table.104_Annex.E4!H31</f>
        <v>1.7000000000000001E-2</v>
      </c>
      <c r="J31" s="3">
        <f>+[10]Table.104_Annex.E4!I31</f>
        <v>0.109</v>
      </c>
      <c r="K31" s="82">
        <f>+[10]Table.104_Annex.E4!J31</f>
        <v>12347</v>
      </c>
    </row>
    <row r="32" spans="1:11">
      <c r="A32" s="97"/>
      <c r="B32" s="2" t="s">
        <v>498</v>
      </c>
      <c r="C32" s="3">
        <f>+[10]Table.104_Annex.E4!B32</f>
        <v>0.90900000000000003</v>
      </c>
      <c r="D32" s="3">
        <f>+[10]Table.104_Annex.E4!C32</f>
        <v>0.28000000000000003</v>
      </c>
      <c r="E32" s="3">
        <f>+[10]Table.104_Annex.E4!D32</f>
        <v>0.89</v>
      </c>
      <c r="F32" s="3">
        <f>+[10]Table.104_Annex.E4!E32</f>
        <v>0.42199999999999999</v>
      </c>
      <c r="G32" s="3">
        <f>+[10]Table.104_Annex.E4!F32</f>
        <v>0.11799999999999999</v>
      </c>
      <c r="H32" s="3">
        <f>+[10]Table.104_Annex.E4!G32</f>
        <v>0.1</v>
      </c>
      <c r="I32" s="3">
        <f>+[10]Table.104_Annex.E4!H32</f>
        <v>2.3E-2</v>
      </c>
      <c r="J32" s="3">
        <f>+[10]Table.104_Annex.E4!I32</f>
        <v>5.7000000000000002E-2</v>
      </c>
      <c r="K32" s="82">
        <f>+[10]Table.104_Annex.E4!J32</f>
        <v>16650</v>
      </c>
    </row>
    <row r="33" spans="1:11">
      <c r="A33" s="85"/>
      <c r="B33" s="2" t="s">
        <v>499</v>
      </c>
      <c r="C33" s="3">
        <f>+[10]Table.104_Annex.E4!B33</f>
        <v>0.81299999999999994</v>
      </c>
      <c r="D33" s="3">
        <f>+[10]Table.104_Annex.E4!C33</f>
        <v>7.2999999999999995E-2</v>
      </c>
      <c r="E33" s="3">
        <f>+[10]Table.104_Annex.E4!D33</f>
        <v>0.76200000000000001</v>
      </c>
      <c r="F33" s="3">
        <f>+[10]Table.104_Annex.E4!E33</f>
        <v>0.125</v>
      </c>
      <c r="G33" s="3">
        <f>+[10]Table.104_Annex.E4!F33</f>
        <v>1.2999999999999999E-2</v>
      </c>
      <c r="H33" s="3">
        <f>+[10]Table.104_Annex.E4!G33</f>
        <v>0.16</v>
      </c>
      <c r="I33" s="3">
        <f>+[10]Table.104_Annex.E4!H33</f>
        <v>2.3E-2</v>
      </c>
      <c r="J33" s="3">
        <f>+[10]Table.104_Annex.E4!I33</f>
        <v>7.0000000000000001E-3</v>
      </c>
      <c r="K33" s="82">
        <f>+[10]Table.104_Annex.E4!J33</f>
        <v>5617</v>
      </c>
    </row>
    <row r="34" spans="1:11" s="222" customFormat="1" ht="13.05" customHeight="1">
      <c r="B34" s="231" t="s">
        <v>53</v>
      </c>
      <c r="C34" s="232">
        <f>+[10]Table.104_Annex.E4!B34</f>
        <v>0.93200000000000005</v>
      </c>
      <c r="D34" s="232">
        <f>+[10]Table.104_Annex.E4!C34</f>
        <v>0.32600000000000001</v>
      </c>
      <c r="E34" s="232">
        <f>+[10]Table.104_Annex.E4!D34</f>
        <v>0.91300000000000003</v>
      </c>
      <c r="F34" s="232">
        <f>+[10]Table.104_Annex.E4!E34</f>
        <v>0.48</v>
      </c>
      <c r="G34" s="232">
        <f>+[10]Table.104_Annex.E4!F34</f>
        <v>0.14299999999999999</v>
      </c>
      <c r="H34" s="232">
        <f>+[10]Table.104_Annex.E4!G34</f>
        <v>6.9000000000000006E-2</v>
      </c>
      <c r="I34" s="232">
        <f>+[10]Table.104_Annex.E4!H34</f>
        <v>2.3E-2</v>
      </c>
      <c r="J34" s="232">
        <f>+[10]Table.104_Annex.E4!I34</f>
        <v>6.7000000000000004E-2</v>
      </c>
      <c r="K34" s="233">
        <f>+[10]Table.104_Annex.E4!J34</f>
        <v>249420</v>
      </c>
    </row>
    <row r="35" spans="1:11" ht="13.05" customHeight="1">
      <c r="B35" s="36" t="s">
        <v>500</v>
      </c>
      <c r="C35" s="37"/>
      <c r="D35" s="37"/>
      <c r="E35" s="37"/>
      <c r="F35" s="37"/>
      <c r="G35" s="37"/>
      <c r="H35" s="37"/>
      <c r="I35" s="37"/>
      <c r="J35" s="37"/>
      <c r="K35" s="38"/>
    </row>
    <row r="36" spans="1:11">
      <c r="A36" s="222"/>
      <c r="B36" s="2" t="s">
        <v>501</v>
      </c>
      <c r="C36" s="3">
        <f>+[10]Table.104_Annex.E4!B36</f>
        <v>0.91900000000000004</v>
      </c>
      <c r="D36" s="3">
        <f>+[10]Table.104_Annex.E4!C36</f>
        <v>0.27600000000000002</v>
      </c>
      <c r="E36" s="3">
        <f>+[10]Table.104_Annex.E4!D36</f>
        <v>0.89700000000000002</v>
      </c>
      <c r="F36" s="3">
        <f>+[10]Table.104_Annex.E4!E36</f>
        <v>0.378</v>
      </c>
      <c r="G36" s="3">
        <f>+[10]Table.104_Annex.E4!F36</f>
        <v>8.4000000000000005E-2</v>
      </c>
      <c r="H36" s="3">
        <f>+[10]Table.104_Annex.E4!G36</f>
        <v>0.08</v>
      </c>
      <c r="I36" s="3">
        <f>+[10]Table.104_Annex.E4!H36</f>
        <v>3.4000000000000002E-2</v>
      </c>
      <c r="J36" s="3">
        <f>+[10]Table.104_Annex.E4!I36</f>
        <v>4.4999999999999998E-2</v>
      </c>
      <c r="K36" s="82">
        <f>+[10]Table.104_Annex.E4!J36</f>
        <v>22883</v>
      </c>
    </row>
    <row r="37" spans="1:11">
      <c r="A37" s="16"/>
      <c r="B37" s="2" t="s">
        <v>502</v>
      </c>
      <c r="C37" s="3">
        <f>+[10]Table.104_Annex.E4!B37</f>
        <v>0.96099999999999997</v>
      </c>
      <c r="D37" s="3">
        <f>+[10]Table.104_Annex.E4!C37</f>
        <v>0.4</v>
      </c>
      <c r="E37" s="3">
        <f>+[10]Table.104_Annex.E4!D37</f>
        <v>0.95</v>
      </c>
      <c r="F37" s="3">
        <f>+[10]Table.104_Annex.E4!E37</f>
        <v>0.59499999999999997</v>
      </c>
      <c r="G37" s="3">
        <f>+[10]Table.104_Annex.E4!F37</f>
        <v>0.184</v>
      </c>
      <c r="H37" s="3">
        <f>+[10]Table.104_Annex.E4!G37</f>
        <v>4.1000000000000002E-2</v>
      </c>
      <c r="I37" s="3">
        <f>+[10]Table.104_Annex.E4!H37</f>
        <v>2.5000000000000001E-2</v>
      </c>
      <c r="J37" s="3">
        <f>+[10]Table.104_Annex.E4!I37</f>
        <v>8.2000000000000003E-2</v>
      </c>
      <c r="K37" s="82">
        <f>+[10]Table.104_Annex.E4!J37</f>
        <v>19073</v>
      </c>
    </row>
    <row r="38" spans="1:11">
      <c r="B38" s="2" t="s">
        <v>503</v>
      </c>
      <c r="C38" s="3">
        <f>+[10]Table.104_Annex.E4!B38</f>
        <v>0.98</v>
      </c>
      <c r="D38" s="3">
        <f>+[10]Table.104_Annex.E4!C38</f>
        <v>0.52600000000000002</v>
      </c>
      <c r="E38" s="3">
        <f>+[10]Table.104_Annex.E4!D38</f>
        <v>0.96599999999999997</v>
      </c>
      <c r="F38" s="3">
        <f>+[10]Table.104_Annex.E4!E38</f>
        <v>0.73499999999999999</v>
      </c>
      <c r="G38" s="3">
        <f>+[10]Table.104_Annex.E4!F38</f>
        <v>0.30399999999999999</v>
      </c>
      <c r="H38" s="3">
        <f>+[10]Table.104_Annex.E4!G38</f>
        <v>4.3999999999999997E-2</v>
      </c>
      <c r="I38" s="3">
        <f>+[10]Table.104_Annex.E4!H38</f>
        <v>0.02</v>
      </c>
      <c r="J38" s="3">
        <f>+[10]Table.104_Annex.E4!I38</f>
        <v>0.13700000000000001</v>
      </c>
      <c r="K38" s="82">
        <f>+[10]Table.104_Annex.E4!J38</f>
        <v>4618</v>
      </c>
    </row>
    <row r="39" spans="1:11">
      <c r="A39" s="87"/>
      <c r="B39" s="2" t="s">
        <v>504</v>
      </c>
      <c r="C39" s="3">
        <f>+[10]Table.104_Annex.E4!B39</f>
        <v>0.98199999999999998</v>
      </c>
      <c r="D39" s="3">
        <f>+[10]Table.104_Annex.E4!C39</f>
        <v>0.57099999999999995</v>
      </c>
      <c r="E39" s="3">
        <f>+[10]Table.104_Annex.E4!D39</f>
        <v>0.97599999999999998</v>
      </c>
      <c r="F39" s="3">
        <f>+[10]Table.104_Annex.E4!E39</f>
        <v>0.73799999999999999</v>
      </c>
      <c r="G39" s="3">
        <f>+[10]Table.104_Annex.E4!F39</f>
        <v>0.45</v>
      </c>
      <c r="H39" s="3">
        <f>+[10]Table.104_Annex.E4!G39</f>
        <v>9.4E-2</v>
      </c>
      <c r="I39" s="3">
        <f>+[10]Table.104_Annex.E4!H39</f>
        <v>2.9000000000000001E-2</v>
      </c>
      <c r="J39" s="3">
        <f>+[10]Table.104_Annex.E4!I39</f>
        <v>0.32500000000000001</v>
      </c>
      <c r="K39" s="82">
        <f>+[10]Table.104_Annex.E4!J39</f>
        <v>5404</v>
      </c>
    </row>
    <row r="40" spans="1:11">
      <c r="A40" s="28"/>
      <c r="B40" s="2" t="s">
        <v>505</v>
      </c>
      <c r="C40" s="3">
        <f>+[10]Table.104_Annex.E4!B40</f>
        <v>0.95599999999999996</v>
      </c>
      <c r="D40" s="3">
        <f>+[10]Table.104_Annex.E4!C40</f>
        <v>0.43</v>
      </c>
      <c r="E40" s="3">
        <f>+[10]Table.104_Annex.E4!D40</f>
        <v>0.94599999999999995</v>
      </c>
      <c r="F40" s="3">
        <f>+[10]Table.104_Annex.E4!E40</f>
        <v>0.58699999999999997</v>
      </c>
      <c r="G40" s="3">
        <f>+[10]Table.104_Annex.E4!F40</f>
        <v>0.23100000000000001</v>
      </c>
      <c r="H40" s="3">
        <f>+[10]Table.104_Annex.E4!G40</f>
        <v>7.4999999999999997E-2</v>
      </c>
      <c r="I40" s="3">
        <f>+[10]Table.104_Annex.E4!H40</f>
        <v>2.7E-2</v>
      </c>
      <c r="J40" s="3">
        <f>+[10]Table.104_Annex.E4!I40</f>
        <v>0.129</v>
      </c>
      <c r="K40" s="82">
        <f>+[10]Table.104_Annex.E4!J40</f>
        <v>19939</v>
      </c>
    </row>
    <row r="41" spans="1:11">
      <c r="B41" s="2" t="s">
        <v>280</v>
      </c>
      <c r="C41" s="3">
        <f>+[10]Table.104_Annex.E4!B41</f>
        <v>0.97799999999999998</v>
      </c>
      <c r="D41" s="3">
        <f>+[10]Table.104_Annex.E4!C41</f>
        <v>0.46899999999999997</v>
      </c>
      <c r="E41" s="3">
        <f>+[10]Table.104_Annex.E4!D41</f>
        <v>0.96899999999999997</v>
      </c>
      <c r="F41" s="3">
        <f>+[10]Table.104_Annex.E4!E41</f>
        <v>0.77400000000000002</v>
      </c>
      <c r="G41" s="3">
        <f>+[10]Table.104_Annex.E4!F41</f>
        <v>0.316</v>
      </c>
      <c r="H41" s="3">
        <f>+[10]Table.104_Annex.E4!G41</f>
        <v>3.4000000000000002E-2</v>
      </c>
      <c r="I41" s="3">
        <f>+[10]Table.104_Annex.E4!H41</f>
        <v>1.6E-2</v>
      </c>
      <c r="J41" s="3">
        <f>+[10]Table.104_Annex.E4!I41</f>
        <v>0.1</v>
      </c>
      <c r="K41" s="82">
        <f>+[10]Table.104_Annex.E4!J41</f>
        <v>4497</v>
      </c>
    </row>
    <row r="42" spans="1:11">
      <c r="B42" s="2" t="s">
        <v>506</v>
      </c>
      <c r="C42" s="3">
        <f>+[10]Table.104_Annex.E4!B42</f>
        <v>0.96599999999999997</v>
      </c>
      <c r="D42" s="3">
        <f>+[10]Table.104_Annex.E4!C42</f>
        <v>0.44900000000000001</v>
      </c>
      <c r="E42" s="3">
        <f>+[10]Table.104_Annex.E4!D42</f>
        <v>0.95699999999999996</v>
      </c>
      <c r="F42" s="3">
        <f>+[10]Table.104_Annex.E4!E42</f>
        <v>0.64</v>
      </c>
      <c r="G42" s="3">
        <f>+[10]Table.104_Annex.E4!F42</f>
        <v>0.22</v>
      </c>
      <c r="H42" s="3">
        <f>+[10]Table.104_Annex.E4!G42</f>
        <v>4.3999999999999997E-2</v>
      </c>
      <c r="I42" s="3">
        <f>+[10]Table.104_Annex.E4!H42</f>
        <v>2.1999999999999999E-2</v>
      </c>
      <c r="J42" s="3">
        <f>+[10]Table.104_Annex.E4!I42</f>
        <v>9.2999999999999999E-2</v>
      </c>
      <c r="K42" s="82">
        <f>+[10]Table.104_Annex.E4!J42</f>
        <v>17691</v>
      </c>
    </row>
    <row r="43" spans="1:11">
      <c r="A43" s="87"/>
      <c r="B43" s="2" t="s">
        <v>507</v>
      </c>
      <c r="C43" s="3">
        <f>+[10]Table.104_Annex.E4!B43</f>
        <v>0.93799999999999994</v>
      </c>
      <c r="D43" s="3">
        <f>+[10]Table.104_Annex.E4!C43</f>
        <v>0.32200000000000001</v>
      </c>
      <c r="E43" s="3">
        <f>+[10]Table.104_Annex.E4!D43</f>
        <v>0.92300000000000004</v>
      </c>
      <c r="F43" s="3">
        <f>+[10]Table.104_Annex.E4!E43</f>
        <v>0.45100000000000001</v>
      </c>
      <c r="G43" s="3">
        <f>+[10]Table.104_Annex.E4!F43</f>
        <v>0.13800000000000001</v>
      </c>
      <c r="H43" s="3">
        <f>+[10]Table.104_Annex.E4!G43</f>
        <v>0.16800000000000001</v>
      </c>
      <c r="I43" s="3">
        <f>+[10]Table.104_Annex.E4!H43</f>
        <v>3.4000000000000002E-2</v>
      </c>
      <c r="J43" s="3">
        <f>+[10]Table.104_Annex.E4!I43</f>
        <v>7.1999999999999995E-2</v>
      </c>
      <c r="K43" s="82">
        <f>+[10]Table.104_Annex.E4!J43</f>
        <v>21341</v>
      </c>
    </row>
    <row r="44" spans="1:11">
      <c r="A44" s="18"/>
      <c r="B44" s="2" t="s">
        <v>508</v>
      </c>
      <c r="C44" s="3">
        <f>+[10]Table.104_Annex.E4!B44</f>
        <v>0.98799999999999999</v>
      </c>
      <c r="D44" s="3">
        <f>+[10]Table.104_Annex.E4!C44</f>
        <v>0.57499999999999996</v>
      </c>
      <c r="E44" s="3">
        <f>+[10]Table.104_Annex.E4!D44</f>
        <v>0.98099999999999998</v>
      </c>
      <c r="F44" s="3">
        <f>+[10]Table.104_Annex.E4!E44</f>
        <v>0.83799999999999997</v>
      </c>
      <c r="G44" s="3">
        <f>+[10]Table.104_Annex.E4!F44</f>
        <v>0.44500000000000001</v>
      </c>
      <c r="H44" s="3">
        <f>+[10]Table.104_Annex.E4!G44</f>
        <v>7.3999999999999996E-2</v>
      </c>
      <c r="I44" s="3">
        <f>+[10]Table.104_Annex.E4!H44</f>
        <v>2.1000000000000001E-2</v>
      </c>
      <c r="J44" s="3">
        <f>+[10]Table.104_Annex.E4!I44</f>
        <v>0.23599999999999999</v>
      </c>
      <c r="K44" s="82">
        <f>+[10]Table.104_Annex.E4!J44</f>
        <v>7579</v>
      </c>
    </row>
    <row r="45" spans="1:11">
      <c r="A45" s="87"/>
      <c r="B45" s="2" t="s">
        <v>509</v>
      </c>
      <c r="C45" s="3">
        <f>+[10]Table.104_Annex.E4!B45</f>
        <v>0.98299999999999998</v>
      </c>
      <c r="D45" s="3">
        <f>+[10]Table.104_Annex.E4!C45</f>
        <v>0.60199999999999998</v>
      </c>
      <c r="E45" s="3">
        <f>+[10]Table.104_Annex.E4!D45</f>
        <v>0.97</v>
      </c>
      <c r="F45" s="3">
        <f>+[10]Table.104_Annex.E4!E45</f>
        <v>0.80200000000000005</v>
      </c>
      <c r="G45" s="3">
        <f>+[10]Table.104_Annex.E4!F45</f>
        <v>0.4</v>
      </c>
      <c r="H45" s="3">
        <f>+[10]Table.104_Annex.E4!G45</f>
        <v>5.1999999999999998E-2</v>
      </c>
      <c r="I45" s="3">
        <f>+[10]Table.104_Annex.E4!H45</f>
        <v>2.1999999999999999E-2</v>
      </c>
      <c r="J45" s="3">
        <f>+[10]Table.104_Annex.E4!I45</f>
        <v>0.23499999999999999</v>
      </c>
      <c r="K45" s="82">
        <f>+[10]Table.104_Annex.E4!J45</f>
        <v>12438</v>
      </c>
    </row>
    <row r="46" spans="1:11" s="222" customFormat="1" ht="13.05" customHeight="1">
      <c r="B46" s="231" t="s">
        <v>53</v>
      </c>
      <c r="C46" s="232">
        <f>+[10]Table.104_Annex.E4!B46</f>
        <v>0.95599999999999996</v>
      </c>
      <c r="D46" s="232">
        <f>+[10]Table.104_Annex.E4!C46</f>
        <v>0.41899999999999998</v>
      </c>
      <c r="E46" s="232">
        <f>+[10]Table.104_Annex.E4!D46</f>
        <v>0.94299999999999995</v>
      </c>
      <c r="F46" s="232">
        <f>+[10]Table.104_Annex.E4!E46</f>
        <v>0.58899999999999997</v>
      </c>
      <c r="G46" s="232">
        <f>+[10]Table.104_Annex.E4!F46</f>
        <v>0.22500000000000001</v>
      </c>
      <c r="H46" s="232">
        <f>+[10]Table.104_Annex.E4!G46</f>
        <v>7.8E-2</v>
      </c>
      <c r="I46" s="232">
        <f>+[10]Table.104_Annex.E4!H46</f>
        <v>2.7E-2</v>
      </c>
      <c r="J46" s="232">
        <f>+[10]Table.104_Annex.E4!I46</f>
        <v>0.11700000000000001</v>
      </c>
      <c r="K46" s="233">
        <f>+[10]Table.104_Annex.E4!J46</f>
        <v>135463</v>
      </c>
    </row>
    <row r="47" spans="1:11" ht="13.05" customHeight="1">
      <c r="B47" s="36" t="s">
        <v>510</v>
      </c>
      <c r="C47" s="37"/>
      <c r="D47" s="37"/>
      <c r="E47" s="37"/>
      <c r="F47" s="37"/>
      <c r="G47" s="37"/>
      <c r="H47" s="37"/>
      <c r="I47" s="37"/>
      <c r="J47" s="37"/>
      <c r="K47" s="38"/>
    </row>
    <row r="48" spans="1:11">
      <c r="A48" s="149"/>
      <c r="B48" s="2" t="s">
        <v>511</v>
      </c>
      <c r="C48" s="3">
        <f>+[10]Table.104_Annex.E4!B48</f>
        <v>0.84699999999999998</v>
      </c>
      <c r="D48" s="3">
        <f>+[10]Table.104_Annex.E4!C48</f>
        <v>0.20699999999999999</v>
      </c>
      <c r="E48" s="3">
        <f>+[10]Table.104_Annex.E4!D48</f>
        <v>0.81599999999999995</v>
      </c>
      <c r="F48" s="3">
        <f>+[10]Table.104_Annex.E4!E48</f>
        <v>0.32100000000000001</v>
      </c>
      <c r="G48" s="3">
        <f>+[10]Table.104_Annex.E4!F48</f>
        <v>7.1999999999999995E-2</v>
      </c>
      <c r="H48" s="3">
        <f>+[10]Table.104_Annex.E4!G48</f>
        <v>8.3000000000000004E-2</v>
      </c>
      <c r="I48" s="3">
        <f>+[10]Table.104_Annex.E4!H48</f>
        <v>1.9E-2</v>
      </c>
      <c r="J48" s="3">
        <f>+[10]Table.104_Annex.E4!I48</f>
        <v>1.9E-2</v>
      </c>
      <c r="K48" s="82">
        <f>+[10]Table.104_Annex.E4!J48</f>
        <v>13585</v>
      </c>
    </row>
    <row r="49" spans="1:11">
      <c r="A49" s="16"/>
      <c r="B49" s="2" t="s">
        <v>512</v>
      </c>
      <c r="C49" s="3">
        <f>+[10]Table.104_Annex.E4!B49</f>
        <v>0.70299999999999996</v>
      </c>
      <c r="D49" s="3">
        <f>+[10]Table.104_Annex.E4!C49</f>
        <v>4.2000000000000003E-2</v>
      </c>
      <c r="E49" s="3">
        <f>+[10]Table.104_Annex.E4!D49</f>
        <v>0.64800000000000002</v>
      </c>
      <c r="F49" s="3">
        <f>+[10]Table.104_Annex.E4!E49</f>
        <v>9.1999999999999998E-2</v>
      </c>
      <c r="G49" s="3">
        <f>+[10]Table.104_Annex.E4!F49</f>
        <v>8.0000000000000002E-3</v>
      </c>
      <c r="H49" s="3">
        <f>+[10]Table.104_Annex.E4!G49</f>
        <v>0.156</v>
      </c>
      <c r="I49" s="3">
        <f>+[10]Table.104_Annex.E4!H49</f>
        <v>1.4E-2</v>
      </c>
      <c r="J49" s="3">
        <f>+[10]Table.104_Annex.E4!I49</f>
        <v>4.0000000000000001E-3</v>
      </c>
      <c r="K49" s="82">
        <f>+[10]Table.104_Annex.E4!J49</f>
        <v>10088</v>
      </c>
    </row>
    <row r="50" spans="1:11">
      <c r="A50" s="16"/>
      <c r="B50" s="2" t="s">
        <v>513</v>
      </c>
      <c r="C50" s="3">
        <f>+[10]Table.104_Annex.E4!B50</f>
        <v>0.72699999999999998</v>
      </c>
      <c r="D50" s="3">
        <f>+[10]Table.104_Annex.E4!C50</f>
        <v>1.7999999999999999E-2</v>
      </c>
      <c r="E50" s="3">
        <f>+[10]Table.104_Annex.E4!D50</f>
        <v>0.66300000000000003</v>
      </c>
      <c r="F50" s="3">
        <f>+[10]Table.104_Annex.E4!E50</f>
        <v>6.7000000000000004E-2</v>
      </c>
      <c r="G50" s="3">
        <f>+[10]Table.104_Annex.E4!F50</f>
        <v>5.0000000000000001E-3</v>
      </c>
      <c r="H50" s="3">
        <f>+[10]Table.104_Annex.E4!G50</f>
        <v>3.4000000000000002E-2</v>
      </c>
      <c r="I50" s="3">
        <f>+[10]Table.104_Annex.E4!H50</f>
        <v>5.0000000000000001E-3</v>
      </c>
      <c r="J50" s="3">
        <f>+[10]Table.104_Annex.E4!I50</f>
        <v>3.0000000000000001E-3</v>
      </c>
      <c r="K50" s="82">
        <f>+[10]Table.104_Annex.E4!J50</f>
        <v>6247</v>
      </c>
    </row>
    <row r="51" spans="1:11">
      <c r="A51" s="87"/>
      <c r="B51" s="2" t="s">
        <v>514</v>
      </c>
      <c r="C51" s="3">
        <f>+[10]Table.104_Annex.E4!B51</f>
        <v>0.70599999999999996</v>
      </c>
      <c r="D51" s="3">
        <f>+[10]Table.104_Annex.E4!C51</f>
        <v>2.5000000000000001E-2</v>
      </c>
      <c r="E51" s="3">
        <f>+[10]Table.104_Annex.E4!D51</f>
        <v>0.65700000000000003</v>
      </c>
      <c r="F51" s="3">
        <f>+[10]Table.104_Annex.E4!E51</f>
        <v>0.08</v>
      </c>
      <c r="G51" s="3">
        <f>+[10]Table.104_Annex.E4!F51</f>
        <v>5.0000000000000001E-3</v>
      </c>
      <c r="H51" s="3">
        <f>+[10]Table.104_Annex.E4!G51</f>
        <v>0.16900000000000001</v>
      </c>
      <c r="I51" s="3">
        <f>+[10]Table.104_Annex.E4!H51</f>
        <v>1.9E-2</v>
      </c>
      <c r="J51" s="3">
        <f>+[10]Table.104_Annex.E4!I51</f>
        <v>3.0000000000000001E-3</v>
      </c>
      <c r="K51" s="82">
        <f>+[10]Table.104_Annex.E4!J51</f>
        <v>10291</v>
      </c>
    </row>
    <row r="52" spans="1:11">
      <c r="A52" s="87"/>
      <c r="B52" s="2" t="s">
        <v>515</v>
      </c>
      <c r="C52" s="3">
        <f>+[10]Table.104_Annex.E4!B52</f>
        <v>0.77</v>
      </c>
      <c r="D52" s="3">
        <f>+[10]Table.104_Annex.E4!C52</f>
        <v>6.0999999999999999E-2</v>
      </c>
      <c r="E52" s="3">
        <f>+[10]Table.104_Annex.E4!D52</f>
        <v>0.71899999999999997</v>
      </c>
      <c r="F52" s="3">
        <f>+[10]Table.104_Annex.E4!E52</f>
        <v>0.11</v>
      </c>
      <c r="G52" s="3">
        <f>+[10]Table.104_Annex.E4!F52</f>
        <v>8.0000000000000002E-3</v>
      </c>
      <c r="H52" s="3">
        <f>+[10]Table.104_Annex.E4!G52</f>
        <v>0.159</v>
      </c>
      <c r="I52" s="3">
        <f>+[10]Table.104_Annex.E4!H52</f>
        <v>1.0999999999999999E-2</v>
      </c>
      <c r="J52" s="3">
        <f>+[10]Table.104_Annex.E4!I52</f>
        <v>4.0000000000000001E-3</v>
      </c>
      <c r="K52" s="82">
        <f>+[10]Table.104_Annex.E4!J52</f>
        <v>10566</v>
      </c>
    </row>
    <row r="53" spans="1:11">
      <c r="A53" s="85"/>
      <c r="B53" s="2" t="s">
        <v>516</v>
      </c>
      <c r="C53" s="3">
        <f>+[10]Table.104_Annex.E4!B53</f>
        <v>0.80400000000000005</v>
      </c>
      <c r="D53" s="3">
        <f>+[10]Table.104_Annex.E4!C53</f>
        <v>7.4999999999999997E-2</v>
      </c>
      <c r="E53" s="3">
        <f>+[10]Table.104_Annex.E4!D53</f>
        <v>0.751</v>
      </c>
      <c r="F53" s="3">
        <f>+[10]Table.104_Annex.E4!E53</f>
        <v>0.123</v>
      </c>
      <c r="G53" s="3">
        <f>+[10]Table.104_Annex.E4!F53</f>
        <v>1.0999999999999999E-2</v>
      </c>
      <c r="H53" s="3">
        <f>+[10]Table.104_Annex.E4!G53</f>
        <v>0.13500000000000001</v>
      </c>
      <c r="I53" s="3">
        <f>+[10]Table.104_Annex.E4!H53</f>
        <v>8.9999999999999993E-3</v>
      </c>
      <c r="J53" s="3">
        <f>+[10]Table.104_Annex.E4!I53</f>
        <v>4.0000000000000001E-3</v>
      </c>
      <c r="K53" s="82">
        <f>+[10]Table.104_Annex.E4!J53</f>
        <v>10131</v>
      </c>
    </row>
    <row r="54" spans="1:11">
      <c r="A54" s="85"/>
      <c r="B54" s="2" t="s">
        <v>517</v>
      </c>
      <c r="C54" s="3">
        <f>+[10]Table.104_Annex.E4!B54</f>
        <v>0.72799999999999998</v>
      </c>
      <c r="D54" s="3">
        <f>+[10]Table.104_Annex.E4!C54</f>
        <v>0.04</v>
      </c>
      <c r="E54" s="3">
        <f>+[10]Table.104_Annex.E4!D54</f>
        <v>0.68300000000000005</v>
      </c>
      <c r="F54" s="3">
        <f>+[10]Table.104_Annex.E4!E54</f>
        <v>8.4000000000000005E-2</v>
      </c>
      <c r="G54" s="3">
        <f>+[10]Table.104_Annex.E4!F54</f>
        <v>6.0000000000000001E-3</v>
      </c>
      <c r="H54" s="3">
        <f>+[10]Table.104_Annex.E4!G54</f>
        <v>0.14099999999999999</v>
      </c>
      <c r="I54" s="3">
        <f>+[10]Table.104_Annex.E4!H54</f>
        <v>1.2E-2</v>
      </c>
      <c r="J54" s="3">
        <f>+[10]Table.104_Annex.E4!I54</f>
        <v>3.0000000000000001E-3</v>
      </c>
      <c r="K54" s="82">
        <f>+[10]Table.104_Annex.E4!J54</f>
        <v>10876</v>
      </c>
    </row>
    <row r="55" spans="1:11">
      <c r="B55" s="2" t="s">
        <v>518</v>
      </c>
      <c r="C55" s="3">
        <f>+[10]Table.104_Annex.E4!B55</f>
        <v>0.67700000000000005</v>
      </c>
      <c r="D55" s="3">
        <f>+[10]Table.104_Annex.E4!C55</f>
        <v>3.1E-2</v>
      </c>
      <c r="E55" s="3">
        <f>+[10]Table.104_Annex.E4!D55</f>
        <v>0.61</v>
      </c>
      <c r="F55" s="3">
        <f>+[10]Table.104_Annex.E4!E55</f>
        <v>7.1999999999999995E-2</v>
      </c>
      <c r="G55" s="3">
        <f>+[10]Table.104_Annex.E4!F55</f>
        <v>5.0000000000000001E-3</v>
      </c>
      <c r="H55" s="3">
        <f>+[10]Table.104_Annex.E4!G55</f>
        <v>0.184</v>
      </c>
      <c r="I55" s="3">
        <f>+[10]Table.104_Annex.E4!H55</f>
        <v>1.6E-2</v>
      </c>
      <c r="J55" s="3">
        <f>+[10]Table.104_Annex.E4!I55</f>
        <v>4.0000000000000001E-3</v>
      </c>
      <c r="K55" s="82">
        <f>+[10]Table.104_Annex.E4!J55</f>
        <v>8519</v>
      </c>
    </row>
    <row r="56" spans="1:11">
      <c r="A56" s="87"/>
      <c r="B56" s="2" t="s">
        <v>519</v>
      </c>
      <c r="C56" s="3">
        <f>+[10]Table.104_Annex.E4!B56</f>
        <v>0.70299999999999996</v>
      </c>
      <c r="D56" s="3">
        <f>+[10]Table.104_Annex.E4!C56</f>
        <v>2.5000000000000001E-2</v>
      </c>
      <c r="E56" s="3">
        <f>+[10]Table.104_Annex.E4!D56</f>
        <v>0.626</v>
      </c>
      <c r="F56" s="3">
        <f>+[10]Table.104_Annex.E4!E56</f>
        <v>6.2E-2</v>
      </c>
      <c r="G56" s="3">
        <f>+[10]Table.104_Annex.E4!F56</f>
        <v>6.0000000000000001E-3</v>
      </c>
      <c r="H56" s="3">
        <f>+[10]Table.104_Annex.E4!G56</f>
        <v>7.6999999999999999E-2</v>
      </c>
      <c r="I56" s="3">
        <f>+[10]Table.104_Annex.E4!H56</f>
        <v>6.0000000000000001E-3</v>
      </c>
      <c r="J56" s="3">
        <f>+[10]Table.104_Annex.E4!I56</f>
        <v>2E-3</v>
      </c>
      <c r="K56" s="82">
        <f>+[10]Table.104_Annex.E4!J56</f>
        <v>7214</v>
      </c>
    </row>
    <row r="57" spans="1:11">
      <c r="A57" s="28"/>
      <c r="B57" s="2" t="s">
        <v>520</v>
      </c>
      <c r="C57" s="3">
        <f>+[10]Table.104_Annex.E4!B57</f>
        <v>0.71499999999999997</v>
      </c>
      <c r="D57" s="3">
        <f>+[10]Table.104_Annex.E4!C57</f>
        <v>3.4000000000000002E-2</v>
      </c>
      <c r="E57" s="3">
        <f>+[10]Table.104_Annex.E4!D57</f>
        <v>0.65500000000000003</v>
      </c>
      <c r="F57" s="3">
        <f>+[10]Table.104_Annex.E4!E57</f>
        <v>8.8999999999999996E-2</v>
      </c>
      <c r="G57" s="3">
        <f>+[10]Table.104_Annex.E4!F57</f>
        <v>6.0000000000000001E-3</v>
      </c>
      <c r="H57" s="3">
        <f>+[10]Table.104_Annex.E4!G57</f>
        <v>8.7999999999999995E-2</v>
      </c>
      <c r="I57" s="3">
        <f>+[10]Table.104_Annex.E4!H57</f>
        <v>6.0000000000000001E-3</v>
      </c>
      <c r="J57" s="3">
        <f>+[10]Table.104_Annex.E4!I57</f>
        <v>2E-3</v>
      </c>
      <c r="K57" s="82">
        <f>+[10]Table.104_Annex.E4!J57</f>
        <v>5490</v>
      </c>
    </row>
    <row r="58" spans="1:11" s="222" customFormat="1" ht="13.05" customHeight="1">
      <c r="B58" s="231" t="s">
        <v>53</v>
      </c>
      <c r="C58" s="232">
        <f>+[10]Table.104_Annex.E4!B58</f>
        <v>0.746</v>
      </c>
      <c r="D58" s="232">
        <f>+[10]Table.104_Annex.E4!C58</f>
        <v>6.5000000000000002E-2</v>
      </c>
      <c r="E58" s="232">
        <f>+[10]Table.104_Annex.E4!D58</f>
        <v>0.69299999999999995</v>
      </c>
      <c r="F58" s="232">
        <f>+[10]Table.104_Annex.E4!E58</f>
        <v>0.122</v>
      </c>
      <c r="G58" s="232">
        <f>+[10]Table.104_Annex.E4!F58</f>
        <v>1.6E-2</v>
      </c>
      <c r="H58" s="232">
        <f>+[10]Table.104_Annex.E4!G58</f>
        <v>0.127</v>
      </c>
      <c r="I58" s="232">
        <f>+[10]Table.104_Annex.E4!H58</f>
        <v>1.2999999999999999E-2</v>
      </c>
      <c r="J58" s="232">
        <f>+[10]Table.104_Annex.E4!I58</f>
        <v>6.0000000000000001E-3</v>
      </c>
      <c r="K58" s="233">
        <f>+[10]Table.104_Annex.E4!J58</f>
        <v>93007</v>
      </c>
    </row>
    <row r="59" spans="1:11" ht="13.05" customHeight="1">
      <c r="B59" s="36" t="s">
        <v>521</v>
      </c>
      <c r="C59" s="37"/>
      <c r="D59" s="37"/>
      <c r="E59" s="37"/>
      <c r="F59" s="37"/>
      <c r="G59" s="37"/>
      <c r="H59" s="37"/>
      <c r="I59" s="37"/>
      <c r="J59" s="37"/>
      <c r="K59" s="38"/>
    </row>
    <row r="60" spans="1:11">
      <c r="A60" s="18"/>
      <c r="B60" s="2" t="s">
        <v>522</v>
      </c>
      <c r="C60" s="3">
        <f>+[10]Table.104_Annex.E4!B60</f>
        <v>0.69399999999999995</v>
      </c>
      <c r="D60" s="3">
        <f>+[10]Table.104_Annex.E4!C60</f>
        <v>4.2999999999999997E-2</v>
      </c>
      <c r="E60" s="3">
        <f>+[10]Table.104_Annex.E4!D60</f>
        <v>0.60699999999999998</v>
      </c>
      <c r="F60" s="3">
        <f>+[10]Table.104_Annex.E4!E60</f>
        <v>8.5000000000000006E-2</v>
      </c>
      <c r="G60" s="3">
        <f>+[10]Table.104_Annex.E4!F60</f>
        <v>0.01</v>
      </c>
      <c r="H60" s="3">
        <f>+[10]Table.104_Annex.E4!G60</f>
        <v>0.17199999999999999</v>
      </c>
      <c r="I60" s="3">
        <f>+[10]Table.104_Annex.E4!H60</f>
        <v>1.4E-2</v>
      </c>
      <c r="J60" s="3">
        <f>+[10]Table.104_Annex.E4!I60</f>
        <v>4.0000000000000001E-3</v>
      </c>
      <c r="K60" s="82">
        <f>+[10]Table.104_Annex.E4!J60</f>
        <v>7201</v>
      </c>
    </row>
    <row r="61" spans="1:11">
      <c r="A61" s="16"/>
      <c r="B61" s="2" t="s">
        <v>523</v>
      </c>
      <c r="C61" s="3">
        <f>+[10]Table.104_Annex.E4!B61</f>
        <v>0.60699999999999998</v>
      </c>
      <c r="D61" s="3">
        <f>+[10]Table.104_Annex.E4!C61</f>
        <v>1.4999999999999999E-2</v>
      </c>
      <c r="E61" s="3">
        <f>+[10]Table.104_Annex.E4!D61</f>
        <v>0.52100000000000002</v>
      </c>
      <c r="F61" s="3">
        <f>+[10]Table.104_Annex.E4!E61</f>
        <v>5.0999999999999997E-2</v>
      </c>
      <c r="G61" s="3">
        <f>+[10]Table.104_Annex.E4!F61</f>
        <v>3.0000000000000001E-3</v>
      </c>
      <c r="H61" s="3">
        <f>+[10]Table.104_Annex.E4!G61</f>
        <v>0.15</v>
      </c>
      <c r="I61" s="3">
        <f>+[10]Table.104_Annex.E4!H61</f>
        <v>1.0999999999999999E-2</v>
      </c>
      <c r="J61" s="3">
        <f>+[10]Table.104_Annex.E4!I61</f>
        <v>4.0000000000000001E-3</v>
      </c>
      <c r="K61" s="82">
        <f>+[10]Table.104_Annex.E4!J61</f>
        <v>7805</v>
      </c>
    </row>
    <row r="62" spans="1:11">
      <c r="A62" s="87"/>
      <c r="B62" s="2" t="s">
        <v>524</v>
      </c>
      <c r="C62" s="3">
        <f>+[10]Table.104_Annex.E4!B62</f>
        <v>0.76700000000000002</v>
      </c>
      <c r="D62" s="3">
        <f>+[10]Table.104_Annex.E4!C62</f>
        <v>3.6999999999999998E-2</v>
      </c>
      <c r="E62" s="3">
        <f>+[10]Table.104_Annex.E4!D62</f>
        <v>0.77400000000000002</v>
      </c>
      <c r="F62" s="3">
        <f>+[10]Table.104_Annex.E4!E62</f>
        <v>0.109</v>
      </c>
      <c r="G62" s="3">
        <f>+[10]Table.104_Annex.E4!F62</f>
        <v>8.9999999999999993E-3</v>
      </c>
      <c r="H62" s="3">
        <f>+[10]Table.104_Annex.E4!G62</f>
        <v>0.182</v>
      </c>
      <c r="I62" s="3">
        <f>+[10]Table.104_Annex.E4!H62</f>
        <v>8.9999999999999993E-3</v>
      </c>
      <c r="J62" s="3">
        <f>+[10]Table.104_Annex.E4!I62</f>
        <v>3.0000000000000001E-3</v>
      </c>
      <c r="K62" s="82">
        <f>+[10]Table.104_Annex.E4!J62</f>
        <v>5883</v>
      </c>
    </row>
    <row r="63" spans="1:11">
      <c r="A63" s="87"/>
      <c r="B63" s="2" t="s">
        <v>525</v>
      </c>
      <c r="C63" s="3">
        <f>+[10]Table.104_Annex.E4!B63</f>
        <v>0.72499999999999998</v>
      </c>
      <c r="D63" s="3">
        <f>+[10]Table.104_Annex.E4!C63</f>
        <v>0.06</v>
      </c>
      <c r="E63" s="3">
        <f>+[10]Table.104_Annex.E4!D63</f>
        <v>0.83099999999999996</v>
      </c>
      <c r="F63" s="3">
        <f>+[10]Table.104_Annex.E4!E63</f>
        <v>0.114</v>
      </c>
      <c r="G63" s="3">
        <f>+[10]Table.104_Annex.E4!F63</f>
        <v>0.01</v>
      </c>
      <c r="H63" s="3">
        <f>+[10]Table.104_Annex.E4!G63</f>
        <v>0.16700000000000001</v>
      </c>
      <c r="I63" s="3">
        <f>+[10]Table.104_Annex.E4!H63</f>
        <v>8.9999999999999993E-3</v>
      </c>
      <c r="J63" s="3">
        <f>+[10]Table.104_Annex.E4!I63</f>
        <v>4.0000000000000001E-3</v>
      </c>
      <c r="K63" s="82">
        <f>+[10]Table.104_Annex.E4!J63</f>
        <v>8623</v>
      </c>
    </row>
    <row r="64" spans="1:11">
      <c r="A64" s="87"/>
      <c r="B64" s="2" t="s">
        <v>526</v>
      </c>
      <c r="C64" s="3">
        <f>+[10]Table.104_Annex.E4!B64</f>
        <v>0.68500000000000005</v>
      </c>
      <c r="D64" s="3">
        <f>+[10]Table.104_Annex.E4!C64</f>
        <v>2.5000000000000001E-2</v>
      </c>
      <c r="E64" s="3">
        <f>+[10]Table.104_Annex.E4!D64</f>
        <v>0.60299999999999998</v>
      </c>
      <c r="F64" s="3">
        <f>+[10]Table.104_Annex.E4!E64</f>
        <v>7.4999999999999997E-2</v>
      </c>
      <c r="G64" s="3">
        <f>+[10]Table.104_Annex.E4!F64</f>
        <v>7.0000000000000001E-3</v>
      </c>
      <c r="H64" s="3">
        <f>+[10]Table.104_Annex.E4!G64</f>
        <v>0.18099999999999999</v>
      </c>
      <c r="I64" s="3">
        <f>+[10]Table.104_Annex.E4!H64</f>
        <v>8.0000000000000002E-3</v>
      </c>
      <c r="J64" s="3">
        <f>+[10]Table.104_Annex.E4!I64</f>
        <v>4.0000000000000001E-3</v>
      </c>
      <c r="K64" s="82">
        <f>+[10]Table.104_Annex.E4!J64</f>
        <v>5842</v>
      </c>
    </row>
    <row r="65" spans="1:11">
      <c r="B65" s="2" t="s">
        <v>527</v>
      </c>
      <c r="C65" s="3">
        <f>+[10]Table.104_Annex.E4!B65</f>
        <v>0.66300000000000003</v>
      </c>
      <c r="D65" s="3">
        <f>+[10]Table.104_Annex.E4!C65</f>
        <v>3.5000000000000003E-2</v>
      </c>
      <c r="E65" s="3">
        <f>+[10]Table.104_Annex.E4!D65</f>
        <v>0.58299999999999996</v>
      </c>
      <c r="F65" s="3">
        <f>+[10]Table.104_Annex.E4!E65</f>
        <v>8.5000000000000006E-2</v>
      </c>
      <c r="G65" s="3">
        <f>+[10]Table.104_Annex.E4!F65</f>
        <v>1.0999999999999999E-2</v>
      </c>
      <c r="H65" s="3">
        <f>+[10]Table.104_Annex.E4!G65</f>
        <v>0.219</v>
      </c>
      <c r="I65" s="3">
        <f>+[10]Table.104_Annex.E4!H65</f>
        <v>1.6E-2</v>
      </c>
      <c r="J65" s="3">
        <f>+[10]Table.104_Annex.E4!I65</f>
        <v>6.0000000000000001E-3</v>
      </c>
      <c r="K65" s="82">
        <f>+[10]Table.104_Annex.E4!J65</f>
        <v>11224</v>
      </c>
    </row>
    <row r="66" spans="1:11">
      <c r="B66" s="2" t="s">
        <v>528</v>
      </c>
      <c r="C66" s="3">
        <f>+[10]Table.104_Annex.E4!B66</f>
        <v>0.748</v>
      </c>
      <c r="D66" s="3">
        <f>+[10]Table.104_Annex.E4!C66</f>
        <v>2.5999999999999999E-2</v>
      </c>
      <c r="E66" s="3">
        <f>+[10]Table.104_Annex.E4!D66</f>
        <v>0.76100000000000001</v>
      </c>
      <c r="F66" s="3">
        <f>+[10]Table.104_Annex.E4!E66</f>
        <v>6.8000000000000005E-2</v>
      </c>
      <c r="G66" s="3">
        <f>+[10]Table.104_Annex.E4!F66</f>
        <v>5.0000000000000001E-3</v>
      </c>
      <c r="H66" s="3">
        <f>+[10]Table.104_Annex.E4!G66</f>
        <v>0.16900000000000001</v>
      </c>
      <c r="I66" s="3">
        <f>+[10]Table.104_Annex.E4!H66</f>
        <v>1.4999999999999999E-2</v>
      </c>
      <c r="J66" s="3">
        <f>+[10]Table.104_Annex.E4!I66</f>
        <v>4.0000000000000001E-3</v>
      </c>
      <c r="K66" s="82">
        <f>+[10]Table.104_Annex.E4!J66</f>
        <v>9182</v>
      </c>
    </row>
    <row r="67" spans="1:11">
      <c r="A67" s="85"/>
      <c r="B67" s="2" t="s">
        <v>529</v>
      </c>
      <c r="C67" s="3">
        <f>+[10]Table.104_Annex.E4!B67</f>
        <v>0.75700000000000001</v>
      </c>
      <c r="D67" s="3">
        <f>+[10]Table.104_Annex.E4!C67</f>
        <v>3.1E-2</v>
      </c>
      <c r="E67" s="3">
        <f>+[10]Table.104_Annex.E4!D67</f>
        <v>0.73</v>
      </c>
      <c r="F67" s="3">
        <f>+[10]Table.104_Annex.E4!E67</f>
        <v>0.13500000000000001</v>
      </c>
      <c r="G67" s="3">
        <f>+[10]Table.104_Annex.E4!F67</f>
        <v>7.0000000000000001E-3</v>
      </c>
      <c r="H67" s="3">
        <f>+[10]Table.104_Annex.E4!G67</f>
        <v>9.8000000000000004E-2</v>
      </c>
      <c r="I67" s="3">
        <f>+[10]Table.104_Annex.E4!H67</f>
        <v>0.01</v>
      </c>
      <c r="J67" s="3">
        <f>+[10]Table.104_Annex.E4!I67</f>
        <v>6.0000000000000001E-3</v>
      </c>
      <c r="K67" s="82">
        <f>+[10]Table.104_Annex.E4!J67</f>
        <v>8693</v>
      </c>
    </row>
    <row r="68" spans="1:11">
      <c r="B68" s="2" t="s">
        <v>530</v>
      </c>
      <c r="C68" s="3">
        <f>+[10]Table.104_Annex.E4!B68</f>
        <v>0.80500000000000005</v>
      </c>
      <c r="D68" s="3">
        <f>+[10]Table.104_Annex.E4!C68</f>
        <v>3.3000000000000002E-2</v>
      </c>
      <c r="E68" s="3">
        <f>+[10]Table.104_Annex.E4!D68</f>
        <v>0.82799999999999996</v>
      </c>
      <c r="F68" s="3">
        <f>+[10]Table.104_Annex.E4!E68</f>
        <v>8.5000000000000006E-2</v>
      </c>
      <c r="G68" s="3">
        <f>+[10]Table.104_Annex.E4!F68</f>
        <v>7.0000000000000001E-3</v>
      </c>
      <c r="H68" s="3">
        <f>+[10]Table.104_Annex.E4!G68</f>
        <v>0.124</v>
      </c>
      <c r="I68" s="3">
        <f>+[10]Table.104_Annex.E4!H68</f>
        <v>1.0999999999999999E-2</v>
      </c>
      <c r="J68" s="3">
        <f>+[10]Table.104_Annex.E4!I68</f>
        <v>4.0000000000000001E-3</v>
      </c>
      <c r="K68" s="82">
        <f>+[10]Table.104_Annex.E4!J68</f>
        <v>8055</v>
      </c>
    </row>
    <row r="69" spans="1:11">
      <c r="B69" s="2" t="s">
        <v>531</v>
      </c>
      <c r="C69" s="3">
        <f>+[10]Table.104_Annex.E4!B69</f>
        <v>0.66600000000000004</v>
      </c>
      <c r="D69" s="3">
        <f>+[10]Table.104_Annex.E4!C69</f>
        <v>3.7999999999999999E-2</v>
      </c>
      <c r="E69" s="3">
        <f>+[10]Table.104_Annex.E4!D69</f>
        <v>0.57399999999999995</v>
      </c>
      <c r="F69" s="3">
        <f>+[10]Table.104_Annex.E4!E69</f>
        <v>7.5999999999999998E-2</v>
      </c>
      <c r="G69" s="3">
        <f>+[10]Table.104_Annex.E4!F69</f>
        <v>8.9999999999999993E-3</v>
      </c>
      <c r="H69" s="3">
        <f>+[10]Table.104_Annex.E4!G69</f>
        <v>0.16900000000000001</v>
      </c>
      <c r="I69" s="3">
        <f>+[10]Table.104_Annex.E4!H69</f>
        <v>1.2999999999999999E-2</v>
      </c>
      <c r="J69" s="3">
        <f>+[10]Table.104_Annex.E4!I69</f>
        <v>5.0000000000000001E-3</v>
      </c>
      <c r="K69" s="82">
        <f>+[10]Table.104_Annex.E4!J69</f>
        <v>7411</v>
      </c>
    </row>
    <row r="70" spans="1:11">
      <c r="A70" s="93"/>
      <c r="B70" s="2" t="s">
        <v>532</v>
      </c>
      <c r="C70" s="3">
        <f>+[10]Table.104_Annex.E4!B70</f>
        <v>0.65700000000000003</v>
      </c>
      <c r="D70" s="3">
        <f>+[10]Table.104_Annex.E4!C70</f>
        <v>3.9E-2</v>
      </c>
      <c r="E70" s="3">
        <f>+[10]Table.104_Annex.E4!D70</f>
        <v>0.60499999999999998</v>
      </c>
      <c r="F70" s="3">
        <f>+[10]Table.104_Annex.E4!E70</f>
        <v>0.11</v>
      </c>
      <c r="G70" s="3">
        <f>+[10]Table.104_Annex.E4!F70</f>
        <v>1.2999999999999999E-2</v>
      </c>
      <c r="H70" s="3">
        <f>+[10]Table.104_Annex.E4!G70</f>
        <v>0.123</v>
      </c>
      <c r="I70" s="3">
        <f>+[10]Table.104_Annex.E4!H70</f>
        <v>8.9999999999999993E-3</v>
      </c>
      <c r="J70" s="3">
        <f>+[10]Table.104_Annex.E4!I70</f>
        <v>4.0000000000000001E-3</v>
      </c>
      <c r="K70" s="82">
        <f>+[10]Table.104_Annex.E4!J70</f>
        <v>7872</v>
      </c>
    </row>
    <row r="71" spans="1:11">
      <c r="B71" s="2" t="s">
        <v>281</v>
      </c>
      <c r="C71" s="3">
        <f>+[10]Table.104_Annex.E4!B71</f>
        <v>0.626</v>
      </c>
      <c r="D71" s="3">
        <f>+[10]Table.104_Annex.E4!C71</f>
        <v>2.5999999999999999E-2</v>
      </c>
      <c r="E71" s="3">
        <f>+[10]Table.104_Annex.E4!D71</f>
        <v>0.56499999999999995</v>
      </c>
      <c r="F71" s="3">
        <f>+[10]Table.104_Annex.E4!E71</f>
        <v>9.0999999999999998E-2</v>
      </c>
      <c r="G71" s="3">
        <f>+[10]Table.104_Annex.E4!F71</f>
        <v>8.0000000000000002E-3</v>
      </c>
      <c r="H71" s="3">
        <f>+[10]Table.104_Annex.E4!G71</f>
        <v>0.109</v>
      </c>
      <c r="I71" s="3">
        <f>+[10]Table.104_Annex.E4!H71</f>
        <v>1.0999999999999999E-2</v>
      </c>
      <c r="J71" s="3">
        <f>+[10]Table.104_Annex.E4!I71</f>
        <v>5.0000000000000001E-3</v>
      </c>
      <c r="K71" s="82">
        <f>+[10]Table.104_Annex.E4!J71</f>
        <v>5058</v>
      </c>
    </row>
    <row r="72" spans="1:11">
      <c r="B72" s="2" t="s">
        <v>533</v>
      </c>
      <c r="C72" s="3">
        <f>+[10]Table.104_Annex.E4!B72</f>
        <v>0.68100000000000005</v>
      </c>
      <c r="D72" s="3">
        <f>+[10]Table.104_Annex.E4!C72</f>
        <v>7.2999999999999995E-2</v>
      </c>
      <c r="E72" s="3">
        <f>+[10]Table.104_Annex.E4!D72</f>
        <v>0.625</v>
      </c>
      <c r="F72" s="3">
        <f>+[10]Table.104_Annex.E4!E72</f>
        <v>0.127</v>
      </c>
      <c r="G72" s="3">
        <f>+[10]Table.104_Annex.E4!F72</f>
        <v>2.1000000000000001E-2</v>
      </c>
      <c r="H72" s="3">
        <f>+[10]Table.104_Annex.E4!G72</f>
        <v>0.16800000000000001</v>
      </c>
      <c r="I72" s="3">
        <f>+[10]Table.104_Annex.E4!H72</f>
        <v>1.0999999999999999E-2</v>
      </c>
      <c r="J72" s="3">
        <f>+[10]Table.104_Annex.E4!I72</f>
        <v>8.0000000000000002E-3</v>
      </c>
      <c r="K72" s="82">
        <f>+[10]Table.104_Annex.E4!J72</f>
        <v>8296</v>
      </c>
    </row>
    <row r="73" spans="1:11" s="222" customFormat="1" ht="13.05" customHeight="1">
      <c r="B73" s="231" t="s">
        <v>53</v>
      </c>
      <c r="C73" s="232">
        <f>+[10]Table.104_Annex.E4!B73</f>
        <v>0.7</v>
      </c>
      <c r="D73" s="232">
        <f>+[10]Table.104_Annex.E4!C73</f>
        <v>3.6999999999999998E-2</v>
      </c>
      <c r="E73" s="232">
        <f>+[10]Table.104_Annex.E4!D73</f>
        <v>0.66500000000000004</v>
      </c>
      <c r="F73" s="232">
        <f>+[10]Table.104_Annex.E4!E73</f>
        <v>9.4E-2</v>
      </c>
      <c r="G73" s="232">
        <f>+[10]Table.104_Annex.E4!F73</f>
        <v>8.9999999999999993E-3</v>
      </c>
      <c r="H73" s="232">
        <f>+[10]Table.104_Annex.E4!G73</f>
        <v>0.158</v>
      </c>
      <c r="I73" s="232">
        <f>+[10]Table.104_Annex.E4!H73</f>
        <v>1.2E-2</v>
      </c>
      <c r="J73" s="232">
        <f>+[10]Table.104_Annex.E4!I73</f>
        <v>5.0000000000000001E-3</v>
      </c>
      <c r="K73" s="233">
        <f>+[10]Table.104_Annex.E4!J73</f>
        <v>101145</v>
      </c>
    </row>
    <row r="74" spans="1:11" ht="13.05" customHeight="1">
      <c r="B74" s="36" t="s">
        <v>534</v>
      </c>
      <c r="C74" s="37"/>
      <c r="D74" s="37"/>
      <c r="E74" s="37"/>
      <c r="F74" s="37"/>
      <c r="G74" s="37"/>
      <c r="H74" s="37"/>
      <c r="I74" s="37"/>
      <c r="J74" s="37"/>
      <c r="K74" s="38"/>
    </row>
    <row r="75" spans="1:11">
      <c r="A75" s="18"/>
      <c r="B75" s="2" t="s">
        <v>535</v>
      </c>
      <c r="C75" s="3">
        <f>+[10]Table.104_Annex.E4!B75</f>
        <v>0.68799999999999994</v>
      </c>
      <c r="D75" s="3">
        <f>+[10]Table.104_Annex.E4!C75</f>
        <v>2.3E-2</v>
      </c>
      <c r="E75" s="3">
        <f>+[10]Table.104_Annex.E4!D75</f>
        <v>0.63200000000000001</v>
      </c>
      <c r="F75" s="3">
        <f>+[10]Table.104_Annex.E4!E75</f>
        <v>6.4000000000000001E-2</v>
      </c>
      <c r="G75" s="3">
        <f>+[10]Table.104_Annex.E4!F75</f>
        <v>7.0000000000000001E-3</v>
      </c>
      <c r="H75" s="3">
        <f>+[10]Table.104_Annex.E4!G75</f>
        <v>2.1999999999999999E-2</v>
      </c>
      <c r="I75" s="3">
        <f>+[10]Table.104_Annex.E4!H75</f>
        <v>8.9999999999999993E-3</v>
      </c>
      <c r="J75" s="3">
        <f>+[10]Table.104_Annex.E4!I75</f>
        <v>3.0000000000000001E-3</v>
      </c>
      <c r="K75" s="82">
        <f>+[10]Table.104_Annex.E4!J75</f>
        <v>6741</v>
      </c>
    </row>
    <row r="76" spans="1:11">
      <c r="A76" s="16"/>
      <c r="B76" s="2" t="s">
        <v>536</v>
      </c>
      <c r="C76" s="3">
        <f>+[10]Table.104_Annex.E4!B76</f>
        <v>0.74399999999999999</v>
      </c>
      <c r="D76" s="3">
        <f>+[10]Table.104_Annex.E4!C76</f>
        <v>2.5999999999999999E-2</v>
      </c>
      <c r="E76" s="3">
        <f>+[10]Table.104_Annex.E4!D76</f>
        <v>0.69599999999999995</v>
      </c>
      <c r="F76" s="3">
        <f>+[10]Table.104_Annex.E4!E76</f>
        <v>0.10199999999999999</v>
      </c>
      <c r="G76" s="3">
        <f>+[10]Table.104_Annex.E4!F76</f>
        <v>8.0000000000000002E-3</v>
      </c>
      <c r="H76" s="3">
        <f>+[10]Table.104_Annex.E4!G76</f>
        <v>4.2999999999999997E-2</v>
      </c>
      <c r="I76" s="3">
        <f>+[10]Table.104_Annex.E4!H76</f>
        <v>8.0000000000000002E-3</v>
      </c>
      <c r="J76" s="3">
        <f>+[10]Table.104_Annex.E4!I76</f>
        <v>3.0000000000000001E-3</v>
      </c>
      <c r="K76" s="82">
        <f>+[10]Table.104_Annex.E4!J76</f>
        <v>5495</v>
      </c>
    </row>
    <row r="77" spans="1:11">
      <c r="B77" s="2" t="s">
        <v>537</v>
      </c>
      <c r="C77" s="3">
        <f>+[10]Table.104_Annex.E4!B77</f>
        <v>0.78500000000000003</v>
      </c>
      <c r="D77" s="3">
        <f>+[10]Table.104_Annex.E4!C77</f>
        <v>4.5999999999999999E-2</v>
      </c>
      <c r="E77" s="3">
        <f>+[10]Table.104_Annex.E4!D77</f>
        <v>0.73299999999999998</v>
      </c>
      <c r="F77" s="3">
        <f>+[10]Table.104_Annex.E4!E77</f>
        <v>0.159</v>
      </c>
      <c r="G77" s="3">
        <f>+[10]Table.104_Annex.E4!F77</f>
        <v>0.02</v>
      </c>
      <c r="H77" s="3">
        <f>+[10]Table.104_Annex.E4!G77</f>
        <v>5.6000000000000001E-2</v>
      </c>
      <c r="I77" s="3">
        <f>+[10]Table.104_Annex.E4!H77</f>
        <v>0.01</v>
      </c>
      <c r="J77" s="3">
        <f>+[10]Table.104_Annex.E4!I77</f>
        <v>4.0000000000000001E-3</v>
      </c>
      <c r="K77" s="82">
        <f>+[10]Table.104_Annex.E4!J77</f>
        <v>6329</v>
      </c>
    </row>
    <row r="78" spans="1:11">
      <c r="B78" s="2" t="s">
        <v>538</v>
      </c>
      <c r="C78" s="3">
        <f>+[10]Table.104_Annex.E4!B78</f>
        <v>0.73499999999999999</v>
      </c>
      <c r="D78" s="3">
        <f>+[10]Table.104_Annex.E4!C78</f>
        <v>1.7000000000000001E-2</v>
      </c>
      <c r="E78" s="3">
        <f>+[10]Table.104_Annex.E4!D78</f>
        <v>0.70499999999999996</v>
      </c>
      <c r="F78" s="3">
        <f>+[10]Table.104_Annex.E4!E78</f>
        <v>8.6999999999999994E-2</v>
      </c>
      <c r="G78" s="3">
        <f>+[10]Table.104_Annex.E4!F78</f>
        <v>7.0000000000000001E-3</v>
      </c>
      <c r="H78" s="3">
        <f>+[10]Table.104_Annex.E4!G78</f>
        <v>2.9000000000000001E-2</v>
      </c>
      <c r="I78" s="3">
        <f>+[10]Table.104_Annex.E4!H78</f>
        <v>5.0000000000000001E-3</v>
      </c>
      <c r="J78" s="3">
        <f>+[10]Table.104_Annex.E4!I78</f>
        <v>2E-3</v>
      </c>
      <c r="K78" s="82">
        <f>+[10]Table.104_Annex.E4!J78</f>
        <v>4403</v>
      </c>
    </row>
    <row r="79" spans="1:11">
      <c r="A79" s="87"/>
      <c r="B79" s="2" t="s">
        <v>539</v>
      </c>
      <c r="C79" s="3">
        <f>+[10]Table.104_Annex.E4!B79</f>
        <v>0.76400000000000001</v>
      </c>
      <c r="D79" s="3">
        <f>+[10]Table.104_Annex.E4!C79</f>
        <v>3.6999999999999998E-2</v>
      </c>
      <c r="E79" s="3">
        <f>+[10]Table.104_Annex.E4!D79</f>
        <v>0.72099999999999997</v>
      </c>
      <c r="F79" s="3">
        <f>+[10]Table.104_Annex.E4!E79</f>
        <v>0.115</v>
      </c>
      <c r="G79" s="3">
        <f>+[10]Table.104_Annex.E4!F79</f>
        <v>1.2999999999999999E-2</v>
      </c>
      <c r="H79" s="3">
        <f>+[10]Table.104_Annex.E4!G79</f>
        <v>6.6000000000000003E-2</v>
      </c>
      <c r="I79" s="3">
        <f>+[10]Table.104_Annex.E4!H79</f>
        <v>1.6E-2</v>
      </c>
      <c r="J79" s="3">
        <f>+[10]Table.104_Annex.E4!I79</f>
        <v>4.0000000000000001E-3</v>
      </c>
      <c r="K79" s="82">
        <f>+[10]Table.104_Annex.E4!J79</f>
        <v>3923</v>
      </c>
    </row>
    <row r="80" spans="1:11">
      <c r="A80" s="87"/>
      <c r="B80" s="2" t="s">
        <v>528</v>
      </c>
      <c r="C80" s="3">
        <f>+[10]Table.104_Annex.E4!B80</f>
        <v>0.73499999999999999</v>
      </c>
      <c r="D80" s="3">
        <f>+[10]Table.104_Annex.E4!C80</f>
        <v>2.5999999999999999E-2</v>
      </c>
      <c r="E80" s="3">
        <f>+[10]Table.104_Annex.E4!D80</f>
        <v>0.68500000000000005</v>
      </c>
      <c r="F80" s="3">
        <f>+[10]Table.104_Annex.E4!E80</f>
        <v>9.9000000000000005E-2</v>
      </c>
      <c r="G80" s="3">
        <f>+[10]Table.104_Annex.E4!F80</f>
        <v>8.9999999999999993E-3</v>
      </c>
      <c r="H80" s="3">
        <f>+[10]Table.104_Annex.E4!G80</f>
        <v>1.0999999999999999E-2</v>
      </c>
      <c r="I80" s="3">
        <f>+[10]Table.104_Annex.E4!H80</f>
        <v>0.01</v>
      </c>
      <c r="J80" s="3">
        <f>+[10]Table.104_Annex.E4!I80</f>
        <v>2E-3</v>
      </c>
      <c r="K80" s="82">
        <f>+[10]Table.104_Annex.E4!J80</f>
        <v>4821</v>
      </c>
    </row>
    <row r="81" spans="1:11">
      <c r="B81" s="2" t="s">
        <v>540</v>
      </c>
      <c r="C81" s="3">
        <f>+[10]Table.104_Annex.E4!B81</f>
        <v>0.78200000000000003</v>
      </c>
      <c r="D81" s="3">
        <f>+[10]Table.104_Annex.E4!C81</f>
        <v>0.04</v>
      </c>
      <c r="E81" s="3">
        <f>+[10]Table.104_Annex.E4!D81</f>
        <v>0.73599999999999999</v>
      </c>
      <c r="F81" s="3">
        <f>+[10]Table.104_Annex.E4!E81</f>
        <v>0.129</v>
      </c>
      <c r="G81" s="3">
        <f>+[10]Table.104_Annex.E4!F81</f>
        <v>1.2E-2</v>
      </c>
      <c r="H81" s="3">
        <f>+[10]Table.104_Annex.E4!G81</f>
        <v>3.4000000000000002E-2</v>
      </c>
      <c r="I81" s="3">
        <f>+[10]Table.104_Annex.E4!H81</f>
        <v>6.0000000000000001E-3</v>
      </c>
      <c r="J81" s="3">
        <f>+[10]Table.104_Annex.E4!I81</f>
        <v>3.0000000000000001E-3</v>
      </c>
      <c r="K81" s="82">
        <f>+[10]Table.104_Annex.E4!J81</f>
        <v>4499</v>
      </c>
    </row>
    <row r="82" spans="1:11">
      <c r="B82" s="2" t="s">
        <v>541</v>
      </c>
      <c r="C82" s="3">
        <f>+[10]Table.104_Annex.E4!B82</f>
        <v>0.69</v>
      </c>
      <c r="D82" s="3">
        <f>+[10]Table.104_Annex.E4!C82</f>
        <v>2.7E-2</v>
      </c>
      <c r="E82" s="3">
        <f>+[10]Table.104_Annex.E4!D82</f>
        <v>0.64</v>
      </c>
      <c r="F82" s="3">
        <f>+[10]Table.104_Annex.E4!E82</f>
        <v>8.2000000000000003E-2</v>
      </c>
      <c r="G82" s="3">
        <f>+[10]Table.104_Annex.E4!F82</f>
        <v>5.0000000000000001E-3</v>
      </c>
      <c r="H82" s="3">
        <f>+[10]Table.104_Annex.E4!G82</f>
        <v>9.1999999999999998E-2</v>
      </c>
      <c r="I82" s="3">
        <f>+[10]Table.104_Annex.E4!H82</f>
        <v>7.0000000000000001E-3</v>
      </c>
      <c r="J82" s="3">
        <f>+[10]Table.104_Annex.E4!I82</f>
        <v>3.0000000000000001E-3</v>
      </c>
      <c r="K82" s="82">
        <f>+[10]Table.104_Annex.E4!J82</f>
        <v>6003</v>
      </c>
    </row>
    <row r="83" spans="1:11">
      <c r="B83" s="2" t="s">
        <v>306</v>
      </c>
      <c r="C83" s="3">
        <f>+[10]Table.104_Annex.E4!B83</f>
        <v>0.70299999999999996</v>
      </c>
      <c r="D83" s="3">
        <f>+[10]Table.104_Annex.E4!C83</f>
        <v>2.8000000000000001E-2</v>
      </c>
      <c r="E83" s="3">
        <f>+[10]Table.104_Annex.E4!D83</f>
        <v>0.65</v>
      </c>
      <c r="F83" s="3">
        <f>+[10]Table.104_Annex.E4!E83</f>
        <v>0.09</v>
      </c>
      <c r="G83" s="3">
        <f>+[10]Table.104_Annex.E4!F83</f>
        <v>0.01</v>
      </c>
      <c r="H83" s="3">
        <f>+[10]Table.104_Annex.E4!G83</f>
        <v>5.3999999999999999E-2</v>
      </c>
      <c r="I83" s="3">
        <f>+[10]Table.104_Annex.E4!H83</f>
        <v>7.0000000000000001E-3</v>
      </c>
      <c r="J83" s="3">
        <f>+[10]Table.104_Annex.E4!I83</f>
        <v>4.0000000000000001E-3</v>
      </c>
      <c r="K83" s="82">
        <f>+[10]Table.104_Annex.E4!J83</f>
        <v>5952</v>
      </c>
    </row>
    <row r="84" spans="1:11">
      <c r="B84" s="2" t="s">
        <v>542</v>
      </c>
      <c r="C84" s="3">
        <f>+[10]Table.104_Annex.E4!B84</f>
        <v>0.73799999999999999</v>
      </c>
      <c r="D84" s="3">
        <f>+[10]Table.104_Annex.E4!C84</f>
        <v>1.4999999999999999E-2</v>
      </c>
      <c r="E84" s="3">
        <f>+[10]Table.104_Annex.E4!D84</f>
        <v>0.69499999999999995</v>
      </c>
      <c r="F84" s="3">
        <f>+[10]Table.104_Annex.E4!E84</f>
        <v>7.8E-2</v>
      </c>
      <c r="G84" s="3">
        <f>+[10]Table.104_Annex.E4!F84</f>
        <v>7.0000000000000001E-3</v>
      </c>
      <c r="H84" s="3">
        <f>+[10]Table.104_Annex.E4!G84</f>
        <v>0.01</v>
      </c>
      <c r="I84" s="3">
        <f>+[10]Table.104_Annex.E4!H84</f>
        <v>6.0000000000000001E-3</v>
      </c>
      <c r="J84" s="3">
        <f>+[10]Table.104_Annex.E4!I84</f>
        <v>1E-3</v>
      </c>
      <c r="K84" s="82">
        <f>+[10]Table.104_Annex.E4!J84</f>
        <v>4293</v>
      </c>
    </row>
    <row r="85" spans="1:11">
      <c r="B85" s="2" t="s">
        <v>519</v>
      </c>
      <c r="C85" s="3">
        <f>+[10]Table.104_Annex.E4!B85</f>
        <v>0.75700000000000001</v>
      </c>
      <c r="D85" s="3">
        <f>+[10]Table.104_Annex.E4!C85</f>
        <v>3.2000000000000001E-2</v>
      </c>
      <c r="E85" s="3">
        <f>+[10]Table.104_Annex.E4!D85</f>
        <v>0.7</v>
      </c>
      <c r="F85" s="3">
        <f>+[10]Table.104_Annex.E4!E85</f>
        <v>0.106</v>
      </c>
      <c r="G85" s="3">
        <f>+[10]Table.104_Annex.E4!F85</f>
        <v>1.0999999999999999E-2</v>
      </c>
      <c r="H85" s="3">
        <f>+[10]Table.104_Annex.E4!G85</f>
        <v>9.2999999999999999E-2</v>
      </c>
      <c r="I85" s="3">
        <f>+[10]Table.104_Annex.E4!H85</f>
        <v>1.4E-2</v>
      </c>
      <c r="J85" s="3">
        <f>+[10]Table.104_Annex.E4!I85</f>
        <v>5.0000000000000001E-3</v>
      </c>
      <c r="K85" s="82">
        <f>+[10]Table.104_Annex.E4!J85</f>
        <v>4640</v>
      </c>
    </row>
    <row r="86" spans="1:11">
      <c r="B86" s="2" t="s">
        <v>543</v>
      </c>
      <c r="C86" s="3">
        <f>+[10]Table.104_Annex.E4!B86</f>
        <v>0.68799999999999994</v>
      </c>
      <c r="D86" s="3">
        <f>+[10]Table.104_Annex.E4!C86</f>
        <v>2.4E-2</v>
      </c>
      <c r="E86" s="3">
        <f>+[10]Table.104_Annex.E4!D86</f>
        <v>0.63800000000000001</v>
      </c>
      <c r="F86" s="3">
        <f>+[10]Table.104_Annex.E4!E86</f>
        <v>7.6999999999999999E-2</v>
      </c>
      <c r="G86" s="3">
        <f>+[10]Table.104_Annex.E4!F86</f>
        <v>0.01</v>
      </c>
      <c r="H86" s="3">
        <f>+[10]Table.104_Annex.E4!G86</f>
        <v>2.5999999999999999E-2</v>
      </c>
      <c r="I86" s="3">
        <f>+[10]Table.104_Annex.E4!H86</f>
        <v>1.6E-2</v>
      </c>
      <c r="J86" s="3">
        <f>+[10]Table.104_Annex.E4!I86</f>
        <v>6.0000000000000001E-3</v>
      </c>
      <c r="K86" s="82">
        <f>+[10]Table.104_Annex.E4!J86</f>
        <v>6104</v>
      </c>
    </row>
    <row r="87" spans="1:11">
      <c r="B87" s="2" t="s">
        <v>544</v>
      </c>
      <c r="C87" s="3">
        <f>+[10]Table.104_Annex.E4!B87</f>
        <v>0.73299999999999998</v>
      </c>
      <c r="D87" s="3">
        <f>+[10]Table.104_Annex.E4!C87</f>
        <v>2.8000000000000001E-2</v>
      </c>
      <c r="E87" s="3">
        <f>+[10]Table.104_Annex.E4!D87</f>
        <v>0.67800000000000005</v>
      </c>
      <c r="F87" s="3">
        <f>+[10]Table.104_Annex.E4!E87</f>
        <v>0.108</v>
      </c>
      <c r="G87" s="3">
        <f>+[10]Table.104_Annex.E4!F87</f>
        <v>8.0000000000000002E-3</v>
      </c>
      <c r="H87" s="3">
        <f>+[10]Table.104_Annex.E4!G87</f>
        <v>6.5000000000000002E-2</v>
      </c>
      <c r="I87" s="3">
        <f>+[10]Table.104_Annex.E4!H87</f>
        <v>8.9999999999999993E-3</v>
      </c>
      <c r="J87" s="3">
        <f>+[10]Table.104_Annex.E4!I87</f>
        <v>3.0000000000000001E-3</v>
      </c>
      <c r="K87" s="82">
        <f>+[10]Table.104_Annex.E4!J87</f>
        <v>4325</v>
      </c>
    </row>
    <row r="88" spans="1:11">
      <c r="B88" s="2" t="s">
        <v>545</v>
      </c>
      <c r="C88" s="3">
        <f>+[10]Table.104_Annex.E4!B88</f>
        <v>0.66900000000000004</v>
      </c>
      <c r="D88" s="3">
        <f>+[10]Table.104_Annex.E4!C88</f>
        <v>1.7999999999999999E-2</v>
      </c>
      <c r="E88" s="3">
        <f>+[10]Table.104_Annex.E4!D88</f>
        <v>0.61099999999999999</v>
      </c>
      <c r="F88" s="3">
        <f>+[10]Table.104_Annex.E4!E88</f>
        <v>7.3999999999999996E-2</v>
      </c>
      <c r="G88" s="3">
        <f>+[10]Table.104_Annex.E4!F88</f>
        <v>5.0000000000000001E-3</v>
      </c>
      <c r="H88" s="3">
        <f>+[10]Table.104_Annex.E4!G88</f>
        <v>0.09</v>
      </c>
      <c r="I88" s="3">
        <f>+[10]Table.104_Annex.E4!H88</f>
        <v>8.0000000000000002E-3</v>
      </c>
      <c r="J88" s="3">
        <f>+[10]Table.104_Annex.E4!I88</f>
        <v>3.0000000000000001E-3</v>
      </c>
      <c r="K88" s="82">
        <f>+[10]Table.104_Annex.E4!J88</f>
        <v>6277</v>
      </c>
    </row>
    <row r="89" spans="1:11" s="222" customFormat="1" ht="13.05" customHeight="1">
      <c r="B89" s="231" t="s">
        <v>53</v>
      </c>
      <c r="C89" s="232">
        <f>+[10]Table.104_Annex.E4!B89</f>
        <v>0.72599999999999998</v>
      </c>
      <c r="D89" s="232">
        <f>+[10]Table.104_Annex.E4!C89</f>
        <v>2.8000000000000001E-2</v>
      </c>
      <c r="E89" s="232">
        <f>+[10]Table.104_Annex.E4!D89</f>
        <v>0.67600000000000005</v>
      </c>
      <c r="F89" s="232">
        <f>+[10]Table.104_Annex.E4!E89</f>
        <v>9.7000000000000003E-2</v>
      </c>
      <c r="G89" s="232">
        <f>+[10]Table.104_Annex.E4!F89</f>
        <v>8.9999999999999993E-3</v>
      </c>
      <c r="H89" s="232">
        <f>+[10]Table.104_Annex.E4!G89</f>
        <v>0.05</v>
      </c>
      <c r="I89" s="232">
        <f>+[10]Table.104_Annex.E4!H89</f>
        <v>8.9999999999999993E-3</v>
      </c>
      <c r="J89" s="232">
        <f>+[10]Table.104_Annex.E4!I89</f>
        <v>3.0000000000000001E-3</v>
      </c>
      <c r="K89" s="233">
        <f>+[10]Table.104_Annex.E4!J89</f>
        <v>73805</v>
      </c>
    </row>
    <row r="90" spans="1:11" ht="13.05" customHeight="1">
      <c r="B90" s="36" t="s">
        <v>546</v>
      </c>
      <c r="C90" s="37"/>
      <c r="D90" s="37"/>
      <c r="E90" s="37"/>
      <c r="F90" s="37"/>
      <c r="G90" s="37"/>
      <c r="H90" s="37"/>
      <c r="I90" s="37"/>
      <c r="J90" s="37"/>
      <c r="K90" s="38"/>
    </row>
    <row r="91" spans="1:11">
      <c r="A91" s="18"/>
      <c r="B91" s="2" t="s">
        <v>547</v>
      </c>
      <c r="C91" s="3">
        <f>+[10]Table.104_Annex.E4!B91</f>
        <v>0.71299999999999997</v>
      </c>
      <c r="D91" s="3">
        <f>+[10]Table.104_Annex.E4!C91</f>
        <v>3.6999999999999998E-2</v>
      </c>
      <c r="E91" s="3">
        <f>+[10]Table.104_Annex.E4!D91</f>
        <v>0.65800000000000003</v>
      </c>
      <c r="F91" s="3">
        <f>+[10]Table.104_Annex.E4!E91</f>
        <v>0.106</v>
      </c>
      <c r="G91" s="3">
        <f>+[10]Table.104_Annex.E4!F91</f>
        <v>6.0000000000000001E-3</v>
      </c>
      <c r="H91" s="3">
        <f>+[10]Table.104_Annex.E4!G91</f>
        <v>7.5999999999999998E-2</v>
      </c>
      <c r="I91" s="3">
        <f>+[10]Table.104_Annex.E4!H91</f>
        <v>0.01</v>
      </c>
      <c r="J91" s="3">
        <f>+[10]Table.104_Annex.E4!I91</f>
        <v>5.0000000000000001E-3</v>
      </c>
      <c r="K91" s="82">
        <f>+[10]Table.104_Annex.E4!J91</f>
        <v>3743</v>
      </c>
    </row>
    <row r="92" spans="1:11">
      <c r="A92" s="16"/>
      <c r="B92" s="2" t="s">
        <v>284</v>
      </c>
      <c r="C92" s="3">
        <f>+[10]Table.104_Annex.E4!B92</f>
        <v>0.77700000000000002</v>
      </c>
      <c r="D92" s="3">
        <f>+[10]Table.104_Annex.E4!C92</f>
        <v>0.11</v>
      </c>
      <c r="E92" s="3">
        <f>+[10]Table.104_Annex.E4!D92</f>
        <v>0.73099999999999998</v>
      </c>
      <c r="F92" s="3">
        <f>+[10]Table.104_Annex.E4!E92</f>
        <v>0.20200000000000001</v>
      </c>
      <c r="G92" s="3">
        <f>+[10]Table.104_Annex.E4!F92</f>
        <v>2.9000000000000001E-2</v>
      </c>
      <c r="H92" s="3">
        <f>+[10]Table.104_Annex.E4!G92</f>
        <v>0.109</v>
      </c>
      <c r="I92" s="3">
        <f>+[10]Table.104_Annex.E4!H92</f>
        <v>1.4E-2</v>
      </c>
      <c r="J92" s="3">
        <f>+[10]Table.104_Annex.E4!I92</f>
        <v>8.0000000000000002E-3</v>
      </c>
      <c r="K92" s="82">
        <f>+[10]Table.104_Annex.E4!J92</f>
        <v>7437</v>
      </c>
    </row>
    <row r="93" spans="1:11">
      <c r="B93" s="2" t="s">
        <v>548</v>
      </c>
      <c r="C93" s="3">
        <f>+[10]Table.104_Annex.E4!B93</f>
        <v>0.71</v>
      </c>
      <c r="D93" s="3">
        <f>+[10]Table.104_Annex.E4!C93</f>
        <v>2.8000000000000001E-2</v>
      </c>
      <c r="E93" s="3">
        <f>+[10]Table.104_Annex.E4!D93</f>
        <v>0.65700000000000003</v>
      </c>
      <c r="F93" s="3">
        <f>+[10]Table.104_Annex.E4!E93</f>
        <v>7.9000000000000001E-2</v>
      </c>
      <c r="G93" s="3">
        <f>+[10]Table.104_Annex.E4!F93</f>
        <v>4.0000000000000001E-3</v>
      </c>
      <c r="H93" s="3">
        <f>+[10]Table.104_Annex.E4!G93</f>
        <v>0.14199999999999999</v>
      </c>
      <c r="I93" s="3">
        <f>+[10]Table.104_Annex.E4!H93</f>
        <v>6.0000000000000001E-3</v>
      </c>
      <c r="J93" s="3">
        <f>+[10]Table.104_Annex.E4!I93</f>
        <v>4.0000000000000001E-3</v>
      </c>
      <c r="K93" s="82">
        <f>+[10]Table.104_Annex.E4!J93</f>
        <v>4452</v>
      </c>
    </row>
    <row r="94" spans="1:11">
      <c r="B94" s="2" t="s">
        <v>515</v>
      </c>
      <c r="C94" s="3">
        <f>+[10]Table.104_Annex.E4!B94</f>
        <v>0.72</v>
      </c>
      <c r="D94" s="3">
        <f>+[10]Table.104_Annex.E4!C94</f>
        <v>0.03</v>
      </c>
      <c r="E94" s="3">
        <f>+[10]Table.104_Annex.E4!D94</f>
        <v>0.65</v>
      </c>
      <c r="F94" s="3">
        <f>+[10]Table.104_Annex.E4!E94</f>
        <v>9.4E-2</v>
      </c>
      <c r="G94" s="3">
        <f>+[10]Table.104_Annex.E4!F94</f>
        <v>8.9999999999999993E-3</v>
      </c>
      <c r="H94" s="3">
        <f>+[10]Table.104_Annex.E4!G94</f>
        <v>8.6999999999999994E-2</v>
      </c>
      <c r="I94" s="3">
        <f>+[10]Table.104_Annex.E4!H94</f>
        <v>0.01</v>
      </c>
      <c r="J94" s="3">
        <f>+[10]Table.104_Annex.E4!I94</f>
        <v>4.0000000000000001E-3</v>
      </c>
      <c r="K94" s="82">
        <f>+[10]Table.104_Annex.E4!J94</f>
        <v>6647</v>
      </c>
    </row>
    <row r="95" spans="1:11">
      <c r="B95" s="2" t="s">
        <v>549</v>
      </c>
      <c r="C95" s="3">
        <f>+[10]Table.104_Annex.E4!B95</f>
        <v>0.75</v>
      </c>
      <c r="D95" s="3">
        <f>+[10]Table.104_Annex.E4!C95</f>
        <v>6.2E-2</v>
      </c>
      <c r="E95" s="3">
        <f>+[10]Table.104_Annex.E4!D95</f>
        <v>0.70799999999999996</v>
      </c>
      <c r="F95" s="3">
        <f>+[10]Table.104_Annex.E4!E95</f>
        <v>0.12</v>
      </c>
      <c r="G95" s="3">
        <f>+[10]Table.104_Annex.E4!F95</f>
        <v>1.2999999999999999E-2</v>
      </c>
      <c r="H95" s="3">
        <f>+[10]Table.104_Annex.E4!G95</f>
        <v>0.125</v>
      </c>
      <c r="I95" s="3">
        <f>+[10]Table.104_Annex.E4!H95</f>
        <v>1.0999999999999999E-2</v>
      </c>
      <c r="J95" s="3">
        <f>+[10]Table.104_Annex.E4!I95</f>
        <v>4.0000000000000001E-3</v>
      </c>
      <c r="K95" s="82">
        <f>+[10]Table.104_Annex.E4!J95</f>
        <v>8551</v>
      </c>
    </row>
    <row r="96" spans="1:11">
      <c r="A96" s="87"/>
      <c r="B96" s="2" t="s">
        <v>550</v>
      </c>
      <c r="C96" s="3">
        <f>+[10]Table.104_Annex.E4!B96</f>
        <v>0.76200000000000001</v>
      </c>
      <c r="D96" s="3">
        <f>+[10]Table.104_Annex.E4!C96</f>
        <v>3.6999999999999998E-2</v>
      </c>
      <c r="E96" s="3">
        <f>+[10]Table.104_Annex.E4!D96</f>
        <v>0.69899999999999995</v>
      </c>
      <c r="F96" s="3">
        <f>+[10]Table.104_Annex.E4!E96</f>
        <v>9.8000000000000004E-2</v>
      </c>
      <c r="G96" s="3">
        <f>+[10]Table.104_Annex.E4!F96</f>
        <v>8.9999999999999993E-3</v>
      </c>
      <c r="H96" s="3">
        <f>+[10]Table.104_Annex.E4!G96</f>
        <v>0.13400000000000001</v>
      </c>
      <c r="I96" s="3">
        <f>+[10]Table.104_Annex.E4!H96</f>
        <v>1.0999999999999999E-2</v>
      </c>
      <c r="J96" s="3">
        <f>+[10]Table.104_Annex.E4!I96</f>
        <v>5.0000000000000001E-3</v>
      </c>
      <c r="K96" s="82">
        <f>+[10]Table.104_Annex.E4!J96</f>
        <v>6906</v>
      </c>
    </row>
    <row r="97" spans="1:11">
      <c r="A97" s="87"/>
      <c r="B97" s="2" t="s">
        <v>551</v>
      </c>
      <c r="C97" s="3">
        <f>+[10]Table.104_Annex.E4!B97</f>
        <v>0.75900000000000001</v>
      </c>
      <c r="D97" s="3">
        <f>+[10]Table.104_Annex.E4!C97</f>
        <v>9.4E-2</v>
      </c>
      <c r="E97" s="3">
        <f>+[10]Table.104_Annex.E4!D97</f>
        <v>0.71399999999999997</v>
      </c>
      <c r="F97" s="3">
        <f>+[10]Table.104_Annex.E4!E97</f>
        <v>0.16300000000000001</v>
      </c>
      <c r="G97" s="3">
        <f>+[10]Table.104_Annex.E4!F97</f>
        <v>3.1E-2</v>
      </c>
      <c r="H97" s="3">
        <f>+[10]Table.104_Annex.E4!G97</f>
        <v>0.14199999999999999</v>
      </c>
      <c r="I97" s="3">
        <f>+[10]Table.104_Annex.E4!H97</f>
        <v>1.7000000000000001E-2</v>
      </c>
      <c r="J97" s="3">
        <f>+[10]Table.104_Annex.E4!I97</f>
        <v>8.9999999999999993E-3</v>
      </c>
      <c r="K97" s="82">
        <f>+[10]Table.104_Annex.E4!J97</f>
        <v>9375</v>
      </c>
    </row>
    <row r="98" spans="1:11">
      <c r="B98" s="2" t="s">
        <v>552</v>
      </c>
      <c r="C98" s="3">
        <f>+[10]Table.104_Annex.E4!B98</f>
        <v>0.72799999999999998</v>
      </c>
      <c r="D98" s="3">
        <f>+[10]Table.104_Annex.E4!C98</f>
        <v>0.112</v>
      </c>
      <c r="E98" s="3">
        <f>+[10]Table.104_Annex.E4!D98</f>
        <v>0.68500000000000005</v>
      </c>
      <c r="F98" s="3">
        <f>+[10]Table.104_Annex.E4!E98</f>
        <v>0.217</v>
      </c>
      <c r="G98" s="3">
        <f>+[10]Table.104_Annex.E4!F98</f>
        <v>4.1000000000000002E-2</v>
      </c>
      <c r="H98" s="3">
        <f>+[10]Table.104_Annex.E4!G98</f>
        <v>0.112</v>
      </c>
      <c r="I98" s="3">
        <f>+[10]Table.104_Annex.E4!H98</f>
        <v>2.1000000000000001E-2</v>
      </c>
      <c r="J98" s="3">
        <f>+[10]Table.104_Annex.E4!I98</f>
        <v>1.4999999999999999E-2</v>
      </c>
      <c r="K98" s="82">
        <f>+[10]Table.104_Annex.E4!J98</f>
        <v>6992</v>
      </c>
    </row>
    <row r="99" spans="1:11">
      <c r="B99" s="2" t="s">
        <v>306</v>
      </c>
      <c r="C99" s="3">
        <f>+[10]Table.104_Annex.E4!B99</f>
        <v>0.91200000000000003</v>
      </c>
      <c r="D99" s="3">
        <f>+[10]Table.104_Annex.E4!C99</f>
        <v>0.34599999999999997</v>
      </c>
      <c r="E99" s="3">
        <f>+[10]Table.104_Annex.E4!D99</f>
        <v>0.89100000000000001</v>
      </c>
      <c r="F99" s="3">
        <f>+[10]Table.104_Annex.E4!E99</f>
        <v>0.54100000000000004</v>
      </c>
      <c r="G99" s="3">
        <f>+[10]Table.104_Annex.E4!F99</f>
        <v>0.20100000000000001</v>
      </c>
      <c r="H99" s="3">
        <f>+[10]Table.104_Annex.E4!G99</f>
        <v>0.11600000000000001</v>
      </c>
      <c r="I99" s="3">
        <f>+[10]Table.104_Annex.E4!H99</f>
        <v>3.1E-2</v>
      </c>
      <c r="J99" s="3">
        <f>+[10]Table.104_Annex.E4!I99</f>
        <v>7.8E-2</v>
      </c>
      <c r="K99" s="82">
        <f>+[10]Table.104_Annex.E4!J99</f>
        <v>5542</v>
      </c>
    </row>
    <row r="100" spans="1:11">
      <c r="B100" s="2" t="s">
        <v>553</v>
      </c>
      <c r="C100" s="3">
        <f>+[10]Table.104_Annex.E4!B100</f>
        <v>0.69199999999999995</v>
      </c>
      <c r="D100" s="3">
        <f>+[10]Table.104_Annex.E4!C100</f>
        <v>5.3999999999999999E-2</v>
      </c>
      <c r="E100" s="3">
        <f>+[10]Table.104_Annex.E4!D100</f>
        <v>0.63600000000000001</v>
      </c>
      <c r="F100" s="3">
        <f>+[10]Table.104_Annex.E4!E100</f>
        <v>0.106</v>
      </c>
      <c r="G100" s="3">
        <f>+[10]Table.104_Annex.E4!F100</f>
        <v>1.7000000000000001E-2</v>
      </c>
      <c r="H100" s="3">
        <f>+[10]Table.104_Annex.E4!G100</f>
        <v>0.127</v>
      </c>
      <c r="I100" s="3">
        <f>+[10]Table.104_Annex.E4!H100</f>
        <v>1.0999999999999999E-2</v>
      </c>
      <c r="J100" s="3">
        <f>+[10]Table.104_Annex.E4!I100</f>
        <v>4.0000000000000001E-3</v>
      </c>
      <c r="K100" s="82">
        <f>+[10]Table.104_Annex.E4!J100</f>
        <v>6494</v>
      </c>
    </row>
    <row r="101" spans="1:11">
      <c r="B101" s="2" t="s">
        <v>554</v>
      </c>
      <c r="C101" s="3">
        <f>+[10]Table.104_Annex.E4!B101</f>
        <v>0.72499999999999998</v>
      </c>
      <c r="D101" s="3">
        <f>+[10]Table.104_Annex.E4!C101</f>
        <v>7.5999999999999998E-2</v>
      </c>
      <c r="E101" s="3">
        <f>+[10]Table.104_Annex.E4!D101</f>
        <v>0.66800000000000004</v>
      </c>
      <c r="F101" s="3">
        <f>+[10]Table.104_Annex.E4!E101</f>
        <v>0.13300000000000001</v>
      </c>
      <c r="G101" s="3">
        <f>+[10]Table.104_Annex.E4!F101</f>
        <v>2.4E-2</v>
      </c>
      <c r="H101" s="3">
        <f>+[10]Table.104_Annex.E4!G101</f>
        <v>0.123</v>
      </c>
      <c r="I101" s="3">
        <f>+[10]Table.104_Annex.E4!H101</f>
        <v>1.4999999999999999E-2</v>
      </c>
      <c r="J101" s="3">
        <f>+[10]Table.104_Annex.E4!I101</f>
        <v>5.0000000000000001E-3</v>
      </c>
      <c r="K101" s="82">
        <f>+[10]Table.104_Annex.E4!J101</f>
        <v>7934</v>
      </c>
    </row>
    <row r="102" spans="1:11">
      <c r="B102" s="2" t="s">
        <v>555</v>
      </c>
      <c r="C102" s="3">
        <f>+[10]Table.104_Annex.E4!B102</f>
        <v>0.64900000000000002</v>
      </c>
      <c r="D102" s="3">
        <f>+[10]Table.104_Annex.E4!C102</f>
        <v>1.4999999999999999E-2</v>
      </c>
      <c r="E102" s="3">
        <f>+[10]Table.104_Annex.E4!D102</f>
        <v>0.57299999999999995</v>
      </c>
      <c r="F102" s="3">
        <f>+[10]Table.104_Annex.E4!E102</f>
        <v>5.1999999999999998E-2</v>
      </c>
      <c r="G102" s="3">
        <f>+[10]Table.104_Annex.E4!F102</f>
        <v>3.0000000000000001E-3</v>
      </c>
      <c r="H102" s="3">
        <f>+[10]Table.104_Annex.E4!G102</f>
        <v>8.6999999999999994E-2</v>
      </c>
      <c r="I102" s="3">
        <f>+[10]Table.104_Annex.E4!H102</f>
        <v>5.0000000000000001E-3</v>
      </c>
      <c r="J102" s="3">
        <f>+[10]Table.104_Annex.E4!I102</f>
        <v>1E-3</v>
      </c>
      <c r="K102" s="82">
        <f>+[10]Table.104_Annex.E4!J102</f>
        <v>6036</v>
      </c>
    </row>
    <row r="103" spans="1:11">
      <c r="B103" s="2" t="s">
        <v>556</v>
      </c>
      <c r="C103" s="3">
        <f>+[10]Table.104_Annex.E4!B103</f>
        <v>0.70399999999999996</v>
      </c>
      <c r="D103" s="3">
        <f>+[10]Table.104_Annex.E4!C103</f>
        <v>2.3E-2</v>
      </c>
      <c r="E103" s="3">
        <f>+[10]Table.104_Annex.E4!D103</f>
        <v>0.627</v>
      </c>
      <c r="F103" s="3">
        <f>+[10]Table.104_Annex.E4!E103</f>
        <v>7.2999999999999995E-2</v>
      </c>
      <c r="G103" s="3">
        <f>+[10]Table.104_Annex.E4!F103</f>
        <v>7.0000000000000001E-3</v>
      </c>
      <c r="H103" s="3">
        <f>+[10]Table.104_Annex.E4!G103</f>
        <v>0.161</v>
      </c>
      <c r="I103" s="3">
        <f>+[10]Table.104_Annex.E4!H103</f>
        <v>7.0000000000000001E-3</v>
      </c>
      <c r="J103" s="3">
        <f>+[10]Table.104_Annex.E4!I103</f>
        <v>2E-3</v>
      </c>
      <c r="K103" s="82">
        <f>+[10]Table.104_Annex.E4!J103</f>
        <v>6051</v>
      </c>
    </row>
    <row r="104" spans="1:11">
      <c r="B104" s="2" t="s">
        <v>557</v>
      </c>
      <c r="C104" s="3">
        <f>+[10]Table.104_Annex.E4!B104</f>
        <v>0.85699999999999998</v>
      </c>
      <c r="D104" s="3">
        <f>+[10]Table.104_Annex.E4!C104</f>
        <v>0.28199999999999997</v>
      </c>
      <c r="E104" s="3">
        <f>+[10]Table.104_Annex.E4!D104</f>
        <v>0.83</v>
      </c>
      <c r="F104" s="3">
        <f>+[10]Table.104_Annex.E4!E104</f>
        <v>0.434</v>
      </c>
      <c r="G104" s="3">
        <f>+[10]Table.104_Annex.E4!F104</f>
        <v>0.13700000000000001</v>
      </c>
      <c r="H104" s="3">
        <f>+[10]Table.104_Annex.E4!G104</f>
        <v>9.0999999999999998E-2</v>
      </c>
      <c r="I104" s="3">
        <f>+[10]Table.104_Annex.E4!H104</f>
        <v>2.7E-2</v>
      </c>
      <c r="J104" s="3">
        <f>+[10]Table.104_Annex.E4!I104</f>
        <v>4.2000000000000003E-2</v>
      </c>
      <c r="K104" s="82">
        <f>+[10]Table.104_Annex.E4!J104</f>
        <v>9877</v>
      </c>
    </row>
    <row r="105" spans="1:11" s="222" customFormat="1" ht="13.05" customHeight="1">
      <c r="B105" s="231" t="s">
        <v>53</v>
      </c>
      <c r="C105" s="232">
        <f>+[10]Table.104_Annex.E4!B105</f>
        <v>0.752</v>
      </c>
      <c r="D105" s="232">
        <f>+[10]Table.104_Annex.E4!C105</f>
        <v>0.1</v>
      </c>
      <c r="E105" s="232">
        <f>+[10]Table.104_Annex.E4!D105</f>
        <v>0.70099999999999996</v>
      </c>
      <c r="F105" s="232">
        <f>+[10]Table.104_Annex.E4!E105</f>
        <v>0.18099999999999999</v>
      </c>
      <c r="G105" s="232">
        <f>+[10]Table.104_Annex.E4!F105</f>
        <v>4.1000000000000002E-2</v>
      </c>
      <c r="H105" s="232">
        <f>+[10]Table.104_Annex.E4!G105</f>
        <v>0.11700000000000001</v>
      </c>
      <c r="I105" s="232">
        <f>+[10]Table.104_Annex.E4!H105</f>
        <v>1.4999999999999999E-2</v>
      </c>
      <c r="J105" s="232">
        <f>+[10]Table.104_Annex.E4!I105</f>
        <v>1.4E-2</v>
      </c>
      <c r="K105" s="233">
        <f>+[10]Table.104_Annex.E4!J105</f>
        <v>96037</v>
      </c>
    </row>
    <row r="106" spans="1:11" ht="13.05" customHeight="1">
      <c r="B106" s="36" t="s">
        <v>558</v>
      </c>
      <c r="C106" s="37"/>
      <c r="D106" s="37"/>
      <c r="E106" s="37"/>
      <c r="F106" s="37"/>
      <c r="G106" s="37"/>
      <c r="H106" s="37"/>
      <c r="I106" s="37"/>
      <c r="J106" s="37"/>
      <c r="K106" s="38"/>
    </row>
    <row r="107" spans="1:11">
      <c r="A107" s="150"/>
      <c r="B107" s="2" t="s">
        <v>559</v>
      </c>
      <c r="C107" s="3">
        <f>+[10]Table.104_Annex.E4!B107</f>
        <v>0.70099999999999996</v>
      </c>
      <c r="D107" s="3">
        <f>+[10]Table.104_Annex.E4!C107</f>
        <v>2.1999999999999999E-2</v>
      </c>
      <c r="E107" s="3">
        <f>+[10]Table.104_Annex.E4!D107</f>
        <v>0.63900000000000001</v>
      </c>
      <c r="F107" s="3">
        <f>+[10]Table.104_Annex.E4!E107</f>
        <v>0.06</v>
      </c>
      <c r="G107" s="3">
        <f>+[10]Table.104_Annex.E4!F107</f>
        <v>0.01</v>
      </c>
      <c r="H107" s="3">
        <f>+[10]Table.104_Annex.E4!G107</f>
        <v>0.08</v>
      </c>
      <c r="I107" s="3">
        <f>+[10]Table.104_Annex.E4!H107</f>
        <v>1.6E-2</v>
      </c>
      <c r="J107" s="3">
        <f>+[10]Table.104_Annex.E4!I107</f>
        <v>5.0000000000000001E-3</v>
      </c>
      <c r="K107" s="82">
        <f>+[10]Table.104_Annex.E4!J107</f>
        <v>6817</v>
      </c>
    </row>
    <row r="108" spans="1:11">
      <c r="A108" s="16"/>
      <c r="B108" s="2" t="s">
        <v>560</v>
      </c>
      <c r="C108" s="3">
        <f>+[10]Table.104_Annex.E4!B108</f>
        <v>0.76500000000000001</v>
      </c>
      <c r="D108" s="3">
        <f>+[10]Table.104_Annex.E4!C108</f>
        <v>0.04</v>
      </c>
      <c r="E108" s="3">
        <f>+[10]Table.104_Annex.E4!D108</f>
        <v>0.69699999999999995</v>
      </c>
      <c r="F108" s="3">
        <f>+[10]Table.104_Annex.E4!E108</f>
        <v>0.10299999999999999</v>
      </c>
      <c r="G108" s="3">
        <f>+[10]Table.104_Annex.E4!F108</f>
        <v>1.0999999999999999E-2</v>
      </c>
      <c r="H108" s="3">
        <f>+[10]Table.104_Annex.E4!G108</f>
        <v>8.6999999999999994E-2</v>
      </c>
      <c r="I108" s="3">
        <f>+[10]Table.104_Annex.E4!H108</f>
        <v>1.0999999999999999E-2</v>
      </c>
      <c r="J108" s="3">
        <f>+[10]Table.104_Annex.E4!I108</f>
        <v>3.0000000000000001E-3</v>
      </c>
      <c r="K108" s="82">
        <f>+[10]Table.104_Annex.E4!J108</f>
        <v>6853</v>
      </c>
    </row>
    <row r="109" spans="1:11">
      <c r="B109" s="2" t="s">
        <v>561</v>
      </c>
      <c r="C109" s="3">
        <f>+[10]Table.104_Annex.E4!B109</f>
        <v>0.86699999999999999</v>
      </c>
      <c r="D109" s="3">
        <f>+[10]Table.104_Annex.E4!C109</f>
        <v>0.13600000000000001</v>
      </c>
      <c r="E109" s="3">
        <f>+[10]Table.104_Annex.E4!D109</f>
        <v>0.84399999999999997</v>
      </c>
      <c r="F109" s="3">
        <f>+[10]Table.104_Annex.E4!E109</f>
        <v>0.32200000000000001</v>
      </c>
      <c r="G109" s="3">
        <f>+[10]Table.104_Annex.E4!F109</f>
        <v>5.6000000000000001E-2</v>
      </c>
      <c r="H109" s="3">
        <f>+[10]Table.104_Annex.E4!G109</f>
        <v>4.1000000000000002E-2</v>
      </c>
      <c r="I109" s="3">
        <f>+[10]Table.104_Annex.E4!H109</f>
        <v>0.02</v>
      </c>
      <c r="J109" s="3">
        <f>+[10]Table.104_Annex.E4!I109</f>
        <v>1.0999999999999999E-2</v>
      </c>
      <c r="K109" s="82">
        <f>+[10]Table.104_Annex.E4!J109</f>
        <v>9098</v>
      </c>
    </row>
    <row r="110" spans="1:11">
      <c r="B110" s="2" t="s">
        <v>562</v>
      </c>
      <c r="C110" s="3">
        <f>+[10]Table.104_Annex.E4!B110</f>
        <v>0.69899999999999995</v>
      </c>
      <c r="D110" s="3">
        <f>+[10]Table.104_Annex.E4!C110</f>
        <v>1.6E-2</v>
      </c>
      <c r="E110" s="3">
        <f>+[10]Table.104_Annex.E4!D110</f>
        <v>0.629</v>
      </c>
      <c r="F110" s="3">
        <f>+[10]Table.104_Annex.E4!E110</f>
        <v>5.6000000000000001E-2</v>
      </c>
      <c r="G110" s="3">
        <f>+[10]Table.104_Annex.E4!F110</f>
        <v>6.0000000000000001E-3</v>
      </c>
      <c r="H110" s="3">
        <f>+[10]Table.104_Annex.E4!G110</f>
        <v>0.03</v>
      </c>
      <c r="I110" s="3">
        <f>+[10]Table.104_Annex.E4!H110</f>
        <v>8.0000000000000002E-3</v>
      </c>
      <c r="J110" s="3">
        <f>+[10]Table.104_Annex.E4!I110</f>
        <v>3.0000000000000001E-3</v>
      </c>
      <c r="K110" s="82">
        <f>+[10]Table.104_Annex.E4!J110</f>
        <v>4461</v>
      </c>
    </row>
    <row r="111" spans="1:11">
      <c r="B111" s="2" t="s">
        <v>563</v>
      </c>
      <c r="C111" s="3">
        <f>+[10]Table.104_Annex.E4!B111</f>
        <v>0.70399999999999996</v>
      </c>
      <c r="D111" s="3">
        <f>+[10]Table.104_Annex.E4!C111</f>
        <v>3.6999999999999998E-2</v>
      </c>
      <c r="E111" s="3">
        <f>+[10]Table.104_Annex.E4!D111</f>
        <v>0.64400000000000002</v>
      </c>
      <c r="F111" s="3">
        <f>+[10]Table.104_Annex.E4!E111</f>
        <v>9.7000000000000003E-2</v>
      </c>
      <c r="G111" s="3">
        <f>+[10]Table.104_Annex.E4!F111</f>
        <v>1.4E-2</v>
      </c>
      <c r="H111" s="3">
        <f>+[10]Table.104_Annex.E4!G111</f>
        <v>0.02</v>
      </c>
      <c r="I111" s="3">
        <f>+[10]Table.104_Annex.E4!H111</f>
        <v>0.01</v>
      </c>
      <c r="J111" s="3">
        <f>+[10]Table.104_Annex.E4!I111</f>
        <v>4.0000000000000001E-3</v>
      </c>
      <c r="K111" s="82">
        <f>+[10]Table.104_Annex.E4!J111</f>
        <v>5963</v>
      </c>
    </row>
    <row r="112" spans="1:11">
      <c r="B112" s="2" t="s">
        <v>564</v>
      </c>
      <c r="C112" s="3">
        <f>+[10]Table.104_Annex.E4!B112</f>
        <v>0.65300000000000002</v>
      </c>
      <c r="D112" s="3">
        <f>+[10]Table.104_Annex.E4!C112</f>
        <v>2.8000000000000001E-2</v>
      </c>
      <c r="E112" s="3">
        <f>+[10]Table.104_Annex.E4!D112</f>
        <v>0.59399999999999997</v>
      </c>
      <c r="F112" s="3">
        <f>+[10]Table.104_Annex.E4!E112</f>
        <v>7.5999999999999998E-2</v>
      </c>
      <c r="G112" s="3">
        <f>+[10]Table.104_Annex.E4!F112</f>
        <v>5.0000000000000001E-3</v>
      </c>
      <c r="H112" s="3">
        <f>+[10]Table.104_Annex.E4!G112</f>
        <v>4.2000000000000003E-2</v>
      </c>
      <c r="I112" s="3">
        <f>+[10]Table.104_Annex.E4!H112</f>
        <v>6.0000000000000001E-3</v>
      </c>
      <c r="J112" s="3">
        <f>+[10]Table.104_Annex.E4!I112</f>
        <v>3.0000000000000001E-3</v>
      </c>
      <c r="K112" s="82">
        <f>+[10]Table.104_Annex.E4!J112</f>
        <v>3743</v>
      </c>
    </row>
    <row r="113" spans="1:11">
      <c r="B113" s="2" t="s">
        <v>525</v>
      </c>
      <c r="C113" s="3">
        <f>+[10]Table.104_Annex.E4!B113</f>
        <v>0.748</v>
      </c>
      <c r="D113" s="3">
        <f>+[10]Table.104_Annex.E4!C113</f>
        <v>3.7999999999999999E-2</v>
      </c>
      <c r="E113" s="3">
        <f>+[10]Table.104_Annex.E4!D113</f>
        <v>0.69299999999999995</v>
      </c>
      <c r="F113" s="3">
        <f>+[10]Table.104_Annex.E4!E113</f>
        <v>0.10299999999999999</v>
      </c>
      <c r="G113" s="3">
        <f>+[10]Table.104_Annex.E4!F113</f>
        <v>8.0000000000000002E-3</v>
      </c>
      <c r="H113" s="3">
        <f>+[10]Table.104_Annex.E4!G113</f>
        <v>7.0999999999999994E-2</v>
      </c>
      <c r="I113" s="3">
        <f>+[10]Table.104_Annex.E4!H113</f>
        <v>1.0999999999999999E-2</v>
      </c>
      <c r="J113" s="3">
        <f>+[10]Table.104_Annex.E4!I113</f>
        <v>3.0000000000000001E-3</v>
      </c>
      <c r="K113" s="82">
        <f>+[10]Table.104_Annex.E4!J113</f>
        <v>5513</v>
      </c>
    </row>
    <row r="114" spans="1:11">
      <c r="B114" s="2" t="s">
        <v>565</v>
      </c>
      <c r="C114" s="3">
        <f>+[10]Table.104_Annex.E4!B114</f>
        <v>0.66300000000000003</v>
      </c>
      <c r="D114" s="3">
        <f>+[10]Table.104_Annex.E4!C114</f>
        <v>1.7999999999999999E-2</v>
      </c>
      <c r="E114" s="3">
        <f>+[10]Table.104_Annex.E4!D114</f>
        <v>0.57899999999999996</v>
      </c>
      <c r="F114" s="3">
        <f>+[10]Table.104_Annex.E4!E114</f>
        <v>6.0999999999999999E-2</v>
      </c>
      <c r="G114" s="3">
        <f>+[10]Table.104_Annex.E4!F114</f>
        <v>3.0000000000000001E-3</v>
      </c>
      <c r="H114" s="3">
        <f>+[10]Table.104_Annex.E4!G114</f>
        <v>1.4999999999999999E-2</v>
      </c>
      <c r="I114" s="3">
        <f>+[10]Table.104_Annex.E4!H114</f>
        <v>8.0000000000000002E-3</v>
      </c>
      <c r="J114" s="3">
        <f>+[10]Table.104_Annex.E4!I114</f>
        <v>1E-3</v>
      </c>
      <c r="K114" s="82">
        <f>+[10]Table.104_Annex.E4!J114</f>
        <v>3534</v>
      </c>
    </row>
    <row r="115" spans="1:11">
      <c r="B115" s="2" t="s">
        <v>566</v>
      </c>
      <c r="C115" s="3">
        <f>+[10]Table.104_Annex.E4!B115</f>
        <v>0.74</v>
      </c>
      <c r="D115" s="3">
        <f>+[10]Table.104_Annex.E4!C115</f>
        <v>2.5999999999999999E-2</v>
      </c>
      <c r="E115" s="3">
        <f>+[10]Table.104_Annex.E4!D115</f>
        <v>0.68200000000000005</v>
      </c>
      <c r="F115" s="3">
        <f>+[10]Table.104_Annex.E4!E115</f>
        <v>8.4000000000000005E-2</v>
      </c>
      <c r="G115" s="3">
        <f>+[10]Table.104_Annex.E4!F115</f>
        <v>7.0000000000000001E-3</v>
      </c>
      <c r="H115" s="3">
        <f>+[10]Table.104_Annex.E4!G115</f>
        <v>6.0999999999999999E-2</v>
      </c>
      <c r="I115" s="3">
        <f>+[10]Table.104_Annex.E4!H115</f>
        <v>7.0000000000000001E-3</v>
      </c>
      <c r="J115" s="3">
        <f>+[10]Table.104_Annex.E4!I115</f>
        <v>2E-3</v>
      </c>
      <c r="K115" s="82">
        <f>+[10]Table.104_Annex.E4!J115</f>
        <v>6600</v>
      </c>
    </row>
    <row r="116" spans="1:11">
      <c r="B116" s="2" t="s">
        <v>551</v>
      </c>
      <c r="C116" s="3">
        <f>+[10]Table.104_Annex.E4!B116</f>
        <v>0.91300000000000003</v>
      </c>
      <c r="D116" s="3">
        <f>+[10]Table.104_Annex.E4!C116</f>
        <v>2.9000000000000001E-2</v>
      </c>
      <c r="E116" s="3">
        <f>+[10]Table.104_Annex.E4!D116</f>
        <v>0.96099999999999997</v>
      </c>
      <c r="F116" s="3">
        <f>+[10]Table.104_Annex.E4!E116</f>
        <v>0.1</v>
      </c>
      <c r="G116" s="3">
        <f>+[10]Table.104_Annex.E4!F116</f>
        <v>5.0000000000000001E-3</v>
      </c>
      <c r="H116" s="3">
        <f>+[10]Table.104_Annex.E4!G116</f>
        <v>8.6999999999999994E-2</v>
      </c>
      <c r="I116" s="3">
        <f>+[10]Table.104_Annex.E4!H116</f>
        <v>0.01</v>
      </c>
      <c r="J116" s="3">
        <f>+[10]Table.104_Annex.E4!I116</f>
        <v>2E-3</v>
      </c>
      <c r="K116" s="82">
        <f>+[10]Table.104_Annex.E4!J116</f>
        <v>3284</v>
      </c>
    </row>
    <row r="117" spans="1:11">
      <c r="B117" s="2" t="s">
        <v>567</v>
      </c>
      <c r="C117" s="3">
        <f>+[10]Table.104_Annex.E4!B117</f>
        <v>0.71599999999999997</v>
      </c>
      <c r="D117" s="3">
        <f>+[10]Table.104_Annex.E4!C117</f>
        <v>1.2E-2</v>
      </c>
      <c r="E117" s="3">
        <f>+[10]Table.104_Annex.E4!D117</f>
        <v>0.72099999999999997</v>
      </c>
      <c r="F117" s="3">
        <f>+[10]Table.104_Annex.E4!E117</f>
        <v>4.7E-2</v>
      </c>
      <c r="G117" s="3">
        <f>+[10]Table.104_Annex.E4!F117</f>
        <v>4.0000000000000001E-3</v>
      </c>
      <c r="H117" s="3">
        <f>+[10]Table.104_Annex.E4!G117</f>
        <v>1.0999999999999999E-2</v>
      </c>
      <c r="I117" s="3">
        <f>+[10]Table.104_Annex.E4!H117</f>
        <v>5.0000000000000001E-3</v>
      </c>
      <c r="J117" s="3">
        <f>+[10]Table.104_Annex.E4!I117</f>
        <v>3.0000000000000001E-3</v>
      </c>
      <c r="K117" s="82">
        <f>+[10]Table.104_Annex.E4!J117</f>
        <v>5250</v>
      </c>
    </row>
    <row r="118" spans="1:11">
      <c r="B118" s="2" t="s">
        <v>568</v>
      </c>
      <c r="C118" s="3">
        <f>+[10]Table.104_Annex.E4!B118</f>
        <v>0.88900000000000001</v>
      </c>
      <c r="D118" s="3">
        <f>+[10]Table.104_Annex.E4!C118</f>
        <v>1.9E-2</v>
      </c>
      <c r="E118" s="3">
        <f>+[10]Table.104_Annex.E4!D118</f>
        <v>0.95199999999999996</v>
      </c>
      <c r="F118" s="3">
        <f>+[10]Table.104_Annex.E4!E118</f>
        <v>8.4000000000000005E-2</v>
      </c>
      <c r="G118" s="3">
        <f>+[10]Table.104_Annex.E4!F118</f>
        <v>6.0000000000000001E-3</v>
      </c>
      <c r="H118" s="3">
        <f>+[10]Table.104_Annex.E4!G118</f>
        <v>3.4000000000000002E-2</v>
      </c>
      <c r="I118" s="3">
        <f>+[10]Table.104_Annex.E4!H118</f>
        <v>8.9999999999999993E-3</v>
      </c>
      <c r="J118" s="3">
        <f>+[10]Table.104_Annex.E4!I118</f>
        <v>2E-3</v>
      </c>
      <c r="K118" s="82">
        <f>+[10]Table.104_Annex.E4!J118</f>
        <v>5317</v>
      </c>
    </row>
    <row r="119" spans="1:11">
      <c r="B119" s="2" t="s">
        <v>569</v>
      </c>
      <c r="C119" s="3">
        <f>+[10]Table.104_Annex.E4!B119</f>
        <v>0.71899999999999997</v>
      </c>
      <c r="D119" s="3">
        <f>+[10]Table.104_Annex.E4!C119</f>
        <v>2.3E-2</v>
      </c>
      <c r="E119" s="3">
        <f>+[10]Table.104_Annex.E4!D119</f>
        <v>0.63500000000000001</v>
      </c>
      <c r="F119" s="3">
        <f>+[10]Table.104_Annex.E4!E119</f>
        <v>8.1000000000000003E-2</v>
      </c>
      <c r="G119" s="3">
        <f>+[10]Table.104_Annex.E4!F119</f>
        <v>5.0000000000000001E-3</v>
      </c>
      <c r="H119" s="3">
        <f>+[10]Table.104_Annex.E4!G119</f>
        <v>5.8000000000000003E-2</v>
      </c>
      <c r="I119" s="3">
        <f>+[10]Table.104_Annex.E4!H119</f>
        <v>7.0000000000000001E-3</v>
      </c>
      <c r="J119" s="3">
        <f>+[10]Table.104_Annex.E4!I119</f>
        <v>3.0000000000000001E-3</v>
      </c>
      <c r="K119" s="82">
        <f>+[10]Table.104_Annex.E4!J119</f>
        <v>5115</v>
      </c>
    </row>
    <row r="120" spans="1:11">
      <c r="B120" s="2" t="s">
        <v>570</v>
      </c>
      <c r="C120" s="3">
        <f>+[10]Table.104_Annex.E4!B120</f>
        <v>0.73499999999999999</v>
      </c>
      <c r="D120" s="3">
        <f>+[10]Table.104_Annex.E4!C120</f>
        <v>2.4E-2</v>
      </c>
      <c r="E120" s="3">
        <f>+[10]Table.104_Annex.E4!D120</f>
        <v>0.67700000000000005</v>
      </c>
      <c r="F120" s="3">
        <f>+[10]Table.104_Annex.E4!E120</f>
        <v>7.4999999999999997E-2</v>
      </c>
      <c r="G120" s="3">
        <f>+[10]Table.104_Annex.E4!F120</f>
        <v>6.0000000000000001E-3</v>
      </c>
      <c r="H120" s="3">
        <f>+[10]Table.104_Annex.E4!G120</f>
        <v>1.7999999999999999E-2</v>
      </c>
      <c r="I120" s="3">
        <f>+[10]Table.104_Annex.E4!H120</f>
        <v>1.4E-2</v>
      </c>
      <c r="J120" s="3">
        <f>+[10]Table.104_Annex.E4!I120</f>
        <v>4.0000000000000001E-3</v>
      </c>
      <c r="K120" s="82">
        <f>+[10]Table.104_Annex.E4!J120</f>
        <v>3571</v>
      </c>
    </row>
    <row r="121" spans="1:11">
      <c r="B121" s="2" t="s">
        <v>571</v>
      </c>
      <c r="C121" s="3">
        <f>+[10]Table.104_Annex.E4!B121</f>
        <v>0.68300000000000005</v>
      </c>
      <c r="D121" s="3">
        <f>+[10]Table.104_Annex.E4!C121</f>
        <v>1.6E-2</v>
      </c>
      <c r="E121" s="3">
        <f>+[10]Table.104_Annex.E4!D121</f>
        <v>0.63800000000000001</v>
      </c>
      <c r="F121" s="3">
        <f>+[10]Table.104_Annex.E4!E121</f>
        <v>5.2999999999999999E-2</v>
      </c>
      <c r="G121" s="3">
        <f>+[10]Table.104_Annex.E4!F121</f>
        <v>6.0000000000000001E-3</v>
      </c>
      <c r="H121" s="3">
        <f>+[10]Table.104_Annex.E4!G121</f>
        <v>1.6E-2</v>
      </c>
      <c r="I121" s="3">
        <f>+[10]Table.104_Annex.E4!H121</f>
        <v>7.0000000000000001E-3</v>
      </c>
      <c r="J121" s="3">
        <f>+[10]Table.104_Annex.E4!I121</f>
        <v>3.0000000000000001E-3</v>
      </c>
      <c r="K121" s="82">
        <f>+[10]Table.104_Annex.E4!J121</f>
        <v>4545</v>
      </c>
    </row>
    <row r="122" spans="1:11">
      <c r="B122" s="2" t="s">
        <v>572</v>
      </c>
      <c r="C122" s="3">
        <f>+[10]Table.104_Annex.E4!B122</f>
        <v>0.72899999999999998</v>
      </c>
      <c r="D122" s="3">
        <f>+[10]Table.104_Annex.E4!C122</f>
        <v>5.8999999999999997E-2</v>
      </c>
      <c r="E122" s="3">
        <f>+[10]Table.104_Annex.E4!D122</f>
        <v>0.66600000000000004</v>
      </c>
      <c r="F122" s="3">
        <f>+[10]Table.104_Annex.E4!E122</f>
        <v>0.121</v>
      </c>
      <c r="G122" s="3">
        <f>+[10]Table.104_Annex.E4!F122</f>
        <v>2.1999999999999999E-2</v>
      </c>
      <c r="H122" s="3">
        <f>+[10]Table.104_Annex.E4!G122</f>
        <v>0.05</v>
      </c>
      <c r="I122" s="3">
        <f>+[10]Table.104_Annex.E4!H122</f>
        <v>1.2E-2</v>
      </c>
      <c r="J122" s="3">
        <f>+[10]Table.104_Annex.E4!I122</f>
        <v>6.0000000000000001E-3</v>
      </c>
      <c r="K122" s="82">
        <f>+[10]Table.104_Annex.E4!J122</f>
        <v>6093</v>
      </c>
    </row>
    <row r="123" spans="1:11">
      <c r="B123" s="2" t="s">
        <v>573</v>
      </c>
      <c r="C123" s="3">
        <f>+[10]Table.104_Annex.E4!B123</f>
        <v>0.74199999999999999</v>
      </c>
      <c r="D123" s="3">
        <f>+[10]Table.104_Annex.E4!C123</f>
        <v>2.4E-2</v>
      </c>
      <c r="E123" s="3">
        <f>+[10]Table.104_Annex.E4!D123</f>
        <v>0.67500000000000004</v>
      </c>
      <c r="F123" s="3">
        <f>+[10]Table.104_Annex.E4!E123</f>
        <v>7.3999999999999996E-2</v>
      </c>
      <c r="G123" s="3">
        <f>+[10]Table.104_Annex.E4!F123</f>
        <v>3.0000000000000001E-3</v>
      </c>
      <c r="H123" s="3">
        <f>+[10]Table.104_Annex.E4!G123</f>
        <v>7.8E-2</v>
      </c>
      <c r="I123" s="3">
        <f>+[10]Table.104_Annex.E4!H123</f>
        <v>8.9999999999999993E-3</v>
      </c>
      <c r="J123" s="3">
        <f>+[10]Table.104_Annex.E4!I123</f>
        <v>2E-3</v>
      </c>
      <c r="K123" s="82">
        <f>+[10]Table.104_Annex.E4!J123</f>
        <v>6295</v>
      </c>
    </row>
    <row r="124" spans="1:11" s="222" customFormat="1" ht="13.05" customHeight="1">
      <c r="B124" s="231" t="s">
        <v>53</v>
      </c>
      <c r="C124" s="232">
        <f>+[10]Table.104_Annex.E4!B124</f>
        <v>0.75</v>
      </c>
      <c r="D124" s="232">
        <f>+[10]Table.104_Annex.E4!C124</f>
        <v>3.7999999999999999E-2</v>
      </c>
      <c r="E124" s="232">
        <f>+[10]Table.104_Annex.E4!D124</f>
        <v>0.70499999999999996</v>
      </c>
      <c r="F124" s="232">
        <f>+[10]Table.104_Annex.E4!E124</f>
        <v>0.105</v>
      </c>
      <c r="G124" s="232">
        <f>+[10]Table.104_Annex.E4!F124</f>
        <v>1.2999999999999999E-2</v>
      </c>
      <c r="H124" s="232">
        <f>+[10]Table.104_Annex.E4!G124</f>
        <v>4.9000000000000002E-2</v>
      </c>
      <c r="I124" s="232">
        <f>+[10]Table.104_Annex.E4!H124</f>
        <v>1.0999999999999999E-2</v>
      </c>
      <c r="J124" s="232">
        <f>+[10]Table.104_Annex.E4!I124</f>
        <v>4.0000000000000001E-3</v>
      </c>
      <c r="K124" s="233">
        <f>+[10]Table.104_Annex.E4!J124</f>
        <v>92052</v>
      </c>
    </row>
    <row r="125" spans="1:11" ht="13.05" customHeight="1">
      <c r="B125" s="36" t="s">
        <v>574</v>
      </c>
      <c r="C125" s="37"/>
      <c r="D125" s="37"/>
      <c r="E125" s="37"/>
      <c r="F125" s="37"/>
      <c r="G125" s="37"/>
      <c r="H125" s="37"/>
      <c r="I125" s="37"/>
      <c r="J125" s="37"/>
      <c r="K125" s="38"/>
    </row>
    <row r="126" spans="1:11">
      <c r="A126" s="18"/>
      <c r="B126" s="2" t="s">
        <v>575</v>
      </c>
      <c r="C126" s="3">
        <f>+[10]Table.104_Annex.E4!B126</f>
        <v>0.77400000000000002</v>
      </c>
      <c r="D126" s="3">
        <f>+[10]Table.104_Annex.E4!C126</f>
        <v>7.0000000000000007E-2</v>
      </c>
      <c r="E126" s="3">
        <f>+[10]Table.104_Annex.E4!D126</f>
        <v>0.72299999999999998</v>
      </c>
      <c r="F126" s="3">
        <f>+[10]Table.104_Annex.E4!E126</f>
        <v>0.13700000000000001</v>
      </c>
      <c r="G126" s="3">
        <f>+[10]Table.104_Annex.E4!F126</f>
        <v>1.7999999999999999E-2</v>
      </c>
      <c r="H126" s="3">
        <f>+[10]Table.104_Annex.E4!G126</f>
        <v>7.2999999999999995E-2</v>
      </c>
      <c r="I126" s="3">
        <f>+[10]Table.104_Annex.E4!H126</f>
        <v>1.2999999999999999E-2</v>
      </c>
      <c r="J126" s="3">
        <f>+[10]Table.104_Annex.E4!I126</f>
        <v>6.0000000000000001E-3</v>
      </c>
      <c r="K126" s="82">
        <f>+[10]Table.104_Annex.E4!J126</f>
        <v>8444</v>
      </c>
    </row>
    <row r="127" spans="1:11">
      <c r="A127" s="16"/>
      <c r="B127" s="2" t="s">
        <v>576</v>
      </c>
      <c r="C127" s="3">
        <f>+[10]Table.104_Annex.E4!B127</f>
        <v>0.81699999999999995</v>
      </c>
      <c r="D127" s="3">
        <f>+[10]Table.104_Annex.E4!C127</f>
        <v>0.107</v>
      </c>
      <c r="E127" s="3">
        <f>+[10]Table.104_Annex.E4!D127</f>
        <v>0.76900000000000002</v>
      </c>
      <c r="F127" s="3">
        <f>+[10]Table.104_Annex.E4!E127</f>
        <v>0.18099999999999999</v>
      </c>
      <c r="G127" s="3">
        <f>+[10]Table.104_Annex.E4!F127</f>
        <v>2.5000000000000001E-2</v>
      </c>
      <c r="H127" s="3">
        <f>+[10]Table.104_Annex.E4!G127</f>
        <v>0.115</v>
      </c>
      <c r="I127" s="3">
        <f>+[10]Table.104_Annex.E4!H127</f>
        <v>1.2999999999999999E-2</v>
      </c>
      <c r="J127" s="3">
        <f>+[10]Table.104_Annex.E4!I127</f>
        <v>5.0000000000000001E-3</v>
      </c>
      <c r="K127" s="82">
        <f>+[10]Table.104_Annex.E4!J127</f>
        <v>10607</v>
      </c>
    </row>
    <row r="128" spans="1:11">
      <c r="B128" s="2" t="s">
        <v>577</v>
      </c>
      <c r="C128" s="3">
        <f>+[10]Table.104_Annex.E4!B128</f>
        <v>0.71499999999999997</v>
      </c>
      <c r="D128" s="3">
        <f>+[10]Table.104_Annex.E4!C128</f>
        <v>3.4000000000000002E-2</v>
      </c>
      <c r="E128" s="3">
        <f>+[10]Table.104_Annex.E4!D128</f>
        <v>0.66200000000000003</v>
      </c>
      <c r="F128" s="3">
        <f>+[10]Table.104_Annex.E4!E128</f>
        <v>0.08</v>
      </c>
      <c r="G128" s="3">
        <f>+[10]Table.104_Annex.E4!F128</f>
        <v>7.0000000000000001E-3</v>
      </c>
      <c r="H128" s="3">
        <f>+[10]Table.104_Annex.E4!G128</f>
        <v>4.3999999999999997E-2</v>
      </c>
      <c r="I128" s="3">
        <f>+[10]Table.104_Annex.E4!H128</f>
        <v>6.0000000000000001E-3</v>
      </c>
      <c r="J128" s="3">
        <f>+[10]Table.104_Annex.E4!I128</f>
        <v>3.0000000000000001E-3</v>
      </c>
      <c r="K128" s="82">
        <f>+[10]Table.104_Annex.E4!J128</f>
        <v>6803</v>
      </c>
    </row>
    <row r="129" spans="1:11">
      <c r="B129" s="2" t="s">
        <v>549</v>
      </c>
      <c r="C129" s="3">
        <f>+[10]Table.104_Annex.E4!B129</f>
        <v>0.71</v>
      </c>
      <c r="D129" s="3">
        <f>+[10]Table.104_Annex.E4!C129</f>
        <v>5.5E-2</v>
      </c>
      <c r="E129" s="3">
        <f>+[10]Table.104_Annex.E4!D129</f>
        <v>0.66900000000000004</v>
      </c>
      <c r="F129" s="3">
        <f>+[10]Table.104_Annex.E4!E129</f>
        <v>9.7000000000000003E-2</v>
      </c>
      <c r="G129" s="3">
        <f>+[10]Table.104_Annex.E4!F129</f>
        <v>0.01</v>
      </c>
      <c r="H129" s="3">
        <f>+[10]Table.104_Annex.E4!G129</f>
        <v>0.11799999999999999</v>
      </c>
      <c r="I129" s="3">
        <f>+[10]Table.104_Annex.E4!H129</f>
        <v>1.4999999999999999E-2</v>
      </c>
      <c r="J129" s="3">
        <f>+[10]Table.104_Annex.E4!I129</f>
        <v>5.0000000000000001E-3</v>
      </c>
      <c r="K129" s="82">
        <f>+[10]Table.104_Annex.E4!J129</f>
        <v>13073</v>
      </c>
    </row>
    <row r="130" spans="1:11">
      <c r="B130" s="2" t="s">
        <v>578</v>
      </c>
      <c r="C130" s="3">
        <f>+[10]Table.104_Annex.E4!B130</f>
        <v>0.73199999999999998</v>
      </c>
      <c r="D130" s="3">
        <f>+[10]Table.104_Annex.E4!C130</f>
        <v>2.8000000000000001E-2</v>
      </c>
      <c r="E130" s="3">
        <f>+[10]Table.104_Annex.E4!D130</f>
        <v>0.68200000000000005</v>
      </c>
      <c r="F130" s="3">
        <f>+[10]Table.104_Annex.E4!E130</f>
        <v>7.3999999999999996E-2</v>
      </c>
      <c r="G130" s="3">
        <f>+[10]Table.104_Annex.E4!F130</f>
        <v>4.0000000000000001E-3</v>
      </c>
      <c r="H130" s="3">
        <f>+[10]Table.104_Annex.E4!G130</f>
        <v>3.5000000000000003E-2</v>
      </c>
      <c r="I130" s="3">
        <f>+[10]Table.104_Annex.E4!H130</f>
        <v>4.0000000000000001E-3</v>
      </c>
      <c r="J130" s="3">
        <f>+[10]Table.104_Annex.E4!I130</f>
        <v>1E-3</v>
      </c>
      <c r="K130" s="82">
        <f>+[10]Table.104_Annex.E4!J130</f>
        <v>6994</v>
      </c>
    </row>
    <row r="131" spans="1:11">
      <c r="B131" s="2" t="s">
        <v>579</v>
      </c>
      <c r="C131" s="3">
        <f>+[10]Table.104_Annex.E4!B131</f>
        <v>0.75</v>
      </c>
      <c r="D131" s="3">
        <f>+[10]Table.104_Annex.E4!C131</f>
        <v>4.4999999999999998E-2</v>
      </c>
      <c r="E131" s="3">
        <f>+[10]Table.104_Annex.E4!D131</f>
        <v>0.70199999999999996</v>
      </c>
      <c r="F131" s="3">
        <f>+[10]Table.104_Annex.E4!E131</f>
        <v>8.2000000000000003E-2</v>
      </c>
      <c r="G131" s="3">
        <f>+[10]Table.104_Annex.E4!F131</f>
        <v>6.0000000000000001E-3</v>
      </c>
      <c r="H131" s="3">
        <f>+[10]Table.104_Annex.E4!G131</f>
        <v>0.14099999999999999</v>
      </c>
      <c r="I131" s="3">
        <f>+[10]Table.104_Annex.E4!H131</f>
        <v>1.7000000000000001E-2</v>
      </c>
      <c r="J131" s="3">
        <f>+[10]Table.104_Annex.E4!I131</f>
        <v>3.0000000000000001E-3</v>
      </c>
      <c r="K131" s="82">
        <f>+[10]Table.104_Annex.E4!J131</f>
        <v>11791</v>
      </c>
    </row>
    <row r="132" spans="1:11">
      <c r="B132" s="2" t="s">
        <v>580</v>
      </c>
      <c r="C132" s="3">
        <f>+[10]Table.104_Annex.E4!B132</f>
        <v>0.76300000000000001</v>
      </c>
      <c r="D132" s="3">
        <f>+[10]Table.104_Annex.E4!C132</f>
        <v>2.4E-2</v>
      </c>
      <c r="E132" s="3">
        <f>+[10]Table.104_Annex.E4!D132</f>
        <v>0.69699999999999995</v>
      </c>
      <c r="F132" s="3">
        <f>+[10]Table.104_Annex.E4!E132</f>
        <v>7.0999999999999994E-2</v>
      </c>
      <c r="G132" s="3">
        <f>+[10]Table.104_Annex.E4!F132</f>
        <v>6.0000000000000001E-3</v>
      </c>
      <c r="H132" s="3">
        <f>+[10]Table.104_Annex.E4!G132</f>
        <v>5.3999999999999999E-2</v>
      </c>
      <c r="I132" s="3">
        <f>+[10]Table.104_Annex.E4!H132</f>
        <v>6.0000000000000001E-3</v>
      </c>
      <c r="J132" s="3">
        <f>+[10]Table.104_Annex.E4!I132</f>
        <v>3.0000000000000001E-3</v>
      </c>
      <c r="K132" s="82">
        <f>+[10]Table.104_Annex.E4!J132</f>
        <v>6744</v>
      </c>
    </row>
    <row r="133" spans="1:11">
      <c r="B133" s="2" t="s">
        <v>581</v>
      </c>
      <c r="C133" s="3">
        <f>+[10]Table.104_Annex.E4!B133</f>
        <v>0.71499999999999997</v>
      </c>
      <c r="D133" s="3">
        <f>+[10]Table.104_Annex.E4!C133</f>
        <v>4.3999999999999997E-2</v>
      </c>
      <c r="E133" s="3">
        <f>+[10]Table.104_Annex.E4!D133</f>
        <v>0.66700000000000004</v>
      </c>
      <c r="F133" s="3">
        <f>+[10]Table.104_Annex.E4!E133</f>
        <v>8.2000000000000003E-2</v>
      </c>
      <c r="G133" s="3">
        <f>+[10]Table.104_Annex.E4!F133</f>
        <v>7.0000000000000001E-3</v>
      </c>
      <c r="H133" s="3">
        <f>+[10]Table.104_Annex.E4!G133</f>
        <v>0.13300000000000001</v>
      </c>
      <c r="I133" s="3">
        <f>+[10]Table.104_Annex.E4!H133</f>
        <v>1.2999999999999999E-2</v>
      </c>
      <c r="J133" s="3">
        <f>+[10]Table.104_Annex.E4!I133</f>
        <v>5.0000000000000001E-3</v>
      </c>
      <c r="K133" s="82">
        <f>+[10]Table.104_Annex.E4!J133</f>
        <v>9588</v>
      </c>
    </row>
    <row r="134" spans="1:11">
      <c r="B134" s="2" t="s">
        <v>286</v>
      </c>
      <c r="C134" s="3">
        <f>+[10]Table.104_Annex.E4!B134</f>
        <v>0.79900000000000004</v>
      </c>
      <c r="D134" s="3">
        <f>+[10]Table.104_Annex.E4!C134</f>
        <v>0.123</v>
      </c>
      <c r="E134" s="3">
        <f>+[10]Table.104_Annex.E4!D134</f>
        <v>0.76300000000000001</v>
      </c>
      <c r="F134" s="3">
        <f>+[10]Table.104_Annex.E4!E134</f>
        <v>0.186</v>
      </c>
      <c r="G134" s="3">
        <f>+[10]Table.104_Annex.E4!F134</f>
        <v>2.9000000000000001E-2</v>
      </c>
      <c r="H134" s="3">
        <f>+[10]Table.104_Annex.E4!G134</f>
        <v>9.1999999999999998E-2</v>
      </c>
      <c r="I134" s="3">
        <f>+[10]Table.104_Annex.E4!H134</f>
        <v>1.2E-2</v>
      </c>
      <c r="J134" s="3">
        <f>+[10]Table.104_Annex.E4!I134</f>
        <v>7.0000000000000001E-3</v>
      </c>
      <c r="K134" s="82">
        <f>+[10]Table.104_Annex.E4!J134</f>
        <v>20464</v>
      </c>
    </row>
    <row r="135" spans="1:11" s="222" customFormat="1" ht="13.05" customHeight="1">
      <c r="B135" s="231" t="s">
        <v>53</v>
      </c>
      <c r="C135" s="232">
        <f>+[10]Table.104_Annex.E4!B135</f>
        <v>0.75800000000000001</v>
      </c>
      <c r="D135" s="232">
        <f>+[10]Table.104_Annex.E4!C135</f>
        <v>6.9000000000000006E-2</v>
      </c>
      <c r="E135" s="232">
        <f>+[10]Table.104_Annex.E4!D135</f>
        <v>0.71199999999999997</v>
      </c>
      <c r="F135" s="232">
        <f>+[10]Table.104_Annex.E4!E135</f>
        <v>0.121</v>
      </c>
      <c r="G135" s="232">
        <f>+[10]Table.104_Annex.E4!F135</f>
        <v>1.4999999999999999E-2</v>
      </c>
      <c r="H135" s="232">
        <f>+[10]Table.104_Annex.E4!G135</f>
        <v>9.6000000000000002E-2</v>
      </c>
      <c r="I135" s="232">
        <f>+[10]Table.104_Annex.E4!H135</f>
        <v>1.2E-2</v>
      </c>
      <c r="J135" s="232">
        <f>+[10]Table.104_Annex.E4!I135</f>
        <v>5.0000000000000001E-3</v>
      </c>
      <c r="K135" s="233">
        <f>+[10]Table.104_Annex.E4!J135</f>
        <v>94508</v>
      </c>
    </row>
    <row r="136" spans="1:11" ht="13.05" customHeight="1">
      <c r="B136" s="36" t="s">
        <v>582</v>
      </c>
      <c r="C136" s="37"/>
      <c r="D136" s="37"/>
      <c r="E136" s="37"/>
      <c r="F136" s="37"/>
      <c r="G136" s="37"/>
      <c r="H136" s="37"/>
      <c r="I136" s="37"/>
      <c r="J136" s="37"/>
      <c r="K136" s="38"/>
    </row>
    <row r="137" spans="1:11">
      <c r="A137" s="18"/>
      <c r="B137" s="2" t="s">
        <v>583</v>
      </c>
      <c r="C137" s="3">
        <f>+[10]Table.104_Annex.E4!B137</f>
        <v>0.83199999999999996</v>
      </c>
      <c r="D137" s="3">
        <f>+[10]Table.104_Annex.E4!C137</f>
        <v>9.8000000000000004E-2</v>
      </c>
      <c r="E137" s="3">
        <f>+[10]Table.104_Annex.E4!D137</f>
        <v>0.78700000000000003</v>
      </c>
      <c r="F137" s="3">
        <f>+[10]Table.104_Annex.E4!E137</f>
        <v>0.17599999999999999</v>
      </c>
      <c r="G137" s="3">
        <f>+[10]Table.104_Annex.E4!F137</f>
        <v>2.4E-2</v>
      </c>
      <c r="H137" s="3">
        <f>+[10]Table.104_Annex.E4!G137</f>
        <v>0.13300000000000001</v>
      </c>
      <c r="I137" s="3">
        <f>+[10]Table.104_Annex.E4!H137</f>
        <v>1.9E-2</v>
      </c>
      <c r="J137" s="3">
        <f>+[10]Table.104_Annex.E4!I137</f>
        <v>1.0999999999999999E-2</v>
      </c>
      <c r="K137" s="82">
        <f>+[10]Table.104_Annex.E4!J137</f>
        <v>8956</v>
      </c>
    </row>
    <row r="138" spans="1:11">
      <c r="A138" s="16"/>
      <c r="B138" s="2" t="s">
        <v>584</v>
      </c>
      <c r="C138" s="3">
        <f>+[10]Table.104_Annex.E4!B138</f>
        <v>0.81899999999999995</v>
      </c>
      <c r="D138" s="3">
        <f>+[10]Table.104_Annex.E4!C138</f>
        <v>4.1000000000000002E-2</v>
      </c>
      <c r="E138" s="3">
        <f>+[10]Table.104_Annex.E4!D138</f>
        <v>0.76200000000000001</v>
      </c>
      <c r="F138" s="3">
        <f>+[10]Table.104_Annex.E4!E138</f>
        <v>9.0999999999999998E-2</v>
      </c>
      <c r="G138" s="3">
        <f>+[10]Table.104_Annex.E4!F138</f>
        <v>7.0000000000000001E-3</v>
      </c>
      <c r="H138" s="3">
        <f>+[10]Table.104_Annex.E4!G138</f>
        <v>0.04</v>
      </c>
      <c r="I138" s="3">
        <f>+[10]Table.104_Annex.E4!H138</f>
        <v>1.2E-2</v>
      </c>
      <c r="J138" s="3">
        <f>+[10]Table.104_Annex.E4!I138</f>
        <v>2E-3</v>
      </c>
      <c r="K138" s="82">
        <f>+[10]Table.104_Annex.E4!J138</f>
        <v>7641</v>
      </c>
    </row>
    <row r="139" spans="1:11">
      <c r="B139" s="2" t="s">
        <v>585</v>
      </c>
      <c r="C139" s="3">
        <f>+[10]Table.104_Annex.E4!B139</f>
        <v>0.78600000000000003</v>
      </c>
      <c r="D139" s="3">
        <f>+[10]Table.104_Annex.E4!C139</f>
        <v>2.5999999999999999E-2</v>
      </c>
      <c r="E139" s="3">
        <f>+[10]Table.104_Annex.E4!D139</f>
        <v>0.71399999999999997</v>
      </c>
      <c r="F139" s="3">
        <f>+[10]Table.104_Annex.E4!E139</f>
        <v>0.104</v>
      </c>
      <c r="G139" s="3">
        <f>+[10]Table.104_Annex.E4!F139</f>
        <v>8.0000000000000002E-3</v>
      </c>
      <c r="H139" s="3">
        <f>+[10]Table.104_Annex.E4!G139</f>
        <v>1.4999999999999999E-2</v>
      </c>
      <c r="I139" s="3">
        <f>+[10]Table.104_Annex.E4!H139</f>
        <v>8.9999999999999993E-3</v>
      </c>
      <c r="J139" s="3">
        <f>+[10]Table.104_Annex.E4!I139</f>
        <v>2E-3</v>
      </c>
      <c r="K139" s="82">
        <f>+[10]Table.104_Annex.E4!J139</f>
        <v>5274</v>
      </c>
    </row>
    <row r="140" spans="1:11">
      <c r="B140" s="2" t="s">
        <v>586</v>
      </c>
      <c r="C140" s="3">
        <f>+[10]Table.104_Annex.E4!B140</f>
        <v>0.79900000000000004</v>
      </c>
      <c r="D140" s="3">
        <f>+[10]Table.104_Annex.E4!C140</f>
        <v>3.5000000000000003E-2</v>
      </c>
      <c r="E140" s="3">
        <f>+[10]Table.104_Annex.E4!D140</f>
        <v>0.749</v>
      </c>
      <c r="F140" s="3">
        <f>+[10]Table.104_Annex.E4!E140</f>
        <v>9.0999999999999998E-2</v>
      </c>
      <c r="G140" s="3">
        <f>+[10]Table.104_Annex.E4!F140</f>
        <v>8.9999999999999993E-3</v>
      </c>
      <c r="H140" s="3">
        <f>+[10]Table.104_Annex.E4!G140</f>
        <v>2.8000000000000001E-2</v>
      </c>
      <c r="I140" s="3">
        <f>+[10]Table.104_Annex.E4!H140</f>
        <v>8.9999999999999993E-3</v>
      </c>
      <c r="J140" s="3">
        <f>+[10]Table.104_Annex.E4!I140</f>
        <v>3.0000000000000001E-3</v>
      </c>
      <c r="K140" s="82">
        <f>+[10]Table.104_Annex.E4!J140</f>
        <v>6709</v>
      </c>
    </row>
    <row r="141" spans="1:11">
      <c r="B141" s="2" t="s">
        <v>287</v>
      </c>
      <c r="C141" s="3">
        <f>+[10]Table.104_Annex.E4!B141</f>
        <v>0.83599999999999997</v>
      </c>
      <c r="D141" s="3">
        <f>+[10]Table.104_Annex.E4!C141</f>
        <v>7.8E-2</v>
      </c>
      <c r="E141" s="3">
        <f>+[10]Table.104_Annex.E4!D141</f>
        <v>0.78700000000000003</v>
      </c>
      <c r="F141" s="3">
        <f>+[10]Table.104_Annex.E4!E141</f>
        <v>0.125</v>
      </c>
      <c r="G141" s="3">
        <f>+[10]Table.104_Annex.E4!F141</f>
        <v>1.2E-2</v>
      </c>
      <c r="H141" s="3">
        <f>+[10]Table.104_Annex.E4!G141</f>
        <v>0.13500000000000001</v>
      </c>
      <c r="I141" s="3">
        <f>+[10]Table.104_Annex.E4!H141</f>
        <v>8.9999999999999993E-3</v>
      </c>
      <c r="J141" s="3">
        <f>+[10]Table.104_Annex.E4!I141</f>
        <v>3.0000000000000001E-3</v>
      </c>
      <c r="K141" s="82">
        <f>+[10]Table.104_Annex.E4!J141</f>
        <v>7413</v>
      </c>
    </row>
    <row r="142" spans="1:11">
      <c r="B142" s="2" t="s">
        <v>587</v>
      </c>
      <c r="C142" s="3">
        <f>+[10]Table.104_Annex.E4!B142</f>
        <v>0.80700000000000005</v>
      </c>
      <c r="D142" s="3">
        <f>+[10]Table.104_Annex.E4!C142</f>
        <v>4.8000000000000001E-2</v>
      </c>
      <c r="E142" s="3">
        <f>+[10]Table.104_Annex.E4!D142</f>
        <v>0.75600000000000001</v>
      </c>
      <c r="F142" s="3">
        <f>+[10]Table.104_Annex.E4!E142</f>
        <v>0.115</v>
      </c>
      <c r="G142" s="3">
        <f>+[10]Table.104_Annex.E4!F142</f>
        <v>1.2999999999999999E-2</v>
      </c>
      <c r="H142" s="3">
        <f>+[10]Table.104_Annex.E4!G142</f>
        <v>6.0999999999999999E-2</v>
      </c>
      <c r="I142" s="3">
        <f>+[10]Table.104_Annex.E4!H142</f>
        <v>1.2E-2</v>
      </c>
      <c r="J142" s="3">
        <f>+[10]Table.104_Annex.E4!I142</f>
        <v>3.0000000000000001E-3</v>
      </c>
      <c r="K142" s="82">
        <f>+[10]Table.104_Annex.E4!J142</f>
        <v>5465</v>
      </c>
    </row>
    <row r="143" spans="1:11">
      <c r="B143" s="2" t="s">
        <v>588</v>
      </c>
      <c r="C143" s="3">
        <f>+[10]Table.104_Annex.E4!B143</f>
        <v>0.71299999999999997</v>
      </c>
      <c r="D143" s="3">
        <f>+[10]Table.104_Annex.E4!C143</f>
        <v>1.6E-2</v>
      </c>
      <c r="E143" s="3">
        <f>+[10]Table.104_Annex.E4!D143</f>
        <v>0.64100000000000001</v>
      </c>
      <c r="F143" s="3">
        <f>+[10]Table.104_Annex.E4!E143</f>
        <v>0.06</v>
      </c>
      <c r="G143" s="3">
        <f>+[10]Table.104_Annex.E4!F143</f>
        <v>4.0000000000000001E-3</v>
      </c>
      <c r="H143" s="3">
        <f>+[10]Table.104_Annex.E4!G143</f>
        <v>5.0999999999999997E-2</v>
      </c>
      <c r="I143" s="3">
        <f>+[10]Table.104_Annex.E4!H143</f>
        <v>6.0000000000000001E-3</v>
      </c>
      <c r="J143" s="3">
        <f>+[10]Table.104_Annex.E4!I143</f>
        <v>2E-3</v>
      </c>
      <c r="K143" s="82">
        <f>+[10]Table.104_Annex.E4!J143</f>
        <v>4332</v>
      </c>
    </row>
    <row r="144" spans="1:11">
      <c r="B144" s="2" t="s">
        <v>589</v>
      </c>
      <c r="C144" s="3">
        <f>+[10]Table.104_Annex.E4!B144</f>
        <v>0.92600000000000005</v>
      </c>
      <c r="D144" s="3">
        <f>+[10]Table.104_Annex.E4!C144</f>
        <v>0.313</v>
      </c>
      <c r="E144" s="3">
        <f>+[10]Table.104_Annex.E4!D144</f>
        <v>0.90500000000000003</v>
      </c>
      <c r="F144" s="3">
        <f>+[10]Table.104_Annex.E4!E144</f>
        <v>0.46500000000000002</v>
      </c>
      <c r="G144" s="3">
        <f>+[10]Table.104_Annex.E4!F144</f>
        <v>0.1</v>
      </c>
      <c r="H144" s="3">
        <f>+[10]Table.104_Annex.E4!G144</f>
        <v>6.8000000000000005E-2</v>
      </c>
      <c r="I144" s="3">
        <f>+[10]Table.104_Annex.E4!H144</f>
        <v>2.4E-2</v>
      </c>
      <c r="J144" s="3">
        <f>+[10]Table.104_Annex.E4!I144</f>
        <v>2.8000000000000001E-2</v>
      </c>
      <c r="K144" s="82">
        <f>+[10]Table.104_Annex.E4!J144</f>
        <v>16424</v>
      </c>
    </row>
    <row r="145" spans="1:11">
      <c r="B145" s="2" t="s">
        <v>590</v>
      </c>
      <c r="C145" s="3">
        <f>+[10]Table.104_Annex.E4!B145</f>
        <v>0.75900000000000001</v>
      </c>
      <c r="D145" s="3">
        <f>+[10]Table.104_Annex.E4!C145</f>
        <v>0.04</v>
      </c>
      <c r="E145" s="3">
        <f>+[10]Table.104_Annex.E4!D145</f>
        <v>0.70499999999999996</v>
      </c>
      <c r="F145" s="3">
        <f>+[10]Table.104_Annex.E4!E145</f>
        <v>9.7000000000000003E-2</v>
      </c>
      <c r="G145" s="3">
        <f>+[10]Table.104_Annex.E4!F145</f>
        <v>7.0000000000000001E-3</v>
      </c>
      <c r="H145" s="3">
        <f>+[10]Table.104_Annex.E4!G145</f>
        <v>6.2E-2</v>
      </c>
      <c r="I145" s="3">
        <f>+[10]Table.104_Annex.E4!H145</f>
        <v>0.01</v>
      </c>
      <c r="J145" s="3">
        <f>+[10]Table.104_Annex.E4!I145</f>
        <v>2E-3</v>
      </c>
      <c r="K145" s="82">
        <f>+[10]Table.104_Annex.E4!J145</f>
        <v>7212</v>
      </c>
    </row>
    <row r="146" spans="1:11">
      <c r="B146" s="2" t="s">
        <v>591</v>
      </c>
      <c r="C146" s="3">
        <f>+[10]Table.104_Annex.E4!B146</f>
        <v>0.76300000000000001</v>
      </c>
      <c r="D146" s="3">
        <f>+[10]Table.104_Annex.E4!C146</f>
        <v>1.7999999999999999E-2</v>
      </c>
      <c r="E146" s="3">
        <f>+[10]Table.104_Annex.E4!D146</f>
        <v>0.68899999999999995</v>
      </c>
      <c r="F146" s="3">
        <f>+[10]Table.104_Annex.E4!E146</f>
        <v>5.8999999999999997E-2</v>
      </c>
      <c r="G146" s="3">
        <f>+[10]Table.104_Annex.E4!F146</f>
        <v>5.0000000000000001E-3</v>
      </c>
      <c r="H146" s="3">
        <f>+[10]Table.104_Annex.E4!G146</f>
        <v>3.7999999999999999E-2</v>
      </c>
      <c r="I146" s="3">
        <f>+[10]Table.104_Annex.E4!H146</f>
        <v>1.0999999999999999E-2</v>
      </c>
      <c r="J146" s="3">
        <f>+[10]Table.104_Annex.E4!I146</f>
        <v>3.0000000000000001E-3</v>
      </c>
      <c r="K146" s="82">
        <f>+[10]Table.104_Annex.E4!J146</f>
        <v>8012</v>
      </c>
    </row>
    <row r="147" spans="1:11">
      <c r="B147" s="2" t="s">
        <v>592</v>
      </c>
      <c r="C147" s="3">
        <f>+[10]Table.104_Annex.E4!B147</f>
        <v>0.80400000000000005</v>
      </c>
      <c r="D147" s="3">
        <f>+[10]Table.104_Annex.E4!C147</f>
        <v>4.2999999999999997E-2</v>
      </c>
      <c r="E147" s="3">
        <f>+[10]Table.104_Annex.E4!D147</f>
        <v>0.73799999999999999</v>
      </c>
      <c r="F147" s="3">
        <f>+[10]Table.104_Annex.E4!E147</f>
        <v>0.10299999999999999</v>
      </c>
      <c r="G147" s="3">
        <f>+[10]Table.104_Annex.E4!F147</f>
        <v>6.0000000000000001E-3</v>
      </c>
      <c r="H147" s="3">
        <f>+[10]Table.104_Annex.E4!G147</f>
        <v>3.5000000000000003E-2</v>
      </c>
      <c r="I147" s="3">
        <f>+[10]Table.104_Annex.E4!H147</f>
        <v>0.01</v>
      </c>
      <c r="J147" s="3">
        <f>+[10]Table.104_Annex.E4!I147</f>
        <v>3.0000000000000001E-3</v>
      </c>
      <c r="K147" s="82">
        <f>+[10]Table.104_Annex.E4!J147</f>
        <v>4772</v>
      </c>
    </row>
    <row r="148" spans="1:11">
      <c r="B148" s="2" t="s">
        <v>593</v>
      </c>
      <c r="C148" s="3">
        <f>+[10]Table.104_Annex.E4!B148</f>
        <v>0.871</v>
      </c>
      <c r="D148" s="3">
        <f>+[10]Table.104_Annex.E4!C148</f>
        <v>0.23799999999999999</v>
      </c>
      <c r="E148" s="3">
        <f>+[10]Table.104_Annex.E4!D148</f>
        <v>0.83899999999999997</v>
      </c>
      <c r="F148" s="3">
        <f>+[10]Table.104_Annex.E4!E148</f>
        <v>0.33</v>
      </c>
      <c r="G148" s="3">
        <f>+[10]Table.104_Annex.E4!F148</f>
        <v>9.0999999999999998E-2</v>
      </c>
      <c r="H148" s="3">
        <f>+[10]Table.104_Annex.E4!G148</f>
        <v>0.13</v>
      </c>
      <c r="I148" s="3">
        <f>+[10]Table.104_Annex.E4!H148</f>
        <v>2.5000000000000001E-2</v>
      </c>
      <c r="J148" s="3">
        <f>+[10]Table.104_Annex.E4!I148</f>
        <v>3.4000000000000002E-2</v>
      </c>
      <c r="K148" s="82">
        <f>+[10]Table.104_Annex.E4!J148</f>
        <v>11031</v>
      </c>
    </row>
    <row r="149" spans="1:11" s="222" customFormat="1" ht="13.05" customHeight="1">
      <c r="B149" s="231" t="s">
        <v>53</v>
      </c>
      <c r="C149" s="232">
        <f>+[10]Table.104_Annex.E4!B149</f>
        <v>0.82699999999999996</v>
      </c>
      <c r="D149" s="232">
        <f>+[10]Table.104_Annex.E4!C149</f>
        <v>0.11700000000000001</v>
      </c>
      <c r="E149" s="232">
        <f>+[10]Table.104_Annex.E4!D149</f>
        <v>0.77900000000000003</v>
      </c>
      <c r="F149" s="232">
        <f>+[10]Table.104_Annex.E4!E149</f>
        <v>0.19500000000000001</v>
      </c>
      <c r="G149" s="232">
        <f>+[10]Table.104_Annex.E4!F149</f>
        <v>3.5999999999999997E-2</v>
      </c>
      <c r="H149" s="232">
        <f>+[10]Table.104_Annex.E4!G149</f>
        <v>7.2999999999999995E-2</v>
      </c>
      <c r="I149" s="232">
        <f>+[10]Table.104_Annex.E4!H149</f>
        <v>1.4999999999999999E-2</v>
      </c>
      <c r="J149" s="232">
        <f>+[10]Table.104_Annex.E4!I149</f>
        <v>1.2E-2</v>
      </c>
      <c r="K149" s="233">
        <f>+[10]Table.104_Annex.E4!J149</f>
        <v>93241</v>
      </c>
    </row>
    <row r="150" spans="1:11" ht="13.05" customHeight="1">
      <c r="B150" s="36" t="s">
        <v>594</v>
      </c>
      <c r="C150" s="37"/>
      <c r="D150" s="37"/>
      <c r="E150" s="37"/>
      <c r="F150" s="37"/>
      <c r="G150" s="37"/>
      <c r="H150" s="37"/>
      <c r="I150" s="37"/>
      <c r="J150" s="37"/>
      <c r="K150" s="38"/>
    </row>
    <row r="151" spans="1:11">
      <c r="A151" s="18"/>
      <c r="B151" s="2" t="s">
        <v>595</v>
      </c>
      <c r="C151" s="3">
        <f>+[10]Table.104_Annex.E4!B151</f>
        <v>0.86899999999999999</v>
      </c>
      <c r="D151" s="3">
        <f>+[10]Table.104_Annex.E4!C151</f>
        <v>0.16300000000000001</v>
      </c>
      <c r="E151" s="3">
        <f>+[10]Table.104_Annex.E4!D151</f>
        <v>0.83899999999999997</v>
      </c>
      <c r="F151" s="3">
        <f>+[10]Table.104_Annex.E4!E151</f>
        <v>0.254</v>
      </c>
      <c r="G151" s="3">
        <f>+[10]Table.104_Annex.E4!F151</f>
        <v>3.7999999999999999E-2</v>
      </c>
      <c r="H151" s="3">
        <f>+[10]Table.104_Annex.E4!G151</f>
        <v>5.0999999999999997E-2</v>
      </c>
      <c r="I151" s="3">
        <f>+[10]Table.104_Annex.E4!H151</f>
        <v>1.4E-2</v>
      </c>
      <c r="J151" s="3">
        <f>+[10]Table.104_Annex.E4!I151</f>
        <v>1.2999999999999999E-2</v>
      </c>
      <c r="K151" s="82">
        <f>+[10]Table.104_Annex.E4!J151</f>
        <v>9537</v>
      </c>
    </row>
    <row r="152" spans="1:11">
      <c r="A152" s="16"/>
      <c r="B152" s="2" t="s">
        <v>548</v>
      </c>
      <c r="C152" s="3">
        <f>+[10]Table.104_Annex.E4!B152</f>
        <v>0.85899999999999999</v>
      </c>
      <c r="D152" s="3">
        <f>+[10]Table.104_Annex.E4!C152</f>
        <v>6.5000000000000002E-2</v>
      </c>
      <c r="E152" s="3">
        <f>+[10]Table.104_Annex.E4!D152</f>
        <v>0.81599999999999995</v>
      </c>
      <c r="F152" s="3">
        <f>+[10]Table.104_Annex.E4!E152</f>
        <v>0.121</v>
      </c>
      <c r="G152" s="3">
        <f>+[10]Table.104_Annex.E4!F152</f>
        <v>1.0999999999999999E-2</v>
      </c>
      <c r="H152" s="3">
        <f>+[10]Table.104_Annex.E4!G152</f>
        <v>8.8999999999999996E-2</v>
      </c>
      <c r="I152" s="3">
        <f>+[10]Table.104_Annex.E4!H152</f>
        <v>1.7000000000000001E-2</v>
      </c>
      <c r="J152" s="3">
        <f>+[10]Table.104_Annex.E4!I152</f>
        <v>4.0000000000000001E-3</v>
      </c>
      <c r="K152" s="82">
        <f>+[10]Table.104_Annex.E4!J152</f>
        <v>5317</v>
      </c>
    </row>
    <row r="153" spans="1:11">
      <c r="B153" s="2" t="s">
        <v>596</v>
      </c>
      <c r="C153" s="3">
        <f>+[10]Table.104_Annex.E4!B153</f>
        <v>0.85099999999999998</v>
      </c>
      <c r="D153" s="3">
        <f>+[10]Table.104_Annex.E4!C153</f>
        <v>7.3999999999999996E-2</v>
      </c>
      <c r="E153" s="3">
        <f>+[10]Table.104_Annex.E4!D153</f>
        <v>0.80700000000000005</v>
      </c>
      <c r="F153" s="3">
        <f>+[10]Table.104_Annex.E4!E153</f>
        <v>0.129</v>
      </c>
      <c r="G153" s="3">
        <f>+[10]Table.104_Annex.E4!F153</f>
        <v>1.4999999999999999E-2</v>
      </c>
      <c r="H153" s="3">
        <f>+[10]Table.104_Annex.E4!G153</f>
        <v>3.9E-2</v>
      </c>
      <c r="I153" s="3">
        <f>+[10]Table.104_Annex.E4!H153</f>
        <v>1.7999999999999999E-2</v>
      </c>
      <c r="J153" s="3">
        <f>+[10]Table.104_Annex.E4!I153</f>
        <v>4.0000000000000001E-3</v>
      </c>
      <c r="K153" s="82">
        <f>+[10]Table.104_Annex.E4!J153</f>
        <v>6587</v>
      </c>
    </row>
    <row r="154" spans="1:11">
      <c r="B154" s="2" t="s">
        <v>597</v>
      </c>
      <c r="C154" s="3">
        <f>+[10]Table.104_Annex.E4!B154</f>
        <v>0.86</v>
      </c>
      <c r="D154" s="3">
        <f>+[10]Table.104_Annex.E4!C154</f>
        <v>4.9000000000000002E-2</v>
      </c>
      <c r="E154" s="3">
        <f>+[10]Table.104_Annex.E4!D154</f>
        <v>0.79800000000000004</v>
      </c>
      <c r="F154" s="3">
        <f>+[10]Table.104_Annex.E4!E154</f>
        <v>0.115</v>
      </c>
      <c r="G154" s="3">
        <f>+[10]Table.104_Annex.E4!F154</f>
        <v>8.9999999999999993E-3</v>
      </c>
      <c r="H154" s="3">
        <f>+[10]Table.104_Annex.E4!G154</f>
        <v>7.1999999999999995E-2</v>
      </c>
      <c r="I154" s="3">
        <f>+[10]Table.104_Annex.E4!H154</f>
        <v>2.4E-2</v>
      </c>
      <c r="J154" s="3">
        <f>+[10]Table.104_Annex.E4!I154</f>
        <v>2E-3</v>
      </c>
      <c r="K154" s="82">
        <f>+[10]Table.104_Annex.E4!J154</f>
        <v>4574</v>
      </c>
    </row>
    <row r="155" spans="1:11">
      <c r="B155" s="2" t="s">
        <v>598</v>
      </c>
      <c r="C155" s="3">
        <f>+[10]Table.104_Annex.E4!B155</f>
        <v>0.73899999999999999</v>
      </c>
      <c r="D155" s="3">
        <f>+[10]Table.104_Annex.E4!C155</f>
        <v>6.2E-2</v>
      </c>
      <c r="E155" s="3">
        <f>+[10]Table.104_Annex.E4!D155</f>
        <v>0.7</v>
      </c>
      <c r="F155" s="3">
        <f>+[10]Table.104_Annex.E4!E155</f>
        <v>0.107</v>
      </c>
      <c r="G155" s="3">
        <f>+[10]Table.104_Annex.E4!F155</f>
        <v>8.9999999999999993E-3</v>
      </c>
      <c r="H155" s="3">
        <f>+[10]Table.104_Annex.E4!G155</f>
        <v>0.115</v>
      </c>
      <c r="I155" s="3">
        <f>+[10]Table.104_Annex.E4!H155</f>
        <v>1.2999999999999999E-2</v>
      </c>
      <c r="J155" s="3">
        <f>+[10]Table.104_Annex.E4!I155</f>
        <v>4.0000000000000001E-3</v>
      </c>
      <c r="K155" s="82">
        <f>+[10]Table.104_Annex.E4!J155</f>
        <v>11759</v>
      </c>
    </row>
    <row r="156" spans="1:11">
      <c r="B156" s="2" t="s">
        <v>599</v>
      </c>
      <c r="C156" s="3">
        <f>+[10]Table.104_Annex.E4!B156</f>
        <v>0.82099999999999995</v>
      </c>
      <c r="D156" s="3">
        <f>+[10]Table.104_Annex.E4!C156</f>
        <v>8.5999999999999993E-2</v>
      </c>
      <c r="E156" s="3">
        <f>+[10]Table.104_Annex.E4!D156</f>
        <v>0.78600000000000003</v>
      </c>
      <c r="F156" s="3">
        <f>+[10]Table.104_Annex.E4!E156</f>
        <v>0.16</v>
      </c>
      <c r="G156" s="3">
        <f>+[10]Table.104_Annex.E4!F156</f>
        <v>0.02</v>
      </c>
      <c r="H156" s="3">
        <f>+[10]Table.104_Annex.E4!G156</f>
        <v>6.7000000000000004E-2</v>
      </c>
      <c r="I156" s="3">
        <f>+[10]Table.104_Annex.E4!H156</f>
        <v>1.2999999999999999E-2</v>
      </c>
      <c r="J156" s="3">
        <f>+[10]Table.104_Annex.E4!I156</f>
        <v>7.0000000000000001E-3</v>
      </c>
      <c r="K156" s="82">
        <f>+[10]Table.104_Annex.E4!J156</f>
        <v>10901</v>
      </c>
    </row>
    <row r="157" spans="1:11">
      <c r="B157" s="2" t="s">
        <v>600</v>
      </c>
      <c r="C157" s="3">
        <f>+[10]Table.104_Annex.E4!B157</f>
        <v>0.79600000000000004</v>
      </c>
      <c r="D157" s="3">
        <f>+[10]Table.104_Annex.E4!C157</f>
        <v>4.3999999999999997E-2</v>
      </c>
      <c r="E157" s="3">
        <f>+[10]Table.104_Annex.E4!D157</f>
        <v>0.74199999999999999</v>
      </c>
      <c r="F157" s="3">
        <f>+[10]Table.104_Annex.E4!E157</f>
        <v>0.08</v>
      </c>
      <c r="G157" s="3">
        <f>+[10]Table.104_Annex.E4!F157</f>
        <v>8.0000000000000002E-3</v>
      </c>
      <c r="H157" s="3">
        <f>+[10]Table.104_Annex.E4!G157</f>
        <v>9.2999999999999999E-2</v>
      </c>
      <c r="I157" s="3">
        <f>+[10]Table.104_Annex.E4!H157</f>
        <v>1.0999999999999999E-2</v>
      </c>
      <c r="J157" s="3">
        <f>+[10]Table.104_Annex.E4!I157</f>
        <v>6.0000000000000001E-3</v>
      </c>
      <c r="K157" s="82">
        <f>+[10]Table.104_Annex.E4!J157</f>
        <v>4291</v>
      </c>
    </row>
    <row r="158" spans="1:11">
      <c r="B158" s="2" t="s">
        <v>601</v>
      </c>
      <c r="C158" s="3">
        <f>+[10]Table.104_Annex.E4!B158</f>
        <v>0.77700000000000002</v>
      </c>
      <c r="D158" s="3">
        <f>+[10]Table.104_Annex.E4!C158</f>
        <v>5.8999999999999997E-2</v>
      </c>
      <c r="E158" s="3">
        <f>+[10]Table.104_Annex.E4!D158</f>
        <v>0.74099999999999999</v>
      </c>
      <c r="F158" s="3">
        <f>+[10]Table.104_Annex.E4!E158</f>
        <v>9.4E-2</v>
      </c>
      <c r="G158" s="3">
        <f>+[10]Table.104_Annex.E4!F158</f>
        <v>6.0000000000000001E-3</v>
      </c>
      <c r="H158" s="3">
        <f>+[10]Table.104_Annex.E4!G158</f>
        <v>9.7000000000000003E-2</v>
      </c>
      <c r="I158" s="3">
        <f>+[10]Table.104_Annex.E4!H158</f>
        <v>1.0999999999999999E-2</v>
      </c>
      <c r="J158" s="3">
        <f>+[10]Table.104_Annex.E4!I158</f>
        <v>3.0000000000000001E-3</v>
      </c>
      <c r="K158" s="82">
        <f>+[10]Table.104_Annex.E4!J158</f>
        <v>11594</v>
      </c>
    </row>
    <row r="159" spans="1:11">
      <c r="B159" s="2" t="s">
        <v>602</v>
      </c>
      <c r="C159" s="3">
        <f>+[10]Table.104_Annex.E4!B159</f>
        <v>0.79300000000000004</v>
      </c>
      <c r="D159" s="3">
        <f>+[10]Table.104_Annex.E4!C159</f>
        <v>6.6000000000000003E-2</v>
      </c>
      <c r="E159" s="3">
        <f>+[10]Table.104_Annex.E4!D159</f>
        <v>0.73599999999999999</v>
      </c>
      <c r="F159" s="3">
        <f>+[10]Table.104_Annex.E4!E159</f>
        <v>0.10100000000000001</v>
      </c>
      <c r="G159" s="3">
        <f>+[10]Table.104_Annex.E4!F159</f>
        <v>6.0000000000000001E-3</v>
      </c>
      <c r="H159" s="3">
        <f>+[10]Table.104_Annex.E4!G159</f>
        <v>0.13200000000000001</v>
      </c>
      <c r="I159" s="3">
        <f>+[10]Table.104_Annex.E4!H159</f>
        <v>1.4999999999999999E-2</v>
      </c>
      <c r="J159" s="3">
        <f>+[10]Table.104_Annex.E4!I159</f>
        <v>3.0000000000000001E-3</v>
      </c>
      <c r="K159" s="82">
        <f>+[10]Table.104_Annex.E4!J159</f>
        <v>7362</v>
      </c>
    </row>
    <row r="160" spans="1:11">
      <c r="B160" s="2" t="s">
        <v>603</v>
      </c>
      <c r="C160" s="3">
        <f>+[10]Table.104_Annex.E4!B160</f>
        <v>0.84</v>
      </c>
      <c r="D160" s="3">
        <f>+[10]Table.104_Annex.E4!C160</f>
        <v>0.16200000000000001</v>
      </c>
      <c r="E160" s="3">
        <f>+[10]Table.104_Annex.E4!D160</f>
        <v>0.80900000000000005</v>
      </c>
      <c r="F160" s="3">
        <f>+[10]Table.104_Annex.E4!E160</f>
        <v>0.22500000000000001</v>
      </c>
      <c r="G160" s="3">
        <f>+[10]Table.104_Annex.E4!F160</f>
        <v>3.5000000000000003E-2</v>
      </c>
      <c r="H160" s="3">
        <f>+[10]Table.104_Annex.E4!G160</f>
        <v>6.2E-2</v>
      </c>
      <c r="I160" s="3">
        <f>+[10]Table.104_Annex.E4!H160</f>
        <v>2.7E-2</v>
      </c>
      <c r="J160" s="3">
        <f>+[10]Table.104_Annex.E4!I160</f>
        <v>1.7000000000000001E-2</v>
      </c>
      <c r="K160" s="82">
        <f>+[10]Table.104_Annex.E4!J160</f>
        <v>15597</v>
      </c>
    </row>
    <row r="161" spans="1:11">
      <c r="B161" s="2" t="s">
        <v>604</v>
      </c>
      <c r="C161" s="3">
        <f>+[10]Table.104_Annex.E4!B161</f>
        <v>0.83099999999999996</v>
      </c>
      <c r="D161" s="3">
        <f>+[10]Table.104_Annex.E4!C161</f>
        <v>9.9000000000000005E-2</v>
      </c>
      <c r="E161" s="3">
        <f>+[10]Table.104_Annex.E4!D161</f>
        <v>0.79700000000000004</v>
      </c>
      <c r="F161" s="3">
        <f>+[10]Table.104_Annex.E4!E161</f>
        <v>0.155</v>
      </c>
      <c r="G161" s="3">
        <f>+[10]Table.104_Annex.E4!F161</f>
        <v>1.9E-2</v>
      </c>
      <c r="H161" s="3">
        <f>+[10]Table.104_Annex.E4!G161</f>
        <v>0.109</v>
      </c>
      <c r="I161" s="3">
        <f>+[10]Table.104_Annex.E4!H161</f>
        <v>0.02</v>
      </c>
      <c r="J161" s="3">
        <f>+[10]Table.104_Annex.E4!I161</f>
        <v>7.0000000000000001E-3</v>
      </c>
      <c r="K161" s="82">
        <f>+[10]Table.104_Annex.E4!J161</f>
        <v>10216</v>
      </c>
    </row>
    <row r="162" spans="1:11">
      <c r="B162" s="2" t="s">
        <v>605</v>
      </c>
      <c r="C162" s="3">
        <f>+[10]Table.104_Annex.E4!B162</f>
        <v>0.90900000000000003</v>
      </c>
      <c r="D162" s="3">
        <f>+[10]Table.104_Annex.E4!C162</f>
        <v>0.315</v>
      </c>
      <c r="E162" s="3">
        <f>+[10]Table.104_Annex.E4!D162</f>
        <v>0.88800000000000001</v>
      </c>
      <c r="F162" s="3">
        <f>+[10]Table.104_Annex.E4!E162</f>
        <v>0.42399999999999999</v>
      </c>
      <c r="G162" s="3">
        <f>+[10]Table.104_Annex.E4!F162</f>
        <v>0.13</v>
      </c>
      <c r="H162" s="3">
        <f>+[10]Table.104_Annex.E4!G162</f>
        <v>6.2E-2</v>
      </c>
      <c r="I162" s="3">
        <f>+[10]Table.104_Annex.E4!H162</f>
        <v>2.8000000000000001E-2</v>
      </c>
      <c r="J162" s="3">
        <f>+[10]Table.104_Annex.E4!I162</f>
        <v>7.6999999999999999E-2</v>
      </c>
      <c r="K162" s="82">
        <f>+[10]Table.104_Annex.E4!J162</f>
        <v>18643</v>
      </c>
    </row>
    <row r="163" spans="1:11" s="222" customFormat="1" ht="13.05" customHeight="1">
      <c r="B163" s="231" t="s">
        <v>53</v>
      </c>
      <c r="C163" s="232">
        <f>+[10]Table.104_Annex.E4!B163</f>
        <v>0.83199999999999996</v>
      </c>
      <c r="D163" s="232">
        <f>+[10]Table.104_Annex.E4!C163</f>
        <v>0.129</v>
      </c>
      <c r="E163" s="232">
        <f>+[10]Table.104_Annex.E4!D163</f>
        <v>0.79600000000000004</v>
      </c>
      <c r="F163" s="232">
        <f>+[10]Table.104_Annex.E4!E163</f>
        <v>0.19400000000000001</v>
      </c>
      <c r="G163" s="232">
        <f>+[10]Table.104_Annex.E4!F163</f>
        <v>3.5999999999999997E-2</v>
      </c>
      <c r="H163" s="232">
        <f>+[10]Table.104_Annex.E4!G163</f>
        <v>0.08</v>
      </c>
      <c r="I163" s="232">
        <f>+[10]Table.104_Annex.E4!H163</f>
        <v>1.9E-2</v>
      </c>
      <c r="J163" s="232">
        <f>+[10]Table.104_Annex.E4!I163</f>
        <v>1.9E-2</v>
      </c>
      <c r="K163" s="233">
        <f>+[10]Table.104_Annex.E4!J163</f>
        <v>116378</v>
      </c>
    </row>
    <row r="164" spans="1:11" ht="13.05" customHeight="1">
      <c r="B164" s="36" t="s">
        <v>606</v>
      </c>
      <c r="C164" s="37"/>
      <c r="D164" s="37"/>
      <c r="E164" s="37"/>
      <c r="F164" s="37"/>
      <c r="G164" s="37"/>
      <c r="H164" s="37"/>
      <c r="I164" s="37"/>
      <c r="J164" s="37"/>
      <c r="K164" s="38"/>
    </row>
    <row r="165" spans="1:11">
      <c r="A165" s="18"/>
      <c r="B165" s="2" t="s">
        <v>607</v>
      </c>
      <c r="C165" s="3">
        <f>+[10]Table.104_Annex.E4!B165</f>
        <v>0.84</v>
      </c>
      <c r="D165" s="3">
        <f>+[10]Table.104_Annex.E4!C165</f>
        <v>0.125</v>
      </c>
      <c r="E165" s="3">
        <f>+[10]Table.104_Annex.E4!D165</f>
        <v>0.82299999999999995</v>
      </c>
      <c r="F165" s="3">
        <f>+[10]Table.104_Annex.E4!E165</f>
        <v>0.27100000000000002</v>
      </c>
      <c r="G165" s="3">
        <f>+[10]Table.104_Annex.E4!F165</f>
        <v>4.4999999999999998E-2</v>
      </c>
      <c r="H165" s="3">
        <f>+[10]Table.104_Annex.E4!G165</f>
        <v>2.5999999999999999E-2</v>
      </c>
      <c r="I165" s="3">
        <f>+[10]Table.104_Annex.E4!H165</f>
        <v>0.01</v>
      </c>
      <c r="J165" s="3">
        <f>+[10]Table.104_Annex.E4!I165</f>
        <v>0.01</v>
      </c>
      <c r="K165" s="82">
        <f>+[10]Table.104_Annex.E4!J165</f>
        <v>10294</v>
      </c>
    </row>
    <row r="166" spans="1:11">
      <c r="A166" s="16"/>
      <c r="B166" s="2" t="s">
        <v>608</v>
      </c>
      <c r="C166" s="3">
        <f>+[10]Table.104_Annex.E4!B166</f>
        <v>0.76500000000000001</v>
      </c>
      <c r="D166" s="3">
        <f>+[10]Table.104_Annex.E4!C166</f>
        <v>3.1E-2</v>
      </c>
      <c r="E166" s="3">
        <f>+[10]Table.104_Annex.E4!D166</f>
        <v>0.72199999999999998</v>
      </c>
      <c r="F166" s="3">
        <f>+[10]Table.104_Annex.E4!E166</f>
        <v>0.10199999999999999</v>
      </c>
      <c r="G166" s="3">
        <f>+[10]Table.104_Annex.E4!F166</f>
        <v>8.0000000000000002E-3</v>
      </c>
      <c r="H166" s="3">
        <f>+[10]Table.104_Annex.E4!G166</f>
        <v>8.9999999999999993E-3</v>
      </c>
      <c r="I166" s="3">
        <f>+[10]Table.104_Annex.E4!H166</f>
        <v>6.0000000000000001E-3</v>
      </c>
      <c r="J166" s="3">
        <f>+[10]Table.104_Annex.E4!I166</f>
        <v>3.0000000000000001E-3</v>
      </c>
      <c r="K166" s="82">
        <f>+[10]Table.104_Annex.E4!J166</f>
        <v>5248</v>
      </c>
    </row>
    <row r="167" spans="1:11">
      <c r="B167" s="2" t="s">
        <v>609</v>
      </c>
      <c r="C167" s="3">
        <f>+[10]Table.104_Annex.E4!B167</f>
        <v>0.82799999999999996</v>
      </c>
      <c r="D167" s="3">
        <f>+[10]Table.104_Annex.E4!C167</f>
        <v>7.0000000000000007E-2</v>
      </c>
      <c r="E167" s="3">
        <f>+[10]Table.104_Annex.E4!D167</f>
        <v>0.79800000000000004</v>
      </c>
      <c r="F167" s="3">
        <f>+[10]Table.104_Annex.E4!E167</f>
        <v>0.153</v>
      </c>
      <c r="G167" s="3">
        <f>+[10]Table.104_Annex.E4!F167</f>
        <v>1.9E-2</v>
      </c>
      <c r="H167" s="3">
        <f>+[10]Table.104_Annex.E4!G167</f>
        <v>1.4E-2</v>
      </c>
      <c r="I167" s="3">
        <f>+[10]Table.104_Annex.E4!H167</f>
        <v>6.0000000000000001E-3</v>
      </c>
      <c r="J167" s="3">
        <f>+[10]Table.104_Annex.E4!I167</f>
        <v>6.0000000000000001E-3</v>
      </c>
      <c r="K167" s="82">
        <f>+[10]Table.104_Annex.E4!J167</f>
        <v>5931</v>
      </c>
    </row>
    <row r="168" spans="1:11">
      <c r="B168" s="2" t="s">
        <v>610</v>
      </c>
      <c r="C168" s="3">
        <f>+[10]Table.104_Annex.E4!B168</f>
        <v>0.77</v>
      </c>
      <c r="D168" s="3">
        <f>+[10]Table.104_Annex.E4!C168</f>
        <v>0.02</v>
      </c>
      <c r="E168" s="3">
        <f>+[10]Table.104_Annex.E4!D168</f>
        <v>0.72499999999999998</v>
      </c>
      <c r="F168" s="3">
        <f>+[10]Table.104_Annex.E4!E168</f>
        <v>0.08</v>
      </c>
      <c r="G168" s="3">
        <f>+[10]Table.104_Annex.E4!F168</f>
        <v>4.0000000000000001E-3</v>
      </c>
      <c r="H168" s="3">
        <f>+[10]Table.104_Annex.E4!G168</f>
        <v>8.9999999999999993E-3</v>
      </c>
      <c r="I168" s="3">
        <f>+[10]Table.104_Annex.E4!H168</f>
        <v>5.0000000000000001E-3</v>
      </c>
      <c r="J168" s="3">
        <f>+[10]Table.104_Annex.E4!I168</f>
        <v>2E-3</v>
      </c>
      <c r="K168" s="82">
        <f>+[10]Table.104_Annex.E4!J168</f>
        <v>6802</v>
      </c>
    </row>
    <row r="169" spans="1:11">
      <c r="B169" s="2" t="s">
        <v>611</v>
      </c>
      <c r="C169" s="3">
        <f>+[10]Table.104_Annex.E4!B169</f>
        <v>0.80300000000000005</v>
      </c>
      <c r="D169" s="3">
        <f>+[10]Table.104_Annex.E4!C169</f>
        <v>0.05</v>
      </c>
      <c r="E169" s="3">
        <f>+[10]Table.104_Annex.E4!D169</f>
        <v>0.77</v>
      </c>
      <c r="F169" s="3">
        <f>+[10]Table.104_Annex.E4!E169</f>
        <v>0.151</v>
      </c>
      <c r="G169" s="3">
        <f>+[10]Table.104_Annex.E4!F169</f>
        <v>1.4E-2</v>
      </c>
      <c r="H169" s="3">
        <f>+[10]Table.104_Annex.E4!G169</f>
        <v>2.1000000000000001E-2</v>
      </c>
      <c r="I169" s="3">
        <f>+[10]Table.104_Annex.E4!H169</f>
        <v>1.0999999999999999E-2</v>
      </c>
      <c r="J169" s="3">
        <f>+[10]Table.104_Annex.E4!I169</f>
        <v>6.0000000000000001E-3</v>
      </c>
      <c r="K169" s="82">
        <f>+[10]Table.104_Annex.E4!J169</f>
        <v>5823</v>
      </c>
    </row>
    <row r="170" spans="1:11">
      <c r="B170" s="2" t="s">
        <v>612</v>
      </c>
      <c r="C170" s="3">
        <f>+[10]Table.104_Annex.E4!B170</f>
        <v>0.73799999999999999</v>
      </c>
      <c r="D170" s="3">
        <f>+[10]Table.104_Annex.E4!C170</f>
        <v>4.2000000000000003E-2</v>
      </c>
      <c r="E170" s="3">
        <f>+[10]Table.104_Annex.E4!D170</f>
        <v>0.69399999999999995</v>
      </c>
      <c r="F170" s="3">
        <f>+[10]Table.104_Annex.E4!E170</f>
        <v>0.10100000000000001</v>
      </c>
      <c r="G170" s="3">
        <f>+[10]Table.104_Annex.E4!F170</f>
        <v>8.0000000000000002E-3</v>
      </c>
      <c r="H170" s="3">
        <f>+[10]Table.104_Annex.E4!G170</f>
        <v>1.6E-2</v>
      </c>
      <c r="I170" s="3">
        <f>+[10]Table.104_Annex.E4!H170</f>
        <v>7.0000000000000001E-3</v>
      </c>
      <c r="J170" s="3">
        <f>+[10]Table.104_Annex.E4!I170</f>
        <v>3.0000000000000001E-3</v>
      </c>
      <c r="K170" s="82">
        <f>+[10]Table.104_Annex.E4!J170</f>
        <v>5755</v>
      </c>
    </row>
    <row r="171" spans="1:11">
      <c r="B171" s="2" t="s">
        <v>613</v>
      </c>
      <c r="C171" s="3">
        <f>+[10]Table.104_Annex.E4!B171</f>
        <v>0.67600000000000005</v>
      </c>
      <c r="D171" s="3">
        <f>+[10]Table.104_Annex.E4!C171</f>
        <v>1.2E-2</v>
      </c>
      <c r="E171" s="3">
        <f>+[10]Table.104_Annex.E4!D171</f>
        <v>0.63200000000000001</v>
      </c>
      <c r="F171" s="3">
        <f>+[10]Table.104_Annex.E4!E171</f>
        <v>5.3999999999999999E-2</v>
      </c>
      <c r="G171" s="3">
        <f>+[10]Table.104_Annex.E4!F171</f>
        <v>3.0000000000000001E-3</v>
      </c>
      <c r="H171" s="3">
        <f>+[10]Table.104_Annex.E4!G171</f>
        <v>8.0000000000000002E-3</v>
      </c>
      <c r="I171" s="3">
        <f>+[10]Table.104_Annex.E4!H171</f>
        <v>1E-3</v>
      </c>
      <c r="J171" s="3">
        <f>+[10]Table.104_Annex.E4!I171</f>
        <v>2E-3</v>
      </c>
      <c r="K171" s="82">
        <f>+[10]Table.104_Annex.E4!J171</f>
        <v>7046</v>
      </c>
    </row>
    <row r="172" spans="1:11">
      <c r="B172" s="2" t="s">
        <v>614</v>
      </c>
      <c r="C172" s="3">
        <f>+[10]Table.104_Annex.E4!B172</f>
        <v>0.69799999999999995</v>
      </c>
      <c r="D172" s="3">
        <f>+[10]Table.104_Annex.E4!C172</f>
        <v>1.9E-2</v>
      </c>
      <c r="E172" s="3">
        <f>+[10]Table.104_Annex.E4!D172</f>
        <v>0.66500000000000004</v>
      </c>
      <c r="F172" s="3">
        <f>+[10]Table.104_Annex.E4!E172</f>
        <v>7.6999999999999999E-2</v>
      </c>
      <c r="G172" s="3">
        <f>+[10]Table.104_Annex.E4!F172</f>
        <v>8.0000000000000002E-3</v>
      </c>
      <c r="H172" s="3">
        <f>+[10]Table.104_Annex.E4!G172</f>
        <v>5.0000000000000001E-3</v>
      </c>
      <c r="I172" s="3">
        <f>+[10]Table.104_Annex.E4!H172</f>
        <v>8.0000000000000002E-3</v>
      </c>
      <c r="J172" s="3">
        <f>+[10]Table.104_Annex.E4!I172</f>
        <v>3.0000000000000001E-3</v>
      </c>
      <c r="K172" s="82">
        <f>+[10]Table.104_Annex.E4!J172</f>
        <v>6010</v>
      </c>
    </row>
    <row r="173" spans="1:11">
      <c r="B173" s="2" t="s">
        <v>615</v>
      </c>
      <c r="C173" s="3">
        <f>+[10]Table.104_Annex.E4!B173</f>
        <v>0.83</v>
      </c>
      <c r="D173" s="3">
        <f>+[10]Table.104_Annex.E4!C173</f>
        <v>0.121</v>
      </c>
      <c r="E173" s="3">
        <f>+[10]Table.104_Annex.E4!D173</f>
        <v>0.80200000000000005</v>
      </c>
      <c r="F173" s="3">
        <f>+[10]Table.104_Annex.E4!E173</f>
        <v>0.23300000000000001</v>
      </c>
      <c r="G173" s="3">
        <f>+[10]Table.104_Annex.E4!F173</f>
        <v>3.6999999999999998E-2</v>
      </c>
      <c r="H173" s="3">
        <f>+[10]Table.104_Annex.E4!G173</f>
        <v>3.3000000000000002E-2</v>
      </c>
      <c r="I173" s="3">
        <f>+[10]Table.104_Annex.E4!H173</f>
        <v>1.4E-2</v>
      </c>
      <c r="J173" s="3">
        <f>+[10]Table.104_Annex.E4!I173</f>
        <v>8.0000000000000002E-3</v>
      </c>
      <c r="K173" s="82">
        <f>+[10]Table.104_Annex.E4!J173</f>
        <v>10349</v>
      </c>
    </row>
    <row r="174" spans="1:11">
      <c r="B174" s="2" t="s">
        <v>616</v>
      </c>
      <c r="C174" s="3">
        <f>+[10]Table.104_Annex.E4!B174</f>
        <v>0.751</v>
      </c>
      <c r="D174" s="3">
        <f>+[10]Table.104_Annex.E4!C174</f>
        <v>1.7000000000000001E-2</v>
      </c>
      <c r="E174" s="3">
        <f>+[10]Table.104_Annex.E4!D174</f>
        <v>0.69799999999999995</v>
      </c>
      <c r="F174" s="3">
        <f>+[10]Table.104_Annex.E4!E174</f>
        <v>7.9000000000000001E-2</v>
      </c>
      <c r="G174" s="3">
        <f>+[10]Table.104_Annex.E4!F174</f>
        <v>7.0000000000000001E-3</v>
      </c>
      <c r="H174" s="3">
        <f>+[10]Table.104_Annex.E4!G174</f>
        <v>0.02</v>
      </c>
      <c r="I174" s="3">
        <f>+[10]Table.104_Annex.E4!H174</f>
        <v>5.0000000000000001E-3</v>
      </c>
      <c r="J174" s="3">
        <f>+[10]Table.104_Annex.E4!I174</f>
        <v>3.0000000000000001E-3</v>
      </c>
      <c r="K174" s="82">
        <f>+[10]Table.104_Annex.E4!J174</f>
        <v>8285</v>
      </c>
    </row>
    <row r="175" spans="1:11">
      <c r="B175" s="2" t="s">
        <v>617</v>
      </c>
      <c r="C175" s="3">
        <f>+[10]Table.104_Annex.E4!B175</f>
        <v>0.72599999999999998</v>
      </c>
      <c r="D175" s="3">
        <f>+[10]Table.104_Annex.E4!C175</f>
        <v>0.01</v>
      </c>
      <c r="E175" s="3">
        <f>+[10]Table.104_Annex.E4!D175</f>
        <v>0.67100000000000004</v>
      </c>
      <c r="F175" s="3">
        <f>+[10]Table.104_Annex.E4!E175</f>
        <v>7.3999999999999996E-2</v>
      </c>
      <c r="G175" s="3">
        <f>+[10]Table.104_Annex.E4!F175</f>
        <v>4.0000000000000001E-3</v>
      </c>
      <c r="H175" s="3">
        <f>+[10]Table.104_Annex.E4!G175</f>
        <v>3.0000000000000001E-3</v>
      </c>
      <c r="I175" s="3">
        <f>+[10]Table.104_Annex.E4!H175</f>
        <v>6.0000000000000001E-3</v>
      </c>
      <c r="J175" s="3">
        <f>+[10]Table.104_Annex.E4!I175</f>
        <v>3.0000000000000001E-3</v>
      </c>
      <c r="K175" s="82">
        <f>+[10]Table.104_Annex.E4!J175</f>
        <v>4707</v>
      </c>
    </row>
    <row r="176" spans="1:11">
      <c r="B176" s="2" t="s">
        <v>618</v>
      </c>
      <c r="C176" s="3">
        <f>+[10]Table.104_Annex.E4!B176</f>
        <v>0.81</v>
      </c>
      <c r="D176" s="3">
        <f>+[10]Table.104_Annex.E4!C176</f>
        <v>2.1000000000000001E-2</v>
      </c>
      <c r="E176" s="3">
        <f>+[10]Table.104_Annex.E4!D176</f>
        <v>0.78400000000000003</v>
      </c>
      <c r="F176" s="3">
        <f>+[10]Table.104_Annex.E4!E176</f>
        <v>0.219</v>
      </c>
      <c r="G176" s="3">
        <f>+[10]Table.104_Annex.E4!F176</f>
        <v>8.0000000000000002E-3</v>
      </c>
      <c r="H176" s="3">
        <f>+[10]Table.104_Annex.E4!G176</f>
        <v>4.0000000000000001E-3</v>
      </c>
      <c r="I176" s="3">
        <f>+[10]Table.104_Annex.E4!H176</f>
        <v>5.0000000000000001E-3</v>
      </c>
      <c r="J176" s="3">
        <f>+[10]Table.104_Annex.E4!I176</f>
        <v>3.0000000000000001E-3</v>
      </c>
      <c r="K176" s="82">
        <f>+[10]Table.104_Annex.E4!J176</f>
        <v>8399</v>
      </c>
    </row>
    <row r="177" spans="1:11">
      <c r="B177" s="2" t="s">
        <v>619</v>
      </c>
      <c r="C177" s="3">
        <f>+[10]Table.104_Annex.E4!B177</f>
        <v>0.77900000000000003</v>
      </c>
      <c r="D177" s="3">
        <f>+[10]Table.104_Annex.E4!C177</f>
        <v>3.4000000000000002E-2</v>
      </c>
      <c r="E177" s="3">
        <f>+[10]Table.104_Annex.E4!D177</f>
        <v>0.746</v>
      </c>
      <c r="F177" s="3">
        <f>+[10]Table.104_Annex.E4!E177</f>
        <v>8.5999999999999993E-2</v>
      </c>
      <c r="G177" s="3">
        <f>+[10]Table.104_Annex.E4!F177</f>
        <v>8.9999999999999993E-3</v>
      </c>
      <c r="H177" s="3">
        <f>+[10]Table.104_Annex.E4!G177</f>
        <v>1.2999999999999999E-2</v>
      </c>
      <c r="I177" s="3">
        <f>+[10]Table.104_Annex.E4!H177</f>
        <v>0.01</v>
      </c>
      <c r="J177" s="3">
        <f>+[10]Table.104_Annex.E4!I177</f>
        <v>2E-3</v>
      </c>
      <c r="K177" s="82">
        <f>+[10]Table.104_Annex.E4!J177</f>
        <v>6795</v>
      </c>
    </row>
    <row r="178" spans="1:11" s="222" customFormat="1" ht="13.05" customHeight="1">
      <c r="B178" s="231" t="s">
        <v>53</v>
      </c>
      <c r="C178" s="232">
        <f>+[10]Table.104_Annex.E4!B178</f>
        <v>0.77700000000000002</v>
      </c>
      <c r="D178" s="232">
        <f>+[10]Table.104_Annex.E4!C178</f>
        <v>0.05</v>
      </c>
      <c r="E178" s="232">
        <f>+[10]Table.104_Annex.E4!D178</f>
        <v>0.74099999999999999</v>
      </c>
      <c r="F178" s="232">
        <f>+[10]Table.104_Annex.E4!E178</f>
        <v>0.14099999999999999</v>
      </c>
      <c r="G178" s="232">
        <f>+[10]Table.104_Annex.E4!F178</f>
        <v>1.6E-2</v>
      </c>
      <c r="H178" s="232">
        <f>+[10]Table.104_Annex.E4!G178</f>
        <v>1.4999999999999999E-2</v>
      </c>
      <c r="I178" s="232">
        <f>+[10]Table.104_Annex.E4!H178</f>
        <v>8.0000000000000002E-3</v>
      </c>
      <c r="J178" s="232">
        <f>+[10]Table.104_Annex.E4!I178</f>
        <v>5.0000000000000001E-3</v>
      </c>
      <c r="K178" s="233">
        <f>+[10]Table.104_Annex.E4!J178</f>
        <v>91444</v>
      </c>
    </row>
    <row r="179" spans="1:11" ht="13.05" customHeight="1">
      <c r="B179" s="36" t="s">
        <v>620</v>
      </c>
      <c r="C179" s="37"/>
      <c r="D179" s="37"/>
      <c r="E179" s="37"/>
      <c r="F179" s="37"/>
      <c r="G179" s="37"/>
      <c r="H179" s="37"/>
      <c r="I179" s="37"/>
      <c r="J179" s="37"/>
      <c r="K179" s="38"/>
    </row>
    <row r="180" spans="1:11">
      <c r="A180" s="18"/>
      <c r="B180" s="2" t="s">
        <v>621</v>
      </c>
      <c r="C180" s="3">
        <f>+[10]Table.104_Annex.E4!B180</f>
        <v>0.84699999999999998</v>
      </c>
      <c r="D180" s="3">
        <f>+[10]Table.104_Annex.E4!C180</f>
        <v>7.5999999999999998E-2</v>
      </c>
      <c r="E180" s="3">
        <f>+[10]Table.104_Annex.E4!D180</f>
        <v>0.82499999999999996</v>
      </c>
      <c r="F180" s="3">
        <f>+[10]Table.104_Annex.E4!E180</f>
        <v>0.161</v>
      </c>
      <c r="G180" s="3">
        <f>+[10]Table.104_Annex.E4!F180</f>
        <v>1.6E-2</v>
      </c>
      <c r="H180" s="3">
        <f>+[10]Table.104_Annex.E4!G180</f>
        <v>0.02</v>
      </c>
      <c r="I180" s="3">
        <f>+[10]Table.104_Annex.E4!H180</f>
        <v>1.2E-2</v>
      </c>
      <c r="J180" s="3">
        <f>+[10]Table.104_Annex.E4!I180</f>
        <v>3.0000000000000001E-3</v>
      </c>
      <c r="K180" s="82">
        <f>+[10]Table.104_Annex.E4!J180</f>
        <v>5875</v>
      </c>
    </row>
    <row r="181" spans="1:11">
      <c r="A181" s="16"/>
      <c r="B181" s="2" t="s">
        <v>622</v>
      </c>
      <c r="C181" s="3">
        <f>+[10]Table.104_Annex.E4!B181</f>
        <v>0.79200000000000004</v>
      </c>
      <c r="D181" s="3">
        <f>+[10]Table.104_Annex.E4!C181</f>
        <v>5.2999999999999999E-2</v>
      </c>
      <c r="E181" s="3">
        <f>+[10]Table.104_Annex.E4!D181</f>
        <v>0.76500000000000001</v>
      </c>
      <c r="F181" s="3">
        <f>+[10]Table.104_Annex.E4!E181</f>
        <v>0.13</v>
      </c>
      <c r="G181" s="3">
        <f>+[10]Table.104_Annex.E4!F181</f>
        <v>1.7999999999999999E-2</v>
      </c>
      <c r="H181" s="3">
        <f>+[10]Table.104_Annex.E4!G181</f>
        <v>1.2E-2</v>
      </c>
      <c r="I181" s="3">
        <f>+[10]Table.104_Annex.E4!H181</f>
        <v>0.01</v>
      </c>
      <c r="J181" s="3">
        <f>+[10]Table.104_Annex.E4!I181</f>
        <v>4.0000000000000001E-3</v>
      </c>
      <c r="K181" s="82">
        <f>+[10]Table.104_Annex.E4!J181</f>
        <v>6683</v>
      </c>
    </row>
    <row r="182" spans="1:11">
      <c r="B182" s="2" t="s">
        <v>623</v>
      </c>
      <c r="C182" s="3">
        <f>+[10]Table.104_Annex.E4!B182</f>
        <v>0.81699999999999995</v>
      </c>
      <c r="D182" s="3">
        <f>+[10]Table.104_Annex.E4!C182</f>
        <v>5.2999999999999999E-2</v>
      </c>
      <c r="E182" s="3">
        <f>+[10]Table.104_Annex.E4!D182</f>
        <v>0.80400000000000005</v>
      </c>
      <c r="F182" s="3">
        <f>+[10]Table.104_Annex.E4!E182</f>
        <v>0.11799999999999999</v>
      </c>
      <c r="G182" s="3">
        <f>+[10]Table.104_Annex.E4!F182</f>
        <v>8.0000000000000002E-3</v>
      </c>
      <c r="H182" s="3">
        <f>+[10]Table.104_Annex.E4!G182</f>
        <v>1.2999999999999999E-2</v>
      </c>
      <c r="I182" s="3">
        <f>+[10]Table.104_Annex.E4!H182</f>
        <v>8.9999999999999993E-3</v>
      </c>
      <c r="J182" s="3">
        <f>+[10]Table.104_Annex.E4!I182</f>
        <v>4.0000000000000001E-3</v>
      </c>
      <c r="K182" s="82">
        <f>+[10]Table.104_Annex.E4!J182</f>
        <v>5841</v>
      </c>
    </row>
    <row r="183" spans="1:11">
      <c r="B183" s="2" t="s">
        <v>624</v>
      </c>
      <c r="C183" s="3">
        <f>+[10]Table.104_Annex.E4!B183</f>
        <v>0.77400000000000002</v>
      </c>
      <c r="D183" s="3">
        <f>+[10]Table.104_Annex.E4!C183</f>
        <v>5.3999999999999999E-2</v>
      </c>
      <c r="E183" s="3">
        <f>+[10]Table.104_Annex.E4!D183</f>
        <v>0.76</v>
      </c>
      <c r="F183" s="3">
        <f>+[10]Table.104_Annex.E4!E183</f>
        <v>0.105</v>
      </c>
      <c r="G183" s="3">
        <f>+[10]Table.104_Annex.E4!F183</f>
        <v>8.9999999999999993E-3</v>
      </c>
      <c r="H183" s="3">
        <f>+[10]Table.104_Annex.E4!G183</f>
        <v>1.7000000000000001E-2</v>
      </c>
      <c r="I183" s="3">
        <f>+[10]Table.104_Annex.E4!H183</f>
        <v>4.0000000000000001E-3</v>
      </c>
      <c r="J183" s="3">
        <f>+[10]Table.104_Annex.E4!I183</f>
        <v>2E-3</v>
      </c>
      <c r="K183" s="82">
        <f>+[10]Table.104_Annex.E4!J183</f>
        <v>8153</v>
      </c>
    </row>
    <row r="184" spans="1:11">
      <c r="B184" s="2" t="s">
        <v>625</v>
      </c>
      <c r="C184" s="3">
        <f>+[10]Table.104_Annex.E4!B184</f>
        <v>0.73399999999999999</v>
      </c>
      <c r="D184" s="3">
        <f>+[10]Table.104_Annex.E4!C184</f>
        <v>3.1E-2</v>
      </c>
      <c r="E184" s="3">
        <f>+[10]Table.104_Annex.E4!D184</f>
        <v>0.68799999999999994</v>
      </c>
      <c r="F184" s="3">
        <f>+[10]Table.104_Annex.E4!E184</f>
        <v>7.0999999999999994E-2</v>
      </c>
      <c r="G184" s="3">
        <f>+[10]Table.104_Annex.E4!F184</f>
        <v>4.0000000000000001E-3</v>
      </c>
      <c r="H184" s="3">
        <f>+[10]Table.104_Annex.E4!G184</f>
        <v>8.0000000000000002E-3</v>
      </c>
      <c r="I184" s="3">
        <f>+[10]Table.104_Annex.E4!H184</f>
        <v>8.9999999999999993E-3</v>
      </c>
      <c r="J184" s="3">
        <f>+[10]Table.104_Annex.E4!I184</f>
        <v>1E-3</v>
      </c>
      <c r="K184" s="82">
        <f>+[10]Table.104_Annex.E4!J184</f>
        <v>4703</v>
      </c>
    </row>
    <row r="185" spans="1:11">
      <c r="B185" s="2" t="s">
        <v>552</v>
      </c>
      <c r="C185" s="3">
        <f>+[10]Table.104_Annex.E4!B185</f>
        <v>0.68600000000000005</v>
      </c>
      <c r="D185" s="3">
        <f>+[10]Table.104_Annex.E4!C185</f>
        <v>2.1000000000000001E-2</v>
      </c>
      <c r="E185" s="3">
        <f>+[10]Table.104_Annex.E4!D185</f>
        <v>0.64400000000000002</v>
      </c>
      <c r="F185" s="3">
        <f>+[10]Table.104_Annex.E4!E185</f>
        <v>6.8000000000000005E-2</v>
      </c>
      <c r="G185" s="3">
        <f>+[10]Table.104_Annex.E4!F185</f>
        <v>6.0000000000000001E-3</v>
      </c>
      <c r="H185" s="3">
        <f>+[10]Table.104_Annex.E4!G185</f>
        <v>8.9999999999999993E-3</v>
      </c>
      <c r="I185" s="3">
        <f>+[10]Table.104_Annex.E4!H185</f>
        <v>6.0000000000000001E-3</v>
      </c>
      <c r="J185" s="3">
        <f>+[10]Table.104_Annex.E4!I185</f>
        <v>2E-3</v>
      </c>
      <c r="K185" s="82">
        <f>+[10]Table.104_Annex.E4!J185</f>
        <v>9144</v>
      </c>
    </row>
    <row r="186" spans="1:11">
      <c r="B186" s="2" t="s">
        <v>626</v>
      </c>
      <c r="C186" s="3">
        <f>+[10]Table.104_Annex.E4!B186</f>
        <v>0.747</v>
      </c>
      <c r="D186" s="3">
        <f>+[10]Table.104_Annex.E4!C186</f>
        <v>0.04</v>
      </c>
      <c r="E186" s="3">
        <f>+[10]Table.104_Annex.E4!D186</f>
        <v>0.70799999999999996</v>
      </c>
      <c r="F186" s="3">
        <f>+[10]Table.104_Annex.E4!E186</f>
        <v>9.4E-2</v>
      </c>
      <c r="G186" s="3">
        <f>+[10]Table.104_Annex.E4!F186</f>
        <v>1.4E-2</v>
      </c>
      <c r="H186" s="3">
        <f>+[10]Table.104_Annex.E4!G186</f>
        <v>7.0000000000000001E-3</v>
      </c>
      <c r="I186" s="3">
        <f>+[10]Table.104_Annex.E4!H186</f>
        <v>1.2E-2</v>
      </c>
      <c r="J186" s="3">
        <f>+[10]Table.104_Annex.E4!I186</f>
        <v>5.0000000000000001E-3</v>
      </c>
      <c r="K186" s="82">
        <f>+[10]Table.104_Annex.E4!J186</f>
        <v>5473</v>
      </c>
    </row>
    <row r="187" spans="1:11">
      <c r="B187" s="2" t="s">
        <v>627</v>
      </c>
      <c r="C187" s="3">
        <f>+[10]Table.104_Annex.E4!B187</f>
        <v>0.8</v>
      </c>
      <c r="D187" s="3">
        <f>+[10]Table.104_Annex.E4!C187</f>
        <v>4.4999999999999998E-2</v>
      </c>
      <c r="E187" s="3">
        <f>+[10]Table.104_Annex.E4!D187</f>
        <v>0.76800000000000002</v>
      </c>
      <c r="F187" s="3">
        <f>+[10]Table.104_Annex.E4!E187</f>
        <v>0.108</v>
      </c>
      <c r="G187" s="3">
        <f>+[10]Table.104_Annex.E4!F187</f>
        <v>8.0000000000000002E-3</v>
      </c>
      <c r="H187" s="3">
        <f>+[10]Table.104_Annex.E4!G187</f>
        <v>2.3E-2</v>
      </c>
      <c r="I187" s="3">
        <f>+[10]Table.104_Annex.E4!H187</f>
        <v>8.9999999999999993E-3</v>
      </c>
      <c r="J187" s="3">
        <f>+[10]Table.104_Annex.E4!I187</f>
        <v>2E-3</v>
      </c>
      <c r="K187" s="82">
        <f>+[10]Table.104_Annex.E4!J187</f>
        <v>6383</v>
      </c>
    </row>
    <row r="188" spans="1:11">
      <c r="B188" s="2" t="s">
        <v>628</v>
      </c>
      <c r="C188" s="3">
        <f>+[10]Table.104_Annex.E4!B188</f>
        <v>0.82799999999999996</v>
      </c>
      <c r="D188" s="3">
        <f>+[10]Table.104_Annex.E4!C188</f>
        <v>0.05</v>
      </c>
      <c r="E188" s="3">
        <f>+[10]Table.104_Annex.E4!D188</f>
        <v>0.80800000000000005</v>
      </c>
      <c r="F188" s="3">
        <f>+[10]Table.104_Annex.E4!E188</f>
        <v>0.106</v>
      </c>
      <c r="G188" s="3">
        <f>+[10]Table.104_Annex.E4!F188</f>
        <v>8.0000000000000002E-3</v>
      </c>
      <c r="H188" s="3">
        <f>+[10]Table.104_Annex.E4!G188</f>
        <v>2.3E-2</v>
      </c>
      <c r="I188" s="3">
        <f>+[10]Table.104_Annex.E4!H188</f>
        <v>8.0000000000000002E-3</v>
      </c>
      <c r="J188" s="3">
        <f>+[10]Table.104_Annex.E4!I188</f>
        <v>6.0000000000000001E-3</v>
      </c>
      <c r="K188" s="82">
        <f>+[10]Table.104_Annex.E4!J188</f>
        <v>5926</v>
      </c>
    </row>
    <row r="189" spans="1:11">
      <c r="B189" s="2" t="s">
        <v>629</v>
      </c>
      <c r="C189" s="3">
        <f>+[10]Table.104_Annex.E4!B189</f>
        <v>0.76400000000000001</v>
      </c>
      <c r="D189" s="3">
        <f>+[10]Table.104_Annex.E4!C189</f>
        <v>3.9E-2</v>
      </c>
      <c r="E189" s="3">
        <f>+[10]Table.104_Annex.E4!D189</f>
        <v>0.72799999999999998</v>
      </c>
      <c r="F189" s="3">
        <f>+[10]Table.104_Annex.E4!E189</f>
        <v>0.104</v>
      </c>
      <c r="G189" s="3">
        <f>+[10]Table.104_Annex.E4!F189</f>
        <v>1.0999999999999999E-2</v>
      </c>
      <c r="H189" s="3">
        <f>+[10]Table.104_Annex.E4!G189</f>
        <v>0.02</v>
      </c>
      <c r="I189" s="3">
        <f>+[10]Table.104_Annex.E4!H189</f>
        <v>8.9999999999999993E-3</v>
      </c>
      <c r="J189" s="3">
        <f>+[10]Table.104_Annex.E4!I189</f>
        <v>3.0000000000000001E-3</v>
      </c>
      <c r="K189" s="82">
        <f>+[10]Table.104_Annex.E4!J189</f>
        <v>7624</v>
      </c>
    </row>
    <row r="190" spans="1:11">
      <c r="B190" s="2" t="s">
        <v>630</v>
      </c>
      <c r="C190" s="3">
        <f>+[10]Table.104_Annex.E4!B190</f>
        <v>0.71399999999999997</v>
      </c>
      <c r="D190" s="3">
        <f>+[10]Table.104_Annex.E4!C190</f>
        <v>1.7000000000000001E-2</v>
      </c>
      <c r="E190" s="3">
        <f>+[10]Table.104_Annex.E4!D190</f>
        <v>0.69799999999999995</v>
      </c>
      <c r="F190" s="3">
        <f>+[10]Table.104_Annex.E4!E190</f>
        <v>7.0999999999999994E-2</v>
      </c>
      <c r="G190" s="3">
        <f>+[10]Table.104_Annex.E4!F190</f>
        <v>6.0000000000000001E-3</v>
      </c>
      <c r="H190" s="3">
        <f>+[10]Table.104_Annex.E4!G190</f>
        <v>1.4999999999999999E-2</v>
      </c>
      <c r="I190" s="3">
        <f>+[10]Table.104_Annex.E4!H190</f>
        <v>8.0000000000000002E-3</v>
      </c>
      <c r="J190" s="3">
        <f>+[10]Table.104_Annex.E4!I190</f>
        <v>4.0000000000000001E-3</v>
      </c>
      <c r="K190" s="82">
        <f>+[10]Table.104_Annex.E4!J190</f>
        <v>7427</v>
      </c>
    </row>
    <row r="191" spans="1:11">
      <c r="B191" s="2" t="s">
        <v>286</v>
      </c>
      <c r="C191" s="3">
        <f>+[10]Table.104_Annex.E4!B191</f>
        <v>0.74299999999999999</v>
      </c>
      <c r="D191" s="3">
        <f>+[10]Table.104_Annex.E4!C191</f>
        <v>3.3000000000000002E-2</v>
      </c>
      <c r="E191" s="3">
        <f>+[10]Table.104_Annex.E4!D191</f>
        <v>0.72099999999999997</v>
      </c>
      <c r="F191" s="3">
        <f>+[10]Table.104_Annex.E4!E191</f>
        <v>0.112</v>
      </c>
      <c r="G191" s="3">
        <f>+[10]Table.104_Annex.E4!F191</f>
        <v>1.0999999999999999E-2</v>
      </c>
      <c r="H191" s="3">
        <f>+[10]Table.104_Annex.E4!G191</f>
        <v>2.9000000000000001E-2</v>
      </c>
      <c r="I191" s="3">
        <f>+[10]Table.104_Annex.E4!H191</f>
        <v>7.0000000000000001E-3</v>
      </c>
      <c r="J191" s="3">
        <f>+[10]Table.104_Annex.E4!I191</f>
        <v>3.0000000000000001E-3</v>
      </c>
      <c r="K191" s="82">
        <f>+[10]Table.104_Annex.E4!J191</f>
        <v>7085</v>
      </c>
    </row>
    <row r="192" spans="1:11">
      <c r="B192" s="2" t="s">
        <v>631</v>
      </c>
      <c r="C192" s="3">
        <f>+[10]Table.104_Annex.E4!B192</f>
        <v>0.65</v>
      </c>
      <c r="D192" s="3">
        <f>+[10]Table.104_Annex.E4!C192</f>
        <v>3.5999999999999997E-2</v>
      </c>
      <c r="E192" s="3">
        <f>+[10]Table.104_Annex.E4!D192</f>
        <v>0.61299999999999999</v>
      </c>
      <c r="F192" s="3">
        <f>+[10]Table.104_Annex.E4!E192</f>
        <v>5.6000000000000001E-2</v>
      </c>
      <c r="G192" s="3">
        <f>+[10]Table.104_Annex.E4!F192</f>
        <v>6.0000000000000001E-3</v>
      </c>
      <c r="H192" s="3">
        <f>+[10]Table.104_Annex.E4!G192</f>
        <v>7.0000000000000001E-3</v>
      </c>
      <c r="I192" s="3">
        <f>+[10]Table.104_Annex.E4!H192</f>
        <v>1.2999999999999999E-2</v>
      </c>
      <c r="J192" s="3">
        <f>+[10]Table.104_Annex.E4!I192</f>
        <v>4.0000000000000001E-3</v>
      </c>
      <c r="K192" s="82">
        <f>+[10]Table.104_Annex.E4!J192</f>
        <v>6485</v>
      </c>
    </row>
    <row r="193" spans="1:11" s="222" customFormat="1" ht="13.05" customHeight="1">
      <c r="B193" s="231" t="s">
        <v>53</v>
      </c>
      <c r="C193" s="232">
        <f>+[10]Table.104_Annex.E4!B193</f>
        <v>0.75800000000000001</v>
      </c>
      <c r="D193" s="232">
        <f>+[10]Table.104_Annex.E4!C193</f>
        <v>4.1000000000000002E-2</v>
      </c>
      <c r="E193" s="232">
        <f>+[10]Table.104_Annex.E4!D193</f>
        <v>0.73</v>
      </c>
      <c r="F193" s="232">
        <f>+[10]Table.104_Annex.E4!E193</f>
        <v>9.9000000000000005E-2</v>
      </c>
      <c r="G193" s="232">
        <f>+[10]Table.104_Annex.E4!F193</f>
        <v>8.9999999999999993E-3</v>
      </c>
      <c r="H193" s="232">
        <f>+[10]Table.104_Annex.E4!G193</f>
        <v>1.6E-2</v>
      </c>
      <c r="I193" s="232">
        <f>+[10]Table.104_Annex.E4!H193</f>
        <v>8.9999999999999993E-3</v>
      </c>
      <c r="J193" s="232">
        <f>+[10]Table.104_Annex.E4!I193</f>
        <v>3.0000000000000001E-3</v>
      </c>
      <c r="K193" s="233">
        <f>+[10]Table.104_Annex.E4!J193</f>
        <v>86802</v>
      </c>
    </row>
    <row r="194" spans="1:11" ht="13.05" customHeight="1">
      <c r="B194" s="36" t="s">
        <v>632</v>
      </c>
      <c r="C194" s="37"/>
      <c r="D194" s="37"/>
      <c r="E194" s="37"/>
      <c r="F194" s="37"/>
      <c r="G194" s="37"/>
      <c r="H194" s="37"/>
      <c r="I194" s="37"/>
      <c r="J194" s="37"/>
      <c r="K194" s="38"/>
    </row>
    <row r="195" spans="1:11">
      <c r="A195" s="18"/>
      <c r="B195" s="2" t="s">
        <v>633</v>
      </c>
      <c r="C195" s="3">
        <f>+[10]Table.104_Annex.E4!B195</f>
        <v>0.755</v>
      </c>
      <c r="D195" s="3">
        <f>+[10]Table.104_Annex.E4!C195</f>
        <v>5.2999999999999999E-2</v>
      </c>
      <c r="E195" s="3">
        <f>+[10]Table.104_Annex.E4!D195</f>
        <v>0.74</v>
      </c>
      <c r="F195" s="3">
        <f>+[10]Table.104_Annex.E4!E195</f>
        <v>0.11700000000000001</v>
      </c>
      <c r="G195" s="3">
        <f>+[10]Table.104_Annex.E4!F195</f>
        <v>1.0999999999999999E-2</v>
      </c>
      <c r="H195" s="3">
        <f>+[10]Table.104_Annex.E4!G195</f>
        <v>6.5000000000000002E-2</v>
      </c>
      <c r="I195" s="3">
        <f>+[10]Table.104_Annex.E4!H195</f>
        <v>1.2E-2</v>
      </c>
      <c r="J195" s="3">
        <f>+[10]Table.104_Annex.E4!I195</f>
        <v>3.0000000000000001E-3</v>
      </c>
      <c r="K195" s="82">
        <f>+[10]Table.104_Annex.E4!J195</f>
        <v>7853</v>
      </c>
    </row>
    <row r="196" spans="1:11">
      <c r="A196" s="16"/>
      <c r="B196" s="2" t="s">
        <v>511</v>
      </c>
      <c r="C196" s="3">
        <f>+[10]Table.104_Annex.E4!B196</f>
        <v>0.66400000000000003</v>
      </c>
      <c r="D196" s="3">
        <f>+[10]Table.104_Annex.E4!C196</f>
        <v>5.6000000000000001E-2</v>
      </c>
      <c r="E196" s="3">
        <f>+[10]Table.104_Annex.E4!D196</f>
        <v>0.64300000000000002</v>
      </c>
      <c r="F196" s="3">
        <f>+[10]Table.104_Annex.E4!E196</f>
        <v>7.1999999999999995E-2</v>
      </c>
      <c r="G196" s="3">
        <f>+[10]Table.104_Annex.E4!F196</f>
        <v>8.0000000000000002E-3</v>
      </c>
      <c r="H196" s="3">
        <f>+[10]Table.104_Annex.E4!G196</f>
        <v>7.8E-2</v>
      </c>
      <c r="I196" s="3">
        <f>+[10]Table.104_Annex.E4!H196</f>
        <v>7.0000000000000001E-3</v>
      </c>
      <c r="J196" s="3">
        <f>+[10]Table.104_Annex.E4!I196</f>
        <v>3.0000000000000001E-3</v>
      </c>
      <c r="K196" s="82">
        <f>+[10]Table.104_Annex.E4!J196</f>
        <v>9158</v>
      </c>
    </row>
    <row r="197" spans="1:11">
      <c r="B197" s="2" t="s">
        <v>634</v>
      </c>
      <c r="C197" s="3">
        <f>+[10]Table.104_Annex.E4!B197</f>
        <v>0.69299999999999995</v>
      </c>
      <c r="D197" s="3">
        <f>+[10]Table.104_Annex.E4!C197</f>
        <v>5.8999999999999997E-2</v>
      </c>
      <c r="E197" s="3">
        <f>+[10]Table.104_Annex.E4!D197</f>
        <v>0.66900000000000004</v>
      </c>
      <c r="F197" s="3">
        <f>+[10]Table.104_Annex.E4!E197</f>
        <v>7.6999999999999999E-2</v>
      </c>
      <c r="G197" s="3">
        <f>+[10]Table.104_Annex.E4!F197</f>
        <v>6.0000000000000001E-3</v>
      </c>
      <c r="H197" s="3">
        <f>+[10]Table.104_Annex.E4!G197</f>
        <v>4.4999999999999998E-2</v>
      </c>
      <c r="I197" s="3">
        <f>+[10]Table.104_Annex.E4!H197</f>
        <v>8.0000000000000002E-3</v>
      </c>
      <c r="J197" s="3">
        <f>+[10]Table.104_Annex.E4!I197</f>
        <v>3.0000000000000001E-3</v>
      </c>
      <c r="K197" s="82">
        <f>+[10]Table.104_Annex.E4!J197</f>
        <v>8505</v>
      </c>
    </row>
    <row r="198" spans="1:11">
      <c r="B198" s="2" t="s">
        <v>635</v>
      </c>
      <c r="C198" s="3">
        <f>+[10]Table.104_Annex.E4!B198</f>
        <v>0.97</v>
      </c>
      <c r="D198" s="3">
        <f>+[10]Table.104_Annex.E4!C198</f>
        <v>0.54500000000000004</v>
      </c>
      <c r="E198" s="3">
        <f>+[10]Table.104_Annex.E4!D198</f>
        <v>0.95399999999999996</v>
      </c>
      <c r="F198" s="3">
        <f>+[10]Table.104_Annex.E4!E198</f>
        <v>0.72499999999999998</v>
      </c>
      <c r="G198" s="3">
        <f>+[10]Table.104_Annex.E4!F198</f>
        <v>0.20100000000000001</v>
      </c>
      <c r="H198" s="3">
        <f>+[10]Table.104_Annex.E4!G198</f>
        <v>4.7E-2</v>
      </c>
      <c r="I198" s="3">
        <f>+[10]Table.104_Annex.E4!H198</f>
        <v>0.02</v>
      </c>
      <c r="J198" s="3">
        <f>+[10]Table.104_Annex.E4!I198</f>
        <v>9.1999999999999998E-2</v>
      </c>
      <c r="K198" s="82">
        <f>+[10]Table.104_Annex.E4!J198</f>
        <v>13229</v>
      </c>
    </row>
    <row r="199" spans="1:11">
      <c r="B199" s="2" t="s">
        <v>636</v>
      </c>
      <c r="C199" s="3">
        <f>+[10]Table.104_Annex.E4!B199</f>
        <v>0.76800000000000002</v>
      </c>
      <c r="D199" s="3">
        <f>+[10]Table.104_Annex.E4!C199</f>
        <v>7.0999999999999994E-2</v>
      </c>
      <c r="E199" s="3">
        <f>+[10]Table.104_Annex.E4!D199</f>
        <v>0.74199999999999999</v>
      </c>
      <c r="F199" s="3">
        <f>+[10]Table.104_Annex.E4!E199</f>
        <v>0.16400000000000001</v>
      </c>
      <c r="G199" s="3">
        <f>+[10]Table.104_Annex.E4!F199</f>
        <v>1.7000000000000001E-2</v>
      </c>
      <c r="H199" s="3">
        <f>+[10]Table.104_Annex.E4!G199</f>
        <v>2.1000000000000001E-2</v>
      </c>
      <c r="I199" s="3">
        <f>+[10]Table.104_Annex.E4!H199</f>
        <v>8.0000000000000002E-3</v>
      </c>
      <c r="J199" s="3">
        <f>+[10]Table.104_Annex.E4!I199</f>
        <v>8.0000000000000002E-3</v>
      </c>
      <c r="K199" s="82">
        <f>+[10]Table.104_Annex.E4!J199</f>
        <v>8496</v>
      </c>
    </row>
    <row r="200" spans="1:11">
      <c r="B200" s="2" t="s">
        <v>637</v>
      </c>
      <c r="C200" s="3">
        <f>+[10]Table.104_Annex.E4!B200</f>
        <v>0.80600000000000005</v>
      </c>
      <c r="D200" s="3">
        <f>+[10]Table.104_Annex.E4!C200</f>
        <v>5.0999999999999997E-2</v>
      </c>
      <c r="E200" s="3">
        <f>+[10]Table.104_Annex.E4!D200</f>
        <v>0.79700000000000004</v>
      </c>
      <c r="F200" s="3">
        <f>+[10]Table.104_Annex.E4!E200</f>
        <v>0.21</v>
      </c>
      <c r="G200" s="3">
        <f>+[10]Table.104_Annex.E4!F200</f>
        <v>2.1000000000000001E-2</v>
      </c>
      <c r="H200" s="3">
        <f>+[10]Table.104_Annex.E4!G200</f>
        <v>3.7999999999999999E-2</v>
      </c>
      <c r="I200" s="3">
        <f>+[10]Table.104_Annex.E4!H200</f>
        <v>8.0000000000000002E-3</v>
      </c>
      <c r="J200" s="3">
        <f>+[10]Table.104_Annex.E4!I200</f>
        <v>4.0000000000000001E-3</v>
      </c>
      <c r="K200" s="82">
        <f>+[10]Table.104_Annex.E4!J200</f>
        <v>5299</v>
      </c>
    </row>
    <row r="201" spans="1:11">
      <c r="B201" s="2" t="s">
        <v>638</v>
      </c>
      <c r="C201" s="3">
        <f>+[10]Table.104_Annex.E4!B201</f>
        <v>0.73399999999999999</v>
      </c>
      <c r="D201" s="3">
        <f>+[10]Table.104_Annex.E4!C201</f>
        <v>4.1000000000000002E-2</v>
      </c>
      <c r="E201" s="3">
        <f>+[10]Table.104_Annex.E4!D201</f>
        <v>0.71599999999999997</v>
      </c>
      <c r="F201" s="3">
        <f>+[10]Table.104_Annex.E4!E201</f>
        <v>0.08</v>
      </c>
      <c r="G201" s="3">
        <f>+[10]Table.104_Annex.E4!F201</f>
        <v>4.0000000000000001E-3</v>
      </c>
      <c r="H201" s="3">
        <f>+[10]Table.104_Annex.E4!G201</f>
        <v>3.5999999999999997E-2</v>
      </c>
      <c r="I201" s="3">
        <f>+[10]Table.104_Annex.E4!H201</f>
        <v>4.0000000000000001E-3</v>
      </c>
      <c r="J201" s="3">
        <f>+[10]Table.104_Annex.E4!I201</f>
        <v>3.0000000000000001E-3</v>
      </c>
      <c r="K201" s="82">
        <f>+[10]Table.104_Annex.E4!J201</f>
        <v>7460</v>
      </c>
    </row>
    <row r="202" spans="1:11">
      <c r="B202" s="2" t="s">
        <v>639</v>
      </c>
      <c r="C202" s="3">
        <f>+[10]Table.104_Annex.E4!B202</f>
        <v>0.83099999999999996</v>
      </c>
      <c r="D202" s="3">
        <f>+[10]Table.104_Annex.E4!C202</f>
        <v>0.159</v>
      </c>
      <c r="E202" s="3">
        <f>+[10]Table.104_Annex.E4!D202</f>
        <v>0.81699999999999995</v>
      </c>
      <c r="F202" s="3">
        <f>+[10]Table.104_Annex.E4!E202</f>
        <v>0.30099999999999999</v>
      </c>
      <c r="G202" s="3">
        <f>+[10]Table.104_Annex.E4!F202</f>
        <v>4.5999999999999999E-2</v>
      </c>
      <c r="H202" s="3">
        <f>+[10]Table.104_Annex.E4!G202</f>
        <v>2.4E-2</v>
      </c>
      <c r="I202" s="3">
        <f>+[10]Table.104_Annex.E4!H202</f>
        <v>1.2E-2</v>
      </c>
      <c r="J202" s="3">
        <f>+[10]Table.104_Annex.E4!I202</f>
        <v>8.9999999999999993E-3</v>
      </c>
      <c r="K202" s="82">
        <f>+[10]Table.104_Annex.E4!J202</f>
        <v>9525</v>
      </c>
    </row>
    <row r="203" spans="1:11">
      <c r="B203" s="2" t="s">
        <v>640</v>
      </c>
      <c r="C203" s="3">
        <f>+[10]Table.104_Annex.E4!B203</f>
        <v>0.81799999999999995</v>
      </c>
      <c r="D203" s="3">
        <f>+[10]Table.104_Annex.E4!C203</f>
        <v>0.13100000000000001</v>
      </c>
      <c r="E203" s="3">
        <f>+[10]Table.104_Annex.E4!D203</f>
        <v>0.79500000000000004</v>
      </c>
      <c r="F203" s="3">
        <f>+[10]Table.104_Annex.E4!E203</f>
        <v>0.19400000000000001</v>
      </c>
      <c r="G203" s="3">
        <f>+[10]Table.104_Annex.E4!F203</f>
        <v>1.7000000000000001E-2</v>
      </c>
      <c r="H203" s="3">
        <f>+[10]Table.104_Annex.E4!G203</f>
        <v>2.1000000000000001E-2</v>
      </c>
      <c r="I203" s="3">
        <f>+[10]Table.104_Annex.E4!H203</f>
        <v>6.0000000000000001E-3</v>
      </c>
      <c r="J203" s="3">
        <f>+[10]Table.104_Annex.E4!I203</f>
        <v>6.0000000000000001E-3</v>
      </c>
      <c r="K203" s="82">
        <f>+[10]Table.104_Annex.E4!J203</f>
        <v>10892</v>
      </c>
    </row>
    <row r="204" spans="1:11">
      <c r="B204" s="2" t="s">
        <v>641</v>
      </c>
      <c r="C204" s="3">
        <f>+[10]Table.104_Annex.E4!B204</f>
        <v>0.77600000000000002</v>
      </c>
      <c r="D204" s="3">
        <f>+[10]Table.104_Annex.E4!C204</f>
        <v>0.09</v>
      </c>
      <c r="E204" s="3">
        <f>+[10]Table.104_Annex.E4!D204</f>
        <v>0.747</v>
      </c>
      <c r="F204" s="3">
        <f>+[10]Table.104_Annex.E4!E204</f>
        <v>0.158</v>
      </c>
      <c r="G204" s="3">
        <f>+[10]Table.104_Annex.E4!F204</f>
        <v>2.1999999999999999E-2</v>
      </c>
      <c r="H204" s="3">
        <f>+[10]Table.104_Annex.E4!G204</f>
        <v>3.5999999999999997E-2</v>
      </c>
      <c r="I204" s="3">
        <f>+[10]Table.104_Annex.E4!H204</f>
        <v>8.9999999999999993E-3</v>
      </c>
      <c r="J204" s="3">
        <f>+[10]Table.104_Annex.E4!I204</f>
        <v>8.9999999999999993E-3</v>
      </c>
      <c r="K204" s="82">
        <f>+[10]Table.104_Annex.E4!J204</f>
        <v>9468</v>
      </c>
    </row>
    <row r="205" spans="1:11">
      <c r="B205" s="2" t="s">
        <v>291</v>
      </c>
      <c r="C205" s="3">
        <f>+[10]Table.104_Annex.E4!B205</f>
        <v>0.873</v>
      </c>
      <c r="D205" s="3">
        <f>+[10]Table.104_Annex.E4!C205</f>
        <v>0.249</v>
      </c>
      <c r="E205" s="3">
        <f>+[10]Table.104_Annex.E4!D205</f>
        <v>0.86099999999999999</v>
      </c>
      <c r="F205" s="3">
        <f>+[10]Table.104_Annex.E4!E205</f>
        <v>0.30499999999999999</v>
      </c>
      <c r="G205" s="3">
        <f>+[10]Table.104_Annex.E4!F205</f>
        <v>3.9E-2</v>
      </c>
      <c r="H205" s="3">
        <f>+[10]Table.104_Annex.E4!G205</f>
        <v>6.4000000000000001E-2</v>
      </c>
      <c r="I205" s="3">
        <f>+[10]Table.104_Annex.E4!H205</f>
        <v>1.7999999999999999E-2</v>
      </c>
      <c r="J205" s="3">
        <f>+[10]Table.104_Annex.E4!I205</f>
        <v>1.2E-2</v>
      </c>
      <c r="K205" s="82">
        <f>+[10]Table.104_Annex.E4!J205</f>
        <v>18486</v>
      </c>
    </row>
    <row r="206" spans="1:11">
      <c r="B206" s="2" t="s">
        <v>642</v>
      </c>
      <c r="C206" s="3">
        <f>+[10]Table.104_Annex.E4!B206</f>
        <v>0.85299999999999998</v>
      </c>
      <c r="D206" s="3">
        <f>+[10]Table.104_Annex.E4!C206</f>
        <v>0.19600000000000001</v>
      </c>
      <c r="E206" s="3">
        <f>+[10]Table.104_Annex.E4!D206</f>
        <v>0.83499999999999996</v>
      </c>
      <c r="F206" s="3">
        <f>+[10]Table.104_Annex.E4!E206</f>
        <v>0.28399999999999997</v>
      </c>
      <c r="G206" s="3">
        <f>+[10]Table.104_Annex.E4!F206</f>
        <v>4.2000000000000003E-2</v>
      </c>
      <c r="H206" s="3">
        <f>+[10]Table.104_Annex.E4!G206</f>
        <v>3.7999999999999999E-2</v>
      </c>
      <c r="I206" s="3">
        <f>+[10]Table.104_Annex.E4!H206</f>
        <v>1.2E-2</v>
      </c>
      <c r="J206" s="3">
        <f>+[10]Table.104_Annex.E4!I206</f>
        <v>1.2999999999999999E-2</v>
      </c>
      <c r="K206" s="82">
        <f>+[10]Table.104_Annex.E4!J206</f>
        <v>15709</v>
      </c>
    </row>
    <row r="207" spans="1:11" s="222" customFormat="1" ht="13.05" customHeight="1">
      <c r="B207" s="231" t="s">
        <v>53</v>
      </c>
      <c r="C207" s="232">
        <f>+[10]Table.104_Annex.E4!B207</f>
        <v>0.81200000000000006</v>
      </c>
      <c r="D207" s="232">
        <f>+[10]Table.104_Annex.E4!C207</f>
        <v>0.17199999999999999</v>
      </c>
      <c r="E207" s="232">
        <f>+[10]Table.104_Annex.E4!D207</f>
        <v>0.79300000000000004</v>
      </c>
      <c r="F207" s="232">
        <f>+[10]Table.104_Annex.E4!E207</f>
        <v>0.254</v>
      </c>
      <c r="G207" s="232">
        <f>+[10]Table.104_Annex.E4!F207</f>
        <v>4.2999999999999997E-2</v>
      </c>
      <c r="H207" s="232">
        <f>+[10]Table.104_Annex.E4!G207</f>
        <v>4.3999999999999997E-2</v>
      </c>
      <c r="I207" s="232">
        <f>+[10]Table.104_Annex.E4!H207</f>
        <v>1.0999999999999999E-2</v>
      </c>
      <c r="J207" s="232">
        <f>+[10]Table.104_Annex.E4!I207</f>
        <v>1.7000000000000001E-2</v>
      </c>
      <c r="K207" s="233">
        <f>+[10]Table.104_Annex.E4!J207</f>
        <v>124080</v>
      </c>
    </row>
    <row r="208" spans="1:11" ht="13.05" customHeight="1">
      <c r="B208" s="36" t="s">
        <v>643</v>
      </c>
      <c r="C208" s="37"/>
      <c r="D208" s="37"/>
      <c r="E208" s="37"/>
      <c r="F208" s="37"/>
      <c r="G208" s="37"/>
      <c r="H208" s="37"/>
      <c r="I208" s="37"/>
      <c r="J208" s="37"/>
      <c r="K208" s="38"/>
    </row>
    <row r="209" spans="1:11">
      <c r="A209" s="18"/>
      <c r="B209" s="2" t="s">
        <v>644</v>
      </c>
      <c r="C209" s="3">
        <f>+[10]Table.104_Annex.E4!B209</f>
        <v>0.83699999999999997</v>
      </c>
      <c r="D209" s="3">
        <f>+[10]Table.104_Annex.E4!C209</f>
        <v>4.2999999999999997E-2</v>
      </c>
      <c r="E209" s="3">
        <f>+[10]Table.104_Annex.E4!D209</f>
        <v>0.82799999999999996</v>
      </c>
      <c r="F209" s="3">
        <f>+[10]Table.104_Annex.E4!E209</f>
        <v>0.23300000000000001</v>
      </c>
      <c r="G209" s="3">
        <f>+[10]Table.104_Annex.E4!F209</f>
        <v>1.4999999999999999E-2</v>
      </c>
      <c r="H209" s="3">
        <f>+[10]Table.104_Annex.E4!G209</f>
        <v>2.5999999999999999E-2</v>
      </c>
      <c r="I209" s="3">
        <f>+[10]Table.104_Annex.E4!H209</f>
        <v>6.0000000000000001E-3</v>
      </c>
      <c r="J209" s="3">
        <f>+[10]Table.104_Annex.E4!I209</f>
        <v>5.0000000000000001E-3</v>
      </c>
      <c r="K209" s="82">
        <f>+[10]Table.104_Annex.E4!J209</f>
        <v>7797</v>
      </c>
    </row>
    <row r="210" spans="1:11">
      <c r="A210" s="16"/>
      <c r="B210" s="2" t="s">
        <v>645</v>
      </c>
      <c r="C210" s="3">
        <f>+[10]Table.104_Annex.E4!B210</f>
        <v>0.80400000000000005</v>
      </c>
      <c r="D210" s="3">
        <f>+[10]Table.104_Annex.E4!C210</f>
        <v>5.8000000000000003E-2</v>
      </c>
      <c r="E210" s="3">
        <f>+[10]Table.104_Annex.E4!D210</f>
        <v>0.78900000000000003</v>
      </c>
      <c r="F210" s="3">
        <f>+[10]Table.104_Annex.E4!E210</f>
        <v>0.16200000000000001</v>
      </c>
      <c r="G210" s="3">
        <f>+[10]Table.104_Annex.E4!F210</f>
        <v>1.6E-2</v>
      </c>
      <c r="H210" s="3">
        <f>+[10]Table.104_Annex.E4!G210</f>
        <v>3.2000000000000001E-2</v>
      </c>
      <c r="I210" s="3">
        <f>+[10]Table.104_Annex.E4!H210</f>
        <v>6.0000000000000001E-3</v>
      </c>
      <c r="J210" s="3">
        <f>+[10]Table.104_Annex.E4!I210</f>
        <v>4.0000000000000001E-3</v>
      </c>
      <c r="K210" s="82">
        <f>+[10]Table.104_Annex.E4!J210</f>
        <v>10352</v>
      </c>
    </row>
    <row r="211" spans="1:11">
      <c r="B211" s="2" t="s">
        <v>646</v>
      </c>
      <c r="C211" s="3">
        <f>+[10]Table.104_Annex.E4!B211</f>
        <v>0.75</v>
      </c>
      <c r="D211" s="3">
        <f>+[10]Table.104_Annex.E4!C211</f>
        <v>2.1999999999999999E-2</v>
      </c>
      <c r="E211" s="3">
        <f>+[10]Table.104_Annex.E4!D211</f>
        <v>0.73299999999999998</v>
      </c>
      <c r="F211" s="3">
        <f>+[10]Table.104_Annex.E4!E211</f>
        <v>8.8999999999999996E-2</v>
      </c>
      <c r="G211" s="3">
        <f>+[10]Table.104_Annex.E4!F211</f>
        <v>8.9999999999999993E-3</v>
      </c>
      <c r="H211" s="3">
        <f>+[10]Table.104_Annex.E4!G211</f>
        <v>2.3E-2</v>
      </c>
      <c r="I211" s="3">
        <f>+[10]Table.104_Annex.E4!H211</f>
        <v>2E-3</v>
      </c>
      <c r="J211" s="3">
        <f>+[10]Table.104_Annex.E4!I211</f>
        <v>2E-3</v>
      </c>
      <c r="K211" s="82">
        <f>+[10]Table.104_Annex.E4!J211</f>
        <v>5266</v>
      </c>
    </row>
    <row r="212" spans="1:11">
      <c r="B212" s="2" t="s">
        <v>647</v>
      </c>
      <c r="C212" s="3">
        <f>+[10]Table.104_Annex.E4!B212</f>
        <v>0.84199999999999997</v>
      </c>
      <c r="D212" s="3">
        <f>+[10]Table.104_Annex.E4!C212</f>
        <v>7.1999999999999995E-2</v>
      </c>
      <c r="E212" s="3">
        <f>+[10]Table.104_Annex.E4!D212</f>
        <v>0.82599999999999996</v>
      </c>
      <c r="F212" s="3">
        <f>+[10]Table.104_Annex.E4!E212</f>
        <v>0.152</v>
      </c>
      <c r="G212" s="3">
        <f>+[10]Table.104_Annex.E4!F212</f>
        <v>0.01</v>
      </c>
      <c r="H212" s="3">
        <f>+[10]Table.104_Annex.E4!G212</f>
        <v>3.4000000000000002E-2</v>
      </c>
      <c r="I212" s="3">
        <f>+[10]Table.104_Annex.E4!H212</f>
        <v>6.0000000000000001E-3</v>
      </c>
      <c r="J212" s="3">
        <f>+[10]Table.104_Annex.E4!I212</f>
        <v>3.0000000000000001E-3</v>
      </c>
      <c r="K212" s="82">
        <f>+[10]Table.104_Annex.E4!J212</f>
        <v>5046</v>
      </c>
    </row>
    <row r="213" spans="1:11">
      <c r="B213" s="2" t="s">
        <v>648</v>
      </c>
      <c r="C213" s="3">
        <f>+[10]Table.104_Annex.E4!B213</f>
        <v>0.72199999999999998</v>
      </c>
      <c r="D213" s="3">
        <f>+[10]Table.104_Annex.E4!C213</f>
        <v>2.4E-2</v>
      </c>
      <c r="E213" s="3">
        <f>+[10]Table.104_Annex.E4!D213</f>
        <v>0.69399999999999995</v>
      </c>
      <c r="F213" s="3">
        <f>+[10]Table.104_Annex.E4!E213</f>
        <v>7.1999999999999995E-2</v>
      </c>
      <c r="G213" s="3">
        <f>+[10]Table.104_Annex.E4!F213</f>
        <v>6.0000000000000001E-3</v>
      </c>
      <c r="H213" s="3">
        <f>+[10]Table.104_Annex.E4!G213</f>
        <v>1.7000000000000001E-2</v>
      </c>
      <c r="I213" s="3">
        <f>+[10]Table.104_Annex.E4!H213</f>
        <v>1E-3</v>
      </c>
      <c r="J213" s="3">
        <f>+[10]Table.104_Annex.E4!I213</f>
        <v>1E-3</v>
      </c>
      <c r="K213" s="82">
        <f>+[10]Table.104_Annex.E4!J213</f>
        <v>6287</v>
      </c>
    </row>
    <row r="214" spans="1:11">
      <c r="B214" s="2" t="s">
        <v>649</v>
      </c>
      <c r="C214" s="3">
        <f>+[10]Table.104_Annex.E4!B214</f>
        <v>0.75700000000000001</v>
      </c>
      <c r="D214" s="3">
        <f>+[10]Table.104_Annex.E4!C214</f>
        <v>1.6E-2</v>
      </c>
      <c r="E214" s="3">
        <f>+[10]Table.104_Annex.E4!D214</f>
        <v>0.73699999999999999</v>
      </c>
      <c r="F214" s="3">
        <f>+[10]Table.104_Annex.E4!E214</f>
        <v>9.5000000000000001E-2</v>
      </c>
      <c r="G214" s="3">
        <f>+[10]Table.104_Annex.E4!F214</f>
        <v>8.0000000000000002E-3</v>
      </c>
      <c r="H214" s="3">
        <f>+[10]Table.104_Annex.E4!G214</f>
        <v>1.7999999999999999E-2</v>
      </c>
      <c r="I214" s="3">
        <f>+[10]Table.104_Annex.E4!H214</f>
        <v>4.0000000000000001E-3</v>
      </c>
      <c r="J214" s="3">
        <f>+[10]Table.104_Annex.E4!I214</f>
        <v>4.0000000000000001E-3</v>
      </c>
      <c r="K214" s="82">
        <f>+[10]Table.104_Annex.E4!J214</f>
        <v>3672</v>
      </c>
    </row>
    <row r="215" spans="1:11">
      <c r="B215" s="2" t="s">
        <v>650</v>
      </c>
      <c r="C215" s="3">
        <f>+[10]Table.104_Annex.E4!B215</f>
        <v>0.84599999999999997</v>
      </c>
      <c r="D215" s="3">
        <f>+[10]Table.104_Annex.E4!C215</f>
        <v>9.0999999999999998E-2</v>
      </c>
      <c r="E215" s="3">
        <f>+[10]Table.104_Annex.E4!D215</f>
        <v>0.82499999999999996</v>
      </c>
      <c r="F215" s="3">
        <f>+[10]Table.104_Annex.E4!E215</f>
        <v>0.216</v>
      </c>
      <c r="G215" s="3">
        <f>+[10]Table.104_Annex.E4!F215</f>
        <v>2.7E-2</v>
      </c>
      <c r="H215" s="3">
        <f>+[10]Table.104_Annex.E4!G215</f>
        <v>4.9000000000000002E-2</v>
      </c>
      <c r="I215" s="3">
        <f>+[10]Table.104_Annex.E4!H215</f>
        <v>8.0000000000000002E-3</v>
      </c>
      <c r="J215" s="3">
        <f>+[10]Table.104_Annex.E4!I215</f>
        <v>6.0000000000000001E-3</v>
      </c>
      <c r="K215" s="82">
        <f>+[10]Table.104_Annex.E4!J215</f>
        <v>7947</v>
      </c>
    </row>
    <row r="216" spans="1:11">
      <c r="B216" s="2" t="s">
        <v>651</v>
      </c>
      <c r="C216" s="3">
        <f>+[10]Table.104_Annex.E4!B216</f>
        <v>0.70599999999999996</v>
      </c>
      <c r="D216" s="3">
        <f>+[10]Table.104_Annex.E4!C216</f>
        <v>1.2999999999999999E-2</v>
      </c>
      <c r="E216" s="3">
        <f>+[10]Table.104_Annex.E4!D216</f>
        <v>0.69499999999999995</v>
      </c>
      <c r="F216" s="3">
        <f>+[10]Table.104_Annex.E4!E216</f>
        <v>5.8999999999999997E-2</v>
      </c>
      <c r="G216" s="3">
        <f>+[10]Table.104_Annex.E4!F216</f>
        <v>5.0000000000000001E-3</v>
      </c>
      <c r="H216" s="3">
        <f>+[10]Table.104_Annex.E4!G216</f>
        <v>7.0000000000000001E-3</v>
      </c>
      <c r="I216" s="3">
        <f>+[10]Table.104_Annex.E4!H216</f>
        <v>2E-3</v>
      </c>
      <c r="J216" s="3">
        <f>+[10]Table.104_Annex.E4!I216</f>
        <v>2E-3</v>
      </c>
      <c r="K216" s="82">
        <f>+[10]Table.104_Annex.E4!J216</f>
        <v>5343</v>
      </c>
    </row>
    <row r="217" spans="1:11">
      <c r="B217" s="2" t="s">
        <v>652</v>
      </c>
      <c r="C217" s="3">
        <f>+[10]Table.104_Annex.E4!B217</f>
        <v>0.77300000000000002</v>
      </c>
      <c r="D217" s="3">
        <f>+[10]Table.104_Annex.E4!C217</f>
        <v>3.5000000000000003E-2</v>
      </c>
      <c r="E217" s="3">
        <f>+[10]Table.104_Annex.E4!D217</f>
        <v>0.74</v>
      </c>
      <c r="F217" s="3">
        <f>+[10]Table.104_Annex.E4!E217</f>
        <v>0.114</v>
      </c>
      <c r="G217" s="3">
        <f>+[10]Table.104_Annex.E4!F217</f>
        <v>0.01</v>
      </c>
      <c r="H217" s="3">
        <f>+[10]Table.104_Annex.E4!G217</f>
        <v>0.02</v>
      </c>
      <c r="I217" s="3">
        <f>+[10]Table.104_Annex.E4!H217</f>
        <v>2E-3</v>
      </c>
      <c r="J217" s="3">
        <f>+[10]Table.104_Annex.E4!I217</f>
        <v>2E-3</v>
      </c>
      <c r="K217" s="82">
        <f>+[10]Table.104_Annex.E4!J217</f>
        <v>6954</v>
      </c>
    </row>
    <row r="218" spans="1:11">
      <c r="B218" s="2" t="s">
        <v>653</v>
      </c>
      <c r="C218" s="3">
        <f>+[10]Table.104_Annex.E4!B218</f>
        <v>0.79400000000000004</v>
      </c>
      <c r="D218" s="3">
        <f>+[10]Table.104_Annex.E4!C218</f>
        <v>3.5000000000000003E-2</v>
      </c>
      <c r="E218" s="3">
        <f>+[10]Table.104_Annex.E4!D218</f>
        <v>0.745</v>
      </c>
      <c r="F218" s="3">
        <f>+[10]Table.104_Annex.E4!E218</f>
        <v>9.2999999999999999E-2</v>
      </c>
      <c r="G218" s="3">
        <f>+[10]Table.104_Annex.E4!F218</f>
        <v>8.0000000000000002E-3</v>
      </c>
      <c r="H218" s="3">
        <f>+[10]Table.104_Annex.E4!G218</f>
        <v>3.2000000000000001E-2</v>
      </c>
      <c r="I218" s="3">
        <f>+[10]Table.104_Annex.E4!H218</f>
        <v>5.0000000000000001E-3</v>
      </c>
      <c r="J218" s="3">
        <f>+[10]Table.104_Annex.E4!I218</f>
        <v>3.0000000000000001E-3</v>
      </c>
      <c r="K218" s="82">
        <f>+[10]Table.104_Annex.E4!J218</f>
        <v>6372</v>
      </c>
    </row>
    <row r="219" spans="1:11">
      <c r="B219" s="2" t="s">
        <v>654</v>
      </c>
      <c r="C219" s="3">
        <f>+[10]Table.104_Annex.E4!B219</f>
        <v>0.71899999999999997</v>
      </c>
      <c r="D219" s="3">
        <f>+[10]Table.104_Annex.E4!C219</f>
        <v>8.0000000000000002E-3</v>
      </c>
      <c r="E219" s="3">
        <f>+[10]Table.104_Annex.E4!D219</f>
        <v>0.69499999999999995</v>
      </c>
      <c r="F219" s="3">
        <f>+[10]Table.104_Annex.E4!E219</f>
        <v>6.8000000000000005E-2</v>
      </c>
      <c r="G219" s="3">
        <f>+[10]Table.104_Annex.E4!F219</f>
        <v>5.0000000000000001E-3</v>
      </c>
      <c r="H219" s="3">
        <f>+[10]Table.104_Annex.E4!G219</f>
        <v>1.7000000000000001E-2</v>
      </c>
      <c r="I219" s="3">
        <f>+[10]Table.104_Annex.E4!H219</f>
        <v>5.0000000000000001E-3</v>
      </c>
      <c r="J219" s="3">
        <f>+[10]Table.104_Annex.E4!I219</f>
        <v>4.0000000000000001E-3</v>
      </c>
      <c r="K219" s="82">
        <f>+[10]Table.104_Annex.E4!J219</f>
        <v>5817</v>
      </c>
    </row>
    <row r="220" spans="1:11">
      <c r="B220" s="2" t="s">
        <v>655</v>
      </c>
      <c r="C220" s="3">
        <f>+[10]Table.104_Annex.E4!B220</f>
        <v>0.78300000000000003</v>
      </c>
      <c r="D220" s="3">
        <f>+[10]Table.104_Annex.E4!C220</f>
        <v>3.7999999999999999E-2</v>
      </c>
      <c r="E220" s="3">
        <f>+[10]Table.104_Annex.E4!D220</f>
        <v>0.75900000000000001</v>
      </c>
      <c r="F220" s="3">
        <f>+[10]Table.104_Annex.E4!E220</f>
        <v>0.11600000000000001</v>
      </c>
      <c r="G220" s="3">
        <f>+[10]Table.104_Annex.E4!F220</f>
        <v>1.2E-2</v>
      </c>
      <c r="H220" s="3">
        <f>+[10]Table.104_Annex.E4!G220</f>
        <v>3.6999999999999998E-2</v>
      </c>
      <c r="I220" s="3">
        <f>+[10]Table.104_Annex.E4!H220</f>
        <v>3.0000000000000001E-3</v>
      </c>
      <c r="J220" s="3">
        <f>+[10]Table.104_Annex.E4!I220</f>
        <v>2E-3</v>
      </c>
      <c r="K220" s="82">
        <f>+[10]Table.104_Annex.E4!J220</f>
        <v>5538</v>
      </c>
    </row>
    <row r="221" spans="1:11" s="222" customFormat="1" ht="13.05" customHeight="1">
      <c r="B221" s="231" t="s">
        <v>53</v>
      </c>
      <c r="C221" s="232">
        <f>+[10]Table.104_Annex.E4!B221</f>
        <v>0.78300000000000003</v>
      </c>
      <c r="D221" s="232">
        <f>+[10]Table.104_Annex.E4!C221</f>
        <v>4.1000000000000002E-2</v>
      </c>
      <c r="E221" s="232">
        <f>+[10]Table.104_Annex.E4!D221</f>
        <v>0.76100000000000001</v>
      </c>
      <c r="F221" s="232">
        <f>+[10]Table.104_Annex.E4!E221</f>
        <v>0.13100000000000001</v>
      </c>
      <c r="G221" s="232">
        <f>+[10]Table.104_Annex.E4!F221</f>
        <v>1.2E-2</v>
      </c>
      <c r="H221" s="232">
        <f>+[10]Table.104_Annex.E4!G221</f>
        <v>2.7E-2</v>
      </c>
      <c r="I221" s="232">
        <f>+[10]Table.104_Annex.E4!H221</f>
        <v>4.0000000000000001E-3</v>
      </c>
      <c r="J221" s="232">
        <f>+[10]Table.104_Annex.E4!I221</f>
        <v>3.0000000000000001E-3</v>
      </c>
      <c r="K221" s="233">
        <f>+[10]Table.104_Annex.E4!J221</f>
        <v>76391</v>
      </c>
    </row>
    <row r="222" spans="1:11" ht="13.05" customHeight="1">
      <c r="B222" s="36" t="s">
        <v>656</v>
      </c>
      <c r="C222" s="37"/>
      <c r="D222" s="37"/>
      <c r="E222" s="37"/>
      <c r="F222" s="37"/>
      <c r="G222" s="37"/>
      <c r="H222" s="37"/>
      <c r="I222" s="37"/>
      <c r="J222" s="37"/>
      <c r="K222" s="38"/>
    </row>
    <row r="223" spans="1:11">
      <c r="A223" s="18"/>
      <c r="B223" s="2" t="s">
        <v>657</v>
      </c>
      <c r="C223" s="3">
        <f>+[10]Table.104_Annex.E4!B223</f>
        <v>0.83099999999999996</v>
      </c>
      <c r="D223" s="3">
        <f>+[10]Table.104_Annex.E4!C223</f>
        <v>1.7000000000000001E-2</v>
      </c>
      <c r="E223" s="3">
        <f>+[10]Table.104_Annex.E4!D223</f>
        <v>0.86599999999999999</v>
      </c>
      <c r="F223" s="3">
        <f>+[10]Table.104_Annex.E4!E223</f>
        <v>6.2E-2</v>
      </c>
      <c r="G223" s="3">
        <f>+[10]Table.104_Annex.E4!F223</f>
        <v>6.0000000000000001E-3</v>
      </c>
      <c r="H223" s="3">
        <f>+[10]Table.104_Annex.E4!G223</f>
        <v>7.0000000000000001E-3</v>
      </c>
      <c r="I223" s="3">
        <f>+[10]Table.104_Annex.E4!H223</f>
        <v>5.0000000000000001E-3</v>
      </c>
      <c r="J223" s="3">
        <f>+[10]Table.104_Annex.E4!I223</f>
        <v>2E-3</v>
      </c>
      <c r="K223" s="82">
        <f>+[10]Table.104_Annex.E4!J223</f>
        <v>5121</v>
      </c>
    </row>
    <row r="224" spans="1:11">
      <c r="A224" s="16"/>
      <c r="B224" s="2" t="s">
        <v>658</v>
      </c>
      <c r="C224" s="3">
        <f>+[10]Table.104_Annex.E4!B224</f>
        <v>0.82899999999999996</v>
      </c>
      <c r="D224" s="3">
        <f>+[10]Table.104_Annex.E4!C224</f>
        <v>6.6000000000000003E-2</v>
      </c>
      <c r="E224" s="3">
        <f>+[10]Table.104_Annex.E4!D224</f>
        <v>0.79600000000000004</v>
      </c>
      <c r="F224" s="3">
        <f>+[10]Table.104_Annex.E4!E224</f>
        <v>0.13600000000000001</v>
      </c>
      <c r="G224" s="3">
        <f>+[10]Table.104_Annex.E4!F224</f>
        <v>1.2999999999999999E-2</v>
      </c>
      <c r="H224" s="3">
        <f>+[10]Table.104_Annex.E4!G224</f>
        <v>1.2E-2</v>
      </c>
      <c r="I224" s="3">
        <f>+[10]Table.104_Annex.E4!H224</f>
        <v>5.0000000000000001E-3</v>
      </c>
      <c r="J224" s="3">
        <f>+[10]Table.104_Annex.E4!I224</f>
        <v>3.0000000000000001E-3</v>
      </c>
      <c r="K224" s="82">
        <f>+[10]Table.104_Annex.E4!J224</f>
        <v>6572</v>
      </c>
    </row>
    <row r="225" spans="1:11">
      <c r="B225" s="2" t="s">
        <v>659</v>
      </c>
      <c r="C225" s="3">
        <f>+[10]Table.104_Annex.E4!B225</f>
        <v>0.76900000000000002</v>
      </c>
      <c r="D225" s="3">
        <f>+[10]Table.104_Annex.E4!C225</f>
        <v>2.7E-2</v>
      </c>
      <c r="E225" s="3">
        <f>+[10]Table.104_Annex.E4!D225</f>
        <v>0.73499999999999999</v>
      </c>
      <c r="F225" s="3">
        <f>+[10]Table.104_Annex.E4!E225</f>
        <v>0.1</v>
      </c>
      <c r="G225" s="3">
        <f>+[10]Table.104_Annex.E4!F225</f>
        <v>7.0000000000000001E-3</v>
      </c>
      <c r="H225" s="3">
        <f>+[10]Table.104_Annex.E4!G225</f>
        <v>0.01</v>
      </c>
      <c r="I225" s="3">
        <f>+[10]Table.104_Annex.E4!H225</f>
        <v>3.0000000000000001E-3</v>
      </c>
      <c r="J225" s="3">
        <f>+[10]Table.104_Annex.E4!I225</f>
        <v>3.0000000000000001E-3</v>
      </c>
      <c r="K225" s="82">
        <f>+[10]Table.104_Annex.E4!J225</f>
        <v>6480</v>
      </c>
    </row>
    <row r="226" spans="1:11">
      <c r="B226" s="2" t="s">
        <v>660</v>
      </c>
      <c r="C226" s="3">
        <f>+[10]Table.104_Annex.E4!B226</f>
        <v>0.79700000000000004</v>
      </c>
      <c r="D226" s="3">
        <f>+[10]Table.104_Annex.E4!C226</f>
        <v>4.9000000000000002E-2</v>
      </c>
      <c r="E226" s="3">
        <f>+[10]Table.104_Annex.E4!D226</f>
        <v>0.77700000000000002</v>
      </c>
      <c r="F226" s="3">
        <f>+[10]Table.104_Annex.E4!E226</f>
        <v>0.13700000000000001</v>
      </c>
      <c r="G226" s="3">
        <f>+[10]Table.104_Annex.E4!F226</f>
        <v>1.6E-2</v>
      </c>
      <c r="H226" s="3">
        <f>+[10]Table.104_Annex.E4!G226</f>
        <v>1.7999999999999999E-2</v>
      </c>
      <c r="I226" s="3">
        <f>+[10]Table.104_Annex.E4!H226</f>
        <v>5.0000000000000001E-3</v>
      </c>
      <c r="J226" s="3">
        <f>+[10]Table.104_Annex.E4!I226</f>
        <v>3.0000000000000001E-3</v>
      </c>
      <c r="K226" s="82">
        <f>+[10]Table.104_Annex.E4!J226</f>
        <v>8739</v>
      </c>
    </row>
    <row r="227" spans="1:11">
      <c r="B227" s="2" t="s">
        <v>661</v>
      </c>
      <c r="C227" s="3">
        <f>+[10]Table.104_Annex.E4!B227</f>
        <v>0.86</v>
      </c>
      <c r="D227" s="3">
        <f>+[10]Table.104_Annex.E4!C227</f>
        <v>2.4E-2</v>
      </c>
      <c r="E227" s="3">
        <f>+[10]Table.104_Annex.E4!D227</f>
        <v>0.95399999999999996</v>
      </c>
      <c r="F227" s="3">
        <f>+[10]Table.104_Annex.E4!E227</f>
        <v>7.8E-2</v>
      </c>
      <c r="G227" s="3">
        <f>+[10]Table.104_Annex.E4!F227</f>
        <v>5.0000000000000001E-3</v>
      </c>
      <c r="H227" s="3">
        <f>+[10]Table.104_Annex.E4!G227</f>
        <v>1.4999999999999999E-2</v>
      </c>
      <c r="I227" s="3">
        <f>+[10]Table.104_Annex.E4!H227</f>
        <v>4.0000000000000001E-3</v>
      </c>
      <c r="J227" s="3">
        <f>+[10]Table.104_Annex.E4!I227</f>
        <v>3.0000000000000001E-3</v>
      </c>
      <c r="K227" s="82">
        <f>+[10]Table.104_Annex.E4!J227</f>
        <v>6560</v>
      </c>
    </row>
    <row r="228" spans="1:11">
      <c r="B228" s="2" t="s">
        <v>662</v>
      </c>
      <c r="C228" s="3">
        <f>+[10]Table.104_Annex.E4!B228</f>
        <v>0.64300000000000002</v>
      </c>
      <c r="D228" s="3">
        <f>+[10]Table.104_Annex.E4!C228</f>
        <v>1.2E-2</v>
      </c>
      <c r="E228" s="3">
        <f>+[10]Table.104_Annex.E4!D228</f>
        <v>0.60399999999999998</v>
      </c>
      <c r="F228" s="3">
        <f>+[10]Table.104_Annex.E4!E228</f>
        <v>4.9000000000000002E-2</v>
      </c>
      <c r="G228" s="3">
        <f>+[10]Table.104_Annex.E4!F228</f>
        <v>5.0000000000000001E-3</v>
      </c>
      <c r="H228" s="3">
        <f>+[10]Table.104_Annex.E4!G228</f>
        <v>1.4E-2</v>
      </c>
      <c r="I228" s="3">
        <f>+[10]Table.104_Annex.E4!H228</f>
        <v>8.0000000000000002E-3</v>
      </c>
      <c r="J228" s="3">
        <f>+[10]Table.104_Annex.E4!I228</f>
        <v>4.0000000000000001E-3</v>
      </c>
      <c r="K228" s="82">
        <f>+[10]Table.104_Annex.E4!J228</f>
        <v>8038</v>
      </c>
    </row>
    <row r="229" spans="1:11">
      <c r="B229" s="2" t="s">
        <v>663</v>
      </c>
      <c r="C229" s="3">
        <f>+[10]Table.104_Annex.E4!B229</f>
        <v>0.75</v>
      </c>
      <c r="D229" s="3">
        <f>+[10]Table.104_Annex.E4!C229</f>
        <v>1.6E-2</v>
      </c>
      <c r="E229" s="3">
        <f>+[10]Table.104_Annex.E4!D229</f>
        <v>0.72499999999999998</v>
      </c>
      <c r="F229" s="3">
        <f>+[10]Table.104_Annex.E4!E229</f>
        <v>7.1999999999999995E-2</v>
      </c>
      <c r="G229" s="3">
        <f>+[10]Table.104_Annex.E4!F229</f>
        <v>4.0000000000000001E-3</v>
      </c>
      <c r="H229" s="3">
        <f>+[10]Table.104_Annex.E4!G229</f>
        <v>1.7000000000000001E-2</v>
      </c>
      <c r="I229" s="3">
        <f>+[10]Table.104_Annex.E4!H229</f>
        <v>1E-3</v>
      </c>
      <c r="J229" s="3">
        <f>+[10]Table.104_Annex.E4!I229</f>
        <v>2E-3</v>
      </c>
      <c r="K229" s="82">
        <f>+[10]Table.104_Annex.E4!J229</f>
        <v>6870</v>
      </c>
    </row>
    <row r="230" spans="1:11">
      <c r="B230" s="2" t="s">
        <v>664</v>
      </c>
      <c r="C230" s="3">
        <f>+[10]Table.104_Annex.E4!B230</f>
        <v>0.65100000000000002</v>
      </c>
      <c r="D230" s="3">
        <f>+[10]Table.104_Annex.E4!C230</f>
        <v>1.2999999999999999E-2</v>
      </c>
      <c r="E230" s="3">
        <f>+[10]Table.104_Annex.E4!D230</f>
        <v>0.61099999999999999</v>
      </c>
      <c r="F230" s="3">
        <f>+[10]Table.104_Annex.E4!E230</f>
        <v>5.1999999999999998E-2</v>
      </c>
      <c r="G230" s="3">
        <f>+[10]Table.104_Annex.E4!F230</f>
        <v>6.0000000000000001E-3</v>
      </c>
      <c r="H230" s="3">
        <f>+[10]Table.104_Annex.E4!G230</f>
        <v>7.0000000000000001E-3</v>
      </c>
      <c r="I230" s="3">
        <f>+[10]Table.104_Annex.E4!H230</f>
        <v>7.0000000000000001E-3</v>
      </c>
      <c r="J230" s="3">
        <f>+[10]Table.104_Annex.E4!I230</f>
        <v>4.0000000000000001E-3</v>
      </c>
      <c r="K230" s="82">
        <f>+[10]Table.104_Annex.E4!J230</f>
        <v>7701</v>
      </c>
    </row>
    <row r="231" spans="1:11">
      <c r="B231" s="2" t="s">
        <v>665</v>
      </c>
      <c r="C231" s="3">
        <f>+[10]Table.104_Annex.E4!B231</f>
        <v>0.80900000000000005</v>
      </c>
      <c r="D231" s="3">
        <f>+[10]Table.104_Annex.E4!C231</f>
        <v>3.4000000000000002E-2</v>
      </c>
      <c r="E231" s="3">
        <f>+[10]Table.104_Annex.E4!D231</f>
        <v>0.75600000000000001</v>
      </c>
      <c r="F231" s="3">
        <f>+[10]Table.104_Annex.E4!E231</f>
        <v>9.5000000000000001E-2</v>
      </c>
      <c r="G231" s="3">
        <f>+[10]Table.104_Annex.E4!F231</f>
        <v>6.0000000000000001E-3</v>
      </c>
      <c r="H231" s="3">
        <f>+[10]Table.104_Annex.E4!G231</f>
        <v>1.0999999999999999E-2</v>
      </c>
      <c r="I231" s="3">
        <f>+[10]Table.104_Annex.E4!H231</f>
        <v>5.0000000000000001E-3</v>
      </c>
      <c r="J231" s="3">
        <f>+[10]Table.104_Annex.E4!I231</f>
        <v>3.0000000000000001E-3</v>
      </c>
      <c r="K231" s="82">
        <f>+[10]Table.104_Annex.E4!J231</f>
        <v>5757</v>
      </c>
    </row>
    <row r="232" spans="1:11">
      <c r="B232" s="2" t="s">
        <v>666</v>
      </c>
      <c r="C232" s="3">
        <f>+[10]Table.104_Annex.E4!B232</f>
        <v>0.71599999999999997</v>
      </c>
      <c r="D232" s="3">
        <f>+[10]Table.104_Annex.E4!C232</f>
        <v>1.4999999999999999E-2</v>
      </c>
      <c r="E232" s="3">
        <f>+[10]Table.104_Annex.E4!D232</f>
        <v>0.66200000000000003</v>
      </c>
      <c r="F232" s="3">
        <f>+[10]Table.104_Annex.E4!E232</f>
        <v>5.3999999999999999E-2</v>
      </c>
      <c r="G232" s="3">
        <f>+[10]Table.104_Annex.E4!F232</f>
        <v>6.0000000000000001E-3</v>
      </c>
      <c r="H232" s="3">
        <f>+[10]Table.104_Annex.E4!G232</f>
        <v>4.0000000000000001E-3</v>
      </c>
      <c r="I232" s="3">
        <f>+[10]Table.104_Annex.E4!H232</f>
        <v>4.0000000000000001E-3</v>
      </c>
      <c r="J232" s="3">
        <f>+[10]Table.104_Annex.E4!I232</f>
        <v>3.0000000000000001E-3</v>
      </c>
      <c r="K232" s="82">
        <f>+[10]Table.104_Annex.E4!J232</f>
        <v>6351</v>
      </c>
    </row>
    <row r="233" spans="1:11">
      <c r="B233" s="2" t="s">
        <v>293</v>
      </c>
      <c r="C233" s="3">
        <f>+[10]Table.104_Annex.E4!B233</f>
        <v>0.79</v>
      </c>
      <c r="D233" s="3">
        <f>+[10]Table.104_Annex.E4!C233</f>
        <v>6.0999999999999999E-2</v>
      </c>
      <c r="E233" s="3">
        <f>+[10]Table.104_Annex.E4!D233</f>
        <v>0.74199999999999999</v>
      </c>
      <c r="F233" s="3">
        <f>+[10]Table.104_Annex.E4!E233</f>
        <v>0.14000000000000001</v>
      </c>
      <c r="G233" s="3">
        <f>+[10]Table.104_Annex.E4!F233</f>
        <v>1.6E-2</v>
      </c>
      <c r="H233" s="3">
        <f>+[10]Table.104_Annex.E4!G233</f>
        <v>2.5999999999999999E-2</v>
      </c>
      <c r="I233" s="3">
        <f>+[10]Table.104_Annex.E4!H233</f>
        <v>6.0000000000000001E-3</v>
      </c>
      <c r="J233" s="3">
        <f>+[10]Table.104_Annex.E4!I233</f>
        <v>5.0000000000000001E-3</v>
      </c>
      <c r="K233" s="82">
        <f>+[10]Table.104_Annex.E4!J233</f>
        <v>10269</v>
      </c>
    </row>
    <row r="234" spans="1:11">
      <c r="B234" s="2" t="s">
        <v>667</v>
      </c>
      <c r="C234" s="3">
        <f>+[10]Table.104_Annex.E4!B234</f>
        <v>0.72599999999999998</v>
      </c>
      <c r="D234" s="3">
        <f>+[10]Table.104_Annex.E4!C234</f>
        <v>2.9000000000000001E-2</v>
      </c>
      <c r="E234" s="3">
        <f>+[10]Table.104_Annex.E4!D234</f>
        <v>0.68600000000000005</v>
      </c>
      <c r="F234" s="3">
        <f>+[10]Table.104_Annex.E4!E234</f>
        <v>9.2999999999999999E-2</v>
      </c>
      <c r="G234" s="3">
        <f>+[10]Table.104_Annex.E4!F234</f>
        <v>8.0000000000000002E-3</v>
      </c>
      <c r="H234" s="3">
        <f>+[10]Table.104_Annex.E4!G234</f>
        <v>1.6E-2</v>
      </c>
      <c r="I234" s="3">
        <f>+[10]Table.104_Annex.E4!H234</f>
        <v>4.0000000000000001E-3</v>
      </c>
      <c r="J234" s="3">
        <f>+[10]Table.104_Annex.E4!I234</f>
        <v>3.0000000000000001E-3</v>
      </c>
      <c r="K234" s="82">
        <f>+[10]Table.104_Annex.E4!J234</f>
        <v>6484</v>
      </c>
    </row>
    <row r="235" spans="1:11">
      <c r="B235" s="2" t="s">
        <v>668</v>
      </c>
      <c r="C235" s="3">
        <f>+[10]Table.104_Annex.E4!B235</f>
        <v>0.61099999999999999</v>
      </c>
      <c r="D235" s="3">
        <f>+[10]Table.104_Annex.E4!C235</f>
        <v>1.7999999999999999E-2</v>
      </c>
      <c r="E235" s="3">
        <f>+[10]Table.104_Annex.E4!D235</f>
        <v>0.56899999999999995</v>
      </c>
      <c r="F235" s="3">
        <f>+[10]Table.104_Annex.E4!E235</f>
        <v>4.9000000000000002E-2</v>
      </c>
      <c r="G235" s="3">
        <f>+[10]Table.104_Annex.E4!F235</f>
        <v>5.0000000000000001E-3</v>
      </c>
      <c r="H235" s="3">
        <f>+[10]Table.104_Annex.E4!G235</f>
        <v>0.01</v>
      </c>
      <c r="I235" s="3">
        <f>+[10]Table.104_Annex.E4!H235</f>
        <v>6.0000000000000001E-3</v>
      </c>
      <c r="J235" s="3">
        <f>+[10]Table.104_Annex.E4!I235</f>
        <v>3.0000000000000001E-3</v>
      </c>
      <c r="K235" s="82">
        <f>+[10]Table.104_Annex.E4!J235</f>
        <v>7681</v>
      </c>
    </row>
    <row r="236" spans="1:11" s="222" customFormat="1" ht="13.05" customHeight="1">
      <c r="B236" s="231" t="s">
        <v>53</v>
      </c>
      <c r="C236" s="232">
        <f>+[10]Table.104_Annex.E4!B236</f>
        <v>0.749</v>
      </c>
      <c r="D236" s="232">
        <f>+[10]Table.104_Annex.E4!C236</f>
        <v>3.1E-2</v>
      </c>
      <c r="E236" s="232">
        <f>+[10]Table.104_Annex.E4!D236</f>
        <v>0.72399999999999998</v>
      </c>
      <c r="F236" s="232">
        <f>+[10]Table.104_Annex.E4!E236</f>
        <v>8.7999999999999995E-2</v>
      </c>
      <c r="G236" s="232">
        <f>+[10]Table.104_Annex.E4!F236</f>
        <v>8.0000000000000002E-3</v>
      </c>
      <c r="H236" s="232">
        <f>+[10]Table.104_Annex.E4!G236</f>
        <v>1.2999999999999999E-2</v>
      </c>
      <c r="I236" s="232">
        <f>+[10]Table.104_Annex.E4!H236</f>
        <v>5.0000000000000001E-3</v>
      </c>
      <c r="J236" s="232">
        <f>+[10]Table.104_Annex.E4!I236</f>
        <v>3.0000000000000001E-3</v>
      </c>
      <c r="K236" s="233">
        <f>+[10]Table.104_Annex.E4!J236</f>
        <v>92623</v>
      </c>
    </row>
    <row r="237" spans="1:11" ht="13.05" customHeight="1">
      <c r="B237" s="36" t="s">
        <v>669</v>
      </c>
      <c r="C237" s="37"/>
      <c r="D237" s="37"/>
      <c r="E237" s="37"/>
      <c r="F237" s="37"/>
      <c r="G237" s="37"/>
      <c r="H237" s="37"/>
      <c r="I237" s="37"/>
      <c r="J237" s="37"/>
      <c r="K237" s="38"/>
    </row>
    <row r="238" spans="1:11">
      <c r="A238" s="18"/>
      <c r="B238" s="2" t="s">
        <v>670</v>
      </c>
      <c r="C238" s="3">
        <f>+[10]Table.104_Annex.E4!B238</f>
        <v>0.81200000000000006</v>
      </c>
      <c r="D238" s="3">
        <f>+[10]Table.104_Annex.E4!C238</f>
        <v>0.124</v>
      </c>
      <c r="E238" s="3">
        <f>+[10]Table.104_Annex.E4!D238</f>
        <v>0.79100000000000004</v>
      </c>
      <c r="F238" s="3">
        <f>+[10]Table.104_Annex.E4!E238</f>
        <v>0.20799999999999999</v>
      </c>
      <c r="G238" s="3">
        <f>+[10]Table.104_Annex.E4!F238</f>
        <v>1.6E-2</v>
      </c>
      <c r="H238" s="3">
        <f>+[10]Table.104_Annex.E4!G238</f>
        <v>0.125</v>
      </c>
      <c r="I238" s="3">
        <f>+[10]Table.104_Annex.E4!H238</f>
        <v>6.0000000000000001E-3</v>
      </c>
      <c r="J238" s="3">
        <f>+[10]Table.104_Annex.E4!I238</f>
        <v>0.01</v>
      </c>
      <c r="K238" s="82">
        <f>+[10]Table.104_Annex.E4!J238</f>
        <v>9152</v>
      </c>
    </row>
    <row r="239" spans="1:11">
      <c r="A239" s="16"/>
      <c r="B239" s="2" t="s">
        <v>671</v>
      </c>
      <c r="C239" s="3">
        <f>+[10]Table.104_Annex.E4!B239</f>
        <v>0.70499999999999996</v>
      </c>
      <c r="D239" s="3">
        <f>+[10]Table.104_Annex.E4!C239</f>
        <v>1.4999999999999999E-2</v>
      </c>
      <c r="E239" s="3">
        <f>+[10]Table.104_Annex.E4!D239</f>
        <v>0.68</v>
      </c>
      <c r="F239" s="3">
        <f>+[10]Table.104_Annex.E4!E239</f>
        <v>7.0999999999999994E-2</v>
      </c>
      <c r="G239" s="3">
        <f>+[10]Table.104_Annex.E4!F239</f>
        <v>2E-3</v>
      </c>
      <c r="H239" s="3">
        <f>+[10]Table.104_Annex.E4!G239</f>
        <v>3.0000000000000001E-3</v>
      </c>
      <c r="I239" s="3">
        <f>+[10]Table.104_Annex.E4!H239</f>
        <v>4.0000000000000001E-3</v>
      </c>
      <c r="J239" s="3">
        <f>+[10]Table.104_Annex.E4!I239</f>
        <v>1E-3</v>
      </c>
      <c r="K239" s="82">
        <f>+[10]Table.104_Annex.E4!J239</f>
        <v>5485</v>
      </c>
    </row>
    <row r="240" spans="1:11">
      <c r="B240" s="2" t="s">
        <v>672</v>
      </c>
      <c r="C240" s="3">
        <f>+[10]Table.104_Annex.E4!B240</f>
        <v>0.70599999999999996</v>
      </c>
      <c r="D240" s="3">
        <f>+[10]Table.104_Annex.E4!C240</f>
        <v>2.3E-2</v>
      </c>
      <c r="E240" s="3">
        <f>+[10]Table.104_Annex.E4!D240</f>
        <v>0.68400000000000005</v>
      </c>
      <c r="F240" s="3">
        <f>+[10]Table.104_Annex.E4!E240</f>
        <v>8.6999999999999994E-2</v>
      </c>
      <c r="G240" s="3">
        <f>+[10]Table.104_Annex.E4!F240</f>
        <v>4.0000000000000001E-3</v>
      </c>
      <c r="H240" s="3">
        <f>+[10]Table.104_Annex.E4!G240</f>
        <v>2E-3</v>
      </c>
      <c r="I240" s="3">
        <f>+[10]Table.104_Annex.E4!H240</f>
        <v>4.0000000000000001E-3</v>
      </c>
      <c r="J240" s="3">
        <f>+[10]Table.104_Annex.E4!I240</f>
        <v>4.0000000000000001E-3</v>
      </c>
      <c r="K240" s="82">
        <f>+[10]Table.104_Annex.E4!J240</f>
        <v>3602</v>
      </c>
    </row>
    <row r="241" spans="2:11">
      <c r="B241" s="2" t="s">
        <v>673</v>
      </c>
      <c r="C241" s="3">
        <f>+[10]Table.104_Annex.E4!B241</f>
        <v>0.83899999999999997</v>
      </c>
      <c r="D241" s="3">
        <f>+[10]Table.104_Annex.E4!C241</f>
        <v>6.3E-2</v>
      </c>
      <c r="E241" s="3">
        <f>+[10]Table.104_Annex.E4!D241</f>
        <v>0.81499999999999995</v>
      </c>
      <c r="F241" s="3">
        <f>+[10]Table.104_Annex.E4!E241</f>
        <v>0.13700000000000001</v>
      </c>
      <c r="G241" s="3">
        <f>+[10]Table.104_Annex.E4!F241</f>
        <v>0.01</v>
      </c>
      <c r="H241" s="3">
        <f>+[10]Table.104_Annex.E4!G241</f>
        <v>6.2E-2</v>
      </c>
      <c r="I241" s="3">
        <f>+[10]Table.104_Annex.E4!H241</f>
        <v>1.0999999999999999E-2</v>
      </c>
      <c r="J241" s="3">
        <f>+[10]Table.104_Annex.E4!I241</f>
        <v>2E-3</v>
      </c>
      <c r="K241" s="82">
        <f>+[10]Table.104_Annex.E4!J241</f>
        <v>6191</v>
      </c>
    </row>
    <row r="242" spans="2:11">
      <c r="B242" s="2" t="s">
        <v>674</v>
      </c>
      <c r="C242" s="3">
        <f>+[10]Table.104_Annex.E4!B242</f>
        <v>0.877</v>
      </c>
      <c r="D242" s="3">
        <f>+[10]Table.104_Annex.E4!C242</f>
        <v>8.7999999999999995E-2</v>
      </c>
      <c r="E242" s="3">
        <f>+[10]Table.104_Annex.E4!D242</f>
        <v>0.85499999999999998</v>
      </c>
      <c r="F242" s="3">
        <f>+[10]Table.104_Annex.E4!E242</f>
        <v>0.17</v>
      </c>
      <c r="G242" s="3">
        <f>+[10]Table.104_Annex.E4!F242</f>
        <v>1.2E-2</v>
      </c>
      <c r="H242" s="3">
        <f>+[10]Table.104_Annex.E4!G242</f>
        <v>0.01</v>
      </c>
      <c r="I242" s="3">
        <f>+[10]Table.104_Annex.E4!H242</f>
        <v>0.01</v>
      </c>
      <c r="J242" s="3">
        <f>+[10]Table.104_Annex.E4!I242</f>
        <v>4.0000000000000001E-3</v>
      </c>
      <c r="K242" s="82">
        <f>+[10]Table.104_Annex.E4!J242</f>
        <v>4697</v>
      </c>
    </row>
    <row r="243" spans="2:11">
      <c r="B243" s="2" t="s">
        <v>675</v>
      </c>
      <c r="C243" s="3">
        <f>+[10]Table.104_Annex.E4!B243</f>
        <v>0.92</v>
      </c>
      <c r="D243" s="3">
        <f>+[10]Table.104_Annex.E4!C243</f>
        <v>0.25</v>
      </c>
      <c r="E243" s="3">
        <f>+[10]Table.104_Annex.E4!D243</f>
        <v>0.90200000000000002</v>
      </c>
      <c r="F243" s="3">
        <f>+[10]Table.104_Annex.E4!E243</f>
        <v>0.39900000000000002</v>
      </c>
      <c r="G243" s="3">
        <f>+[10]Table.104_Annex.E4!F243</f>
        <v>5.0999999999999997E-2</v>
      </c>
      <c r="H243" s="3">
        <f>+[10]Table.104_Annex.E4!G243</f>
        <v>0.02</v>
      </c>
      <c r="I243" s="3">
        <f>+[10]Table.104_Annex.E4!H243</f>
        <v>0.02</v>
      </c>
      <c r="J243" s="3">
        <f>+[10]Table.104_Annex.E4!I243</f>
        <v>2.5999999999999999E-2</v>
      </c>
      <c r="K243" s="82">
        <f>+[10]Table.104_Annex.E4!J243</f>
        <v>8877</v>
      </c>
    </row>
    <row r="244" spans="2:11">
      <c r="B244" s="2" t="s">
        <v>676</v>
      </c>
      <c r="C244" s="3">
        <f>+[10]Table.104_Annex.E4!B244</f>
        <v>0.72499999999999998</v>
      </c>
      <c r="D244" s="3">
        <f>+[10]Table.104_Annex.E4!C244</f>
        <v>4.1000000000000002E-2</v>
      </c>
      <c r="E244" s="3">
        <f>+[10]Table.104_Annex.E4!D244</f>
        <v>0.69599999999999995</v>
      </c>
      <c r="F244" s="3">
        <f>+[10]Table.104_Annex.E4!E244</f>
        <v>8.7999999999999995E-2</v>
      </c>
      <c r="G244" s="3">
        <f>+[10]Table.104_Annex.E4!F244</f>
        <v>4.0000000000000001E-3</v>
      </c>
      <c r="H244" s="3">
        <f>+[10]Table.104_Annex.E4!G244</f>
        <v>6.0000000000000001E-3</v>
      </c>
      <c r="I244" s="3">
        <f>+[10]Table.104_Annex.E4!H244</f>
        <v>4.0000000000000001E-3</v>
      </c>
      <c r="J244" s="3">
        <f>+[10]Table.104_Annex.E4!I244</f>
        <v>5.0000000000000001E-3</v>
      </c>
      <c r="K244" s="82">
        <f>+[10]Table.104_Annex.E4!J244</f>
        <v>4823</v>
      </c>
    </row>
    <row r="245" spans="2:11">
      <c r="B245" s="2" t="s">
        <v>677</v>
      </c>
      <c r="C245" s="3">
        <f>+[10]Table.104_Annex.E4!B245</f>
        <v>0.82</v>
      </c>
      <c r="D245" s="3">
        <f>+[10]Table.104_Annex.E4!C245</f>
        <v>7.6999999999999999E-2</v>
      </c>
      <c r="E245" s="3">
        <f>+[10]Table.104_Annex.E4!D245</f>
        <v>0.79800000000000004</v>
      </c>
      <c r="F245" s="3">
        <f>+[10]Table.104_Annex.E4!E245</f>
        <v>0.127</v>
      </c>
      <c r="G245" s="3">
        <f>+[10]Table.104_Annex.E4!F245</f>
        <v>6.0000000000000001E-3</v>
      </c>
      <c r="H245" s="3">
        <f>+[10]Table.104_Annex.E4!G245</f>
        <v>1.9E-2</v>
      </c>
      <c r="I245" s="3">
        <f>+[10]Table.104_Annex.E4!H245</f>
        <v>7.0000000000000001E-3</v>
      </c>
      <c r="J245" s="3">
        <f>+[10]Table.104_Annex.E4!I245</f>
        <v>1E-3</v>
      </c>
      <c r="K245" s="82">
        <f>+[10]Table.104_Annex.E4!J245</f>
        <v>5445</v>
      </c>
    </row>
    <row r="246" spans="2:11">
      <c r="B246" s="2" t="s">
        <v>678</v>
      </c>
      <c r="C246" s="3">
        <f>+[10]Table.104_Annex.E4!B246</f>
        <v>0.93899999999999995</v>
      </c>
      <c r="D246" s="3">
        <f>+[10]Table.104_Annex.E4!C246</f>
        <v>0.33100000000000002</v>
      </c>
      <c r="E246" s="3">
        <f>+[10]Table.104_Annex.E4!D246</f>
        <v>0.92700000000000005</v>
      </c>
      <c r="F246" s="3">
        <f>+[10]Table.104_Annex.E4!E246</f>
        <v>0.52400000000000002</v>
      </c>
      <c r="G246" s="3">
        <f>+[10]Table.104_Annex.E4!F246</f>
        <v>0.09</v>
      </c>
      <c r="H246" s="3">
        <f>+[10]Table.104_Annex.E4!G246</f>
        <v>2.1000000000000001E-2</v>
      </c>
      <c r="I246" s="3">
        <f>+[10]Table.104_Annex.E4!H246</f>
        <v>1.7000000000000001E-2</v>
      </c>
      <c r="J246" s="3">
        <f>+[10]Table.104_Annex.E4!I246</f>
        <v>3.9E-2</v>
      </c>
      <c r="K246" s="82">
        <f>+[10]Table.104_Annex.E4!J246</f>
        <v>7667</v>
      </c>
    </row>
    <row r="247" spans="2:11">
      <c r="B247" s="2" t="s">
        <v>528</v>
      </c>
      <c r="C247" s="3">
        <f>+[10]Table.104_Annex.E4!B247</f>
        <v>0.81200000000000006</v>
      </c>
      <c r="D247" s="3">
        <f>+[10]Table.104_Annex.E4!C247</f>
        <v>0.14699999999999999</v>
      </c>
      <c r="E247" s="3">
        <f>+[10]Table.104_Annex.E4!D247</f>
        <v>0.78700000000000003</v>
      </c>
      <c r="F247" s="3">
        <f>+[10]Table.104_Annex.E4!E247</f>
        <v>0.185</v>
      </c>
      <c r="G247" s="3">
        <f>+[10]Table.104_Annex.E4!F247</f>
        <v>2.3E-2</v>
      </c>
      <c r="H247" s="3">
        <f>+[10]Table.104_Annex.E4!G247</f>
        <v>4.5999999999999999E-2</v>
      </c>
      <c r="I247" s="3">
        <f>+[10]Table.104_Annex.E4!H247</f>
        <v>0.01</v>
      </c>
      <c r="J247" s="3">
        <f>+[10]Table.104_Annex.E4!I247</f>
        <v>6.0000000000000001E-3</v>
      </c>
      <c r="K247" s="82">
        <f>+[10]Table.104_Annex.E4!J247</f>
        <v>7364</v>
      </c>
    </row>
    <row r="248" spans="2:11">
      <c r="B248" s="2" t="s">
        <v>679</v>
      </c>
      <c r="C248" s="3">
        <f>+[10]Table.104_Annex.E4!B248</f>
        <v>0.875</v>
      </c>
      <c r="D248" s="3">
        <f>+[10]Table.104_Annex.E4!C248</f>
        <v>0.188</v>
      </c>
      <c r="E248" s="3">
        <f>+[10]Table.104_Annex.E4!D248</f>
        <v>0.85499999999999998</v>
      </c>
      <c r="F248" s="3">
        <f>+[10]Table.104_Annex.E4!E248</f>
        <v>0.255</v>
      </c>
      <c r="G248" s="3">
        <f>+[10]Table.104_Annex.E4!F248</f>
        <v>1.2999999999999999E-2</v>
      </c>
      <c r="H248" s="3">
        <f>+[10]Table.104_Annex.E4!G248</f>
        <v>2.1000000000000001E-2</v>
      </c>
      <c r="I248" s="3">
        <f>+[10]Table.104_Annex.E4!H248</f>
        <v>8.9999999999999993E-3</v>
      </c>
      <c r="J248" s="3">
        <f>+[10]Table.104_Annex.E4!I248</f>
        <v>0.01</v>
      </c>
      <c r="K248" s="82">
        <f>+[10]Table.104_Annex.E4!J248</f>
        <v>6516</v>
      </c>
    </row>
    <row r="249" spans="2:11">
      <c r="B249" s="2" t="s">
        <v>680</v>
      </c>
      <c r="C249" s="3">
        <f>+[10]Table.104_Annex.E4!B249</f>
        <v>0.82299999999999995</v>
      </c>
      <c r="D249" s="3">
        <f>+[10]Table.104_Annex.E4!C249</f>
        <v>6.0999999999999999E-2</v>
      </c>
      <c r="E249" s="3">
        <f>+[10]Table.104_Annex.E4!D249</f>
        <v>0.82899999999999996</v>
      </c>
      <c r="F249" s="3">
        <f>+[10]Table.104_Annex.E4!E249</f>
        <v>0.14599999999999999</v>
      </c>
      <c r="G249" s="3">
        <f>+[10]Table.104_Annex.E4!F249</f>
        <v>6.0000000000000001E-3</v>
      </c>
      <c r="H249" s="3">
        <f>+[10]Table.104_Annex.E4!G249</f>
        <v>8.9999999999999993E-3</v>
      </c>
      <c r="I249" s="3">
        <f>+[10]Table.104_Annex.E4!H249</f>
        <v>7.0000000000000001E-3</v>
      </c>
      <c r="J249" s="3">
        <f>+[10]Table.104_Annex.E4!I249</f>
        <v>3.0000000000000001E-3</v>
      </c>
      <c r="K249" s="82">
        <f>+[10]Table.104_Annex.E4!J249</f>
        <v>4148</v>
      </c>
    </row>
    <row r="250" spans="2:11">
      <c r="B250" s="2" t="s">
        <v>681</v>
      </c>
      <c r="C250" s="3">
        <f>+[10]Table.104_Annex.E4!B250</f>
        <v>0.83499999999999996</v>
      </c>
      <c r="D250" s="3">
        <f>+[10]Table.104_Annex.E4!C250</f>
        <v>7.8E-2</v>
      </c>
      <c r="E250" s="3">
        <f>+[10]Table.104_Annex.E4!D250</f>
        <v>0.82799999999999996</v>
      </c>
      <c r="F250" s="3">
        <f>+[10]Table.104_Annex.E4!E250</f>
        <v>0.156</v>
      </c>
      <c r="G250" s="3">
        <f>+[10]Table.104_Annex.E4!F250</f>
        <v>8.0000000000000002E-3</v>
      </c>
      <c r="H250" s="3">
        <f>+[10]Table.104_Annex.E4!G250</f>
        <v>4.0000000000000001E-3</v>
      </c>
      <c r="I250" s="3">
        <f>+[10]Table.104_Annex.E4!H250</f>
        <v>2E-3</v>
      </c>
      <c r="J250" s="3">
        <f>+[10]Table.104_Annex.E4!I250</f>
        <v>2E-3</v>
      </c>
      <c r="K250" s="82">
        <f>+[10]Table.104_Annex.E4!J250</f>
        <v>3408</v>
      </c>
    </row>
    <row r="251" spans="2:11">
      <c r="B251" s="2" t="s">
        <v>682</v>
      </c>
      <c r="C251" s="3">
        <f>+[10]Table.104_Annex.E4!B251</f>
        <v>0.81399999999999995</v>
      </c>
      <c r="D251" s="3">
        <f>+[10]Table.104_Annex.E4!C251</f>
        <v>4.7E-2</v>
      </c>
      <c r="E251" s="3">
        <f>+[10]Table.104_Annex.E4!D251</f>
        <v>0.77700000000000002</v>
      </c>
      <c r="F251" s="3">
        <f>+[10]Table.104_Annex.E4!E251</f>
        <v>9.7000000000000003E-2</v>
      </c>
      <c r="G251" s="3">
        <f>+[10]Table.104_Annex.E4!F251</f>
        <v>7.0000000000000001E-3</v>
      </c>
      <c r="H251" s="3">
        <f>+[10]Table.104_Annex.E4!G251</f>
        <v>6.0000000000000001E-3</v>
      </c>
      <c r="I251" s="3">
        <f>+[10]Table.104_Annex.E4!H251</f>
        <v>7.0000000000000001E-3</v>
      </c>
      <c r="J251" s="3">
        <f>+[10]Table.104_Annex.E4!I251</f>
        <v>3.0000000000000001E-3</v>
      </c>
      <c r="K251" s="82">
        <f>+[10]Table.104_Annex.E4!J251</f>
        <v>4951</v>
      </c>
    </row>
    <row r="252" spans="2:11">
      <c r="B252" s="2" t="s">
        <v>683</v>
      </c>
      <c r="C252" s="3">
        <f>+[10]Table.104_Annex.E4!B252</f>
        <v>0.80600000000000005</v>
      </c>
      <c r="D252" s="3">
        <f>+[10]Table.104_Annex.E4!C252</f>
        <v>7.5999999999999998E-2</v>
      </c>
      <c r="E252" s="3">
        <f>+[10]Table.104_Annex.E4!D252</f>
        <v>0.78400000000000003</v>
      </c>
      <c r="F252" s="3">
        <f>+[10]Table.104_Annex.E4!E252</f>
        <v>0.13600000000000001</v>
      </c>
      <c r="G252" s="3">
        <f>+[10]Table.104_Annex.E4!F252</f>
        <v>7.0000000000000001E-3</v>
      </c>
      <c r="H252" s="3">
        <f>+[10]Table.104_Annex.E4!G252</f>
        <v>1.9E-2</v>
      </c>
      <c r="I252" s="3">
        <f>+[10]Table.104_Annex.E4!H252</f>
        <v>0.01</v>
      </c>
      <c r="J252" s="3">
        <f>+[10]Table.104_Annex.E4!I252</f>
        <v>3.0000000000000001E-3</v>
      </c>
      <c r="K252" s="82">
        <f>+[10]Table.104_Annex.E4!J252</f>
        <v>7382</v>
      </c>
    </row>
    <row r="253" spans="2:11">
      <c r="B253" s="2" t="s">
        <v>684</v>
      </c>
      <c r="C253" s="3">
        <f>+[10]Table.104_Annex.E4!B253</f>
        <v>0.87</v>
      </c>
      <c r="D253" s="3">
        <f>+[10]Table.104_Annex.E4!C253</f>
        <v>7.3999999999999996E-2</v>
      </c>
      <c r="E253" s="3">
        <f>+[10]Table.104_Annex.E4!D253</f>
        <v>0.85</v>
      </c>
      <c r="F253" s="3">
        <f>+[10]Table.104_Annex.E4!E253</f>
        <v>0.17199999999999999</v>
      </c>
      <c r="G253" s="3">
        <f>+[10]Table.104_Annex.E4!F253</f>
        <v>8.9999999999999993E-3</v>
      </c>
      <c r="H253" s="3">
        <f>+[10]Table.104_Annex.E4!G253</f>
        <v>1.6E-2</v>
      </c>
      <c r="I253" s="3">
        <f>+[10]Table.104_Annex.E4!H253</f>
        <v>8.9999999999999993E-3</v>
      </c>
      <c r="J253" s="3">
        <f>+[10]Table.104_Annex.E4!I253</f>
        <v>4.0000000000000001E-3</v>
      </c>
      <c r="K253" s="82">
        <f>+[10]Table.104_Annex.E4!J253</f>
        <v>4122</v>
      </c>
    </row>
    <row r="254" spans="2:11">
      <c r="B254" s="2" t="s">
        <v>685</v>
      </c>
      <c r="C254" s="3">
        <f>+[10]Table.104_Annex.E4!B254</f>
        <v>0.81299999999999994</v>
      </c>
      <c r="D254" s="3">
        <f>+[10]Table.104_Annex.E4!C254</f>
        <v>5.6000000000000001E-2</v>
      </c>
      <c r="E254" s="3">
        <f>+[10]Table.104_Annex.E4!D254</f>
        <v>0.78800000000000003</v>
      </c>
      <c r="F254" s="3">
        <f>+[10]Table.104_Annex.E4!E254</f>
        <v>0.11799999999999999</v>
      </c>
      <c r="G254" s="3">
        <f>+[10]Table.104_Annex.E4!F254</f>
        <v>5.0000000000000001E-3</v>
      </c>
      <c r="H254" s="3">
        <f>+[10]Table.104_Annex.E4!G254</f>
        <v>6.9000000000000006E-2</v>
      </c>
      <c r="I254" s="3">
        <f>+[10]Table.104_Annex.E4!H254</f>
        <v>6.0000000000000001E-3</v>
      </c>
      <c r="J254" s="3">
        <f>+[10]Table.104_Annex.E4!I254</f>
        <v>3.0000000000000001E-3</v>
      </c>
      <c r="K254" s="82">
        <f>+[10]Table.104_Annex.E4!J254</f>
        <v>6428</v>
      </c>
    </row>
    <row r="255" spans="2:11">
      <c r="B255" s="2" t="s">
        <v>686</v>
      </c>
      <c r="C255" s="3">
        <f>+[10]Table.104_Annex.E4!B255</f>
        <v>0.84899999999999998</v>
      </c>
      <c r="D255" s="3">
        <f>+[10]Table.104_Annex.E4!C255</f>
        <v>0.106</v>
      </c>
      <c r="E255" s="3">
        <f>+[10]Table.104_Annex.E4!D255</f>
        <v>0.82899999999999996</v>
      </c>
      <c r="F255" s="3">
        <f>+[10]Table.104_Annex.E4!E255</f>
        <v>0.20499999999999999</v>
      </c>
      <c r="G255" s="3">
        <f>+[10]Table.104_Annex.E4!F255</f>
        <v>1.0999999999999999E-2</v>
      </c>
      <c r="H255" s="3">
        <f>+[10]Table.104_Annex.E4!G255</f>
        <v>2.5999999999999999E-2</v>
      </c>
      <c r="I255" s="3">
        <f>+[10]Table.104_Annex.E4!H255</f>
        <v>0.01</v>
      </c>
      <c r="J255" s="3">
        <f>+[10]Table.104_Annex.E4!I255</f>
        <v>3.0000000000000001E-3</v>
      </c>
      <c r="K255" s="82">
        <f>+[10]Table.104_Annex.E4!J255</f>
        <v>4679</v>
      </c>
    </row>
    <row r="256" spans="2:11" s="222" customFormat="1" ht="13.05" customHeight="1">
      <c r="B256" s="231" t="s">
        <v>53</v>
      </c>
      <c r="C256" s="232">
        <f>+[10]Table.104_Annex.E4!B256</f>
        <v>0.83099999999999996</v>
      </c>
      <c r="D256" s="232">
        <f>+[10]Table.104_Annex.E4!C256</f>
        <v>0.11700000000000001</v>
      </c>
      <c r="E256" s="232">
        <f>+[10]Table.104_Annex.E4!D256</f>
        <v>0.81</v>
      </c>
      <c r="F256" s="232">
        <f>+[10]Table.104_Annex.E4!E256</f>
        <v>0.2</v>
      </c>
      <c r="G256" s="232">
        <f>+[10]Table.104_Annex.E4!F256</f>
        <v>1.9E-2</v>
      </c>
      <c r="H256" s="232">
        <f>+[10]Table.104_Annex.E4!G256</f>
        <v>3.2000000000000001E-2</v>
      </c>
      <c r="I256" s="232">
        <f>+[10]Table.104_Annex.E4!H256</f>
        <v>8.9999999999999993E-3</v>
      </c>
      <c r="J256" s="232">
        <f>+[10]Table.104_Annex.E4!I256</f>
        <v>8.9999999999999993E-3</v>
      </c>
      <c r="K256" s="233">
        <f>+[10]Table.104_Annex.E4!J256</f>
        <v>104937</v>
      </c>
    </row>
    <row r="257" spans="1:11" ht="13.05" customHeight="1">
      <c r="B257" s="36" t="s">
        <v>687</v>
      </c>
      <c r="C257" s="37"/>
      <c r="D257" s="37"/>
      <c r="E257" s="37"/>
      <c r="F257" s="37"/>
      <c r="G257" s="37"/>
      <c r="H257" s="37"/>
      <c r="I257" s="37"/>
      <c r="J257" s="37"/>
      <c r="K257" s="38"/>
    </row>
    <row r="258" spans="1:11">
      <c r="A258" s="18"/>
      <c r="B258" s="2" t="s">
        <v>688</v>
      </c>
      <c r="C258" s="3">
        <f>+[10]Table.104_Annex.E4!B258</f>
        <v>0.86499999999999999</v>
      </c>
      <c r="D258" s="3">
        <f>+[10]Table.104_Annex.E4!C258</f>
        <v>7.0999999999999994E-2</v>
      </c>
      <c r="E258" s="3">
        <f>+[10]Table.104_Annex.E4!D258</f>
        <v>0.84799999999999998</v>
      </c>
      <c r="F258" s="3">
        <f>+[10]Table.104_Annex.E4!E258</f>
        <v>0.16</v>
      </c>
      <c r="G258" s="3">
        <f>+[10]Table.104_Annex.E4!F258</f>
        <v>1.2999999999999999E-2</v>
      </c>
      <c r="H258" s="3">
        <f>+[10]Table.104_Annex.E4!G258</f>
        <v>1.4E-2</v>
      </c>
      <c r="I258" s="3">
        <f>+[10]Table.104_Annex.E4!H258</f>
        <v>0.01</v>
      </c>
      <c r="J258" s="3">
        <f>+[10]Table.104_Annex.E4!I258</f>
        <v>4.0000000000000001E-3</v>
      </c>
      <c r="K258" s="82">
        <f>+[10]Table.104_Annex.E4!J258</f>
        <v>6290</v>
      </c>
    </row>
    <row r="259" spans="1:11">
      <c r="A259" s="16"/>
      <c r="B259" s="2" t="s">
        <v>689</v>
      </c>
      <c r="C259" s="3">
        <f>+[10]Table.104_Annex.E4!B259</f>
        <v>0.88600000000000001</v>
      </c>
      <c r="D259" s="3">
        <f>+[10]Table.104_Annex.E4!C259</f>
        <v>8.2000000000000003E-2</v>
      </c>
      <c r="E259" s="3">
        <f>+[10]Table.104_Annex.E4!D259</f>
        <v>0.86899999999999999</v>
      </c>
      <c r="F259" s="3">
        <f>+[10]Table.104_Annex.E4!E259</f>
        <v>0.17899999999999999</v>
      </c>
      <c r="G259" s="3">
        <f>+[10]Table.104_Annex.E4!F259</f>
        <v>1.4999999999999999E-2</v>
      </c>
      <c r="H259" s="3">
        <f>+[10]Table.104_Annex.E4!G259</f>
        <v>0.01</v>
      </c>
      <c r="I259" s="3">
        <f>+[10]Table.104_Annex.E4!H259</f>
        <v>1.4E-2</v>
      </c>
      <c r="J259" s="3">
        <f>+[10]Table.104_Annex.E4!I259</f>
        <v>4.0000000000000001E-3</v>
      </c>
      <c r="K259" s="82">
        <f>+[10]Table.104_Annex.E4!J259</f>
        <v>4862</v>
      </c>
    </row>
    <row r="260" spans="1:11">
      <c r="B260" s="2" t="s">
        <v>690</v>
      </c>
      <c r="C260" s="3">
        <f>+[10]Table.104_Annex.E4!B260</f>
        <v>0.81899999999999995</v>
      </c>
      <c r="D260" s="3">
        <f>+[10]Table.104_Annex.E4!C260</f>
        <v>1.9E-2</v>
      </c>
      <c r="E260" s="3">
        <f>+[10]Table.104_Annex.E4!D260</f>
        <v>0.77300000000000002</v>
      </c>
      <c r="F260" s="3">
        <f>+[10]Table.104_Annex.E4!E260</f>
        <v>8.2000000000000003E-2</v>
      </c>
      <c r="G260" s="3">
        <f>+[10]Table.104_Annex.E4!F260</f>
        <v>4.0000000000000001E-3</v>
      </c>
      <c r="H260" s="3">
        <f>+[10]Table.104_Annex.E4!G260</f>
        <v>5.0000000000000001E-3</v>
      </c>
      <c r="I260" s="3">
        <f>+[10]Table.104_Annex.E4!H260</f>
        <v>8.9999999999999993E-3</v>
      </c>
      <c r="J260" s="3">
        <f>+[10]Table.104_Annex.E4!I260</f>
        <v>4.0000000000000001E-3</v>
      </c>
      <c r="K260" s="82">
        <f>+[10]Table.104_Annex.E4!J260</f>
        <v>5912</v>
      </c>
    </row>
    <row r="261" spans="1:11">
      <c r="B261" s="2" t="s">
        <v>691</v>
      </c>
      <c r="C261" s="3">
        <f>+[10]Table.104_Annex.E4!B261</f>
        <v>0.79900000000000004</v>
      </c>
      <c r="D261" s="3">
        <f>+[10]Table.104_Annex.E4!C261</f>
        <v>4.5999999999999999E-2</v>
      </c>
      <c r="E261" s="3">
        <f>+[10]Table.104_Annex.E4!D261</f>
        <v>0.78</v>
      </c>
      <c r="F261" s="3">
        <f>+[10]Table.104_Annex.E4!E261</f>
        <v>0.106</v>
      </c>
      <c r="G261" s="3">
        <f>+[10]Table.104_Annex.E4!F261</f>
        <v>5.0000000000000001E-3</v>
      </c>
      <c r="H261" s="3">
        <f>+[10]Table.104_Annex.E4!G261</f>
        <v>8.9999999999999993E-3</v>
      </c>
      <c r="I261" s="3">
        <f>+[10]Table.104_Annex.E4!H261</f>
        <v>7.0000000000000001E-3</v>
      </c>
      <c r="J261" s="3">
        <f>+[10]Table.104_Annex.E4!I261</f>
        <v>4.0000000000000001E-3</v>
      </c>
      <c r="K261" s="82">
        <f>+[10]Table.104_Annex.E4!J261</f>
        <v>6751</v>
      </c>
    </row>
    <row r="262" spans="1:11">
      <c r="B262" s="2" t="s">
        <v>692</v>
      </c>
      <c r="C262" s="3">
        <f>+[10]Table.104_Annex.E4!B262</f>
        <v>0.83</v>
      </c>
      <c r="D262" s="3">
        <f>+[10]Table.104_Annex.E4!C262</f>
        <v>8.4000000000000005E-2</v>
      </c>
      <c r="E262" s="3">
        <f>+[10]Table.104_Annex.E4!D262</f>
        <v>0.81200000000000006</v>
      </c>
      <c r="F262" s="3">
        <f>+[10]Table.104_Annex.E4!E262</f>
        <v>0.17699999999999999</v>
      </c>
      <c r="G262" s="3">
        <f>+[10]Table.104_Annex.E4!F262</f>
        <v>2.1000000000000001E-2</v>
      </c>
      <c r="H262" s="3">
        <f>+[10]Table.104_Annex.E4!G262</f>
        <v>1.4999999999999999E-2</v>
      </c>
      <c r="I262" s="3">
        <f>+[10]Table.104_Annex.E4!H262</f>
        <v>7.0000000000000001E-3</v>
      </c>
      <c r="J262" s="3">
        <f>+[10]Table.104_Annex.E4!I262</f>
        <v>6.0000000000000001E-3</v>
      </c>
      <c r="K262" s="82">
        <f>+[10]Table.104_Annex.E4!J262</f>
        <v>8821</v>
      </c>
    </row>
    <row r="263" spans="1:11">
      <c r="B263" s="2" t="s">
        <v>693</v>
      </c>
      <c r="C263" s="3">
        <f>+[10]Table.104_Annex.E4!B263</f>
        <v>0.83299999999999996</v>
      </c>
      <c r="D263" s="3">
        <f>+[10]Table.104_Annex.E4!C263</f>
        <v>0.115</v>
      </c>
      <c r="E263" s="3">
        <f>+[10]Table.104_Annex.E4!D263</f>
        <v>0.81799999999999995</v>
      </c>
      <c r="F263" s="3">
        <f>+[10]Table.104_Annex.E4!E263</f>
        <v>0.218</v>
      </c>
      <c r="G263" s="3">
        <f>+[10]Table.104_Annex.E4!F263</f>
        <v>3.3000000000000002E-2</v>
      </c>
      <c r="H263" s="3">
        <f>+[10]Table.104_Annex.E4!G263</f>
        <v>1.0999999999999999E-2</v>
      </c>
      <c r="I263" s="3">
        <f>+[10]Table.104_Annex.E4!H263</f>
        <v>1.6E-2</v>
      </c>
      <c r="J263" s="3">
        <f>+[10]Table.104_Annex.E4!I263</f>
        <v>7.0000000000000001E-3</v>
      </c>
      <c r="K263" s="82">
        <f>+[10]Table.104_Annex.E4!J263</f>
        <v>9087</v>
      </c>
    </row>
    <row r="264" spans="1:11">
      <c r="B264" s="2" t="s">
        <v>694</v>
      </c>
      <c r="C264" s="3">
        <f>+[10]Table.104_Annex.E4!B264</f>
        <v>0.84199999999999997</v>
      </c>
      <c r="D264" s="3">
        <f>+[10]Table.104_Annex.E4!C264</f>
        <v>5.8000000000000003E-2</v>
      </c>
      <c r="E264" s="3">
        <f>+[10]Table.104_Annex.E4!D264</f>
        <v>0.82499999999999996</v>
      </c>
      <c r="F264" s="3">
        <f>+[10]Table.104_Annex.E4!E264</f>
        <v>0.114</v>
      </c>
      <c r="G264" s="3">
        <f>+[10]Table.104_Annex.E4!F264</f>
        <v>1.2E-2</v>
      </c>
      <c r="H264" s="3">
        <f>+[10]Table.104_Annex.E4!G264</f>
        <v>1.7999999999999999E-2</v>
      </c>
      <c r="I264" s="3">
        <f>+[10]Table.104_Annex.E4!H264</f>
        <v>1.2E-2</v>
      </c>
      <c r="J264" s="3">
        <f>+[10]Table.104_Annex.E4!I264</f>
        <v>3.0000000000000001E-3</v>
      </c>
      <c r="K264" s="82">
        <f>+[10]Table.104_Annex.E4!J264</f>
        <v>6752</v>
      </c>
    </row>
    <row r="265" spans="1:11">
      <c r="B265" s="2" t="s">
        <v>695</v>
      </c>
      <c r="C265" s="3">
        <f>+[10]Table.104_Annex.E4!B265</f>
        <v>0.83899999999999997</v>
      </c>
      <c r="D265" s="3">
        <f>+[10]Table.104_Annex.E4!C265</f>
        <v>5.2999999999999999E-2</v>
      </c>
      <c r="E265" s="3">
        <f>+[10]Table.104_Annex.E4!D265</f>
        <v>0.80900000000000005</v>
      </c>
      <c r="F265" s="3">
        <f>+[10]Table.104_Annex.E4!E265</f>
        <v>0.13100000000000001</v>
      </c>
      <c r="G265" s="3">
        <f>+[10]Table.104_Annex.E4!F265</f>
        <v>4.0000000000000001E-3</v>
      </c>
      <c r="H265" s="3">
        <f>+[10]Table.104_Annex.E4!G265</f>
        <v>6.0000000000000001E-3</v>
      </c>
      <c r="I265" s="3">
        <f>+[10]Table.104_Annex.E4!H265</f>
        <v>6.0000000000000001E-3</v>
      </c>
      <c r="J265" s="3">
        <f>+[10]Table.104_Annex.E4!I265</f>
        <v>1E-3</v>
      </c>
      <c r="K265" s="82">
        <f>+[10]Table.104_Annex.E4!J265</f>
        <v>6963</v>
      </c>
    </row>
    <row r="266" spans="1:11">
      <c r="B266" s="2" t="s">
        <v>696</v>
      </c>
      <c r="C266" s="3">
        <f>+[10]Table.104_Annex.E4!B266</f>
        <v>0.82599999999999996</v>
      </c>
      <c r="D266" s="3">
        <f>+[10]Table.104_Annex.E4!C266</f>
        <v>0.06</v>
      </c>
      <c r="E266" s="3">
        <f>+[10]Table.104_Annex.E4!D266</f>
        <v>0.80600000000000005</v>
      </c>
      <c r="F266" s="3">
        <f>+[10]Table.104_Annex.E4!E266</f>
        <v>0.13500000000000001</v>
      </c>
      <c r="G266" s="3">
        <f>+[10]Table.104_Annex.E4!F266</f>
        <v>0.01</v>
      </c>
      <c r="H266" s="3">
        <f>+[10]Table.104_Annex.E4!G266</f>
        <v>1.4999999999999999E-2</v>
      </c>
      <c r="I266" s="3">
        <f>+[10]Table.104_Annex.E4!H266</f>
        <v>1.2999999999999999E-2</v>
      </c>
      <c r="J266" s="3">
        <f>+[10]Table.104_Annex.E4!I266</f>
        <v>3.0000000000000001E-3</v>
      </c>
      <c r="K266" s="82">
        <f>+[10]Table.104_Annex.E4!J266</f>
        <v>5659</v>
      </c>
    </row>
    <row r="267" spans="1:11">
      <c r="B267" s="2" t="s">
        <v>697</v>
      </c>
      <c r="C267" s="3">
        <f>+[10]Table.104_Annex.E4!B267</f>
        <v>0.83399999999999996</v>
      </c>
      <c r="D267" s="3">
        <f>+[10]Table.104_Annex.E4!C267</f>
        <v>7.0000000000000007E-2</v>
      </c>
      <c r="E267" s="3">
        <f>+[10]Table.104_Annex.E4!D267</f>
        <v>0.81699999999999995</v>
      </c>
      <c r="F267" s="3">
        <f>+[10]Table.104_Annex.E4!E267</f>
        <v>0.14799999999999999</v>
      </c>
      <c r="G267" s="3">
        <f>+[10]Table.104_Annex.E4!F267</f>
        <v>1.0999999999999999E-2</v>
      </c>
      <c r="H267" s="3">
        <f>+[10]Table.104_Annex.E4!G267</f>
        <v>0.01</v>
      </c>
      <c r="I267" s="3">
        <f>+[10]Table.104_Annex.E4!H267</f>
        <v>1.0999999999999999E-2</v>
      </c>
      <c r="J267" s="3">
        <f>+[10]Table.104_Annex.E4!I267</f>
        <v>3.0000000000000001E-3</v>
      </c>
      <c r="K267" s="82">
        <f>+[10]Table.104_Annex.E4!J267</f>
        <v>7345</v>
      </c>
    </row>
    <row r="268" spans="1:11">
      <c r="B268" s="2" t="s">
        <v>698</v>
      </c>
      <c r="C268" s="3">
        <f>+[10]Table.104_Annex.E4!B268</f>
        <v>0.82699999999999996</v>
      </c>
      <c r="D268" s="3">
        <f>+[10]Table.104_Annex.E4!C268</f>
        <v>0.05</v>
      </c>
      <c r="E268" s="3">
        <f>+[10]Table.104_Annex.E4!D268</f>
        <v>0.80200000000000005</v>
      </c>
      <c r="F268" s="3">
        <f>+[10]Table.104_Annex.E4!E268</f>
        <v>0.11</v>
      </c>
      <c r="G268" s="3">
        <f>+[10]Table.104_Annex.E4!F268</f>
        <v>8.9999999999999993E-3</v>
      </c>
      <c r="H268" s="3">
        <f>+[10]Table.104_Annex.E4!G268</f>
        <v>1.7999999999999999E-2</v>
      </c>
      <c r="I268" s="3">
        <f>+[10]Table.104_Annex.E4!H268</f>
        <v>8.0000000000000002E-3</v>
      </c>
      <c r="J268" s="3">
        <f>+[10]Table.104_Annex.E4!I268</f>
        <v>4.0000000000000001E-3</v>
      </c>
      <c r="K268" s="82">
        <f>+[10]Table.104_Annex.E4!J268</f>
        <v>4725</v>
      </c>
    </row>
    <row r="269" spans="1:11">
      <c r="B269" s="2" t="s">
        <v>699</v>
      </c>
      <c r="C269" s="3">
        <f>+[10]Table.104_Annex.E4!B269</f>
        <v>0.88400000000000001</v>
      </c>
      <c r="D269" s="3">
        <f>+[10]Table.104_Annex.E4!C269</f>
        <v>6.5000000000000002E-2</v>
      </c>
      <c r="E269" s="3">
        <f>+[10]Table.104_Annex.E4!D269</f>
        <v>0.86199999999999999</v>
      </c>
      <c r="F269" s="3">
        <f>+[10]Table.104_Annex.E4!E269</f>
        <v>0.154</v>
      </c>
      <c r="G269" s="3">
        <f>+[10]Table.104_Annex.E4!F269</f>
        <v>5.0000000000000001E-3</v>
      </c>
      <c r="H269" s="3">
        <f>+[10]Table.104_Annex.E4!G269</f>
        <v>6.0000000000000001E-3</v>
      </c>
      <c r="I269" s="3">
        <f>+[10]Table.104_Annex.E4!H269</f>
        <v>7.0000000000000001E-3</v>
      </c>
      <c r="J269" s="3">
        <f>+[10]Table.104_Annex.E4!I269</f>
        <v>4.0000000000000001E-3</v>
      </c>
      <c r="K269" s="82">
        <f>+[10]Table.104_Annex.E4!J269</f>
        <v>6216</v>
      </c>
    </row>
    <row r="270" spans="1:11">
      <c r="B270" s="2" t="s">
        <v>700</v>
      </c>
      <c r="C270" s="3">
        <f>+[10]Table.104_Annex.E4!B270</f>
        <v>0.81399999999999995</v>
      </c>
      <c r="D270" s="3">
        <f>+[10]Table.104_Annex.E4!C270</f>
        <v>2.8000000000000001E-2</v>
      </c>
      <c r="E270" s="3">
        <f>+[10]Table.104_Annex.E4!D270</f>
        <v>0.78200000000000003</v>
      </c>
      <c r="F270" s="3">
        <f>+[10]Table.104_Annex.E4!E270</f>
        <v>0.107</v>
      </c>
      <c r="G270" s="3">
        <f>+[10]Table.104_Annex.E4!F270</f>
        <v>7.0000000000000001E-3</v>
      </c>
      <c r="H270" s="3">
        <f>+[10]Table.104_Annex.E4!G270</f>
        <v>0.01</v>
      </c>
      <c r="I270" s="3">
        <f>+[10]Table.104_Annex.E4!H270</f>
        <v>1.2E-2</v>
      </c>
      <c r="J270" s="3">
        <f>+[10]Table.104_Annex.E4!I270</f>
        <v>5.0000000000000001E-3</v>
      </c>
      <c r="K270" s="82">
        <f>+[10]Table.104_Annex.E4!J270</f>
        <v>3967</v>
      </c>
    </row>
    <row r="271" spans="1:11">
      <c r="B271" s="2" t="s">
        <v>701</v>
      </c>
      <c r="C271" s="3">
        <f>+[10]Table.104_Annex.E4!B271</f>
        <v>0.88700000000000001</v>
      </c>
      <c r="D271" s="3">
        <f>+[10]Table.104_Annex.E4!C271</f>
        <v>9.7000000000000003E-2</v>
      </c>
      <c r="E271" s="3">
        <f>+[10]Table.104_Annex.E4!D271</f>
        <v>0.86699999999999999</v>
      </c>
      <c r="F271" s="3">
        <f>+[10]Table.104_Annex.E4!E271</f>
        <v>0.185</v>
      </c>
      <c r="G271" s="3">
        <f>+[10]Table.104_Annex.E4!F271</f>
        <v>1.0999999999999999E-2</v>
      </c>
      <c r="H271" s="3">
        <f>+[10]Table.104_Annex.E4!G271</f>
        <v>1.9E-2</v>
      </c>
      <c r="I271" s="3">
        <f>+[10]Table.104_Annex.E4!H271</f>
        <v>1.2999999999999999E-2</v>
      </c>
      <c r="J271" s="3">
        <f>+[10]Table.104_Annex.E4!I271</f>
        <v>4.0000000000000001E-3</v>
      </c>
      <c r="K271" s="82">
        <f>+[10]Table.104_Annex.E4!J271</f>
        <v>6021</v>
      </c>
    </row>
    <row r="272" spans="1:11">
      <c r="B272" s="2" t="s">
        <v>702</v>
      </c>
      <c r="C272" s="3">
        <f>+[10]Table.104_Annex.E4!B272</f>
        <v>0.871</v>
      </c>
      <c r="D272" s="3">
        <f>+[10]Table.104_Annex.E4!C272</f>
        <v>6.2E-2</v>
      </c>
      <c r="E272" s="3">
        <f>+[10]Table.104_Annex.E4!D272</f>
        <v>0.85199999999999998</v>
      </c>
      <c r="F272" s="3">
        <f>+[10]Table.104_Annex.E4!E272</f>
        <v>0.153</v>
      </c>
      <c r="G272" s="3">
        <f>+[10]Table.104_Annex.E4!F272</f>
        <v>6.0000000000000001E-3</v>
      </c>
      <c r="H272" s="3">
        <f>+[10]Table.104_Annex.E4!G272</f>
        <v>5.0000000000000001E-3</v>
      </c>
      <c r="I272" s="3">
        <f>+[10]Table.104_Annex.E4!H272</f>
        <v>7.0000000000000001E-3</v>
      </c>
      <c r="J272" s="3">
        <f>+[10]Table.104_Annex.E4!I272</f>
        <v>3.0000000000000001E-3</v>
      </c>
      <c r="K272" s="82">
        <f>+[10]Table.104_Annex.E4!J272</f>
        <v>5858</v>
      </c>
    </row>
    <row r="273" spans="1:11" s="222" customFormat="1" ht="13.05" customHeight="1">
      <c r="B273" s="231" t="s">
        <v>53</v>
      </c>
      <c r="C273" s="232">
        <f>+[10]Table.104_Annex.E4!B273</f>
        <v>0.84299999999999997</v>
      </c>
      <c r="D273" s="232">
        <f>+[10]Table.104_Annex.E4!C273</f>
        <v>6.7000000000000004E-2</v>
      </c>
      <c r="E273" s="232">
        <f>+[10]Table.104_Annex.E4!D273</f>
        <v>0.82099999999999995</v>
      </c>
      <c r="F273" s="232">
        <f>+[10]Table.104_Annex.E4!E273</f>
        <v>0.14799999999999999</v>
      </c>
      <c r="G273" s="232">
        <f>+[10]Table.104_Annex.E4!F273</f>
        <v>1.2E-2</v>
      </c>
      <c r="H273" s="232">
        <f>+[10]Table.104_Annex.E4!G273</f>
        <v>1.0999999999999999E-2</v>
      </c>
      <c r="I273" s="232">
        <f>+[10]Table.104_Annex.E4!H273</f>
        <v>0.01</v>
      </c>
      <c r="J273" s="232">
        <f>+[10]Table.104_Annex.E4!I273</f>
        <v>4.0000000000000001E-3</v>
      </c>
      <c r="K273" s="233">
        <f>+[10]Table.104_Annex.E4!J273</f>
        <v>95229</v>
      </c>
    </row>
    <row r="274" spans="1:11" ht="13.05" customHeight="1">
      <c r="B274" s="36" t="s">
        <v>703</v>
      </c>
      <c r="C274" s="37"/>
      <c r="D274" s="37"/>
      <c r="E274" s="37"/>
      <c r="F274" s="37"/>
      <c r="G274" s="37"/>
      <c r="H274" s="37"/>
      <c r="I274" s="37"/>
      <c r="J274" s="37"/>
      <c r="K274" s="38"/>
    </row>
    <row r="275" spans="1:11">
      <c r="A275" s="18"/>
      <c r="B275" s="2" t="s">
        <v>704</v>
      </c>
      <c r="C275" s="3">
        <f>+[10]Table.104_Annex.E4!B275</f>
        <v>0.84</v>
      </c>
      <c r="D275" s="3">
        <f>+[10]Table.104_Annex.E4!C275</f>
        <v>6.0999999999999999E-2</v>
      </c>
      <c r="E275" s="3">
        <f>+[10]Table.104_Annex.E4!D275</f>
        <v>0.80500000000000005</v>
      </c>
      <c r="F275" s="3">
        <f>+[10]Table.104_Annex.E4!E275</f>
        <v>0.16600000000000001</v>
      </c>
      <c r="G275" s="3">
        <f>+[10]Table.104_Annex.E4!F275</f>
        <v>2.1999999999999999E-2</v>
      </c>
      <c r="H275" s="3">
        <f>+[10]Table.104_Annex.E4!G275</f>
        <v>7.8E-2</v>
      </c>
      <c r="I275" s="3">
        <f>+[10]Table.104_Annex.E4!H275</f>
        <v>1.2999999999999999E-2</v>
      </c>
      <c r="J275" s="3">
        <f>+[10]Table.104_Annex.E4!I275</f>
        <v>6.0000000000000001E-3</v>
      </c>
      <c r="K275" s="82">
        <f>+[10]Table.104_Annex.E4!J275</f>
        <v>5236</v>
      </c>
    </row>
    <row r="276" spans="1:11">
      <c r="A276" s="16"/>
      <c r="B276" s="2" t="s">
        <v>705</v>
      </c>
      <c r="C276" s="3">
        <f>+[10]Table.104_Annex.E4!B276</f>
        <v>0.8</v>
      </c>
      <c r="D276" s="3">
        <f>+[10]Table.104_Annex.E4!C276</f>
        <v>3.3000000000000002E-2</v>
      </c>
      <c r="E276" s="3">
        <f>+[10]Table.104_Annex.E4!D276</f>
        <v>0.70699999999999996</v>
      </c>
      <c r="F276" s="3">
        <f>+[10]Table.104_Annex.E4!E276</f>
        <v>8.5999999999999993E-2</v>
      </c>
      <c r="G276" s="3">
        <f>+[10]Table.104_Annex.E4!F276</f>
        <v>0.01</v>
      </c>
      <c r="H276" s="3">
        <f>+[10]Table.104_Annex.E4!G276</f>
        <v>9.1999999999999998E-2</v>
      </c>
      <c r="I276" s="3">
        <f>+[10]Table.104_Annex.E4!H276</f>
        <v>1.2E-2</v>
      </c>
      <c r="J276" s="3">
        <f>+[10]Table.104_Annex.E4!I276</f>
        <v>4.0000000000000001E-3</v>
      </c>
      <c r="K276" s="82">
        <f>+[10]Table.104_Annex.E4!J276</f>
        <v>3722</v>
      </c>
    </row>
    <row r="277" spans="1:11">
      <c r="B277" s="2" t="s">
        <v>706</v>
      </c>
      <c r="C277" s="3">
        <f>+[10]Table.104_Annex.E4!B277</f>
        <v>0.88800000000000001</v>
      </c>
      <c r="D277" s="3">
        <f>+[10]Table.104_Annex.E4!C277</f>
        <v>8.8999999999999996E-2</v>
      </c>
      <c r="E277" s="3">
        <f>+[10]Table.104_Annex.E4!D277</f>
        <v>0.83699999999999997</v>
      </c>
      <c r="F277" s="3">
        <f>+[10]Table.104_Annex.E4!E277</f>
        <v>0.21299999999999999</v>
      </c>
      <c r="G277" s="3">
        <f>+[10]Table.104_Annex.E4!F277</f>
        <v>2.7E-2</v>
      </c>
      <c r="H277" s="3">
        <f>+[10]Table.104_Annex.E4!G277</f>
        <v>6.2E-2</v>
      </c>
      <c r="I277" s="3">
        <f>+[10]Table.104_Annex.E4!H277</f>
        <v>8.9999999999999993E-3</v>
      </c>
      <c r="J277" s="3">
        <f>+[10]Table.104_Annex.E4!I277</f>
        <v>7.0000000000000001E-3</v>
      </c>
      <c r="K277" s="82">
        <f>+[10]Table.104_Annex.E4!J277</f>
        <v>5932</v>
      </c>
    </row>
    <row r="278" spans="1:11">
      <c r="B278" s="2" t="s">
        <v>707</v>
      </c>
      <c r="C278" s="3">
        <f>+[10]Table.104_Annex.E4!B278</f>
        <v>0.82199999999999995</v>
      </c>
      <c r="D278" s="3">
        <f>+[10]Table.104_Annex.E4!C278</f>
        <v>3.6999999999999998E-2</v>
      </c>
      <c r="E278" s="3">
        <f>+[10]Table.104_Annex.E4!D278</f>
        <v>0.754</v>
      </c>
      <c r="F278" s="3">
        <f>+[10]Table.104_Annex.E4!E278</f>
        <v>9.8000000000000004E-2</v>
      </c>
      <c r="G278" s="3">
        <f>+[10]Table.104_Annex.E4!F278</f>
        <v>1.4E-2</v>
      </c>
      <c r="H278" s="3">
        <f>+[10]Table.104_Annex.E4!G278</f>
        <v>9.5000000000000001E-2</v>
      </c>
      <c r="I278" s="3">
        <f>+[10]Table.104_Annex.E4!H278</f>
        <v>1.4E-2</v>
      </c>
      <c r="J278" s="3">
        <f>+[10]Table.104_Annex.E4!I278</f>
        <v>3.0000000000000001E-3</v>
      </c>
      <c r="K278" s="82">
        <f>+[10]Table.104_Annex.E4!J278</f>
        <v>6340</v>
      </c>
    </row>
    <row r="279" spans="1:11">
      <c r="B279" s="2" t="s">
        <v>708</v>
      </c>
      <c r="C279" s="3">
        <f>+[10]Table.104_Annex.E4!B279</f>
        <v>0.81399999999999995</v>
      </c>
      <c r="D279" s="3">
        <f>+[10]Table.104_Annex.E4!C279</f>
        <v>0.04</v>
      </c>
      <c r="E279" s="3">
        <f>+[10]Table.104_Annex.E4!D279</f>
        <v>0.73699999999999999</v>
      </c>
      <c r="F279" s="3">
        <f>+[10]Table.104_Annex.E4!E279</f>
        <v>0.11</v>
      </c>
      <c r="G279" s="3">
        <f>+[10]Table.104_Annex.E4!F279</f>
        <v>8.9999999999999993E-3</v>
      </c>
      <c r="H279" s="3">
        <f>+[10]Table.104_Annex.E4!G279</f>
        <v>5.8999999999999997E-2</v>
      </c>
      <c r="I279" s="3">
        <f>+[10]Table.104_Annex.E4!H279</f>
        <v>8.9999999999999993E-3</v>
      </c>
      <c r="J279" s="3">
        <f>+[10]Table.104_Annex.E4!I279</f>
        <v>2E-3</v>
      </c>
      <c r="K279" s="82">
        <f>+[10]Table.104_Annex.E4!J279</f>
        <v>3999</v>
      </c>
    </row>
    <row r="280" spans="1:11">
      <c r="B280" s="2" t="s">
        <v>709</v>
      </c>
      <c r="C280" s="3">
        <f>+[10]Table.104_Annex.E4!B280</f>
        <v>0.77600000000000002</v>
      </c>
      <c r="D280" s="3">
        <f>+[10]Table.104_Annex.E4!C280</f>
        <v>4.1000000000000002E-2</v>
      </c>
      <c r="E280" s="3">
        <f>+[10]Table.104_Annex.E4!D280</f>
        <v>0.72699999999999998</v>
      </c>
      <c r="F280" s="3">
        <f>+[10]Table.104_Annex.E4!E280</f>
        <v>9.9000000000000005E-2</v>
      </c>
      <c r="G280" s="3">
        <f>+[10]Table.104_Annex.E4!F280</f>
        <v>1.2E-2</v>
      </c>
      <c r="H280" s="3">
        <f>+[10]Table.104_Annex.E4!G280</f>
        <v>0.06</v>
      </c>
      <c r="I280" s="3">
        <f>+[10]Table.104_Annex.E4!H280</f>
        <v>8.9999999999999993E-3</v>
      </c>
      <c r="J280" s="3">
        <f>+[10]Table.104_Annex.E4!I280</f>
        <v>3.0000000000000001E-3</v>
      </c>
      <c r="K280" s="82">
        <f>+[10]Table.104_Annex.E4!J280</f>
        <v>3793</v>
      </c>
    </row>
    <row r="281" spans="1:11">
      <c r="B281" s="2" t="s">
        <v>578</v>
      </c>
      <c r="C281" s="3">
        <f>+[10]Table.104_Annex.E4!B281</f>
        <v>0.83299999999999996</v>
      </c>
      <c r="D281" s="3">
        <f>+[10]Table.104_Annex.E4!C281</f>
        <v>5.6000000000000001E-2</v>
      </c>
      <c r="E281" s="3">
        <f>+[10]Table.104_Annex.E4!D281</f>
        <v>0.78200000000000003</v>
      </c>
      <c r="F281" s="3">
        <f>+[10]Table.104_Annex.E4!E281</f>
        <v>0.14599999999999999</v>
      </c>
      <c r="G281" s="3">
        <f>+[10]Table.104_Annex.E4!F281</f>
        <v>1.7999999999999999E-2</v>
      </c>
      <c r="H281" s="3">
        <f>+[10]Table.104_Annex.E4!G281</f>
        <v>6.6000000000000003E-2</v>
      </c>
      <c r="I281" s="3">
        <f>+[10]Table.104_Annex.E4!H281</f>
        <v>1.4E-2</v>
      </c>
      <c r="J281" s="3">
        <f>+[10]Table.104_Annex.E4!I281</f>
        <v>6.0000000000000001E-3</v>
      </c>
      <c r="K281" s="82">
        <f>+[10]Table.104_Annex.E4!J281</f>
        <v>4360</v>
      </c>
    </row>
    <row r="282" spans="1:11">
      <c r="B282" s="2" t="s">
        <v>710</v>
      </c>
      <c r="C282" s="3">
        <f>+[10]Table.104_Annex.E4!B282</f>
        <v>0.77300000000000002</v>
      </c>
      <c r="D282" s="3">
        <f>+[10]Table.104_Annex.E4!C282</f>
        <v>3.6999999999999998E-2</v>
      </c>
      <c r="E282" s="3">
        <f>+[10]Table.104_Annex.E4!D282</f>
        <v>0.70599999999999996</v>
      </c>
      <c r="F282" s="3">
        <f>+[10]Table.104_Annex.E4!E282</f>
        <v>0.09</v>
      </c>
      <c r="G282" s="3">
        <f>+[10]Table.104_Annex.E4!F282</f>
        <v>1.4999999999999999E-2</v>
      </c>
      <c r="H282" s="3">
        <f>+[10]Table.104_Annex.E4!G282</f>
        <v>0.108</v>
      </c>
      <c r="I282" s="3">
        <f>+[10]Table.104_Annex.E4!H282</f>
        <v>1.6E-2</v>
      </c>
      <c r="J282" s="3">
        <f>+[10]Table.104_Annex.E4!I282</f>
        <v>5.0000000000000001E-3</v>
      </c>
      <c r="K282" s="82">
        <f>+[10]Table.104_Annex.E4!J282</f>
        <v>5846</v>
      </c>
    </row>
    <row r="283" spans="1:11">
      <c r="B283" s="2" t="s">
        <v>711</v>
      </c>
      <c r="C283" s="3">
        <f>+[10]Table.104_Annex.E4!B283</f>
        <v>0.82299999999999995</v>
      </c>
      <c r="D283" s="3">
        <f>+[10]Table.104_Annex.E4!C283</f>
        <v>0.13100000000000001</v>
      </c>
      <c r="E283" s="3">
        <f>+[10]Table.104_Annex.E4!D283</f>
        <v>0.76200000000000001</v>
      </c>
      <c r="F283" s="3">
        <f>+[10]Table.104_Annex.E4!E283</f>
        <v>0.16900000000000001</v>
      </c>
      <c r="G283" s="3">
        <f>+[10]Table.104_Annex.E4!F283</f>
        <v>0.03</v>
      </c>
      <c r="H283" s="3">
        <f>+[10]Table.104_Annex.E4!G283</f>
        <v>6.6000000000000003E-2</v>
      </c>
      <c r="I283" s="3">
        <f>+[10]Table.104_Annex.E4!H283</f>
        <v>0.02</v>
      </c>
      <c r="J283" s="3">
        <f>+[10]Table.104_Annex.E4!I283</f>
        <v>0.01</v>
      </c>
      <c r="K283" s="82">
        <f>+[10]Table.104_Annex.E4!J283</f>
        <v>6922</v>
      </c>
    </row>
    <row r="284" spans="1:11">
      <c r="B284" s="2" t="s">
        <v>712</v>
      </c>
      <c r="C284" s="3">
        <f>+[10]Table.104_Annex.E4!B284</f>
        <v>0.876</v>
      </c>
      <c r="D284" s="3">
        <f>+[10]Table.104_Annex.E4!C284</f>
        <v>5.8000000000000003E-2</v>
      </c>
      <c r="E284" s="3">
        <f>+[10]Table.104_Annex.E4!D284</f>
        <v>0.79700000000000004</v>
      </c>
      <c r="F284" s="3">
        <f>+[10]Table.104_Annex.E4!E284</f>
        <v>0.12</v>
      </c>
      <c r="G284" s="3">
        <f>+[10]Table.104_Annex.E4!F284</f>
        <v>1.7999999999999999E-2</v>
      </c>
      <c r="H284" s="3">
        <f>+[10]Table.104_Annex.E4!G284</f>
        <v>8.3000000000000004E-2</v>
      </c>
      <c r="I284" s="3">
        <f>+[10]Table.104_Annex.E4!H284</f>
        <v>0.01</v>
      </c>
      <c r="J284" s="3">
        <f>+[10]Table.104_Annex.E4!I284</f>
        <v>5.0000000000000001E-3</v>
      </c>
      <c r="K284" s="82">
        <f>+[10]Table.104_Annex.E4!J284</f>
        <v>4868</v>
      </c>
    </row>
    <row r="285" spans="1:11">
      <c r="B285" s="2" t="s">
        <v>612</v>
      </c>
      <c r="C285" s="3">
        <f>+[10]Table.104_Annex.E4!B285</f>
        <v>0.878</v>
      </c>
      <c r="D285" s="3">
        <f>+[10]Table.104_Annex.E4!C285</f>
        <v>0.16</v>
      </c>
      <c r="E285" s="3">
        <f>+[10]Table.104_Annex.E4!D285</f>
        <v>0.83</v>
      </c>
      <c r="F285" s="3">
        <f>+[10]Table.104_Annex.E4!E285</f>
        <v>0.193</v>
      </c>
      <c r="G285" s="3">
        <f>+[10]Table.104_Annex.E4!F285</f>
        <v>2.3E-2</v>
      </c>
      <c r="H285" s="3">
        <f>+[10]Table.104_Annex.E4!G285</f>
        <v>6.2E-2</v>
      </c>
      <c r="I285" s="3">
        <f>+[10]Table.104_Annex.E4!H285</f>
        <v>2.7E-2</v>
      </c>
      <c r="J285" s="3">
        <f>+[10]Table.104_Annex.E4!I285</f>
        <v>8.0000000000000002E-3</v>
      </c>
      <c r="K285" s="82">
        <f>+[10]Table.104_Annex.E4!J285</f>
        <v>6831</v>
      </c>
    </row>
    <row r="286" spans="1:11">
      <c r="B286" s="2" t="s">
        <v>306</v>
      </c>
      <c r="C286" s="3">
        <f>+[10]Table.104_Annex.E4!B286</f>
        <v>0.82799999999999996</v>
      </c>
      <c r="D286" s="3">
        <f>+[10]Table.104_Annex.E4!C286</f>
        <v>4.5999999999999999E-2</v>
      </c>
      <c r="E286" s="3">
        <f>+[10]Table.104_Annex.E4!D286</f>
        <v>0.77400000000000002</v>
      </c>
      <c r="F286" s="3">
        <f>+[10]Table.104_Annex.E4!E286</f>
        <v>9.0999999999999998E-2</v>
      </c>
      <c r="G286" s="3">
        <f>+[10]Table.104_Annex.E4!F286</f>
        <v>7.0000000000000001E-3</v>
      </c>
      <c r="H286" s="3">
        <f>+[10]Table.104_Annex.E4!G286</f>
        <v>5.1999999999999998E-2</v>
      </c>
      <c r="I286" s="3">
        <f>+[10]Table.104_Annex.E4!H286</f>
        <v>0.01</v>
      </c>
      <c r="J286" s="3">
        <f>+[10]Table.104_Annex.E4!I286</f>
        <v>2E-3</v>
      </c>
      <c r="K286" s="82">
        <f>+[10]Table.104_Annex.E4!J286</f>
        <v>3246</v>
      </c>
    </row>
    <row r="287" spans="1:11">
      <c r="B287" s="2" t="s">
        <v>713</v>
      </c>
      <c r="C287" s="3">
        <f>+[10]Table.104_Annex.E4!B287</f>
        <v>0.81399999999999995</v>
      </c>
      <c r="D287" s="3">
        <f>+[10]Table.104_Annex.E4!C287</f>
        <v>0.10100000000000001</v>
      </c>
      <c r="E287" s="3">
        <f>+[10]Table.104_Annex.E4!D287</f>
        <v>0.75</v>
      </c>
      <c r="F287" s="3">
        <f>+[10]Table.104_Annex.E4!E287</f>
        <v>0.15</v>
      </c>
      <c r="G287" s="3">
        <f>+[10]Table.104_Annex.E4!F287</f>
        <v>2.5999999999999999E-2</v>
      </c>
      <c r="H287" s="3">
        <f>+[10]Table.104_Annex.E4!G287</f>
        <v>7.0999999999999994E-2</v>
      </c>
      <c r="I287" s="3">
        <f>+[10]Table.104_Annex.E4!H287</f>
        <v>1.4E-2</v>
      </c>
      <c r="J287" s="3">
        <f>+[10]Table.104_Annex.E4!I287</f>
        <v>8.9999999999999993E-3</v>
      </c>
      <c r="K287" s="82">
        <f>+[10]Table.104_Annex.E4!J287</f>
        <v>6366</v>
      </c>
    </row>
    <row r="288" spans="1:11">
      <c r="B288" s="2" t="s">
        <v>714</v>
      </c>
      <c r="C288" s="3">
        <f>+[10]Table.104_Annex.E4!B288</f>
        <v>0.78500000000000003</v>
      </c>
      <c r="D288" s="3">
        <f>+[10]Table.104_Annex.E4!C288</f>
        <v>3.6999999999999998E-2</v>
      </c>
      <c r="E288" s="3">
        <f>+[10]Table.104_Annex.E4!D288</f>
        <v>0.71899999999999997</v>
      </c>
      <c r="F288" s="3">
        <f>+[10]Table.104_Annex.E4!E288</f>
        <v>9.7000000000000003E-2</v>
      </c>
      <c r="G288" s="3">
        <f>+[10]Table.104_Annex.E4!F288</f>
        <v>8.9999999999999993E-3</v>
      </c>
      <c r="H288" s="3">
        <f>+[10]Table.104_Annex.E4!G288</f>
        <v>6.9000000000000006E-2</v>
      </c>
      <c r="I288" s="3">
        <f>+[10]Table.104_Annex.E4!H288</f>
        <v>1.2E-2</v>
      </c>
      <c r="J288" s="3">
        <f>+[10]Table.104_Annex.E4!I288</f>
        <v>4.0000000000000001E-3</v>
      </c>
      <c r="K288" s="82">
        <f>+[10]Table.104_Annex.E4!J288</f>
        <v>4268</v>
      </c>
    </row>
    <row r="289" spans="1:11">
      <c r="B289" s="2" t="s">
        <v>715</v>
      </c>
      <c r="C289" s="3">
        <f>+[10]Table.104_Annex.E4!B289</f>
        <v>0.85499999999999998</v>
      </c>
      <c r="D289" s="3">
        <f>+[10]Table.104_Annex.E4!C289</f>
        <v>5.1999999999999998E-2</v>
      </c>
      <c r="E289" s="3">
        <f>+[10]Table.104_Annex.E4!D289</f>
        <v>0.78700000000000003</v>
      </c>
      <c r="F289" s="3">
        <f>+[10]Table.104_Annex.E4!E289</f>
        <v>0.114</v>
      </c>
      <c r="G289" s="3">
        <f>+[10]Table.104_Annex.E4!F289</f>
        <v>1.4999999999999999E-2</v>
      </c>
      <c r="H289" s="3">
        <f>+[10]Table.104_Annex.E4!G289</f>
        <v>5.1999999999999998E-2</v>
      </c>
      <c r="I289" s="3">
        <f>+[10]Table.104_Annex.E4!H289</f>
        <v>8.0000000000000002E-3</v>
      </c>
      <c r="J289" s="3">
        <f>+[10]Table.104_Annex.E4!I289</f>
        <v>6.0000000000000001E-3</v>
      </c>
      <c r="K289" s="82">
        <f>+[10]Table.104_Annex.E4!J289</f>
        <v>3460</v>
      </c>
    </row>
    <row r="290" spans="1:11">
      <c r="B290" s="2" t="s">
        <v>716</v>
      </c>
      <c r="C290" s="3">
        <f>+[10]Table.104_Annex.E4!B290</f>
        <v>0.873</v>
      </c>
      <c r="D290" s="3">
        <f>+[10]Table.104_Annex.E4!C290</f>
        <v>0.22700000000000001</v>
      </c>
      <c r="E290" s="3">
        <f>+[10]Table.104_Annex.E4!D290</f>
        <v>0.84099999999999997</v>
      </c>
      <c r="F290" s="3">
        <f>+[10]Table.104_Annex.E4!E290</f>
        <v>0.28799999999999998</v>
      </c>
      <c r="G290" s="3">
        <f>+[10]Table.104_Annex.E4!F290</f>
        <v>4.8000000000000001E-2</v>
      </c>
      <c r="H290" s="3">
        <f>+[10]Table.104_Annex.E4!G290</f>
        <v>7.2999999999999995E-2</v>
      </c>
      <c r="I290" s="3">
        <f>+[10]Table.104_Annex.E4!H290</f>
        <v>2.1999999999999999E-2</v>
      </c>
      <c r="J290" s="3">
        <f>+[10]Table.104_Annex.E4!I290</f>
        <v>1.9E-2</v>
      </c>
      <c r="K290" s="82">
        <f>+[10]Table.104_Annex.E4!J290</f>
        <v>11445</v>
      </c>
    </row>
    <row r="291" spans="1:11">
      <c r="B291" s="2" t="s">
        <v>557</v>
      </c>
      <c r="C291" s="3">
        <f>+[10]Table.104_Annex.E4!B291</f>
        <v>0.84199999999999997</v>
      </c>
      <c r="D291" s="3">
        <f>+[10]Table.104_Annex.E4!C291</f>
        <v>4.7E-2</v>
      </c>
      <c r="E291" s="3">
        <f>+[10]Table.104_Annex.E4!D291</f>
        <v>0.78300000000000003</v>
      </c>
      <c r="F291" s="3">
        <f>+[10]Table.104_Annex.E4!E291</f>
        <v>0.13300000000000001</v>
      </c>
      <c r="G291" s="3">
        <f>+[10]Table.104_Annex.E4!F291</f>
        <v>1.4E-2</v>
      </c>
      <c r="H291" s="3">
        <f>+[10]Table.104_Annex.E4!G291</f>
        <v>6.7000000000000004E-2</v>
      </c>
      <c r="I291" s="3">
        <f>+[10]Table.104_Annex.E4!H291</f>
        <v>0.01</v>
      </c>
      <c r="J291" s="3">
        <f>+[10]Table.104_Annex.E4!I291</f>
        <v>4.0000000000000001E-3</v>
      </c>
      <c r="K291" s="82">
        <f>+[10]Table.104_Annex.E4!J291</f>
        <v>5275</v>
      </c>
    </row>
    <row r="292" spans="1:11" s="222" customFormat="1" ht="13.05" customHeight="1">
      <c r="B292" s="231" t="s">
        <v>53</v>
      </c>
      <c r="C292" s="232">
        <f>+[10]Table.104_Annex.E4!B292</f>
        <v>0.83499999999999996</v>
      </c>
      <c r="D292" s="232">
        <f>+[10]Table.104_Annex.E4!C292</f>
        <v>0.09</v>
      </c>
      <c r="E292" s="232">
        <f>+[10]Table.104_Annex.E4!D292</f>
        <v>0.77800000000000002</v>
      </c>
      <c r="F292" s="232">
        <f>+[10]Table.104_Annex.E4!E292</f>
        <v>0.154</v>
      </c>
      <c r="G292" s="232">
        <f>+[10]Table.104_Annex.E4!F292</f>
        <v>2.1999999999999999E-2</v>
      </c>
      <c r="H292" s="232">
        <f>+[10]Table.104_Annex.E4!G292</f>
        <v>7.2999999999999995E-2</v>
      </c>
      <c r="I292" s="232">
        <f>+[10]Table.104_Annex.E4!H292</f>
        <v>1.4999999999999999E-2</v>
      </c>
      <c r="J292" s="232">
        <f>+[10]Table.104_Annex.E4!I292</f>
        <v>7.0000000000000001E-3</v>
      </c>
      <c r="K292" s="233">
        <f>+[10]Table.104_Annex.E4!J292</f>
        <v>91909</v>
      </c>
    </row>
    <row r="293" spans="1:11" ht="13.05" customHeight="1">
      <c r="B293" s="36" t="s">
        <v>717</v>
      </c>
      <c r="C293" s="37"/>
      <c r="D293" s="37"/>
      <c r="E293" s="37"/>
      <c r="F293" s="37"/>
      <c r="G293" s="37"/>
      <c r="H293" s="37"/>
      <c r="I293" s="37"/>
      <c r="J293" s="37"/>
      <c r="K293" s="38"/>
    </row>
    <row r="294" spans="1:11">
      <c r="A294" s="18"/>
      <c r="B294" s="2" t="s">
        <v>718</v>
      </c>
      <c r="C294" s="3">
        <f>+[10]Table.104_Annex.E4!B294</f>
        <v>0.80400000000000005</v>
      </c>
      <c r="D294" s="3">
        <f>+[10]Table.104_Annex.E4!C294</f>
        <v>1.2E-2</v>
      </c>
      <c r="E294" s="3">
        <f>+[10]Table.104_Annex.E4!D294</f>
        <v>0.74199999999999999</v>
      </c>
      <c r="F294" s="3">
        <f>+[10]Table.104_Annex.E4!E294</f>
        <v>7.8E-2</v>
      </c>
      <c r="G294" s="3">
        <f>+[10]Table.104_Annex.E4!F294</f>
        <v>6.0000000000000001E-3</v>
      </c>
      <c r="H294" s="3">
        <f>+[10]Table.104_Annex.E4!G294</f>
        <v>4.2000000000000003E-2</v>
      </c>
      <c r="I294" s="3">
        <f>+[10]Table.104_Annex.E4!H294</f>
        <v>7.0000000000000001E-3</v>
      </c>
      <c r="J294" s="3">
        <f>+[10]Table.104_Annex.E4!I294</f>
        <v>3.0000000000000001E-3</v>
      </c>
      <c r="K294" s="82">
        <f>+[10]Table.104_Annex.E4!J294</f>
        <v>5343</v>
      </c>
    </row>
    <row r="295" spans="1:11">
      <c r="A295" s="16"/>
      <c r="B295" s="2" t="s">
        <v>719</v>
      </c>
      <c r="C295" s="3">
        <f>+[10]Table.104_Annex.E4!B295</f>
        <v>0.871</v>
      </c>
      <c r="D295" s="3">
        <f>+[10]Table.104_Annex.E4!C295</f>
        <v>0.05</v>
      </c>
      <c r="E295" s="3">
        <f>+[10]Table.104_Annex.E4!D295</f>
        <v>0.82399999999999995</v>
      </c>
      <c r="F295" s="3">
        <f>+[10]Table.104_Annex.E4!E295</f>
        <v>9.5000000000000001E-2</v>
      </c>
      <c r="G295" s="3">
        <f>+[10]Table.104_Annex.E4!F295</f>
        <v>4.0000000000000001E-3</v>
      </c>
      <c r="H295" s="3">
        <f>+[10]Table.104_Annex.E4!G295</f>
        <v>0.107</v>
      </c>
      <c r="I295" s="3">
        <f>+[10]Table.104_Annex.E4!H295</f>
        <v>1.4E-2</v>
      </c>
      <c r="J295" s="3">
        <f>+[10]Table.104_Annex.E4!I295</f>
        <v>4.0000000000000001E-3</v>
      </c>
      <c r="K295" s="82">
        <f>+[10]Table.104_Annex.E4!J295</f>
        <v>4598</v>
      </c>
    </row>
    <row r="296" spans="1:11">
      <c r="B296" s="2" t="s">
        <v>720</v>
      </c>
      <c r="C296" s="3">
        <f>+[10]Table.104_Annex.E4!B296</f>
        <v>0.83399999999999996</v>
      </c>
      <c r="D296" s="3">
        <f>+[10]Table.104_Annex.E4!C296</f>
        <v>2.5999999999999999E-2</v>
      </c>
      <c r="E296" s="3">
        <f>+[10]Table.104_Annex.E4!D296</f>
        <v>0.79</v>
      </c>
      <c r="F296" s="3">
        <f>+[10]Table.104_Annex.E4!E296</f>
        <v>0.106</v>
      </c>
      <c r="G296" s="3">
        <f>+[10]Table.104_Annex.E4!F296</f>
        <v>8.9999999999999993E-3</v>
      </c>
      <c r="H296" s="3">
        <f>+[10]Table.104_Annex.E4!G296</f>
        <v>5.8000000000000003E-2</v>
      </c>
      <c r="I296" s="3">
        <f>+[10]Table.104_Annex.E4!H296</f>
        <v>3.0000000000000001E-3</v>
      </c>
      <c r="J296" s="3">
        <f>+[10]Table.104_Annex.E4!I296</f>
        <v>1E-3</v>
      </c>
      <c r="K296" s="82">
        <f>+[10]Table.104_Annex.E4!J296</f>
        <v>4824</v>
      </c>
    </row>
    <row r="297" spans="1:11">
      <c r="B297" s="2" t="s">
        <v>297</v>
      </c>
      <c r="C297" s="3">
        <f>+[10]Table.104_Annex.E4!B297</f>
        <v>0.84099999999999997</v>
      </c>
      <c r="D297" s="3">
        <f>+[10]Table.104_Annex.E4!C297</f>
        <v>5.7000000000000002E-2</v>
      </c>
      <c r="E297" s="3">
        <f>+[10]Table.104_Annex.E4!D297</f>
        <v>0.78500000000000003</v>
      </c>
      <c r="F297" s="3">
        <f>+[10]Table.104_Annex.E4!E297</f>
        <v>0.16400000000000001</v>
      </c>
      <c r="G297" s="3">
        <f>+[10]Table.104_Annex.E4!F297</f>
        <v>2.8000000000000001E-2</v>
      </c>
      <c r="H297" s="3">
        <f>+[10]Table.104_Annex.E4!G297</f>
        <v>7.8E-2</v>
      </c>
      <c r="I297" s="3">
        <f>+[10]Table.104_Annex.E4!H297</f>
        <v>1.2999999999999999E-2</v>
      </c>
      <c r="J297" s="3">
        <f>+[10]Table.104_Annex.E4!I297</f>
        <v>7.0000000000000001E-3</v>
      </c>
      <c r="K297" s="82">
        <f>+[10]Table.104_Annex.E4!J297</f>
        <v>6384</v>
      </c>
    </row>
    <row r="298" spans="1:11">
      <c r="B298" s="2" t="s">
        <v>721</v>
      </c>
      <c r="C298" s="3">
        <f>+[10]Table.104_Annex.E4!B298</f>
        <v>0.80800000000000005</v>
      </c>
      <c r="D298" s="3">
        <f>+[10]Table.104_Annex.E4!C298</f>
        <v>3.5000000000000003E-2</v>
      </c>
      <c r="E298" s="3">
        <f>+[10]Table.104_Annex.E4!D298</f>
        <v>0.74299999999999999</v>
      </c>
      <c r="F298" s="3">
        <f>+[10]Table.104_Annex.E4!E298</f>
        <v>0.104</v>
      </c>
      <c r="G298" s="3">
        <f>+[10]Table.104_Annex.E4!F298</f>
        <v>7.0000000000000001E-3</v>
      </c>
      <c r="H298" s="3">
        <f>+[10]Table.104_Annex.E4!G298</f>
        <v>5.3999999999999999E-2</v>
      </c>
      <c r="I298" s="3">
        <f>+[10]Table.104_Annex.E4!H298</f>
        <v>6.0000000000000001E-3</v>
      </c>
      <c r="J298" s="3">
        <f>+[10]Table.104_Annex.E4!I298</f>
        <v>2E-3</v>
      </c>
      <c r="K298" s="82">
        <f>+[10]Table.104_Annex.E4!J298</f>
        <v>5884</v>
      </c>
    </row>
    <row r="299" spans="1:11">
      <c r="B299" s="2" t="s">
        <v>722</v>
      </c>
      <c r="C299" s="3">
        <f>+[10]Table.104_Annex.E4!B299</f>
        <v>0.80300000000000005</v>
      </c>
      <c r="D299" s="3">
        <f>+[10]Table.104_Annex.E4!C299</f>
        <v>1.9E-2</v>
      </c>
      <c r="E299" s="3">
        <f>+[10]Table.104_Annex.E4!D299</f>
        <v>0.76400000000000001</v>
      </c>
      <c r="F299" s="3">
        <f>+[10]Table.104_Annex.E4!E299</f>
        <v>9.0999999999999998E-2</v>
      </c>
      <c r="G299" s="3">
        <f>+[10]Table.104_Annex.E4!F299</f>
        <v>5.0000000000000001E-3</v>
      </c>
      <c r="H299" s="3">
        <f>+[10]Table.104_Annex.E4!G299</f>
        <v>1.9E-2</v>
      </c>
      <c r="I299" s="3">
        <f>+[10]Table.104_Annex.E4!H299</f>
        <v>5.0000000000000001E-3</v>
      </c>
      <c r="J299" s="3">
        <f>+[10]Table.104_Annex.E4!I299</f>
        <v>2E-3</v>
      </c>
      <c r="K299" s="82">
        <f>+[10]Table.104_Annex.E4!J299</f>
        <v>3937</v>
      </c>
    </row>
    <row r="300" spans="1:11">
      <c r="B300" s="2" t="s">
        <v>723</v>
      </c>
      <c r="C300" s="3">
        <f>+[10]Table.104_Annex.E4!B300</f>
        <v>0.77800000000000002</v>
      </c>
      <c r="D300" s="3">
        <f>+[10]Table.104_Annex.E4!C300</f>
        <v>2.8000000000000001E-2</v>
      </c>
      <c r="E300" s="3">
        <f>+[10]Table.104_Annex.E4!D300</f>
        <v>0.74</v>
      </c>
      <c r="F300" s="3">
        <f>+[10]Table.104_Annex.E4!E300</f>
        <v>8.4000000000000005E-2</v>
      </c>
      <c r="G300" s="3">
        <f>+[10]Table.104_Annex.E4!F300</f>
        <v>7.0000000000000001E-3</v>
      </c>
      <c r="H300" s="3">
        <f>+[10]Table.104_Annex.E4!G300</f>
        <v>2.3E-2</v>
      </c>
      <c r="I300" s="3">
        <f>+[10]Table.104_Annex.E4!H300</f>
        <v>8.0000000000000002E-3</v>
      </c>
      <c r="J300" s="3">
        <f>+[10]Table.104_Annex.E4!I300</f>
        <v>2E-3</v>
      </c>
      <c r="K300" s="82">
        <f>+[10]Table.104_Annex.E4!J300</f>
        <v>5694</v>
      </c>
    </row>
    <row r="301" spans="1:11">
      <c r="B301" s="2" t="s">
        <v>724</v>
      </c>
      <c r="C301" s="3">
        <f>+[10]Table.104_Annex.E4!B301</f>
        <v>0.79400000000000004</v>
      </c>
      <c r="D301" s="3">
        <f>+[10]Table.104_Annex.E4!C301</f>
        <v>1.4999999999999999E-2</v>
      </c>
      <c r="E301" s="3">
        <f>+[10]Table.104_Annex.E4!D301</f>
        <v>0.71</v>
      </c>
      <c r="F301" s="3">
        <f>+[10]Table.104_Annex.E4!E301</f>
        <v>8.3000000000000004E-2</v>
      </c>
      <c r="G301" s="3">
        <f>+[10]Table.104_Annex.E4!F301</f>
        <v>5.0000000000000001E-3</v>
      </c>
      <c r="H301" s="3">
        <f>+[10]Table.104_Annex.E4!G301</f>
        <v>2.7E-2</v>
      </c>
      <c r="I301" s="3">
        <f>+[10]Table.104_Annex.E4!H301</f>
        <v>3.0000000000000001E-3</v>
      </c>
      <c r="J301" s="3">
        <f>+[10]Table.104_Annex.E4!I301</f>
        <v>3.0000000000000001E-3</v>
      </c>
      <c r="K301" s="82">
        <f>+[10]Table.104_Annex.E4!J301</f>
        <v>3622</v>
      </c>
    </row>
    <row r="302" spans="1:11">
      <c r="B302" s="2" t="s">
        <v>725</v>
      </c>
      <c r="C302" s="3">
        <f>+[10]Table.104_Annex.E4!B302</f>
        <v>0.85299999999999998</v>
      </c>
      <c r="D302" s="3">
        <f>+[10]Table.104_Annex.E4!C302</f>
        <v>2.5999999999999999E-2</v>
      </c>
      <c r="E302" s="3">
        <f>+[10]Table.104_Annex.E4!D302</f>
        <v>0.80500000000000005</v>
      </c>
      <c r="F302" s="3">
        <f>+[10]Table.104_Annex.E4!E302</f>
        <v>0.125</v>
      </c>
      <c r="G302" s="3">
        <f>+[10]Table.104_Annex.E4!F302</f>
        <v>8.9999999999999993E-3</v>
      </c>
      <c r="H302" s="3">
        <f>+[10]Table.104_Annex.E4!G302</f>
        <v>0.02</v>
      </c>
      <c r="I302" s="3">
        <f>+[10]Table.104_Annex.E4!H302</f>
        <v>7.0000000000000001E-3</v>
      </c>
      <c r="J302" s="3">
        <f>+[10]Table.104_Annex.E4!I302</f>
        <v>4.0000000000000001E-3</v>
      </c>
      <c r="K302" s="82">
        <f>+[10]Table.104_Annex.E4!J302</f>
        <v>4841</v>
      </c>
    </row>
    <row r="303" spans="1:11">
      <c r="B303" s="2" t="s">
        <v>726</v>
      </c>
      <c r="C303" s="3">
        <f>+[10]Table.104_Annex.E4!B303</f>
        <v>0.745</v>
      </c>
      <c r="D303" s="3">
        <f>+[10]Table.104_Annex.E4!C303</f>
        <v>1.4999999999999999E-2</v>
      </c>
      <c r="E303" s="3">
        <f>+[10]Table.104_Annex.E4!D303</f>
        <v>0.69399999999999995</v>
      </c>
      <c r="F303" s="3">
        <f>+[10]Table.104_Annex.E4!E303</f>
        <v>6.6000000000000003E-2</v>
      </c>
      <c r="G303" s="3">
        <f>+[10]Table.104_Annex.E4!F303</f>
        <v>7.0000000000000001E-3</v>
      </c>
      <c r="H303" s="3">
        <f>+[10]Table.104_Annex.E4!G303</f>
        <v>3.5999999999999997E-2</v>
      </c>
      <c r="I303" s="3">
        <f>+[10]Table.104_Annex.E4!H303</f>
        <v>8.0000000000000002E-3</v>
      </c>
      <c r="J303" s="3">
        <f>+[10]Table.104_Annex.E4!I303</f>
        <v>4.0000000000000001E-3</v>
      </c>
      <c r="K303" s="82">
        <f>+[10]Table.104_Annex.E4!J303</f>
        <v>4085</v>
      </c>
    </row>
    <row r="304" spans="1:11">
      <c r="B304" s="2" t="s">
        <v>727</v>
      </c>
      <c r="C304" s="3">
        <f>+[10]Table.104_Annex.E4!B304</f>
        <v>0.83899999999999997</v>
      </c>
      <c r="D304" s="3">
        <f>+[10]Table.104_Annex.E4!C304</f>
        <v>1.4999999999999999E-2</v>
      </c>
      <c r="E304" s="3">
        <f>+[10]Table.104_Annex.E4!D304</f>
        <v>0.78700000000000003</v>
      </c>
      <c r="F304" s="3">
        <f>+[10]Table.104_Annex.E4!E304</f>
        <v>7.6999999999999999E-2</v>
      </c>
      <c r="G304" s="3">
        <f>+[10]Table.104_Annex.E4!F304</f>
        <v>5.0000000000000001E-3</v>
      </c>
      <c r="H304" s="3">
        <f>+[10]Table.104_Annex.E4!G304</f>
        <v>0.03</v>
      </c>
      <c r="I304" s="3">
        <f>+[10]Table.104_Annex.E4!H304</f>
        <v>5.0000000000000001E-3</v>
      </c>
      <c r="J304" s="3">
        <f>+[10]Table.104_Annex.E4!I304</f>
        <v>2E-3</v>
      </c>
      <c r="K304" s="82">
        <f>+[10]Table.104_Annex.E4!J304</f>
        <v>3615</v>
      </c>
    </row>
    <row r="305" spans="1:11">
      <c r="B305" s="2" t="s">
        <v>728</v>
      </c>
      <c r="C305" s="3">
        <f>+[10]Table.104_Annex.E4!B305</f>
        <v>0.77</v>
      </c>
      <c r="D305" s="3">
        <f>+[10]Table.104_Annex.E4!C305</f>
        <v>0.03</v>
      </c>
      <c r="E305" s="3">
        <f>+[10]Table.104_Annex.E4!D305</f>
        <v>0.74099999999999999</v>
      </c>
      <c r="F305" s="3">
        <f>+[10]Table.104_Annex.E4!E305</f>
        <v>0.1</v>
      </c>
      <c r="G305" s="3">
        <f>+[10]Table.104_Annex.E4!F305</f>
        <v>1.2E-2</v>
      </c>
      <c r="H305" s="3">
        <f>+[10]Table.104_Annex.E4!G305</f>
        <v>5.1999999999999998E-2</v>
      </c>
      <c r="I305" s="3">
        <f>+[10]Table.104_Annex.E4!H305</f>
        <v>7.0000000000000001E-3</v>
      </c>
      <c r="J305" s="3">
        <f>+[10]Table.104_Annex.E4!I305</f>
        <v>2E-3</v>
      </c>
      <c r="K305" s="82">
        <f>+[10]Table.104_Annex.E4!J305</f>
        <v>5210</v>
      </c>
    </row>
    <row r="306" spans="1:11">
      <c r="B306" s="2" t="s">
        <v>729</v>
      </c>
      <c r="C306" s="3">
        <f>+[10]Table.104_Annex.E4!B306</f>
        <v>0.86399999999999999</v>
      </c>
      <c r="D306" s="3">
        <f>+[10]Table.104_Annex.E4!C306</f>
        <v>0.06</v>
      </c>
      <c r="E306" s="3">
        <f>+[10]Table.104_Annex.E4!D306</f>
        <v>0.80300000000000005</v>
      </c>
      <c r="F306" s="3">
        <f>+[10]Table.104_Annex.E4!E306</f>
        <v>0.13200000000000001</v>
      </c>
      <c r="G306" s="3">
        <f>+[10]Table.104_Annex.E4!F306</f>
        <v>1.4E-2</v>
      </c>
      <c r="H306" s="3">
        <f>+[10]Table.104_Annex.E4!G306</f>
        <v>0.08</v>
      </c>
      <c r="I306" s="3">
        <f>+[10]Table.104_Annex.E4!H306</f>
        <v>1.4E-2</v>
      </c>
      <c r="J306" s="3">
        <f>+[10]Table.104_Annex.E4!I306</f>
        <v>5.0000000000000001E-3</v>
      </c>
      <c r="K306" s="82">
        <f>+[10]Table.104_Annex.E4!J306</f>
        <v>5580</v>
      </c>
    </row>
    <row r="307" spans="1:11">
      <c r="B307" s="2" t="s">
        <v>730</v>
      </c>
      <c r="C307" s="3">
        <f>+[10]Table.104_Annex.E4!B307</f>
        <v>0.81399999999999995</v>
      </c>
      <c r="D307" s="3">
        <f>+[10]Table.104_Annex.E4!C307</f>
        <v>0.03</v>
      </c>
      <c r="E307" s="3">
        <f>+[10]Table.104_Annex.E4!D307</f>
        <v>0.746</v>
      </c>
      <c r="F307" s="3">
        <f>+[10]Table.104_Annex.E4!E307</f>
        <v>8.8999999999999996E-2</v>
      </c>
      <c r="G307" s="3">
        <f>+[10]Table.104_Annex.E4!F307</f>
        <v>6.0000000000000001E-3</v>
      </c>
      <c r="H307" s="3">
        <f>+[10]Table.104_Annex.E4!G307</f>
        <v>4.3999999999999997E-2</v>
      </c>
      <c r="I307" s="3">
        <f>+[10]Table.104_Annex.E4!H307</f>
        <v>6.0000000000000001E-3</v>
      </c>
      <c r="J307" s="3">
        <f>+[10]Table.104_Annex.E4!I307</f>
        <v>3.0000000000000001E-3</v>
      </c>
      <c r="K307" s="82">
        <f>+[10]Table.104_Annex.E4!J307</f>
        <v>4190</v>
      </c>
    </row>
    <row r="308" spans="1:11">
      <c r="B308" s="2" t="s">
        <v>731</v>
      </c>
      <c r="C308" s="3">
        <f>+[10]Table.104_Annex.E4!B308</f>
        <v>0.74199999999999999</v>
      </c>
      <c r="D308" s="3">
        <f>+[10]Table.104_Annex.E4!C308</f>
        <v>1.9E-2</v>
      </c>
      <c r="E308" s="3">
        <f>+[10]Table.104_Annex.E4!D308</f>
        <v>0.69899999999999995</v>
      </c>
      <c r="F308" s="3">
        <f>+[10]Table.104_Annex.E4!E308</f>
        <v>6.6000000000000003E-2</v>
      </c>
      <c r="G308" s="3">
        <f>+[10]Table.104_Annex.E4!F308</f>
        <v>6.0000000000000001E-3</v>
      </c>
      <c r="H308" s="3">
        <f>+[10]Table.104_Annex.E4!G308</f>
        <v>3.1E-2</v>
      </c>
      <c r="I308" s="3">
        <f>+[10]Table.104_Annex.E4!H308</f>
        <v>4.0000000000000001E-3</v>
      </c>
      <c r="J308" s="3">
        <f>+[10]Table.104_Annex.E4!I308</f>
        <v>2E-3</v>
      </c>
      <c r="K308" s="82">
        <f>+[10]Table.104_Annex.E4!J308</f>
        <v>5537</v>
      </c>
    </row>
    <row r="309" spans="1:11">
      <c r="B309" s="2" t="s">
        <v>732</v>
      </c>
      <c r="C309" s="3">
        <f>+[10]Table.104_Annex.E4!B309</f>
        <v>0.79200000000000004</v>
      </c>
      <c r="D309" s="3">
        <f>+[10]Table.104_Annex.E4!C309</f>
        <v>4.5999999999999999E-2</v>
      </c>
      <c r="E309" s="3">
        <f>+[10]Table.104_Annex.E4!D309</f>
        <v>0.73399999999999999</v>
      </c>
      <c r="F309" s="3">
        <f>+[10]Table.104_Annex.E4!E309</f>
        <v>0.123</v>
      </c>
      <c r="G309" s="3">
        <f>+[10]Table.104_Annex.E4!F309</f>
        <v>2.1999999999999999E-2</v>
      </c>
      <c r="H309" s="3">
        <f>+[10]Table.104_Annex.E4!G309</f>
        <v>1.2999999999999999E-2</v>
      </c>
      <c r="I309" s="3">
        <f>+[10]Table.104_Annex.E4!H309</f>
        <v>5.0000000000000001E-3</v>
      </c>
      <c r="J309" s="3">
        <f>+[10]Table.104_Annex.E4!I309</f>
        <v>5.0000000000000001E-3</v>
      </c>
      <c r="K309" s="82">
        <f>+[10]Table.104_Annex.E4!J309</f>
        <v>4365</v>
      </c>
    </row>
    <row r="310" spans="1:11">
      <c r="B310" s="2" t="s">
        <v>733</v>
      </c>
      <c r="C310" s="3">
        <f>+[10]Table.104_Annex.E4!B310</f>
        <v>0.88800000000000001</v>
      </c>
      <c r="D310" s="3">
        <f>+[10]Table.104_Annex.E4!C310</f>
        <v>0.125</v>
      </c>
      <c r="E310" s="3">
        <f>+[10]Table.104_Annex.E4!D310</f>
        <v>0.84399999999999997</v>
      </c>
      <c r="F310" s="3">
        <f>+[10]Table.104_Annex.E4!E310</f>
        <v>0.19900000000000001</v>
      </c>
      <c r="G310" s="3">
        <f>+[10]Table.104_Annex.E4!F310</f>
        <v>2.1999999999999999E-2</v>
      </c>
      <c r="H310" s="3">
        <f>+[10]Table.104_Annex.E4!G310</f>
        <v>0.10299999999999999</v>
      </c>
      <c r="I310" s="3">
        <f>+[10]Table.104_Annex.E4!H310</f>
        <v>2.9000000000000001E-2</v>
      </c>
      <c r="J310" s="3">
        <f>+[10]Table.104_Annex.E4!I310</f>
        <v>8.9999999999999993E-3</v>
      </c>
      <c r="K310" s="82">
        <f>+[10]Table.104_Annex.E4!J310</f>
        <v>6251</v>
      </c>
    </row>
    <row r="311" spans="1:11">
      <c r="B311" s="2" t="s">
        <v>734</v>
      </c>
      <c r="C311" s="3">
        <f>+[10]Table.104_Annex.E4!B311</f>
        <v>0.75700000000000001</v>
      </c>
      <c r="D311" s="3">
        <f>+[10]Table.104_Annex.E4!C311</f>
        <v>1.4999999999999999E-2</v>
      </c>
      <c r="E311" s="3">
        <f>+[10]Table.104_Annex.E4!D311</f>
        <v>0.70199999999999996</v>
      </c>
      <c r="F311" s="3">
        <f>+[10]Table.104_Annex.E4!E311</f>
        <v>6.5000000000000002E-2</v>
      </c>
      <c r="G311" s="3">
        <f>+[10]Table.104_Annex.E4!F311</f>
        <v>4.0000000000000001E-3</v>
      </c>
      <c r="H311" s="3">
        <f>+[10]Table.104_Annex.E4!G311</f>
        <v>0.04</v>
      </c>
      <c r="I311" s="3">
        <f>+[10]Table.104_Annex.E4!H311</f>
        <v>4.0000000000000001E-3</v>
      </c>
      <c r="J311" s="3">
        <f>+[10]Table.104_Annex.E4!I311</f>
        <v>3.0000000000000001E-3</v>
      </c>
      <c r="K311" s="82">
        <f>+[10]Table.104_Annex.E4!J311</f>
        <v>4738</v>
      </c>
    </row>
    <row r="312" spans="1:11">
      <c r="B312" s="2" t="s">
        <v>735</v>
      </c>
      <c r="C312" s="3">
        <f>+[10]Table.104_Annex.E4!B312</f>
        <v>0.83799999999999997</v>
      </c>
      <c r="D312" s="3">
        <f>+[10]Table.104_Annex.E4!C312</f>
        <v>4.2999999999999997E-2</v>
      </c>
      <c r="E312" s="3">
        <f>+[10]Table.104_Annex.E4!D312</f>
        <v>0.78900000000000003</v>
      </c>
      <c r="F312" s="3">
        <f>+[10]Table.104_Annex.E4!E312</f>
        <v>0.11899999999999999</v>
      </c>
      <c r="G312" s="3">
        <f>+[10]Table.104_Annex.E4!F312</f>
        <v>1.2999999999999999E-2</v>
      </c>
      <c r="H312" s="3">
        <f>+[10]Table.104_Annex.E4!G312</f>
        <v>7.9000000000000001E-2</v>
      </c>
      <c r="I312" s="3">
        <f>+[10]Table.104_Annex.E4!H312</f>
        <v>8.0000000000000002E-3</v>
      </c>
      <c r="J312" s="3">
        <f>+[10]Table.104_Annex.E4!I312</f>
        <v>4.0000000000000001E-3</v>
      </c>
      <c r="K312" s="82">
        <f>+[10]Table.104_Annex.E4!J312</f>
        <v>4911</v>
      </c>
    </row>
    <row r="313" spans="1:11" s="222" customFormat="1" ht="13.05" customHeight="1">
      <c r="B313" s="231" t="s">
        <v>53</v>
      </c>
      <c r="C313" s="232">
        <f>+[10]Table.104_Annex.E4!B313</f>
        <v>0.81399999999999995</v>
      </c>
      <c r="D313" s="232">
        <f>+[10]Table.104_Annex.E4!C313</f>
        <v>3.6999999999999998E-2</v>
      </c>
      <c r="E313" s="232">
        <f>+[10]Table.104_Annex.E4!D313</f>
        <v>0.76200000000000001</v>
      </c>
      <c r="F313" s="232">
        <f>+[10]Table.104_Annex.E4!E313</f>
        <v>0.107</v>
      </c>
      <c r="G313" s="232">
        <f>+[10]Table.104_Annex.E4!F313</f>
        <v>1.0999999999999999E-2</v>
      </c>
      <c r="H313" s="232">
        <f>+[10]Table.104_Annex.E4!G313</f>
        <v>5.0999999999999997E-2</v>
      </c>
      <c r="I313" s="232">
        <f>+[10]Table.104_Annex.E4!H313</f>
        <v>8.9999999999999993E-3</v>
      </c>
      <c r="J313" s="232">
        <f>+[10]Table.104_Annex.E4!I313</f>
        <v>4.0000000000000001E-3</v>
      </c>
      <c r="K313" s="233">
        <f>+[10]Table.104_Annex.E4!J313</f>
        <v>93609</v>
      </c>
    </row>
    <row r="314" spans="1:11" ht="13.05" customHeight="1">
      <c r="B314" s="36" t="s">
        <v>736</v>
      </c>
      <c r="C314" s="37"/>
      <c r="D314" s="37"/>
      <c r="E314" s="37"/>
      <c r="F314" s="37"/>
      <c r="G314" s="37"/>
      <c r="H314" s="37"/>
      <c r="I314" s="37"/>
      <c r="J314" s="37"/>
      <c r="K314" s="38"/>
    </row>
    <row r="315" spans="1:11">
      <c r="A315" s="18"/>
      <c r="B315" s="2" t="s">
        <v>737</v>
      </c>
      <c r="C315" s="3">
        <f>+[10]Table.104_Annex.E4!B315</f>
        <v>0.86299999999999999</v>
      </c>
      <c r="D315" s="3">
        <f>+[10]Table.104_Annex.E4!C315</f>
        <v>0.128</v>
      </c>
      <c r="E315" s="3">
        <f>+[10]Table.104_Annex.E4!D315</f>
        <v>0.84</v>
      </c>
      <c r="F315" s="3">
        <f>+[10]Table.104_Annex.E4!E315</f>
        <v>0.29699999999999999</v>
      </c>
      <c r="G315" s="3">
        <f>+[10]Table.104_Annex.E4!F315</f>
        <v>3.9E-2</v>
      </c>
      <c r="H315" s="3">
        <f>+[10]Table.104_Annex.E4!G315</f>
        <v>3.4000000000000002E-2</v>
      </c>
      <c r="I315" s="3">
        <f>+[10]Table.104_Annex.E4!H315</f>
        <v>8.9999999999999993E-3</v>
      </c>
      <c r="J315" s="3">
        <f>+[10]Table.104_Annex.E4!I315</f>
        <v>8.9999999999999993E-3</v>
      </c>
      <c r="K315" s="82">
        <f>+[10]Table.104_Annex.E4!J315</f>
        <v>6940</v>
      </c>
    </row>
    <row r="316" spans="1:11">
      <c r="A316" s="16"/>
      <c r="B316" s="2" t="s">
        <v>738</v>
      </c>
      <c r="C316" s="3">
        <f>+[10]Table.104_Annex.E4!B316</f>
        <v>0.88200000000000001</v>
      </c>
      <c r="D316" s="3">
        <f>+[10]Table.104_Annex.E4!C316</f>
        <v>0.23499999999999999</v>
      </c>
      <c r="E316" s="3">
        <f>+[10]Table.104_Annex.E4!D316</f>
        <v>0.86099999999999999</v>
      </c>
      <c r="F316" s="3">
        <f>+[10]Table.104_Annex.E4!E316</f>
        <v>0.375</v>
      </c>
      <c r="G316" s="3">
        <f>+[10]Table.104_Annex.E4!F316</f>
        <v>9.2999999999999999E-2</v>
      </c>
      <c r="H316" s="3">
        <f>+[10]Table.104_Annex.E4!G316</f>
        <v>8.8999999999999996E-2</v>
      </c>
      <c r="I316" s="3">
        <f>+[10]Table.104_Annex.E4!H316</f>
        <v>1.4E-2</v>
      </c>
      <c r="J316" s="3">
        <f>+[10]Table.104_Annex.E4!I316</f>
        <v>2.5999999999999999E-2</v>
      </c>
      <c r="K316" s="82">
        <f>+[10]Table.104_Annex.E4!J316</f>
        <v>15444</v>
      </c>
    </row>
    <row r="317" spans="1:11">
      <c r="B317" s="2" t="s">
        <v>739</v>
      </c>
      <c r="C317" s="3">
        <f>+[10]Table.104_Annex.E4!B317</f>
        <v>0.82199999999999995</v>
      </c>
      <c r="D317" s="3">
        <f>+[10]Table.104_Annex.E4!C317</f>
        <v>5.7000000000000002E-2</v>
      </c>
      <c r="E317" s="3">
        <f>+[10]Table.104_Annex.E4!D317</f>
        <v>0.76700000000000002</v>
      </c>
      <c r="F317" s="3">
        <f>+[10]Table.104_Annex.E4!E317</f>
        <v>0.11700000000000001</v>
      </c>
      <c r="G317" s="3">
        <f>+[10]Table.104_Annex.E4!F317</f>
        <v>1.2999999999999999E-2</v>
      </c>
      <c r="H317" s="3">
        <f>+[10]Table.104_Annex.E4!G317</f>
        <v>0.06</v>
      </c>
      <c r="I317" s="3">
        <f>+[10]Table.104_Annex.E4!H317</f>
        <v>6.0000000000000001E-3</v>
      </c>
      <c r="J317" s="3">
        <f>+[10]Table.104_Annex.E4!I317</f>
        <v>5.0000000000000001E-3</v>
      </c>
      <c r="K317" s="82">
        <f>+[10]Table.104_Annex.E4!J317</f>
        <v>7384</v>
      </c>
    </row>
    <row r="318" spans="1:11">
      <c r="B318" s="2" t="s">
        <v>740</v>
      </c>
      <c r="C318" s="3">
        <f>+[10]Table.104_Annex.E4!B318</f>
        <v>0.83899999999999997</v>
      </c>
      <c r="D318" s="3">
        <f>+[10]Table.104_Annex.E4!C318</f>
        <v>4.1000000000000002E-2</v>
      </c>
      <c r="E318" s="3">
        <f>+[10]Table.104_Annex.E4!D318</f>
        <v>0.78200000000000003</v>
      </c>
      <c r="F318" s="3">
        <f>+[10]Table.104_Annex.E4!E318</f>
        <v>0.11</v>
      </c>
      <c r="G318" s="3">
        <f>+[10]Table.104_Annex.E4!F318</f>
        <v>6.0000000000000001E-3</v>
      </c>
      <c r="H318" s="3">
        <f>+[10]Table.104_Annex.E4!G318</f>
        <v>2.7E-2</v>
      </c>
      <c r="I318" s="3">
        <f>+[10]Table.104_Annex.E4!H318</f>
        <v>3.0000000000000001E-3</v>
      </c>
      <c r="J318" s="3">
        <f>+[10]Table.104_Annex.E4!I318</f>
        <v>4.0000000000000001E-3</v>
      </c>
      <c r="K318" s="82">
        <f>+[10]Table.104_Annex.E4!J318</f>
        <v>3460</v>
      </c>
    </row>
    <row r="319" spans="1:11">
      <c r="B319" s="2" t="s">
        <v>741</v>
      </c>
      <c r="C319" s="3">
        <f>+[10]Table.104_Annex.E4!B319</f>
        <v>0.79900000000000004</v>
      </c>
      <c r="D319" s="3">
        <f>+[10]Table.104_Annex.E4!C319</f>
        <v>5.7000000000000002E-2</v>
      </c>
      <c r="E319" s="3">
        <f>+[10]Table.104_Annex.E4!D319</f>
        <v>0.77300000000000002</v>
      </c>
      <c r="F319" s="3">
        <f>+[10]Table.104_Annex.E4!E319</f>
        <v>0.128</v>
      </c>
      <c r="G319" s="3">
        <f>+[10]Table.104_Annex.E4!F319</f>
        <v>1.4E-2</v>
      </c>
      <c r="H319" s="3">
        <f>+[10]Table.104_Annex.E4!G319</f>
        <v>4.1000000000000002E-2</v>
      </c>
      <c r="I319" s="3">
        <f>+[10]Table.104_Annex.E4!H319</f>
        <v>5.0000000000000001E-3</v>
      </c>
      <c r="J319" s="3">
        <f>+[10]Table.104_Annex.E4!I319</f>
        <v>2E-3</v>
      </c>
      <c r="K319" s="82">
        <f>+[10]Table.104_Annex.E4!J319</f>
        <v>6333</v>
      </c>
    </row>
    <row r="320" spans="1:11">
      <c r="B320" s="2" t="s">
        <v>742</v>
      </c>
      <c r="C320" s="3">
        <f>+[10]Table.104_Annex.E4!B320</f>
        <v>0.82099999999999995</v>
      </c>
      <c r="D320" s="3">
        <f>+[10]Table.104_Annex.E4!C320</f>
        <v>0.105</v>
      </c>
      <c r="E320" s="3">
        <f>+[10]Table.104_Annex.E4!D320</f>
        <v>0.78900000000000003</v>
      </c>
      <c r="F320" s="3">
        <f>+[10]Table.104_Annex.E4!E320</f>
        <v>0.185</v>
      </c>
      <c r="G320" s="3">
        <f>+[10]Table.104_Annex.E4!F320</f>
        <v>3.5000000000000003E-2</v>
      </c>
      <c r="H320" s="3">
        <f>+[10]Table.104_Annex.E4!G320</f>
        <v>6.2E-2</v>
      </c>
      <c r="I320" s="3">
        <f>+[10]Table.104_Annex.E4!H320</f>
        <v>8.0000000000000002E-3</v>
      </c>
      <c r="J320" s="3">
        <f>+[10]Table.104_Annex.E4!I320</f>
        <v>8.9999999999999993E-3</v>
      </c>
      <c r="K320" s="82">
        <f>+[10]Table.104_Annex.E4!J320</f>
        <v>5629</v>
      </c>
    </row>
    <row r="321" spans="1:11">
      <c r="B321" s="2" t="s">
        <v>743</v>
      </c>
      <c r="C321" s="3">
        <f>+[10]Table.104_Annex.E4!B321</f>
        <v>0.84899999999999998</v>
      </c>
      <c r="D321" s="3">
        <f>+[10]Table.104_Annex.E4!C321</f>
        <v>0.10100000000000001</v>
      </c>
      <c r="E321" s="3">
        <f>+[10]Table.104_Annex.E4!D321</f>
        <v>0.82899999999999996</v>
      </c>
      <c r="F321" s="3">
        <f>+[10]Table.104_Annex.E4!E321</f>
        <v>0.184</v>
      </c>
      <c r="G321" s="3">
        <f>+[10]Table.104_Annex.E4!F321</f>
        <v>1.9E-2</v>
      </c>
      <c r="H321" s="3">
        <f>+[10]Table.104_Annex.E4!G321</f>
        <v>4.7E-2</v>
      </c>
      <c r="I321" s="3">
        <f>+[10]Table.104_Annex.E4!H321</f>
        <v>7.0000000000000001E-3</v>
      </c>
      <c r="J321" s="3">
        <f>+[10]Table.104_Annex.E4!I321</f>
        <v>6.0000000000000001E-3</v>
      </c>
      <c r="K321" s="82">
        <f>+[10]Table.104_Annex.E4!J321</f>
        <v>8201</v>
      </c>
    </row>
    <row r="322" spans="1:11">
      <c r="B322" s="2" t="s">
        <v>744</v>
      </c>
      <c r="C322" s="3">
        <f>+[10]Table.104_Annex.E4!B322</f>
        <v>0.93500000000000005</v>
      </c>
      <c r="D322" s="3">
        <f>+[10]Table.104_Annex.E4!C322</f>
        <v>0.34599999999999997</v>
      </c>
      <c r="E322" s="3">
        <f>+[10]Table.104_Annex.E4!D322</f>
        <v>0.91100000000000003</v>
      </c>
      <c r="F322" s="3">
        <f>+[10]Table.104_Annex.E4!E322</f>
        <v>0.53100000000000003</v>
      </c>
      <c r="G322" s="3">
        <f>+[10]Table.104_Annex.E4!F322</f>
        <v>0.159</v>
      </c>
      <c r="H322" s="3">
        <f>+[10]Table.104_Annex.E4!G322</f>
        <v>6.2E-2</v>
      </c>
      <c r="I322" s="3">
        <f>+[10]Table.104_Annex.E4!H322</f>
        <v>1.7999999999999999E-2</v>
      </c>
      <c r="J322" s="3">
        <f>+[10]Table.104_Annex.E4!I322</f>
        <v>4.2999999999999997E-2</v>
      </c>
      <c r="K322" s="82">
        <f>+[10]Table.104_Annex.E4!J322</f>
        <v>16900</v>
      </c>
    </row>
    <row r="323" spans="1:11">
      <c r="B323" s="2" t="s">
        <v>745</v>
      </c>
      <c r="C323" s="3">
        <f>+[10]Table.104_Annex.E4!B323</f>
        <v>0.81599999999999995</v>
      </c>
      <c r="D323" s="3">
        <f>+[10]Table.104_Annex.E4!C323</f>
        <v>8.2000000000000003E-2</v>
      </c>
      <c r="E323" s="3">
        <f>+[10]Table.104_Annex.E4!D323</f>
        <v>0.76600000000000001</v>
      </c>
      <c r="F323" s="3">
        <f>+[10]Table.104_Annex.E4!E323</f>
        <v>0.15</v>
      </c>
      <c r="G323" s="3">
        <f>+[10]Table.104_Annex.E4!F323</f>
        <v>1.9E-2</v>
      </c>
      <c r="H323" s="3">
        <f>+[10]Table.104_Annex.E4!G323</f>
        <v>8.5999999999999993E-2</v>
      </c>
      <c r="I323" s="3">
        <f>+[10]Table.104_Annex.E4!H323</f>
        <v>0.01</v>
      </c>
      <c r="J323" s="3">
        <f>+[10]Table.104_Annex.E4!I323</f>
        <v>4.0000000000000001E-3</v>
      </c>
      <c r="K323" s="82">
        <f>+[10]Table.104_Annex.E4!J323</f>
        <v>6937</v>
      </c>
    </row>
    <row r="324" spans="1:11">
      <c r="B324" s="2" t="s">
        <v>298</v>
      </c>
      <c r="C324" s="3">
        <f>+[10]Table.104_Annex.E4!B324</f>
        <v>0.83399999999999996</v>
      </c>
      <c r="D324" s="3">
        <f>+[10]Table.104_Annex.E4!C324</f>
        <v>0.11899999999999999</v>
      </c>
      <c r="E324" s="3">
        <f>+[10]Table.104_Annex.E4!D324</f>
        <v>0.81499999999999995</v>
      </c>
      <c r="F324" s="3">
        <f>+[10]Table.104_Annex.E4!E324</f>
        <v>0.23100000000000001</v>
      </c>
      <c r="G324" s="3">
        <f>+[10]Table.104_Annex.E4!F324</f>
        <v>5.8000000000000003E-2</v>
      </c>
      <c r="H324" s="3">
        <f>+[10]Table.104_Annex.E4!G324</f>
        <v>4.4999999999999998E-2</v>
      </c>
      <c r="I324" s="3">
        <f>+[10]Table.104_Annex.E4!H324</f>
        <v>8.9999999999999993E-3</v>
      </c>
      <c r="J324" s="3">
        <f>+[10]Table.104_Annex.E4!I324</f>
        <v>1.0999999999999999E-2</v>
      </c>
      <c r="K324" s="82">
        <f>+[10]Table.104_Annex.E4!J324</f>
        <v>12335</v>
      </c>
    </row>
    <row r="325" spans="1:11">
      <c r="B325" s="2" t="s">
        <v>746</v>
      </c>
      <c r="C325" s="3">
        <f>+[10]Table.104_Annex.E4!B325</f>
        <v>0.79700000000000004</v>
      </c>
      <c r="D325" s="3">
        <f>+[10]Table.104_Annex.E4!C325</f>
        <v>4.8000000000000001E-2</v>
      </c>
      <c r="E325" s="3">
        <f>+[10]Table.104_Annex.E4!D325</f>
        <v>0.745</v>
      </c>
      <c r="F325" s="3">
        <f>+[10]Table.104_Annex.E4!E325</f>
        <v>0.127</v>
      </c>
      <c r="G325" s="3">
        <f>+[10]Table.104_Annex.E4!F325</f>
        <v>1.4E-2</v>
      </c>
      <c r="H325" s="3">
        <f>+[10]Table.104_Annex.E4!G325</f>
        <v>0.06</v>
      </c>
      <c r="I325" s="3">
        <f>+[10]Table.104_Annex.E4!H325</f>
        <v>5.0000000000000001E-3</v>
      </c>
      <c r="J325" s="3">
        <f>+[10]Table.104_Annex.E4!I325</f>
        <v>3.0000000000000001E-3</v>
      </c>
      <c r="K325" s="82">
        <f>+[10]Table.104_Annex.E4!J325</f>
        <v>4556</v>
      </c>
    </row>
    <row r="326" spans="1:11">
      <c r="B326" s="2" t="s">
        <v>667</v>
      </c>
      <c r="C326" s="3">
        <f>+[10]Table.104_Annex.E4!B326</f>
        <v>0.81799999999999995</v>
      </c>
      <c r="D326" s="3">
        <f>+[10]Table.104_Annex.E4!C326</f>
        <v>6.6000000000000003E-2</v>
      </c>
      <c r="E326" s="3">
        <f>+[10]Table.104_Annex.E4!D326</f>
        <v>0.79900000000000004</v>
      </c>
      <c r="F326" s="3">
        <f>+[10]Table.104_Annex.E4!E326</f>
        <v>0.155</v>
      </c>
      <c r="G326" s="3">
        <f>+[10]Table.104_Annex.E4!F326</f>
        <v>1.2999999999999999E-2</v>
      </c>
      <c r="H326" s="3">
        <f>+[10]Table.104_Annex.E4!G326</f>
        <v>7.5999999999999998E-2</v>
      </c>
      <c r="I326" s="3">
        <f>+[10]Table.104_Annex.E4!H326</f>
        <v>7.0000000000000001E-3</v>
      </c>
      <c r="J326" s="3">
        <f>+[10]Table.104_Annex.E4!I326</f>
        <v>4.0000000000000001E-3</v>
      </c>
      <c r="K326" s="82">
        <f>+[10]Table.104_Annex.E4!J326</f>
        <v>8174</v>
      </c>
    </row>
    <row r="327" spans="1:11">
      <c r="B327" s="2" t="s">
        <v>497</v>
      </c>
      <c r="C327" s="3">
        <f>+[10]Table.104_Annex.E4!B327</f>
        <v>0.85</v>
      </c>
      <c r="D327" s="3">
        <f>+[10]Table.104_Annex.E4!C327</f>
        <v>3.1E-2</v>
      </c>
      <c r="E327" s="3">
        <f>+[10]Table.104_Annex.E4!D327</f>
        <v>0.8</v>
      </c>
      <c r="F327" s="3">
        <f>+[10]Table.104_Annex.E4!E327</f>
        <v>0.126</v>
      </c>
      <c r="G327" s="3">
        <f>+[10]Table.104_Annex.E4!F327</f>
        <v>5.0000000000000001E-3</v>
      </c>
      <c r="H327" s="3">
        <f>+[10]Table.104_Annex.E4!G327</f>
        <v>3.4000000000000002E-2</v>
      </c>
      <c r="I327" s="3">
        <f>+[10]Table.104_Annex.E4!H327</f>
        <v>2E-3</v>
      </c>
      <c r="J327" s="3">
        <f>+[10]Table.104_Annex.E4!I327</f>
        <v>2E-3</v>
      </c>
      <c r="K327" s="82">
        <f>+[10]Table.104_Annex.E4!J327</f>
        <v>4953</v>
      </c>
    </row>
    <row r="328" spans="1:11">
      <c r="B328" s="2" t="s">
        <v>747</v>
      </c>
      <c r="C328" s="3">
        <f>+[10]Table.104_Annex.E4!B328</f>
        <v>0.82699999999999996</v>
      </c>
      <c r="D328" s="3">
        <f>+[10]Table.104_Annex.E4!C328</f>
        <v>3.2000000000000001E-2</v>
      </c>
      <c r="E328" s="3">
        <f>+[10]Table.104_Annex.E4!D328</f>
        <v>0.77900000000000003</v>
      </c>
      <c r="F328" s="3">
        <f>+[10]Table.104_Annex.E4!E328</f>
        <v>8.7999999999999995E-2</v>
      </c>
      <c r="G328" s="3">
        <f>+[10]Table.104_Annex.E4!F328</f>
        <v>8.0000000000000002E-3</v>
      </c>
      <c r="H328" s="3">
        <f>+[10]Table.104_Annex.E4!G328</f>
        <v>7.3999999999999996E-2</v>
      </c>
      <c r="I328" s="3">
        <f>+[10]Table.104_Annex.E4!H328</f>
        <v>5.0000000000000001E-3</v>
      </c>
      <c r="J328" s="3">
        <f>+[10]Table.104_Annex.E4!I328</f>
        <v>2E-3</v>
      </c>
      <c r="K328" s="82">
        <f>+[10]Table.104_Annex.E4!J328</f>
        <v>6044</v>
      </c>
    </row>
    <row r="329" spans="1:11">
      <c r="B329" s="2" t="s">
        <v>748</v>
      </c>
      <c r="C329" s="3">
        <f>+[10]Table.104_Annex.E4!B329</f>
        <v>0.751</v>
      </c>
      <c r="D329" s="3">
        <f>+[10]Table.104_Annex.E4!C329</f>
        <v>2.8000000000000001E-2</v>
      </c>
      <c r="E329" s="3">
        <f>+[10]Table.104_Annex.E4!D329</f>
        <v>0.72399999999999998</v>
      </c>
      <c r="F329" s="3">
        <f>+[10]Table.104_Annex.E4!E329</f>
        <v>8.2000000000000003E-2</v>
      </c>
      <c r="G329" s="3">
        <f>+[10]Table.104_Annex.E4!F329</f>
        <v>8.0000000000000002E-3</v>
      </c>
      <c r="H329" s="3">
        <f>+[10]Table.104_Annex.E4!G329</f>
        <v>2.5000000000000001E-2</v>
      </c>
      <c r="I329" s="3">
        <f>+[10]Table.104_Annex.E4!H329</f>
        <v>3.0000000000000001E-3</v>
      </c>
      <c r="J329" s="3">
        <f>+[10]Table.104_Annex.E4!I329</f>
        <v>2E-3</v>
      </c>
      <c r="K329" s="82">
        <f>+[10]Table.104_Annex.E4!J329</f>
        <v>6097</v>
      </c>
    </row>
    <row r="330" spans="1:11" s="222" customFormat="1" ht="13.05" customHeight="1">
      <c r="B330" s="231" t="s">
        <v>53</v>
      </c>
      <c r="C330" s="232">
        <f>+[10]Table.104_Annex.E4!B330</f>
        <v>0.84699999999999998</v>
      </c>
      <c r="D330" s="232">
        <f>+[10]Table.104_Annex.E4!C330</f>
        <v>0.13400000000000001</v>
      </c>
      <c r="E330" s="232">
        <f>+[10]Table.104_Annex.E4!D330</f>
        <v>0.81599999999999995</v>
      </c>
      <c r="F330" s="232">
        <f>+[10]Table.104_Annex.E4!E330</f>
        <v>0.24099999999999999</v>
      </c>
      <c r="G330" s="232">
        <f>+[10]Table.104_Annex.E4!F330</f>
        <v>5.0999999999999997E-2</v>
      </c>
      <c r="H330" s="232">
        <f>+[10]Table.104_Annex.E4!G330</f>
        <v>5.8999999999999997E-2</v>
      </c>
      <c r="I330" s="232">
        <f>+[10]Table.104_Annex.E4!H330</f>
        <v>8.9999999999999993E-3</v>
      </c>
      <c r="J330" s="232">
        <f>+[10]Table.104_Annex.E4!I330</f>
        <v>1.2999999999999999E-2</v>
      </c>
      <c r="K330" s="233">
        <f>+[10]Table.104_Annex.E4!J330</f>
        <v>119387</v>
      </c>
    </row>
    <row r="331" spans="1:11" ht="13.05" customHeight="1">
      <c r="B331" s="36" t="s">
        <v>749</v>
      </c>
      <c r="C331" s="37"/>
      <c r="D331" s="37"/>
      <c r="E331" s="37"/>
      <c r="F331" s="37"/>
      <c r="G331" s="37"/>
      <c r="H331" s="37"/>
      <c r="I331" s="37"/>
      <c r="J331" s="37"/>
      <c r="K331" s="38"/>
    </row>
    <row r="332" spans="1:11">
      <c r="A332" s="18"/>
      <c r="B332" s="2" t="s">
        <v>750</v>
      </c>
      <c r="C332" s="3">
        <f>+[10]Table.104_Annex.E4!B332</f>
        <v>0.82199999999999995</v>
      </c>
      <c r="D332" s="3">
        <f>+[10]Table.104_Annex.E4!C332</f>
        <v>5.6000000000000001E-2</v>
      </c>
      <c r="E332" s="3">
        <f>+[10]Table.104_Annex.E4!D332</f>
        <v>0.79400000000000004</v>
      </c>
      <c r="F332" s="3">
        <f>+[10]Table.104_Annex.E4!E332</f>
        <v>0.11899999999999999</v>
      </c>
      <c r="G332" s="3">
        <f>+[10]Table.104_Annex.E4!F332</f>
        <v>1.0999999999999999E-2</v>
      </c>
      <c r="H332" s="3">
        <f>+[10]Table.104_Annex.E4!G332</f>
        <v>9.8000000000000004E-2</v>
      </c>
      <c r="I332" s="3">
        <f>+[10]Table.104_Annex.E4!H332</f>
        <v>1.0999999999999999E-2</v>
      </c>
      <c r="J332" s="3">
        <f>+[10]Table.104_Annex.E4!I332</f>
        <v>5.0000000000000001E-3</v>
      </c>
      <c r="K332" s="82">
        <f>+[10]Table.104_Annex.E4!J332</f>
        <v>3956</v>
      </c>
    </row>
    <row r="333" spans="1:11">
      <c r="A333" s="16"/>
      <c r="B333" s="2" t="s">
        <v>751</v>
      </c>
      <c r="C333" s="3">
        <f>+[10]Table.104_Annex.E4!B333</f>
        <v>0.83599999999999997</v>
      </c>
      <c r="D333" s="3">
        <f>+[10]Table.104_Annex.E4!C333</f>
        <v>3.5999999999999997E-2</v>
      </c>
      <c r="E333" s="3">
        <f>+[10]Table.104_Annex.E4!D333</f>
        <v>0.80700000000000005</v>
      </c>
      <c r="F333" s="3">
        <f>+[10]Table.104_Annex.E4!E333</f>
        <v>0.121</v>
      </c>
      <c r="G333" s="3">
        <f>+[10]Table.104_Annex.E4!F333</f>
        <v>1.4E-2</v>
      </c>
      <c r="H333" s="3">
        <f>+[10]Table.104_Annex.E4!G333</f>
        <v>0.05</v>
      </c>
      <c r="I333" s="3">
        <f>+[10]Table.104_Annex.E4!H333</f>
        <v>0.01</v>
      </c>
      <c r="J333" s="3">
        <f>+[10]Table.104_Annex.E4!I333</f>
        <v>4.0000000000000001E-3</v>
      </c>
      <c r="K333" s="82">
        <f>+[10]Table.104_Annex.E4!J333</f>
        <v>8727</v>
      </c>
    </row>
    <row r="334" spans="1:11">
      <c r="B334" s="2" t="s">
        <v>560</v>
      </c>
      <c r="C334" s="3">
        <f>+[10]Table.104_Annex.E4!B334</f>
        <v>0.81</v>
      </c>
      <c r="D334" s="3">
        <f>+[10]Table.104_Annex.E4!C334</f>
        <v>4.8000000000000001E-2</v>
      </c>
      <c r="E334" s="3">
        <f>+[10]Table.104_Annex.E4!D334</f>
        <v>0.79800000000000004</v>
      </c>
      <c r="F334" s="3">
        <f>+[10]Table.104_Annex.E4!E334</f>
        <v>0.13900000000000001</v>
      </c>
      <c r="G334" s="3">
        <f>+[10]Table.104_Annex.E4!F334</f>
        <v>1.2999999999999999E-2</v>
      </c>
      <c r="H334" s="3">
        <f>+[10]Table.104_Annex.E4!G334</f>
        <v>4.1000000000000002E-2</v>
      </c>
      <c r="I334" s="3">
        <f>+[10]Table.104_Annex.E4!H334</f>
        <v>6.0000000000000001E-3</v>
      </c>
      <c r="J334" s="3">
        <f>+[10]Table.104_Annex.E4!I334</f>
        <v>3.0000000000000001E-3</v>
      </c>
      <c r="K334" s="82">
        <f>+[10]Table.104_Annex.E4!J334</f>
        <v>10238</v>
      </c>
    </row>
    <row r="335" spans="1:11">
      <c r="B335" s="2" t="s">
        <v>752</v>
      </c>
      <c r="C335" s="3">
        <f>+[10]Table.104_Annex.E4!B335</f>
        <v>0.81100000000000005</v>
      </c>
      <c r="D335" s="3">
        <f>+[10]Table.104_Annex.E4!C335</f>
        <v>4.2999999999999997E-2</v>
      </c>
      <c r="E335" s="3">
        <f>+[10]Table.104_Annex.E4!D335</f>
        <v>0.75600000000000001</v>
      </c>
      <c r="F335" s="3">
        <f>+[10]Table.104_Annex.E4!E335</f>
        <v>9.9000000000000005E-2</v>
      </c>
      <c r="G335" s="3">
        <f>+[10]Table.104_Annex.E4!F335</f>
        <v>0.01</v>
      </c>
      <c r="H335" s="3">
        <f>+[10]Table.104_Annex.E4!G335</f>
        <v>4.1000000000000002E-2</v>
      </c>
      <c r="I335" s="3">
        <f>+[10]Table.104_Annex.E4!H335</f>
        <v>6.0000000000000001E-3</v>
      </c>
      <c r="J335" s="3">
        <f>+[10]Table.104_Annex.E4!I335</f>
        <v>2E-3</v>
      </c>
      <c r="K335" s="82">
        <f>+[10]Table.104_Annex.E4!J335</f>
        <v>3559</v>
      </c>
    </row>
    <row r="336" spans="1:11">
      <c r="B336" s="2" t="s">
        <v>753</v>
      </c>
      <c r="C336" s="3">
        <f>+[10]Table.104_Annex.E4!B336</f>
        <v>0.77800000000000002</v>
      </c>
      <c r="D336" s="3">
        <f>+[10]Table.104_Annex.E4!C336</f>
        <v>5.1999999999999998E-2</v>
      </c>
      <c r="E336" s="3">
        <f>+[10]Table.104_Annex.E4!D336</f>
        <v>0.755</v>
      </c>
      <c r="F336" s="3">
        <f>+[10]Table.104_Annex.E4!E336</f>
        <v>0.111</v>
      </c>
      <c r="G336" s="3">
        <f>+[10]Table.104_Annex.E4!F336</f>
        <v>1.4E-2</v>
      </c>
      <c r="H336" s="3">
        <f>+[10]Table.104_Annex.E4!G336</f>
        <v>8.8999999999999996E-2</v>
      </c>
      <c r="I336" s="3">
        <f>+[10]Table.104_Annex.E4!H336</f>
        <v>6.0000000000000001E-3</v>
      </c>
      <c r="J336" s="3">
        <f>+[10]Table.104_Annex.E4!I336</f>
        <v>3.0000000000000001E-3</v>
      </c>
      <c r="K336" s="82">
        <f>+[10]Table.104_Annex.E4!J336</f>
        <v>6652</v>
      </c>
    </row>
    <row r="337" spans="1:11">
      <c r="B337" s="2" t="s">
        <v>754</v>
      </c>
      <c r="C337" s="3">
        <f>+[10]Table.104_Annex.E4!B337</f>
        <v>0.81200000000000006</v>
      </c>
      <c r="D337" s="3">
        <f>+[10]Table.104_Annex.E4!C337</f>
        <v>3.5999999999999997E-2</v>
      </c>
      <c r="E337" s="3">
        <f>+[10]Table.104_Annex.E4!D337</f>
        <v>0.74299999999999999</v>
      </c>
      <c r="F337" s="3">
        <f>+[10]Table.104_Annex.E4!E337</f>
        <v>8.6999999999999994E-2</v>
      </c>
      <c r="G337" s="3">
        <f>+[10]Table.104_Annex.E4!F337</f>
        <v>6.0000000000000001E-3</v>
      </c>
      <c r="H337" s="3">
        <f>+[10]Table.104_Annex.E4!G337</f>
        <v>8.5999999999999993E-2</v>
      </c>
      <c r="I337" s="3">
        <f>+[10]Table.104_Annex.E4!H337</f>
        <v>1.0999999999999999E-2</v>
      </c>
      <c r="J337" s="3">
        <f>+[10]Table.104_Annex.E4!I337</f>
        <v>2E-3</v>
      </c>
      <c r="K337" s="82">
        <f>+[10]Table.104_Annex.E4!J337</f>
        <v>4675</v>
      </c>
    </row>
    <row r="338" spans="1:11">
      <c r="B338" s="2" t="s">
        <v>755</v>
      </c>
      <c r="C338" s="3">
        <f>+[10]Table.104_Annex.E4!B338</f>
        <v>0.80800000000000005</v>
      </c>
      <c r="D338" s="3">
        <f>+[10]Table.104_Annex.E4!C338</f>
        <v>2.3E-2</v>
      </c>
      <c r="E338" s="3">
        <f>+[10]Table.104_Annex.E4!D338</f>
        <v>0.748</v>
      </c>
      <c r="F338" s="3">
        <f>+[10]Table.104_Annex.E4!E338</f>
        <v>9.5000000000000001E-2</v>
      </c>
      <c r="G338" s="3">
        <f>+[10]Table.104_Annex.E4!F338</f>
        <v>6.0000000000000001E-3</v>
      </c>
      <c r="H338" s="3">
        <f>+[10]Table.104_Annex.E4!G338</f>
        <v>5.5E-2</v>
      </c>
      <c r="I338" s="3">
        <f>+[10]Table.104_Annex.E4!H338</f>
        <v>8.0000000000000002E-3</v>
      </c>
      <c r="J338" s="3">
        <f>+[10]Table.104_Annex.E4!I338</f>
        <v>3.0000000000000001E-3</v>
      </c>
      <c r="K338" s="82">
        <f>+[10]Table.104_Annex.E4!J338</f>
        <v>2751</v>
      </c>
    </row>
    <row r="339" spans="1:11">
      <c r="B339" s="2" t="s">
        <v>756</v>
      </c>
      <c r="C339" s="3">
        <f>+[10]Table.104_Annex.E4!B339</f>
        <v>0.82599999999999996</v>
      </c>
      <c r="D339" s="3">
        <f>+[10]Table.104_Annex.E4!C339</f>
        <v>4.2999999999999997E-2</v>
      </c>
      <c r="E339" s="3">
        <f>+[10]Table.104_Annex.E4!D339</f>
        <v>0.80500000000000005</v>
      </c>
      <c r="F339" s="3">
        <f>+[10]Table.104_Annex.E4!E339</f>
        <v>0.129</v>
      </c>
      <c r="G339" s="3">
        <f>+[10]Table.104_Annex.E4!F339</f>
        <v>1.0999999999999999E-2</v>
      </c>
      <c r="H339" s="3">
        <f>+[10]Table.104_Annex.E4!G339</f>
        <v>6.3E-2</v>
      </c>
      <c r="I339" s="3">
        <f>+[10]Table.104_Annex.E4!H339</f>
        <v>5.0000000000000001E-3</v>
      </c>
      <c r="J339" s="3">
        <f>+[10]Table.104_Annex.E4!I339</f>
        <v>2E-3</v>
      </c>
      <c r="K339" s="82">
        <f>+[10]Table.104_Annex.E4!J339</f>
        <v>5290</v>
      </c>
    </row>
    <row r="340" spans="1:11">
      <c r="B340" s="2" t="s">
        <v>757</v>
      </c>
      <c r="C340" s="3">
        <f>+[10]Table.104_Annex.E4!B340</f>
        <v>0.85199999999999998</v>
      </c>
      <c r="D340" s="3">
        <f>+[10]Table.104_Annex.E4!C340</f>
        <v>6.8000000000000005E-2</v>
      </c>
      <c r="E340" s="3">
        <f>+[10]Table.104_Annex.E4!D340</f>
        <v>0.80800000000000005</v>
      </c>
      <c r="F340" s="3">
        <f>+[10]Table.104_Annex.E4!E340</f>
        <v>0.14599999999999999</v>
      </c>
      <c r="G340" s="3">
        <f>+[10]Table.104_Annex.E4!F340</f>
        <v>1.4E-2</v>
      </c>
      <c r="H340" s="3">
        <f>+[10]Table.104_Annex.E4!G340</f>
        <v>6.6000000000000003E-2</v>
      </c>
      <c r="I340" s="3">
        <f>+[10]Table.104_Annex.E4!H340</f>
        <v>5.0000000000000001E-3</v>
      </c>
      <c r="J340" s="3">
        <f>+[10]Table.104_Annex.E4!I340</f>
        <v>2E-3</v>
      </c>
      <c r="K340" s="82">
        <f>+[10]Table.104_Annex.E4!J340</f>
        <v>4653</v>
      </c>
    </row>
    <row r="341" spans="1:11">
      <c r="B341" s="2" t="s">
        <v>758</v>
      </c>
      <c r="C341" s="3">
        <f>+[10]Table.104_Annex.E4!B341</f>
        <v>0.81699999999999995</v>
      </c>
      <c r="D341" s="3">
        <f>+[10]Table.104_Annex.E4!C341</f>
        <v>3.2000000000000001E-2</v>
      </c>
      <c r="E341" s="3">
        <f>+[10]Table.104_Annex.E4!D341</f>
        <v>0.79400000000000004</v>
      </c>
      <c r="F341" s="3">
        <f>+[10]Table.104_Annex.E4!E341</f>
        <v>0.123</v>
      </c>
      <c r="G341" s="3">
        <f>+[10]Table.104_Annex.E4!F341</f>
        <v>7.0000000000000001E-3</v>
      </c>
      <c r="H341" s="3">
        <f>+[10]Table.104_Annex.E4!G341</f>
        <v>0.03</v>
      </c>
      <c r="I341" s="3">
        <f>+[10]Table.104_Annex.E4!H341</f>
        <v>6.0000000000000001E-3</v>
      </c>
      <c r="J341" s="3">
        <f>+[10]Table.104_Annex.E4!I341</f>
        <v>1E-3</v>
      </c>
      <c r="K341" s="82">
        <f>+[10]Table.104_Annex.E4!J341</f>
        <v>5453</v>
      </c>
    </row>
    <row r="342" spans="1:11">
      <c r="B342" s="2" t="s">
        <v>759</v>
      </c>
      <c r="C342" s="3">
        <f>+[10]Table.104_Annex.E4!B342</f>
        <v>0.84099999999999997</v>
      </c>
      <c r="D342" s="3">
        <f>+[10]Table.104_Annex.E4!C342</f>
        <v>4.2999999999999997E-2</v>
      </c>
      <c r="E342" s="3">
        <f>+[10]Table.104_Annex.E4!D342</f>
        <v>0.79500000000000004</v>
      </c>
      <c r="F342" s="3">
        <f>+[10]Table.104_Annex.E4!E342</f>
        <v>0.129</v>
      </c>
      <c r="G342" s="3">
        <f>+[10]Table.104_Annex.E4!F342</f>
        <v>1.2E-2</v>
      </c>
      <c r="H342" s="3">
        <f>+[10]Table.104_Annex.E4!G342</f>
        <v>0.09</v>
      </c>
      <c r="I342" s="3">
        <f>+[10]Table.104_Annex.E4!H342</f>
        <v>1.2E-2</v>
      </c>
      <c r="J342" s="3">
        <f>+[10]Table.104_Annex.E4!I342</f>
        <v>4.0000000000000001E-3</v>
      </c>
      <c r="K342" s="82">
        <f>+[10]Table.104_Annex.E4!J342</f>
        <v>4117</v>
      </c>
    </row>
    <row r="343" spans="1:11">
      <c r="B343" s="2" t="s">
        <v>732</v>
      </c>
      <c r="C343" s="3">
        <f>+[10]Table.104_Annex.E4!B343</f>
        <v>0.78700000000000003</v>
      </c>
      <c r="D343" s="3">
        <f>+[10]Table.104_Annex.E4!C343</f>
        <v>3.1E-2</v>
      </c>
      <c r="E343" s="3">
        <f>+[10]Table.104_Annex.E4!D343</f>
        <v>0.73399999999999999</v>
      </c>
      <c r="F343" s="3">
        <f>+[10]Table.104_Annex.E4!E343</f>
        <v>0.09</v>
      </c>
      <c r="G343" s="3">
        <f>+[10]Table.104_Annex.E4!F343</f>
        <v>0.01</v>
      </c>
      <c r="H343" s="3">
        <f>+[10]Table.104_Annex.E4!G343</f>
        <v>4.8000000000000001E-2</v>
      </c>
      <c r="I343" s="3">
        <f>+[10]Table.104_Annex.E4!H343</f>
        <v>7.0000000000000001E-3</v>
      </c>
      <c r="J343" s="3">
        <f>+[10]Table.104_Annex.E4!I343</f>
        <v>5.0000000000000001E-3</v>
      </c>
      <c r="K343" s="82">
        <f>+[10]Table.104_Annex.E4!J343</f>
        <v>5271</v>
      </c>
    </row>
    <row r="344" spans="1:11">
      <c r="B344" s="2" t="s">
        <v>760</v>
      </c>
      <c r="C344" s="3">
        <f>+[10]Table.104_Annex.E4!B344</f>
        <v>0.80900000000000005</v>
      </c>
      <c r="D344" s="3">
        <f>+[10]Table.104_Annex.E4!C344</f>
        <v>0.05</v>
      </c>
      <c r="E344" s="3">
        <f>+[10]Table.104_Annex.E4!D344</f>
        <v>0.79200000000000004</v>
      </c>
      <c r="F344" s="3">
        <f>+[10]Table.104_Annex.E4!E344</f>
        <v>0.14000000000000001</v>
      </c>
      <c r="G344" s="3">
        <f>+[10]Table.104_Annex.E4!F344</f>
        <v>1.0999999999999999E-2</v>
      </c>
      <c r="H344" s="3">
        <f>+[10]Table.104_Annex.E4!G344</f>
        <v>3.5000000000000003E-2</v>
      </c>
      <c r="I344" s="3">
        <f>+[10]Table.104_Annex.E4!H344</f>
        <v>2E-3</v>
      </c>
      <c r="J344" s="3">
        <f>+[10]Table.104_Annex.E4!I344</f>
        <v>2E-3</v>
      </c>
      <c r="K344" s="82">
        <f>+[10]Table.104_Annex.E4!J344</f>
        <v>6365</v>
      </c>
    </row>
    <row r="345" spans="1:11">
      <c r="B345" s="2" t="s">
        <v>761</v>
      </c>
      <c r="C345" s="3">
        <f>+[10]Table.104_Annex.E4!B345</f>
        <v>0.76700000000000002</v>
      </c>
      <c r="D345" s="3">
        <f>+[10]Table.104_Annex.E4!C345</f>
        <v>2.1000000000000001E-2</v>
      </c>
      <c r="E345" s="3">
        <f>+[10]Table.104_Annex.E4!D345</f>
        <v>0.72</v>
      </c>
      <c r="F345" s="3">
        <f>+[10]Table.104_Annex.E4!E345</f>
        <v>8.1000000000000003E-2</v>
      </c>
      <c r="G345" s="3">
        <f>+[10]Table.104_Annex.E4!F345</f>
        <v>7.0000000000000001E-3</v>
      </c>
      <c r="H345" s="3">
        <f>+[10]Table.104_Annex.E4!G345</f>
        <v>2.1000000000000001E-2</v>
      </c>
      <c r="I345" s="3">
        <f>+[10]Table.104_Annex.E4!H345</f>
        <v>6.0000000000000001E-3</v>
      </c>
      <c r="J345" s="3">
        <f>+[10]Table.104_Annex.E4!I345</f>
        <v>2E-3</v>
      </c>
      <c r="K345" s="82">
        <f>+[10]Table.104_Annex.E4!J345</f>
        <v>5032</v>
      </c>
    </row>
    <row r="346" spans="1:11">
      <c r="B346" s="2" t="s">
        <v>762</v>
      </c>
      <c r="C346" s="3">
        <f>+[10]Table.104_Annex.E4!B346</f>
        <v>0.78500000000000003</v>
      </c>
      <c r="D346" s="3">
        <f>+[10]Table.104_Annex.E4!C346</f>
        <v>2.7E-2</v>
      </c>
      <c r="E346" s="3">
        <f>+[10]Table.104_Annex.E4!D346</f>
        <v>0.72299999999999998</v>
      </c>
      <c r="F346" s="3">
        <f>+[10]Table.104_Annex.E4!E346</f>
        <v>6.4000000000000001E-2</v>
      </c>
      <c r="G346" s="3">
        <f>+[10]Table.104_Annex.E4!F346</f>
        <v>7.0000000000000001E-3</v>
      </c>
      <c r="H346" s="3">
        <f>+[10]Table.104_Annex.E4!G346</f>
        <v>7.9000000000000001E-2</v>
      </c>
      <c r="I346" s="3">
        <f>+[10]Table.104_Annex.E4!H346</f>
        <v>1.7000000000000001E-2</v>
      </c>
      <c r="J346" s="3">
        <f>+[10]Table.104_Annex.E4!I346</f>
        <v>5.0000000000000001E-3</v>
      </c>
      <c r="K346" s="82">
        <f>+[10]Table.104_Annex.E4!J346</f>
        <v>5076</v>
      </c>
    </row>
    <row r="347" spans="1:11">
      <c r="B347" s="2" t="s">
        <v>763</v>
      </c>
      <c r="C347" s="3">
        <f>+[10]Table.104_Annex.E4!B347</f>
        <v>0.83399999999999996</v>
      </c>
      <c r="D347" s="3">
        <f>+[10]Table.104_Annex.E4!C347</f>
        <v>3.6999999999999998E-2</v>
      </c>
      <c r="E347" s="3">
        <f>+[10]Table.104_Annex.E4!D347</f>
        <v>0.79</v>
      </c>
      <c r="F347" s="3">
        <f>+[10]Table.104_Annex.E4!E347</f>
        <v>0.114</v>
      </c>
      <c r="G347" s="3">
        <f>+[10]Table.104_Annex.E4!F347</f>
        <v>1.2999999999999999E-2</v>
      </c>
      <c r="H347" s="3">
        <f>+[10]Table.104_Annex.E4!G347</f>
        <v>0.05</v>
      </c>
      <c r="I347" s="3">
        <f>+[10]Table.104_Annex.E4!H347</f>
        <v>1.0999999999999999E-2</v>
      </c>
      <c r="J347" s="3">
        <f>+[10]Table.104_Annex.E4!I347</f>
        <v>3.0000000000000001E-3</v>
      </c>
      <c r="K347" s="82">
        <f>+[10]Table.104_Annex.E4!J347</f>
        <v>4870</v>
      </c>
    </row>
    <row r="348" spans="1:11">
      <c r="B348" s="2" t="s">
        <v>764</v>
      </c>
      <c r="C348" s="3">
        <f>+[10]Table.104_Annex.E4!B348</f>
        <v>0.82199999999999995</v>
      </c>
      <c r="D348" s="3">
        <f>+[10]Table.104_Annex.E4!C348</f>
        <v>3.9E-2</v>
      </c>
      <c r="E348" s="3">
        <f>+[10]Table.104_Annex.E4!D348</f>
        <v>0.77700000000000002</v>
      </c>
      <c r="F348" s="3">
        <f>+[10]Table.104_Annex.E4!E348</f>
        <v>9.6000000000000002E-2</v>
      </c>
      <c r="G348" s="3">
        <f>+[10]Table.104_Annex.E4!F348</f>
        <v>1.0999999999999999E-2</v>
      </c>
      <c r="H348" s="3">
        <f>+[10]Table.104_Annex.E4!G348</f>
        <v>4.4999999999999998E-2</v>
      </c>
      <c r="I348" s="3">
        <f>+[10]Table.104_Annex.E4!H348</f>
        <v>1.4E-2</v>
      </c>
      <c r="J348" s="3">
        <f>+[10]Table.104_Annex.E4!I348</f>
        <v>3.0000000000000001E-3</v>
      </c>
      <c r="K348" s="82">
        <f>+[10]Table.104_Annex.E4!J348</f>
        <v>5101</v>
      </c>
    </row>
    <row r="349" spans="1:11" s="222" customFormat="1" ht="13.05" customHeight="1">
      <c r="B349" s="231" t="s">
        <v>53</v>
      </c>
      <c r="C349" s="232">
        <f>+[10]Table.104_Annex.E4!B349</f>
        <v>0.81200000000000006</v>
      </c>
      <c r="D349" s="232">
        <f>+[10]Table.104_Annex.E4!C349</f>
        <v>4.1000000000000002E-2</v>
      </c>
      <c r="E349" s="232">
        <f>+[10]Table.104_Annex.E4!D349</f>
        <v>0.77600000000000002</v>
      </c>
      <c r="F349" s="232">
        <f>+[10]Table.104_Annex.E4!E349</f>
        <v>0.114</v>
      </c>
      <c r="G349" s="232">
        <f>+[10]Table.104_Annex.E4!F349</f>
        <v>1.0999999999999999E-2</v>
      </c>
      <c r="H349" s="232">
        <f>+[10]Table.104_Annex.E4!G349</f>
        <v>5.6000000000000001E-2</v>
      </c>
      <c r="I349" s="232">
        <f>+[10]Table.104_Annex.E4!H349</f>
        <v>8.0000000000000002E-3</v>
      </c>
      <c r="J349" s="232">
        <f>+[10]Table.104_Annex.E4!I349</f>
        <v>3.0000000000000001E-3</v>
      </c>
      <c r="K349" s="233">
        <f>+[10]Table.104_Annex.E4!J349</f>
        <v>91786</v>
      </c>
    </row>
    <row r="350" spans="1:11" ht="13.05" customHeight="1">
      <c r="B350" s="36" t="s">
        <v>765</v>
      </c>
      <c r="C350" s="37"/>
      <c r="D350" s="37"/>
      <c r="E350" s="37"/>
      <c r="F350" s="37"/>
      <c r="G350" s="37"/>
      <c r="H350" s="37"/>
      <c r="I350" s="37"/>
      <c r="J350" s="37"/>
      <c r="K350" s="38"/>
    </row>
    <row r="351" spans="1:11">
      <c r="A351" s="18"/>
      <c r="B351" s="2" t="s">
        <v>766</v>
      </c>
      <c r="C351" s="3">
        <f>+[10]Table.104_Annex.E4!B351</f>
        <v>0.77800000000000002</v>
      </c>
      <c r="D351" s="3">
        <f>+[10]Table.104_Annex.E4!C351</f>
        <v>0.05</v>
      </c>
      <c r="E351" s="3">
        <f>+[10]Table.104_Annex.E4!D351</f>
        <v>0.73299999999999998</v>
      </c>
      <c r="F351" s="3">
        <f>+[10]Table.104_Annex.E4!E351</f>
        <v>0.114</v>
      </c>
      <c r="G351" s="3">
        <f>+[10]Table.104_Annex.E4!F351</f>
        <v>0.01</v>
      </c>
      <c r="H351" s="3">
        <f>+[10]Table.104_Annex.E4!G351</f>
        <v>0.17899999999999999</v>
      </c>
      <c r="I351" s="3">
        <f>+[10]Table.104_Annex.E4!H351</f>
        <v>1.2999999999999999E-2</v>
      </c>
      <c r="J351" s="3">
        <f>+[10]Table.104_Annex.E4!I351</f>
        <v>5.0000000000000001E-3</v>
      </c>
      <c r="K351" s="82">
        <f>+[10]Table.104_Annex.E4!J351</f>
        <v>4774</v>
      </c>
    </row>
    <row r="352" spans="1:11">
      <c r="A352" s="16"/>
      <c r="B352" s="2" t="s">
        <v>767</v>
      </c>
      <c r="C352" s="3">
        <f>+[10]Table.104_Annex.E4!B352</f>
        <v>0.75800000000000001</v>
      </c>
      <c r="D352" s="3">
        <f>+[10]Table.104_Annex.E4!C352</f>
        <v>2.9000000000000001E-2</v>
      </c>
      <c r="E352" s="3">
        <f>+[10]Table.104_Annex.E4!D352</f>
        <v>0.68700000000000006</v>
      </c>
      <c r="F352" s="3">
        <f>+[10]Table.104_Annex.E4!E352</f>
        <v>7.0999999999999994E-2</v>
      </c>
      <c r="G352" s="3">
        <f>+[10]Table.104_Annex.E4!F352</f>
        <v>5.0000000000000001E-3</v>
      </c>
      <c r="H352" s="3">
        <f>+[10]Table.104_Annex.E4!G352</f>
        <v>7.1999999999999995E-2</v>
      </c>
      <c r="I352" s="3">
        <f>+[10]Table.104_Annex.E4!H352</f>
        <v>1.2E-2</v>
      </c>
      <c r="J352" s="3">
        <f>+[10]Table.104_Annex.E4!I352</f>
        <v>2E-3</v>
      </c>
      <c r="K352" s="82">
        <f>+[10]Table.104_Annex.E4!J352</f>
        <v>4328</v>
      </c>
    </row>
    <row r="353" spans="2:11">
      <c r="B353" s="2" t="s">
        <v>768</v>
      </c>
      <c r="C353" s="3">
        <f>+[10]Table.104_Annex.E4!B353</f>
        <v>0.85799999999999998</v>
      </c>
      <c r="D353" s="3">
        <f>+[10]Table.104_Annex.E4!C353</f>
        <v>0.17599999999999999</v>
      </c>
      <c r="E353" s="3">
        <f>+[10]Table.104_Annex.E4!D353</f>
        <v>0.82799999999999996</v>
      </c>
      <c r="F353" s="3">
        <f>+[10]Table.104_Annex.E4!E353</f>
        <v>0.29799999999999999</v>
      </c>
      <c r="G353" s="3">
        <f>+[10]Table.104_Annex.E4!F353</f>
        <v>7.0000000000000007E-2</v>
      </c>
      <c r="H353" s="3">
        <f>+[10]Table.104_Annex.E4!G353</f>
        <v>7.4999999999999997E-2</v>
      </c>
      <c r="I353" s="3">
        <f>+[10]Table.104_Annex.E4!H353</f>
        <v>2.3E-2</v>
      </c>
      <c r="J353" s="3">
        <f>+[10]Table.104_Annex.E4!I353</f>
        <v>0.02</v>
      </c>
      <c r="K353" s="82">
        <f>+[10]Table.104_Annex.E4!J353</f>
        <v>10762</v>
      </c>
    </row>
    <row r="354" spans="2:11">
      <c r="B354" s="2" t="s">
        <v>769</v>
      </c>
      <c r="C354" s="3">
        <f>+[10]Table.104_Annex.E4!B354</f>
        <v>0.85899999999999999</v>
      </c>
      <c r="D354" s="3">
        <f>+[10]Table.104_Annex.E4!C354</f>
        <v>7.5999999999999998E-2</v>
      </c>
      <c r="E354" s="3">
        <f>+[10]Table.104_Annex.E4!D354</f>
        <v>0.82499999999999996</v>
      </c>
      <c r="F354" s="3">
        <f>+[10]Table.104_Annex.E4!E354</f>
        <v>0.156</v>
      </c>
      <c r="G354" s="3">
        <f>+[10]Table.104_Annex.E4!F354</f>
        <v>1.2999999999999999E-2</v>
      </c>
      <c r="H354" s="3">
        <f>+[10]Table.104_Annex.E4!G354</f>
        <v>8.7999999999999995E-2</v>
      </c>
      <c r="I354" s="3">
        <f>+[10]Table.104_Annex.E4!H354</f>
        <v>1.2E-2</v>
      </c>
      <c r="J354" s="3">
        <f>+[10]Table.104_Annex.E4!I354</f>
        <v>2E-3</v>
      </c>
      <c r="K354" s="82">
        <f>+[10]Table.104_Annex.E4!J354</f>
        <v>4203</v>
      </c>
    </row>
    <row r="355" spans="2:11">
      <c r="B355" s="2" t="s">
        <v>770</v>
      </c>
      <c r="C355" s="3">
        <f>+[10]Table.104_Annex.E4!B355</f>
        <v>0.71399999999999997</v>
      </c>
      <c r="D355" s="3">
        <f>+[10]Table.104_Annex.E4!C355</f>
        <v>3.4000000000000002E-2</v>
      </c>
      <c r="E355" s="3">
        <f>+[10]Table.104_Annex.E4!D355</f>
        <v>0.65600000000000003</v>
      </c>
      <c r="F355" s="3">
        <f>+[10]Table.104_Annex.E4!E355</f>
        <v>0.08</v>
      </c>
      <c r="G355" s="3">
        <f>+[10]Table.104_Annex.E4!F355</f>
        <v>8.9999999999999993E-3</v>
      </c>
      <c r="H355" s="3">
        <f>+[10]Table.104_Annex.E4!G355</f>
        <v>0.112</v>
      </c>
      <c r="I355" s="3">
        <f>+[10]Table.104_Annex.E4!H355</f>
        <v>1.7000000000000001E-2</v>
      </c>
      <c r="J355" s="3">
        <f>+[10]Table.104_Annex.E4!I355</f>
        <v>3.0000000000000001E-3</v>
      </c>
      <c r="K355" s="82">
        <f>+[10]Table.104_Annex.E4!J355</f>
        <v>4164</v>
      </c>
    </row>
    <row r="356" spans="2:11">
      <c r="B356" s="2" t="s">
        <v>661</v>
      </c>
      <c r="C356" s="3">
        <f>+[10]Table.104_Annex.E4!B356</f>
        <v>0.77400000000000002</v>
      </c>
      <c r="D356" s="3">
        <f>+[10]Table.104_Annex.E4!C356</f>
        <v>7.2999999999999995E-2</v>
      </c>
      <c r="E356" s="3">
        <f>+[10]Table.104_Annex.E4!D356</f>
        <v>0.73599999999999999</v>
      </c>
      <c r="F356" s="3">
        <f>+[10]Table.104_Annex.E4!E356</f>
        <v>0.158</v>
      </c>
      <c r="G356" s="3">
        <f>+[10]Table.104_Annex.E4!F356</f>
        <v>2.4E-2</v>
      </c>
      <c r="H356" s="3">
        <f>+[10]Table.104_Annex.E4!G356</f>
        <v>5.6000000000000001E-2</v>
      </c>
      <c r="I356" s="3">
        <f>+[10]Table.104_Annex.E4!H356</f>
        <v>1.6E-2</v>
      </c>
      <c r="J356" s="3">
        <f>+[10]Table.104_Annex.E4!I356</f>
        <v>8.0000000000000002E-3</v>
      </c>
      <c r="K356" s="82">
        <f>+[10]Table.104_Annex.E4!J356</f>
        <v>4994</v>
      </c>
    </row>
    <row r="357" spans="2:11">
      <c r="B357" s="2" t="s">
        <v>771</v>
      </c>
      <c r="C357" s="3">
        <f>+[10]Table.104_Annex.E4!B357</f>
        <v>0.83299999999999996</v>
      </c>
      <c r="D357" s="3">
        <f>+[10]Table.104_Annex.E4!C357</f>
        <v>6.5000000000000002E-2</v>
      </c>
      <c r="E357" s="3">
        <f>+[10]Table.104_Annex.E4!D357</f>
        <v>0.79600000000000004</v>
      </c>
      <c r="F357" s="3">
        <f>+[10]Table.104_Annex.E4!E357</f>
        <v>0.15</v>
      </c>
      <c r="G357" s="3">
        <f>+[10]Table.104_Annex.E4!F357</f>
        <v>1.4999999999999999E-2</v>
      </c>
      <c r="H357" s="3">
        <f>+[10]Table.104_Annex.E4!G357</f>
        <v>8.8999999999999996E-2</v>
      </c>
      <c r="I357" s="3">
        <f>+[10]Table.104_Annex.E4!H357</f>
        <v>1.7000000000000001E-2</v>
      </c>
      <c r="J357" s="3">
        <f>+[10]Table.104_Annex.E4!I357</f>
        <v>4.0000000000000001E-3</v>
      </c>
      <c r="K357" s="82">
        <f>+[10]Table.104_Annex.E4!J357</f>
        <v>4003</v>
      </c>
    </row>
    <row r="358" spans="2:11">
      <c r="B358" s="2" t="s">
        <v>772</v>
      </c>
      <c r="C358" s="3">
        <f>+[10]Table.104_Annex.E4!B358</f>
        <v>0.78400000000000003</v>
      </c>
      <c r="D358" s="3">
        <f>+[10]Table.104_Annex.E4!C358</f>
        <v>0.04</v>
      </c>
      <c r="E358" s="3">
        <f>+[10]Table.104_Annex.E4!D358</f>
        <v>0.72799999999999998</v>
      </c>
      <c r="F358" s="3">
        <f>+[10]Table.104_Annex.E4!E358</f>
        <v>8.4000000000000005E-2</v>
      </c>
      <c r="G358" s="3">
        <f>+[10]Table.104_Annex.E4!F358</f>
        <v>7.0000000000000001E-3</v>
      </c>
      <c r="H358" s="3">
        <f>+[10]Table.104_Annex.E4!G358</f>
        <v>0.107</v>
      </c>
      <c r="I358" s="3">
        <f>+[10]Table.104_Annex.E4!H358</f>
        <v>1.0999999999999999E-2</v>
      </c>
      <c r="J358" s="3">
        <f>+[10]Table.104_Annex.E4!I358</f>
        <v>3.0000000000000001E-3</v>
      </c>
      <c r="K358" s="82">
        <f>+[10]Table.104_Annex.E4!J358</f>
        <v>5479</v>
      </c>
    </row>
    <row r="359" spans="2:11">
      <c r="B359" s="2" t="s">
        <v>773</v>
      </c>
      <c r="C359" s="3">
        <f>+[10]Table.104_Annex.E4!B359</f>
        <v>0.77700000000000002</v>
      </c>
      <c r="D359" s="3">
        <f>+[10]Table.104_Annex.E4!C359</f>
        <v>4.7E-2</v>
      </c>
      <c r="E359" s="3">
        <f>+[10]Table.104_Annex.E4!D359</f>
        <v>0.72199999999999998</v>
      </c>
      <c r="F359" s="3">
        <f>+[10]Table.104_Annex.E4!E359</f>
        <v>9.1999999999999998E-2</v>
      </c>
      <c r="G359" s="3">
        <f>+[10]Table.104_Annex.E4!F359</f>
        <v>8.9999999999999993E-3</v>
      </c>
      <c r="H359" s="3">
        <f>+[10]Table.104_Annex.E4!G359</f>
        <v>7.4999999999999997E-2</v>
      </c>
      <c r="I359" s="3">
        <f>+[10]Table.104_Annex.E4!H359</f>
        <v>1.7000000000000001E-2</v>
      </c>
      <c r="J359" s="3">
        <f>+[10]Table.104_Annex.E4!I359</f>
        <v>6.0000000000000001E-3</v>
      </c>
      <c r="K359" s="82">
        <f>+[10]Table.104_Annex.E4!J359</f>
        <v>5138</v>
      </c>
    </row>
    <row r="360" spans="2:11">
      <c r="B360" s="2" t="s">
        <v>774</v>
      </c>
      <c r="C360" s="3">
        <f>+[10]Table.104_Annex.E4!B360</f>
        <v>0.83599999999999997</v>
      </c>
      <c r="D360" s="3">
        <f>+[10]Table.104_Annex.E4!C360</f>
        <v>0.04</v>
      </c>
      <c r="E360" s="3">
        <f>+[10]Table.104_Annex.E4!D360</f>
        <v>0.78700000000000003</v>
      </c>
      <c r="F360" s="3">
        <f>+[10]Table.104_Annex.E4!E360</f>
        <v>0.111</v>
      </c>
      <c r="G360" s="3">
        <f>+[10]Table.104_Annex.E4!F360</f>
        <v>8.0000000000000002E-3</v>
      </c>
      <c r="H360" s="3">
        <f>+[10]Table.104_Annex.E4!G360</f>
        <v>0.105</v>
      </c>
      <c r="I360" s="3">
        <f>+[10]Table.104_Annex.E4!H360</f>
        <v>0.01</v>
      </c>
      <c r="J360" s="3">
        <f>+[10]Table.104_Annex.E4!I360</f>
        <v>2E-3</v>
      </c>
      <c r="K360" s="82">
        <f>+[10]Table.104_Annex.E4!J360</f>
        <v>4431</v>
      </c>
    </row>
    <row r="361" spans="2:11">
      <c r="B361" s="2" t="s">
        <v>745</v>
      </c>
      <c r="C361" s="3">
        <f>+[10]Table.104_Annex.E4!B361</f>
        <v>0.77900000000000003</v>
      </c>
      <c r="D361" s="3">
        <f>+[10]Table.104_Annex.E4!C361</f>
        <v>3.3000000000000002E-2</v>
      </c>
      <c r="E361" s="3">
        <f>+[10]Table.104_Annex.E4!D361</f>
        <v>0.72599999999999998</v>
      </c>
      <c r="F361" s="3">
        <f>+[10]Table.104_Annex.E4!E361</f>
        <v>8.7999999999999995E-2</v>
      </c>
      <c r="G361" s="3">
        <f>+[10]Table.104_Annex.E4!F361</f>
        <v>8.0000000000000002E-3</v>
      </c>
      <c r="H361" s="3">
        <f>+[10]Table.104_Annex.E4!G361</f>
        <v>0.14000000000000001</v>
      </c>
      <c r="I361" s="3">
        <f>+[10]Table.104_Annex.E4!H361</f>
        <v>2.5999999999999999E-2</v>
      </c>
      <c r="J361" s="3">
        <f>+[10]Table.104_Annex.E4!I361</f>
        <v>2E-3</v>
      </c>
      <c r="K361" s="82">
        <f>+[10]Table.104_Annex.E4!J361</f>
        <v>5054</v>
      </c>
    </row>
    <row r="362" spans="2:11">
      <c r="B362" s="2" t="s">
        <v>775</v>
      </c>
      <c r="C362" s="3">
        <f>+[10]Table.104_Annex.E4!B362</f>
        <v>0.81699999999999995</v>
      </c>
      <c r="D362" s="3">
        <f>+[10]Table.104_Annex.E4!C362</f>
        <v>0.06</v>
      </c>
      <c r="E362" s="3">
        <f>+[10]Table.104_Annex.E4!D362</f>
        <v>0.76900000000000002</v>
      </c>
      <c r="F362" s="3">
        <f>+[10]Table.104_Annex.E4!E362</f>
        <v>0.14099999999999999</v>
      </c>
      <c r="G362" s="3">
        <f>+[10]Table.104_Annex.E4!F362</f>
        <v>1.7999999999999999E-2</v>
      </c>
      <c r="H362" s="3">
        <f>+[10]Table.104_Annex.E4!G362</f>
        <v>7.3999999999999996E-2</v>
      </c>
      <c r="I362" s="3">
        <f>+[10]Table.104_Annex.E4!H362</f>
        <v>1.4999999999999999E-2</v>
      </c>
      <c r="J362" s="3">
        <f>+[10]Table.104_Annex.E4!I362</f>
        <v>4.0000000000000001E-3</v>
      </c>
      <c r="K362" s="82">
        <f>+[10]Table.104_Annex.E4!J362</f>
        <v>6990</v>
      </c>
    </row>
    <row r="363" spans="2:11">
      <c r="B363" s="2" t="s">
        <v>601</v>
      </c>
      <c r="C363" s="3">
        <f>+[10]Table.104_Annex.E4!B363</f>
        <v>0.76300000000000001</v>
      </c>
      <c r="D363" s="3">
        <f>+[10]Table.104_Annex.E4!C363</f>
        <v>0.03</v>
      </c>
      <c r="E363" s="3">
        <f>+[10]Table.104_Annex.E4!D363</f>
        <v>0.68100000000000005</v>
      </c>
      <c r="F363" s="3">
        <f>+[10]Table.104_Annex.E4!E363</f>
        <v>7.8E-2</v>
      </c>
      <c r="G363" s="3">
        <f>+[10]Table.104_Annex.E4!F363</f>
        <v>7.0000000000000001E-3</v>
      </c>
      <c r="H363" s="3">
        <f>+[10]Table.104_Annex.E4!G363</f>
        <v>0.14299999999999999</v>
      </c>
      <c r="I363" s="3">
        <f>+[10]Table.104_Annex.E4!H363</f>
        <v>2.1000000000000001E-2</v>
      </c>
      <c r="J363" s="3">
        <f>+[10]Table.104_Annex.E4!I363</f>
        <v>4.0000000000000001E-3</v>
      </c>
      <c r="K363" s="82">
        <f>+[10]Table.104_Annex.E4!J363</f>
        <v>5056</v>
      </c>
    </row>
    <row r="364" spans="2:11">
      <c r="B364" s="2" t="s">
        <v>776</v>
      </c>
      <c r="C364" s="3">
        <f>+[10]Table.104_Annex.E4!B364</f>
        <v>0.82</v>
      </c>
      <c r="D364" s="3">
        <f>+[10]Table.104_Annex.E4!C364</f>
        <v>2.5000000000000001E-2</v>
      </c>
      <c r="E364" s="3">
        <f>+[10]Table.104_Annex.E4!D364</f>
        <v>0.75800000000000001</v>
      </c>
      <c r="F364" s="3">
        <f>+[10]Table.104_Annex.E4!E364</f>
        <v>8.3000000000000004E-2</v>
      </c>
      <c r="G364" s="3">
        <f>+[10]Table.104_Annex.E4!F364</f>
        <v>6.0000000000000001E-3</v>
      </c>
      <c r="H364" s="3">
        <f>+[10]Table.104_Annex.E4!G364</f>
        <v>0.11600000000000001</v>
      </c>
      <c r="I364" s="3">
        <f>+[10]Table.104_Annex.E4!H364</f>
        <v>8.0000000000000002E-3</v>
      </c>
      <c r="J364" s="3">
        <f>+[10]Table.104_Annex.E4!I364</f>
        <v>5.0000000000000001E-3</v>
      </c>
      <c r="K364" s="82">
        <f>+[10]Table.104_Annex.E4!J364</f>
        <v>5846</v>
      </c>
    </row>
    <row r="365" spans="2:11">
      <c r="B365" s="2" t="s">
        <v>777</v>
      </c>
      <c r="C365" s="3">
        <f>+[10]Table.104_Annex.E4!B365</f>
        <v>0.80600000000000005</v>
      </c>
      <c r="D365" s="3">
        <f>+[10]Table.104_Annex.E4!C365</f>
        <v>4.5999999999999999E-2</v>
      </c>
      <c r="E365" s="3">
        <f>+[10]Table.104_Annex.E4!D365</f>
        <v>0.76400000000000001</v>
      </c>
      <c r="F365" s="3">
        <f>+[10]Table.104_Annex.E4!E365</f>
        <v>0.112</v>
      </c>
      <c r="G365" s="3">
        <f>+[10]Table.104_Annex.E4!F365</f>
        <v>6.0000000000000001E-3</v>
      </c>
      <c r="H365" s="3">
        <f>+[10]Table.104_Annex.E4!G365</f>
        <v>6.2E-2</v>
      </c>
      <c r="I365" s="3">
        <f>+[10]Table.104_Annex.E4!H365</f>
        <v>7.0000000000000001E-3</v>
      </c>
      <c r="J365" s="3">
        <f>+[10]Table.104_Annex.E4!I365</f>
        <v>3.0000000000000001E-3</v>
      </c>
      <c r="K365" s="82">
        <f>+[10]Table.104_Annex.E4!J365</f>
        <v>2954</v>
      </c>
    </row>
    <row r="366" spans="2:11">
      <c r="B366" s="2" t="s">
        <v>778</v>
      </c>
      <c r="C366" s="3">
        <f>+[10]Table.104_Annex.E4!B366</f>
        <v>0.752</v>
      </c>
      <c r="D366" s="3">
        <f>+[10]Table.104_Annex.E4!C366</f>
        <v>4.8000000000000001E-2</v>
      </c>
      <c r="E366" s="3">
        <f>+[10]Table.104_Annex.E4!D366</f>
        <v>0.70099999999999996</v>
      </c>
      <c r="F366" s="3">
        <f>+[10]Table.104_Annex.E4!E366</f>
        <v>0.111</v>
      </c>
      <c r="G366" s="3">
        <f>+[10]Table.104_Annex.E4!F366</f>
        <v>1.2999999999999999E-2</v>
      </c>
      <c r="H366" s="3">
        <f>+[10]Table.104_Annex.E4!G366</f>
        <v>7.8E-2</v>
      </c>
      <c r="I366" s="3">
        <f>+[10]Table.104_Annex.E4!H366</f>
        <v>1.6E-2</v>
      </c>
      <c r="J366" s="3">
        <f>+[10]Table.104_Annex.E4!I366</f>
        <v>4.0000000000000001E-3</v>
      </c>
      <c r="K366" s="82">
        <f>+[10]Table.104_Annex.E4!J366</f>
        <v>6921</v>
      </c>
    </row>
    <row r="367" spans="2:11">
      <c r="B367" s="2" t="s">
        <v>779</v>
      </c>
      <c r="C367" s="3">
        <f>+[10]Table.104_Annex.E4!B367</f>
        <v>0.82499999999999996</v>
      </c>
      <c r="D367" s="3">
        <f>+[10]Table.104_Annex.E4!C367</f>
        <v>4.7E-2</v>
      </c>
      <c r="E367" s="3">
        <f>+[10]Table.104_Annex.E4!D367</f>
        <v>0.77300000000000002</v>
      </c>
      <c r="F367" s="3">
        <f>+[10]Table.104_Annex.E4!E367</f>
        <v>0.123</v>
      </c>
      <c r="G367" s="3">
        <f>+[10]Table.104_Annex.E4!F367</f>
        <v>8.9999999999999993E-3</v>
      </c>
      <c r="H367" s="3">
        <f>+[10]Table.104_Annex.E4!G367</f>
        <v>0.113</v>
      </c>
      <c r="I367" s="3">
        <f>+[10]Table.104_Annex.E4!H367</f>
        <v>1.7000000000000001E-2</v>
      </c>
      <c r="J367" s="3">
        <f>+[10]Table.104_Annex.E4!I367</f>
        <v>3.0000000000000001E-3</v>
      </c>
      <c r="K367" s="82">
        <f>+[10]Table.104_Annex.E4!J367</f>
        <v>3644</v>
      </c>
    </row>
    <row r="368" spans="2:11">
      <c r="B368" s="2" t="s">
        <v>780</v>
      </c>
      <c r="C368" s="3">
        <f>+[10]Table.104_Annex.E4!B368</f>
        <v>0.78900000000000003</v>
      </c>
      <c r="D368" s="3">
        <f>+[10]Table.104_Annex.E4!C368</f>
        <v>6.0999999999999999E-2</v>
      </c>
      <c r="E368" s="3">
        <f>+[10]Table.104_Annex.E4!D368</f>
        <v>0.73799999999999999</v>
      </c>
      <c r="F368" s="3">
        <f>+[10]Table.104_Annex.E4!E368</f>
        <v>0.122</v>
      </c>
      <c r="G368" s="3">
        <f>+[10]Table.104_Annex.E4!F368</f>
        <v>1.4E-2</v>
      </c>
      <c r="H368" s="3">
        <f>+[10]Table.104_Annex.E4!G368</f>
        <v>0.111</v>
      </c>
      <c r="I368" s="3">
        <f>+[10]Table.104_Annex.E4!H368</f>
        <v>1.7999999999999999E-2</v>
      </c>
      <c r="J368" s="3">
        <f>+[10]Table.104_Annex.E4!I368</f>
        <v>4.0000000000000001E-3</v>
      </c>
      <c r="K368" s="82">
        <f>+[10]Table.104_Annex.E4!J368</f>
        <v>6904</v>
      </c>
    </row>
    <row r="369" spans="1:11">
      <c r="B369" s="2" t="s">
        <v>781</v>
      </c>
      <c r="C369" s="3">
        <f>+[10]Table.104_Annex.E4!B369</f>
        <v>0.75600000000000001</v>
      </c>
      <c r="D369" s="3">
        <f>+[10]Table.104_Annex.E4!C369</f>
        <v>3.1E-2</v>
      </c>
      <c r="E369" s="3">
        <f>+[10]Table.104_Annex.E4!D369</f>
        <v>0.68899999999999995</v>
      </c>
      <c r="F369" s="3">
        <f>+[10]Table.104_Annex.E4!E369</f>
        <v>8.4000000000000005E-2</v>
      </c>
      <c r="G369" s="3">
        <f>+[10]Table.104_Annex.E4!F369</f>
        <v>8.9999999999999993E-3</v>
      </c>
      <c r="H369" s="3">
        <f>+[10]Table.104_Annex.E4!G369</f>
        <v>0.11899999999999999</v>
      </c>
      <c r="I369" s="3">
        <f>+[10]Table.104_Annex.E4!H369</f>
        <v>1.9E-2</v>
      </c>
      <c r="J369" s="3">
        <f>+[10]Table.104_Annex.E4!I369</f>
        <v>4.0000000000000001E-3</v>
      </c>
      <c r="K369" s="82">
        <f>+[10]Table.104_Annex.E4!J369</f>
        <v>5583</v>
      </c>
    </row>
    <row r="370" spans="1:11">
      <c r="B370" s="2" t="s">
        <v>782</v>
      </c>
      <c r="C370" s="3">
        <f>+[10]Table.104_Annex.E4!B370</f>
        <v>0.78900000000000003</v>
      </c>
      <c r="D370" s="3">
        <f>+[10]Table.104_Annex.E4!C370</f>
        <v>5.8999999999999997E-2</v>
      </c>
      <c r="E370" s="3">
        <f>+[10]Table.104_Annex.E4!D370</f>
        <v>0.71499999999999997</v>
      </c>
      <c r="F370" s="3">
        <f>+[10]Table.104_Annex.E4!E370</f>
        <v>0.122</v>
      </c>
      <c r="G370" s="3">
        <f>+[10]Table.104_Annex.E4!F370</f>
        <v>1.4E-2</v>
      </c>
      <c r="H370" s="3">
        <f>+[10]Table.104_Annex.E4!G370</f>
        <v>0.14099999999999999</v>
      </c>
      <c r="I370" s="3">
        <f>+[10]Table.104_Annex.E4!H370</f>
        <v>1.2999999999999999E-2</v>
      </c>
      <c r="J370" s="3">
        <f>+[10]Table.104_Annex.E4!I370</f>
        <v>4.0000000000000001E-3</v>
      </c>
      <c r="K370" s="82">
        <f>+[10]Table.104_Annex.E4!J370</f>
        <v>3623</v>
      </c>
    </row>
    <row r="371" spans="1:11">
      <c r="B371" s="2" t="s">
        <v>783</v>
      </c>
      <c r="C371" s="3">
        <f>+[10]Table.104_Annex.E4!B371</f>
        <v>0.80500000000000005</v>
      </c>
      <c r="D371" s="3">
        <f>+[10]Table.104_Annex.E4!C371</f>
        <v>4.2999999999999997E-2</v>
      </c>
      <c r="E371" s="3">
        <f>+[10]Table.104_Annex.E4!D371</f>
        <v>0.76100000000000001</v>
      </c>
      <c r="F371" s="3">
        <f>+[10]Table.104_Annex.E4!E371</f>
        <v>9.5000000000000001E-2</v>
      </c>
      <c r="G371" s="3">
        <f>+[10]Table.104_Annex.E4!F371</f>
        <v>7.0000000000000001E-3</v>
      </c>
      <c r="H371" s="3">
        <f>+[10]Table.104_Annex.E4!G371</f>
        <v>7.2999999999999995E-2</v>
      </c>
      <c r="I371" s="3">
        <f>+[10]Table.104_Annex.E4!H371</f>
        <v>0.01</v>
      </c>
      <c r="J371" s="3">
        <f>+[10]Table.104_Annex.E4!I371</f>
        <v>5.0000000000000001E-3</v>
      </c>
      <c r="K371" s="82">
        <f>+[10]Table.104_Annex.E4!J371</f>
        <v>4522</v>
      </c>
    </row>
    <row r="372" spans="1:11" s="222" customFormat="1" ht="13.05" customHeight="1">
      <c r="B372" s="231" t="s">
        <v>53</v>
      </c>
      <c r="C372" s="232">
        <f>+[10]Table.104_Annex.E4!B372</f>
        <v>0.79600000000000004</v>
      </c>
      <c r="D372" s="232">
        <f>+[10]Table.104_Annex.E4!C372</f>
        <v>0.06</v>
      </c>
      <c r="E372" s="232">
        <f>+[10]Table.104_Annex.E4!D372</f>
        <v>0.745</v>
      </c>
      <c r="F372" s="232">
        <f>+[10]Table.104_Annex.E4!E372</f>
        <v>0.127</v>
      </c>
      <c r="G372" s="232">
        <f>+[10]Table.104_Annex.E4!F372</f>
        <v>1.7000000000000001E-2</v>
      </c>
      <c r="H372" s="232">
        <f>+[10]Table.104_Annex.E4!G372</f>
        <v>0.1</v>
      </c>
      <c r="I372" s="232">
        <f>+[10]Table.104_Annex.E4!H372</f>
        <v>1.6E-2</v>
      </c>
      <c r="J372" s="232">
        <f>+[10]Table.104_Annex.E4!I372</f>
        <v>5.0000000000000001E-3</v>
      </c>
      <c r="K372" s="233">
        <f>+[10]Table.104_Annex.E4!J372</f>
        <v>109373</v>
      </c>
    </row>
    <row r="373" spans="1:11" ht="13.05" customHeight="1">
      <c r="B373" s="36" t="s">
        <v>784</v>
      </c>
      <c r="C373" s="37"/>
      <c r="D373" s="37"/>
      <c r="E373" s="37"/>
      <c r="F373" s="37"/>
      <c r="G373" s="37"/>
      <c r="H373" s="37"/>
      <c r="I373" s="37"/>
      <c r="J373" s="37"/>
      <c r="K373" s="38"/>
    </row>
    <row r="374" spans="1:11">
      <c r="A374" s="18"/>
      <c r="B374" s="2" t="s">
        <v>785</v>
      </c>
      <c r="C374" s="3">
        <f>+[10]Table.104_Annex.E4!B374</f>
        <v>0.84099999999999997</v>
      </c>
      <c r="D374" s="3">
        <f>+[10]Table.104_Annex.E4!C374</f>
        <v>0.16300000000000001</v>
      </c>
      <c r="E374" s="3">
        <f>+[10]Table.104_Annex.E4!D374</f>
        <v>0.81399999999999995</v>
      </c>
      <c r="F374" s="3">
        <f>+[10]Table.104_Annex.E4!E374</f>
        <v>0.23300000000000001</v>
      </c>
      <c r="G374" s="3">
        <f>+[10]Table.104_Annex.E4!F374</f>
        <v>3.2000000000000001E-2</v>
      </c>
      <c r="H374" s="3">
        <f>+[10]Table.104_Annex.E4!G374</f>
        <v>9.4E-2</v>
      </c>
      <c r="I374" s="3">
        <f>+[10]Table.104_Annex.E4!H374</f>
        <v>0.02</v>
      </c>
      <c r="J374" s="3">
        <f>+[10]Table.104_Annex.E4!I374</f>
        <v>1.0999999999999999E-2</v>
      </c>
      <c r="K374" s="82">
        <f>+[10]Table.104_Annex.E4!J374</f>
        <v>8389</v>
      </c>
    </row>
    <row r="375" spans="1:11">
      <c r="A375" s="16"/>
      <c r="B375" s="2" t="s">
        <v>786</v>
      </c>
      <c r="C375" s="3">
        <f>+[10]Table.104_Annex.E4!B375</f>
        <v>0.82199999999999995</v>
      </c>
      <c r="D375" s="3">
        <f>+[10]Table.104_Annex.E4!C375</f>
        <v>0.105</v>
      </c>
      <c r="E375" s="3">
        <f>+[10]Table.104_Annex.E4!D375</f>
        <v>0.78700000000000003</v>
      </c>
      <c r="F375" s="3">
        <f>+[10]Table.104_Annex.E4!E375</f>
        <v>0.17699999999999999</v>
      </c>
      <c r="G375" s="3">
        <f>+[10]Table.104_Annex.E4!F375</f>
        <v>1.9E-2</v>
      </c>
      <c r="H375" s="3">
        <f>+[10]Table.104_Annex.E4!G375</f>
        <v>0.16500000000000001</v>
      </c>
      <c r="I375" s="3">
        <f>+[10]Table.104_Annex.E4!H375</f>
        <v>2.1000000000000001E-2</v>
      </c>
      <c r="J375" s="3">
        <f>+[10]Table.104_Annex.E4!I375</f>
        <v>7.0000000000000001E-3</v>
      </c>
      <c r="K375" s="82">
        <f>+[10]Table.104_Annex.E4!J375</f>
        <v>9119</v>
      </c>
    </row>
    <row r="376" spans="1:11">
      <c r="B376" s="2" t="s">
        <v>787</v>
      </c>
      <c r="C376" s="3">
        <f>+[10]Table.104_Annex.E4!B376</f>
        <v>0.83399999999999996</v>
      </c>
      <c r="D376" s="3">
        <f>+[10]Table.104_Annex.E4!C376</f>
        <v>0.12</v>
      </c>
      <c r="E376" s="3">
        <f>+[10]Table.104_Annex.E4!D376</f>
        <v>0.80500000000000005</v>
      </c>
      <c r="F376" s="3">
        <f>+[10]Table.104_Annex.E4!E376</f>
        <v>0.22600000000000001</v>
      </c>
      <c r="G376" s="3">
        <f>+[10]Table.104_Annex.E4!F376</f>
        <v>3.4000000000000002E-2</v>
      </c>
      <c r="H376" s="3">
        <f>+[10]Table.104_Annex.E4!G376</f>
        <v>0.20599999999999999</v>
      </c>
      <c r="I376" s="3">
        <f>+[10]Table.104_Annex.E4!H376</f>
        <v>1.4999999999999999E-2</v>
      </c>
      <c r="J376" s="3">
        <f>+[10]Table.104_Annex.E4!I376</f>
        <v>0.01</v>
      </c>
      <c r="K376" s="82">
        <f>+[10]Table.104_Annex.E4!J376</f>
        <v>8933</v>
      </c>
    </row>
    <row r="377" spans="1:11">
      <c r="B377" s="2" t="s">
        <v>788</v>
      </c>
      <c r="C377" s="3">
        <f>+[10]Table.104_Annex.E4!B377</f>
        <v>0.875</v>
      </c>
      <c r="D377" s="3">
        <f>+[10]Table.104_Annex.E4!C377</f>
        <v>0.14199999999999999</v>
      </c>
      <c r="E377" s="3">
        <f>+[10]Table.104_Annex.E4!D377</f>
        <v>0.83499999999999996</v>
      </c>
      <c r="F377" s="3">
        <f>+[10]Table.104_Annex.E4!E377</f>
        <v>0.189</v>
      </c>
      <c r="G377" s="3">
        <f>+[10]Table.104_Annex.E4!F377</f>
        <v>2.1000000000000001E-2</v>
      </c>
      <c r="H377" s="3">
        <f>+[10]Table.104_Annex.E4!G377</f>
        <v>0.375</v>
      </c>
      <c r="I377" s="3">
        <f>+[10]Table.104_Annex.E4!H377</f>
        <v>4.9000000000000002E-2</v>
      </c>
      <c r="J377" s="3">
        <f>+[10]Table.104_Annex.E4!I377</f>
        <v>0.01</v>
      </c>
      <c r="K377" s="82">
        <f>+[10]Table.104_Annex.E4!J377</f>
        <v>7518</v>
      </c>
    </row>
    <row r="378" spans="1:11">
      <c r="B378" s="2" t="s">
        <v>789</v>
      </c>
      <c r="C378" s="3">
        <f>+[10]Table.104_Annex.E4!B378</f>
        <v>0.89200000000000002</v>
      </c>
      <c r="D378" s="3">
        <f>+[10]Table.104_Annex.E4!C378</f>
        <v>0.24399999999999999</v>
      </c>
      <c r="E378" s="3">
        <f>+[10]Table.104_Annex.E4!D378</f>
        <v>0.86499999999999999</v>
      </c>
      <c r="F378" s="3">
        <f>+[10]Table.104_Annex.E4!E378</f>
        <v>0.36699999999999999</v>
      </c>
      <c r="G378" s="3">
        <f>+[10]Table.104_Annex.E4!F378</f>
        <v>6.4000000000000001E-2</v>
      </c>
      <c r="H378" s="3">
        <f>+[10]Table.104_Annex.E4!G378</f>
        <v>0.11899999999999999</v>
      </c>
      <c r="I378" s="3">
        <f>+[10]Table.104_Annex.E4!H378</f>
        <v>0.02</v>
      </c>
      <c r="J378" s="3">
        <f>+[10]Table.104_Annex.E4!I378</f>
        <v>2.1000000000000001E-2</v>
      </c>
      <c r="K378" s="82">
        <f>+[10]Table.104_Annex.E4!J378</f>
        <v>13059</v>
      </c>
    </row>
    <row r="379" spans="1:11">
      <c r="B379" s="2" t="s">
        <v>790</v>
      </c>
      <c r="C379" s="3">
        <f>+[10]Table.104_Annex.E4!B379</f>
        <v>0.86599999999999999</v>
      </c>
      <c r="D379" s="3">
        <f>+[10]Table.104_Annex.E4!C379</f>
        <v>0.185</v>
      </c>
      <c r="E379" s="3">
        <f>+[10]Table.104_Annex.E4!D379</f>
        <v>0.83899999999999997</v>
      </c>
      <c r="F379" s="3">
        <f>+[10]Table.104_Annex.E4!E379</f>
        <v>0.29499999999999998</v>
      </c>
      <c r="G379" s="3">
        <f>+[10]Table.104_Annex.E4!F379</f>
        <v>3.6999999999999998E-2</v>
      </c>
      <c r="H379" s="3">
        <f>+[10]Table.104_Annex.E4!G379</f>
        <v>0.187</v>
      </c>
      <c r="I379" s="3">
        <f>+[10]Table.104_Annex.E4!H379</f>
        <v>0.01</v>
      </c>
      <c r="J379" s="3">
        <f>+[10]Table.104_Annex.E4!I379</f>
        <v>1.4E-2</v>
      </c>
      <c r="K379" s="82">
        <f>+[10]Table.104_Annex.E4!J379</f>
        <v>8999</v>
      </c>
    </row>
    <row r="380" spans="1:11">
      <c r="B380" s="2" t="s">
        <v>791</v>
      </c>
      <c r="C380" s="3">
        <f>+[10]Table.104_Annex.E4!B380</f>
        <v>0.72899999999999998</v>
      </c>
      <c r="D380" s="3">
        <f>+[10]Table.104_Annex.E4!C380</f>
        <v>4.9000000000000002E-2</v>
      </c>
      <c r="E380" s="3">
        <f>+[10]Table.104_Annex.E4!D380</f>
        <v>0.69199999999999995</v>
      </c>
      <c r="F380" s="3">
        <f>+[10]Table.104_Annex.E4!E380</f>
        <v>9.4E-2</v>
      </c>
      <c r="G380" s="3">
        <f>+[10]Table.104_Annex.E4!F380</f>
        <v>7.0000000000000001E-3</v>
      </c>
      <c r="H380" s="3">
        <f>+[10]Table.104_Annex.E4!G380</f>
        <v>0.16400000000000001</v>
      </c>
      <c r="I380" s="3">
        <f>+[10]Table.104_Annex.E4!H380</f>
        <v>1.4E-2</v>
      </c>
      <c r="J380" s="3">
        <f>+[10]Table.104_Annex.E4!I380</f>
        <v>4.0000000000000001E-3</v>
      </c>
      <c r="K380" s="82">
        <f>+[10]Table.104_Annex.E4!J380</f>
        <v>5570</v>
      </c>
    </row>
    <row r="381" spans="1:11">
      <c r="B381" s="2" t="s">
        <v>792</v>
      </c>
      <c r="C381" s="3">
        <f>+[10]Table.104_Annex.E4!B381</f>
        <v>0.82</v>
      </c>
      <c r="D381" s="3">
        <f>+[10]Table.104_Annex.E4!C381</f>
        <v>8.5000000000000006E-2</v>
      </c>
      <c r="E381" s="3">
        <f>+[10]Table.104_Annex.E4!D381</f>
        <v>0.78200000000000003</v>
      </c>
      <c r="F381" s="3">
        <f>+[10]Table.104_Annex.E4!E381</f>
        <v>0.156</v>
      </c>
      <c r="G381" s="3">
        <f>+[10]Table.104_Annex.E4!F381</f>
        <v>1.7999999999999999E-2</v>
      </c>
      <c r="H381" s="3">
        <f>+[10]Table.104_Annex.E4!G381</f>
        <v>0.21</v>
      </c>
      <c r="I381" s="3">
        <f>+[10]Table.104_Annex.E4!H381</f>
        <v>1.4999999999999999E-2</v>
      </c>
      <c r="J381" s="3">
        <f>+[10]Table.104_Annex.E4!I381</f>
        <v>6.0000000000000001E-3</v>
      </c>
      <c r="K381" s="82">
        <f>+[10]Table.104_Annex.E4!J381</f>
        <v>6263</v>
      </c>
    </row>
    <row r="382" spans="1:11">
      <c r="B382" s="2" t="s">
        <v>531</v>
      </c>
      <c r="C382" s="3">
        <f>+[10]Table.104_Annex.E4!B382</f>
        <v>0.79800000000000004</v>
      </c>
      <c r="D382" s="3">
        <f>+[10]Table.104_Annex.E4!C382</f>
        <v>0.106</v>
      </c>
      <c r="E382" s="3">
        <f>+[10]Table.104_Annex.E4!D382</f>
        <v>0.75800000000000001</v>
      </c>
      <c r="F382" s="3">
        <f>+[10]Table.104_Annex.E4!E382</f>
        <v>0.161</v>
      </c>
      <c r="G382" s="3">
        <f>+[10]Table.104_Annex.E4!F382</f>
        <v>1.7000000000000001E-2</v>
      </c>
      <c r="H382" s="3">
        <f>+[10]Table.104_Annex.E4!G382</f>
        <v>0.17499999999999999</v>
      </c>
      <c r="I382" s="3">
        <f>+[10]Table.104_Annex.E4!H382</f>
        <v>1.7000000000000001E-2</v>
      </c>
      <c r="J382" s="3">
        <f>+[10]Table.104_Annex.E4!I382</f>
        <v>6.0000000000000001E-3</v>
      </c>
      <c r="K382" s="82">
        <f>+[10]Table.104_Annex.E4!J382</f>
        <v>6906</v>
      </c>
    </row>
    <row r="383" spans="1:11">
      <c r="B383" s="2" t="s">
        <v>793</v>
      </c>
      <c r="C383" s="3">
        <f>+[10]Table.104_Annex.E4!B383</f>
        <v>0.89900000000000002</v>
      </c>
      <c r="D383" s="3">
        <f>+[10]Table.104_Annex.E4!C383</f>
        <v>0.221</v>
      </c>
      <c r="E383" s="3">
        <f>+[10]Table.104_Annex.E4!D383</f>
        <v>0.876</v>
      </c>
      <c r="F383" s="3">
        <f>+[10]Table.104_Annex.E4!E383</f>
        <v>0.29399999999999998</v>
      </c>
      <c r="G383" s="3">
        <f>+[10]Table.104_Annex.E4!F383</f>
        <v>5.5E-2</v>
      </c>
      <c r="H383" s="3">
        <f>+[10]Table.104_Annex.E4!G383</f>
        <v>0.16900000000000001</v>
      </c>
      <c r="I383" s="3">
        <f>+[10]Table.104_Annex.E4!H383</f>
        <v>2.9000000000000001E-2</v>
      </c>
      <c r="J383" s="3">
        <f>+[10]Table.104_Annex.E4!I383</f>
        <v>3.2000000000000001E-2</v>
      </c>
      <c r="K383" s="82">
        <f>+[10]Table.104_Annex.E4!J383</f>
        <v>15020</v>
      </c>
    </row>
    <row r="384" spans="1:11">
      <c r="B384" s="2" t="s">
        <v>794</v>
      </c>
      <c r="C384" s="3">
        <f>+[10]Table.104_Annex.E4!B384</f>
        <v>0.83599999999999997</v>
      </c>
      <c r="D384" s="3">
        <f>+[10]Table.104_Annex.E4!C384</f>
        <v>0.14000000000000001</v>
      </c>
      <c r="E384" s="3">
        <f>+[10]Table.104_Annex.E4!D384</f>
        <v>0.79800000000000004</v>
      </c>
      <c r="F384" s="3">
        <f>+[10]Table.104_Annex.E4!E384</f>
        <v>0.218</v>
      </c>
      <c r="G384" s="3">
        <f>+[10]Table.104_Annex.E4!F384</f>
        <v>2.5999999999999999E-2</v>
      </c>
      <c r="H384" s="3">
        <f>+[10]Table.104_Annex.E4!G384</f>
        <v>0.16400000000000001</v>
      </c>
      <c r="I384" s="3">
        <f>+[10]Table.104_Annex.E4!H384</f>
        <v>1.9E-2</v>
      </c>
      <c r="J384" s="3">
        <f>+[10]Table.104_Annex.E4!I384</f>
        <v>8.0000000000000002E-3</v>
      </c>
      <c r="K384" s="82">
        <f>+[10]Table.104_Annex.E4!J384</f>
        <v>8700</v>
      </c>
    </row>
    <row r="385" spans="1:11">
      <c r="B385" s="2" t="s">
        <v>795</v>
      </c>
      <c r="C385" s="3">
        <f>+[10]Table.104_Annex.E4!B385</f>
        <v>0.88800000000000001</v>
      </c>
      <c r="D385" s="3">
        <f>+[10]Table.104_Annex.E4!C385</f>
        <v>0.19500000000000001</v>
      </c>
      <c r="E385" s="3">
        <f>+[10]Table.104_Annex.E4!D385</f>
        <v>0.85</v>
      </c>
      <c r="F385" s="3">
        <f>+[10]Table.104_Annex.E4!E385</f>
        <v>0.23899999999999999</v>
      </c>
      <c r="G385" s="3">
        <f>+[10]Table.104_Annex.E4!F385</f>
        <v>3.4000000000000002E-2</v>
      </c>
      <c r="H385" s="3">
        <f>+[10]Table.104_Annex.E4!G385</f>
        <v>0.28000000000000003</v>
      </c>
      <c r="I385" s="3">
        <f>+[10]Table.104_Annex.E4!H385</f>
        <v>0.05</v>
      </c>
      <c r="J385" s="3">
        <f>+[10]Table.104_Annex.E4!I385</f>
        <v>1.2999999999999999E-2</v>
      </c>
      <c r="K385" s="82">
        <f>+[10]Table.104_Annex.E4!J385</f>
        <v>9677</v>
      </c>
    </row>
    <row r="386" spans="1:11">
      <c r="B386" s="2" t="s">
        <v>796</v>
      </c>
      <c r="C386" s="3">
        <f>+[10]Table.104_Annex.E4!B386</f>
        <v>0.81299999999999994</v>
      </c>
      <c r="D386" s="3">
        <f>+[10]Table.104_Annex.E4!C386</f>
        <v>8.3000000000000004E-2</v>
      </c>
      <c r="E386" s="3">
        <f>+[10]Table.104_Annex.E4!D386</f>
        <v>0.77400000000000002</v>
      </c>
      <c r="F386" s="3">
        <f>+[10]Table.104_Annex.E4!E386</f>
        <v>0.13</v>
      </c>
      <c r="G386" s="3">
        <f>+[10]Table.104_Annex.E4!F386</f>
        <v>8.9999999999999993E-3</v>
      </c>
      <c r="H386" s="3">
        <f>+[10]Table.104_Annex.E4!G386</f>
        <v>0.28199999999999997</v>
      </c>
      <c r="I386" s="3">
        <f>+[10]Table.104_Annex.E4!H386</f>
        <v>2.1000000000000001E-2</v>
      </c>
      <c r="J386" s="3">
        <f>+[10]Table.104_Annex.E4!I386</f>
        <v>2E-3</v>
      </c>
      <c r="K386" s="82">
        <f>+[10]Table.104_Annex.E4!J386</f>
        <v>5033</v>
      </c>
    </row>
    <row r="387" spans="1:11">
      <c r="B387" s="2" t="s">
        <v>797</v>
      </c>
      <c r="C387" s="3">
        <f>+[10]Table.104_Annex.E4!B387</f>
        <v>0.77100000000000002</v>
      </c>
      <c r="D387" s="3">
        <f>+[10]Table.104_Annex.E4!C387</f>
        <v>7.4999999999999997E-2</v>
      </c>
      <c r="E387" s="3">
        <f>+[10]Table.104_Annex.E4!D387</f>
        <v>0.72199999999999998</v>
      </c>
      <c r="F387" s="3">
        <f>+[10]Table.104_Annex.E4!E387</f>
        <v>0.106</v>
      </c>
      <c r="G387" s="3">
        <f>+[10]Table.104_Annex.E4!F387</f>
        <v>8.9999999999999993E-3</v>
      </c>
      <c r="H387" s="3">
        <f>+[10]Table.104_Annex.E4!G387</f>
        <v>0.25700000000000001</v>
      </c>
      <c r="I387" s="3">
        <f>+[10]Table.104_Annex.E4!H387</f>
        <v>1.9E-2</v>
      </c>
      <c r="J387" s="3">
        <f>+[10]Table.104_Annex.E4!I387</f>
        <v>3.0000000000000001E-3</v>
      </c>
      <c r="K387" s="82">
        <f>+[10]Table.104_Annex.E4!J387</f>
        <v>7865</v>
      </c>
    </row>
    <row r="388" spans="1:11" s="222" customFormat="1" ht="13.05" customHeight="1">
      <c r="B388" s="231" t="s">
        <v>53</v>
      </c>
      <c r="C388" s="232">
        <f>+[10]Table.104_Annex.E4!B388</f>
        <v>0.84499999999999997</v>
      </c>
      <c r="D388" s="232">
        <f>+[10]Table.104_Annex.E4!C388</f>
        <v>0.151</v>
      </c>
      <c r="E388" s="232">
        <f>+[10]Table.104_Annex.E4!D388</f>
        <v>0.81100000000000005</v>
      </c>
      <c r="F388" s="232">
        <f>+[10]Table.104_Annex.E4!E388</f>
        <v>0.22500000000000001</v>
      </c>
      <c r="G388" s="232">
        <f>+[10]Table.104_Annex.E4!F388</f>
        <v>3.2000000000000001E-2</v>
      </c>
      <c r="H388" s="232">
        <f>+[10]Table.104_Annex.E4!G388</f>
        <v>0.19600000000000001</v>
      </c>
      <c r="I388" s="232">
        <f>+[10]Table.104_Annex.E4!H388</f>
        <v>2.4E-2</v>
      </c>
      <c r="J388" s="232">
        <f>+[10]Table.104_Annex.E4!I388</f>
        <v>1.2999999999999999E-2</v>
      </c>
      <c r="K388" s="233">
        <f>+[10]Table.104_Annex.E4!J388</f>
        <v>121051</v>
      </c>
    </row>
    <row r="389" spans="1:11" ht="13.05" customHeight="1">
      <c r="B389" s="36" t="s">
        <v>798</v>
      </c>
      <c r="C389" s="37"/>
      <c r="D389" s="37"/>
      <c r="E389" s="37"/>
      <c r="F389" s="37"/>
      <c r="G389" s="37"/>
      <c r="H389" s="37"/>
      <c r="I389" s="37"/>
      <c r="J389" s="37"/>
      <c r="K389" s="38"/>
    </row>
    <row r="390" spans="1:11">
      <c r="A390" s="18"/>
      <c r="B390" s="2" t="s">
        <v>799</v>
      </c>
      <c r="C390" s="3">
        <f>+[10]Table.104_Annex.E4!B390</f>
        <v>0.79</v>
      </c>
      <c r="D390" s="3">
        <f>+[10]Table.104_Annex.E4!C390</f>
        <v>5.8999999999999997E-2</v>
      </c>
      <c r="E390" s="3">
        <f>+[10]Table.104_Annex.E4!D390</f>
        <v>0.751</v>
      </c>
      <c r="F390" s="3">
        <f>+[10]Table.104_Annex.E4!E390</f>
        <v>0.129</v>
      </c>
      <c r="G390" s="3">
        <f>+[10]Table.104_Annex.E4!F390</f>
        <v>1.7999999999999999E-2</v>
      </c>
      <c r="H390" s="3">
        <f>+[10]Table.104_Annex.E4!G390</f>
        <v>0.23100000000000001</v>
      </c>
      <c r="I390" s="3">
        <f>+[10]Table.104_Annex.E4!H390</f>
        <v>2.3E-2</v>
      </c>
      <c r="J390" s="3">
        <f>+[10]Table.104_Annex.E4!I390</f>
        <v>4.0000000000000001E-3</v>
      </c>
      <c r="K390" s="82">
        <f>+[10]Table.104_Annex.E4!J390</f>
        <v>9140</v>
      </c>
    </row>
    <row r="391" spans="1:11">
      <c r="A391" s="16"/>
      <c r="B391" s="2" t="s">
        <v>548</v>
      </c>
      <c r="C391" s="3">
        <f>+[10]Table.104_Annex.E4!B391</f>
        <v>0.78700000000000003</v>
      </c>
      <c r="D391" s="3">
        <f>+[10]Table.104_Annex.E4!C391</f>
        <v>5.3999999999999999E-2</v>
      </c>
      <c r="E391" s="3">
        <f>+[10]Table.104_Annex.E4!D391</f>
        <v>0.754</v>
      </c>
      <c r="F391" s="3">
        <f>+[10]Table.104_Annex.E4!E391</f>
        <v>0.10299999999999999</v>
      </c>
      <c r="G391" s="3">
        <f>+[10]Table.104_Annex.E4!F391</f>
        <v>8.0000000000000002E-3</v>
      </c>
      <c r="H391" s="3">
        <f>+[10]Table.104_Annex.E4!G391</f>
        <v>0.21</v>
      </c>
      <c r="I391" s="3">
        <f>+[10]Table.104_Annex.E4!H391</f>
        <v>1.9E-2</v>
      </c>
      <c r="J391" s="3">
        <f>+[10]Table.104_Annex.E4!I391</f>
        <v>4.0000000000000001E-3</v>
      </c>
      <c r="K391" s="82">
        <f>+[10]Table.104_Annex.E4!J391</f>
        <v>8262</v>
      </c>
    </row>
    <row r="392" spans="1:11">
      <c r="B392" s="2" t="s">
        <v>800</v>
      </c>
      <c r="C392" s="3">
        <f>+[10]Table.104_Annex.E4!B392</f>
        <v>0.83699999999999997</v>
      </c>
      <c r="D392" s="3">
        <f>+[10]Table.104_Annex.E4!C392</f>
        <v>0.10100000000000001</v>
      </c>
      <c r="E392" s="3">
        <f>+[10]Table.104_Annex.E4!D392</f>
        <v>0.81</v>
      </c>
      <c r="F392" s="3">
        <f>+[10]Table.104_Annex.E4!E392</f>
        <v>0.157</v>
      </c>
      <c r="G392" s="3">
        <f>+[10]Table.104_Annex.E4!F392</f>
        <v>1.4E-2</v>
      </c>
      <c r="H392" s="3">
        <f>+[10]Table.104_Annex.E4!G392</f>
        <v>0.28299999999999997</v>
      </c>
      <c r="I392" s="3">
        <f>+[10]Table.104_Annex.E4!H392</f>
        <v>4.2999999999999997E-2</v>
      </c>
      <c r="J392" s="3">
        <f>+[10]Table.104_Annex.E4!I392</f>
        <v>6.0000000000000001E-3</v>
      </c>
      <c r="K392" s="82">
        <f>+[10]Table.104_Annex.E4!J392</f>
        <v>23195</v>
      </c>
    </row>
    <row r="393" spans="1:11">
      <c r="B393" s="2" t="s">
        <v>801</v>
      </c>
      <c r="C393" s="3">
        <f>+[10]Table.104_Annex.E4!B393</f>
        <v>0.8</v>
      </c>
      <c r="D393" s="3">
        <f>+[10]Table.104_Annex.E4!C393</f>
        <v>5.6000000000000001E-2</v>
      </c>
      <c r="E393" s="3">
        <f>+[10]Table.104_Annex.E4!D393</f>
        <v>0.75600000000000001</v>
      </c>
      <c r="F393" s="3">
        <f>+[10]Table.104_Annex.E4!E393</f>
        <v>0.106</v>
      </c>
      <c r="G393" s="3">
        <f>+[10]Table.104_Annex.E4!F393</f>
        <v>8.0000000000000002E-3</v>
      </c>
      <c r="H393" s="3">
        <f>+[10]Table.104_Annex.E4!G393</f>
        <v>0.33</v>
      </c>
      <c r="I393" s="3">
        <f>+[10]Table.104_Annex.E4!H393</f>
        <v>4.2000000000000003E-2</v>
      </c>
      <c r="J393" s="3">
        <f>+[10]Table.104_Annex.E4!I393</f>
        <v>3.0000000000000001E-3</v>
      </c>
      <c r="K393" s="82">
        <f>+[10]Table.104_Annex.E4!J393</f>
        <v>10819</v>
      </c>
    </row>
    <row r="394" spans="1:11">
      <c r="B394" s="2" t="s">
        <v>802</v>
      </c>
      <c r="C394" s="3">
        <f>+[10]Table.104_Annex.E4!B394</f>
        <v>0.81799999999999995</v>
      </c>
      <c r="D394" s="3">
        <f>+[10]Table.104_Annex.E4!C394</f>
        <v>2.4E-2</v>
      </c>
      <c r="E394" s="3">
        <f>+[10]Table.104_Annex.E4!D394</f>
        <v>0.76100000000000001</v>
      </c>
      <c r="F394" s="3">
        <f>+[10]Table.104_Annex.E4!E394</f>
        <v>9.9000000000000005E-2</v>
      </c>
      <c r="G394" s="3">
        <f>+[10]Table.104_Annex.E4!F394</f>
        <v>8.0000000000000002E-3</v>
      </c>
      <c r="H394" s="3">
        <f>+[10]Table.104_Annex.E4!G394</f>
        <v>0.14399999999999999</v>
      </c>
      <c r="I394" s="3">
        <f>+[10]Table.104_Annex.E4!H394</f>
        <v>1.4E-2</v>
      </c>
      <c r="J394" s="3">
        <f>+[10]Table.104_Annex.E4!I394</f>
        <v>2E-3</v>
      </c>
      <c r="K394" s="82">
        <f>+[10]Table.104_Annex.E4!J394</f>
        <v>4820</v>
      </c>
    </row>
    <row r="395" spans="1:11">
      <c r="B395" s="2" t="s">
        <v>803</v>
      </c>
      <c r="C395" s="3">
        <f>+[10]Table.104_Annex.E4!B395</f>
        <v>0.877</v>
      </c>
      <c r="D395" s="3">
        <f>+[10]Table.104_Annex.E4!C395</f>
        <v>0.123</v>
      </c>
      <c r="E395" s="3">
        <f>+[10]Table.104_Annex.E4!D395</f>
        <v>0.85099999999999998</v>
      </c>
      <c r="F395" s="3">
        <f>+[10]Table.104_Annex.E4!E395</f>
        <v>0.20399999999999999</v>
      </c>
      <c r="G395" s="3">
        <f>+[10]Table.104_Annex.E4!F395</f>
        <v>2.1999999999999999E-2</v>
      </c>
      <c r="H395" s="3">
        <f>+[10]Table.104_Annex.E4!G395</f>
        <v>0.27700000000000002</v>
      </c>
      <c r="I395" s="3">
        <f>+[10]Table.104_Annex.E4!H395</f>
        <v>2.9000000000000001E-2</v>
      </c>
      <c r="J395" s="3">
        <f>+[10]Table.104_Annex.E4!I395</f>
        <v>8.0000000000000002E-3</v>
      </c>
      <c r="K395" s="82">
        <f>+[10]Table.104_Annex.E4!J395</f>
        <v>7113</v>
      </c>
    </row>
    <row r="396" spans="1:11">
      <c r="B396" s="2" t="s">
        <v>804</v>
      </c>
      <c r="C396" s="3">
        <f>+[10]Table.104_Annex.E4!B396</f>
        <v>0.72699999999999998</v>
      </c>
      <c r="D396" s="3">
        <f>+[10]Table.104_Annex.E4!C396</f>
        <v>5.8999999999999997E-2</v>
      </c>
      <c r="E396" s="3">
        <f>+[10]Table.104_Annex.E4!D396</f>
        <v>0.67600000000000005</v>
      </c>
      <c r="F396" s="3">
        <f>+[10]Table.104_Annex.E4!E396</f>
        <v>0.105</v>
      </c>
      <c r="G396" s="3">
        <f>+[10]Table.104_Annex.E4!F396</f>
        <v>1.4999999999999999E-2</v>
      </c>
      <c r="H396" s="3">
        <f>+[10]Table.104_Annex.E4!G396</f>
        <v>0.20300000000000001</v>
      </c>
      <c r="I396" s="3">
        <f>+[10]Table.104_Annex.E4!H396</f>
        <v>0.03</v>
      </c>
      <c r="J396" s="3">
        <f>+[10]Table.104_Annex.E4!I396</f>
        <v>6.0000000000000001E-3</v>
      </c>
      <c r="K396" s="82">
        <f>+[10]Table.104_Annex.E4!J396</f>
        <v>9196</v>
      </c>
    </row>
    <row r="397" spans="1:11">
      <c r="B397" s="2" t="s">
        <v>805</v>
      </c>
      <c r="C397" s="3">
        <f>+[10]Table.104_Annex.E4!B397</f>
        <v>0.73499999999999999</v>
      </c>
      <c r="D397" s="3">
        <f>+[10]Table.104_Annex.E4!C397</f>
        <v>3.4000000000000002E-2</v>
      </c>
      <c r="E397" s="3">
        <f>+[10]Table.104_Annex.E4!D397</f>
        <v>0.68700000000000006</v>
      </c>
      <c r="F397" s="3">
        <f>+[10]Table.104_Annex.E4!E397</f>
        <v>7.2999999999999995E-2</v>
      </c>
      <c r="G397" s="3">
        <f>+[10]Table.104_Annex.E4!F397</f>
        <v>7.0000000000000001E-3</v>
      </c>
      <c r="H397" s="3">
        <f>+[10]Table.104_Annex.E4!G397</f>
        <v>0.17899999999999999</v>
      </c>
      <c r="I397" s="3">
        <f>+[10]Table.104_Annex.E4!H397</f>
        <v>1.9E-2</v>
      </c>
      <c r="J397" s="3">
        <f>+[10]Table.104_Annex.E4!I397</f>
        <v>3.0000000000000001E-3</v>
      </c>
      <c r="K397" s="82">
        <f>+[10]Table.104_Annex.E4!J397</f>
        <v>6709</v>
      </c>
    </row>
    <row r="398" spans="1:11">
      <c r="B398" s="2" t="s">
        <v>806</v>
      </c>
      <c r="C398" s="3">
        <f>+[10]Table.104_Annex.E4!B398</f>
        <v>0.80400000000000005</v>
      </c>
      <c r="D398" s="3">
        <f>+[10]Table.104_Annex.E4!C398</f>
        <v>6.6000000000000003E-2</v>
      </c>
      <c r="E398" s="3">
        <f>+[10]Table.104_Annex.E4!D398</f>
        <v>0.78</v>
      </c>
      <c r="F398" s="3">
        <f>+[10]Table.104_Annex.E4!E398</f>
        <v>0.12</v>
      </c>
      <c r="G398" s="3">
        <f>+[10]Table.104_Annex.E4!F398</f>
        <v>0.01</v>
      </c>
      <c r="H398" s="3">
        <f>+[10]Table.104_Annex.E4!G398</f>
        <v>0.32500000000000001</v>
      </c>
      <c r="I398" s="3">
        <f>+[10]Table.104_Annex.E4!H398</f>
        <v>0.03</v>
      </c>
      <c r="J398" s="3">
        <f>+[10]Table.104_Annex.E4!I398</f>
        <v>4.0000000000000001E-3</v>
      </c>
      <c r="K398" s="82">
        <f>+[10]Table.104_Annex.E4!J398</f>
        <v>8532</v>
      </c>
    </row>
    <row r="399" spans="1:11">
      <c r="B399" s="2" t="s">
        <v>302</v>
      </c>
      <c r="C399" s="3">
        <f>+[10]Table.104_Annex.E4!B399</f>
        <v>0.86299999999999999</v>
      </c>
      <c r="D399" s="3">
        <f>+[10]Table.104_Annex.E4!C399</f>
        <v>0.13900000000000001</v>
      </c>
      <c r="E399" s="3">
        <f>+[10]Table.104_Annex.E4!D399</f>
        <v>0.84299999999999997</v>
      </c>
      <c r="F399" s="3">
        <f>+[10]Table.104_Annex.E4!E399</f>
        <v>0.27100000000000002</v>
      </c>
      <c r="G399" s="3">
        <f>+[10]Table.104_Annex.E4!F399</f>
        <v>4.5999999999999999E-2</v>
      </c>
      <c r="H399" s="3">
        <f>+[10]Table.104_Annex.E4!G399</f>
        <v>0.23899999999999999</v>
      </c>
      <c r="I399" s="3">
        <f>+[10]Table.104_Annex.E4!H399</f>
        <v>4.3999999999999997E-2</v>
      </c>
      <c r="J399" s="3">
        <f>+[10]Table.104_Annex.E4!I399</f>
        <v>1.4E-2</v>
      </c>
      <c r="K399" s="82">
        <f>+[10]Table.104_Annex.E4!J399</f>
        <v>20739</v>
      </c>
    </row>
    <row r="400" spans="1:11">
      <c r="B400" s="2" t="s">
        <v>778</v>
      </c>
      <c r="C400" s="3">
        <f>+[10]Table.104_Annex.E4!B400</f>
        <v>0.82099999999999995</v>
      </c>
      <c r="D400" s="3">
        <f>+[10]Table.104_Annex.E4!C400</f>
        <v>9.2999999999999999E-2</v>
      </c>
      <c r="E400" s="3">
        <f>+[10]Table.104_Annex.E4!D400</f>
        <v>0.78500000000000003</v>
      </c>
      <c r="F400" s="3">
        <f>+[10]Table.104_Annex.E4!E400</f>
        <v>0.155</v>
      </c>
      <c r="G400" s="3">
        <f>+[10]Table.104_Annex.E4!F400</f>
        <v>1.9E-2</v>
      </c>
      <c r="H400" s="3">
        <f>+[10]Table.104_Annex.E4!G400</f>
        <v>0.29199999999999998</v>
      </c>
      <c r="I400" s="3">
        <f>+[10]Table.104_Annex.E4!H400</f>
        <v>3.6999999999999998E-2</v>
      </c>
      <c r="J400" s="3">
        <f>+[10]Table.104_Annex.E4!I400</f>
        <v>7.0000000000000001E-3</v>
      </c>
      <c r="K400" s="82">
        <f>+[10]Table.104_Annex.E4!J400</f>
        <v>10916</v>
      </c>
    </row>
    <row r="401" spans="1:11">
      <c r="B401" s="2" t="s">
        <v>807</v>
      </c>
      <c r="C401" s="3">
        <f>+[10]Table.104_Annex.E4!B401</f>
        <v>0.84299999999999997</v>
      </c>
      <c r="D401" s="3">
        <f>+[10]Table.104_Annex.E4!C401</f>
        <v>0.11700000000000001</v>
      </c>
      <c r="E401" s="3">
        <f>+[10]Table.104_Annex.E4!D401</f>
        <v>0.82199999999999995</v>
      </c>
      <c r="F401" s="3">
        <f>+[10]Table.104_Annex.E4!E401</f>
        <v>0.14299999999999999</v>
      </c>
      <c r="G401" s="3">
        <f>+[10]Table.104_Annex.E4!F401</f>
        <v>1.0999999999999999E-2</v>
      </c>
      <c r="H401" s="3">
        <f>+[10]Table.104_Annex.E4!G401</f>
        <v>0.30499999999999999</v>
      </c>
      <c r="I401" s="3">
        <f>+[10]Table.104_Annex.E4!H401</f>
        <v>4.8000000000000001E-2</v>
      </c>
      <c r="J401" s="3">
        <f>+[10]Table.104_Annex.E4!I401</f>
        <v>5.0000000000000001E-3</v>
      </c>
      <c r="K401" s="82">
        <f>+[10]Table.104_Annex.E4!J401</f>
        <v>9139</v>
      </c>
    </row>
    <row r="402" spans="1:11">
      <c r="B402" s="2" t="s">
        <v>808</v>
      </c>
      <c r="C402" s="3">
        <f>+[10]Table.104_Annex.E4!B402</f>
        <v>0.83499999999999996</v>
      </c>
      <c r="D402" s="3">
        <f>+[10]Table.104_Annex.E4!C402</f>
        <v>8.6999999999999994E-2</v>
      </c>
      <c r="E402" s="3">
        <f>+[10]Table.104_Annex.E4!D402</f>
        <v>0.81699999999999995</v>
      </c>
      <c r="F402" s="3">
        <f>+[10]Table.104_Annex.E4!E402</f>
        <v>0.13600000000000001</v>
      </c>
      <c r="G402" s="3">
        <f>+[10]Table.104_Annex.E4!F402</f>
        <v>8.9999999999999993E-3</v>
      </c>
      <c r="H402" s="3">
        <f>+[10]Table.104_Annex.E4!G402</f>
        <v>0.313</v>
      </c>
      <c r="I402" s="3">
        <f>+[10]Table.104_Annex.E4!H402</f>
        <v>3.6999999999999998E-2</v>
      </c>
      <c r="J402" s="3">
        <f>+[10]Table.104_Annex.E4!I402</f>
        <v>4.0000000000000001E-3</v>
      </c>
      <c r="K402" s="82">
        <f>+[10]Table.104_Annex.E4!J402</f>
        <v>19261</v>
      </c>
    </row>
    <row r="403" spans="1:11">
      <c r="B403" s="2" t="s">
        <v>809</v>
      </c>
      <c r="C403" s="3">
        <f>+[10]Table.104_Annex.E4!B403</f>
        <v>0.82</v>
      </c>
      <c r="D403" s="3">
        <f>+[10]Table.104_Annex.E4!C403</f>
        <v>6.3E-2</v>
      </c>
      <c r="E403" s="3">
        <f>+[10]Table.104_Annex.E4!D403</f>
        <v>0.79</v>
      </c>
      <c r="F403" s="3">
        <f>+[10]Table.104_Annex.E4!E403</f>
        <v>0.108</v>
      </c>
      <c r="G403" s="3">
        <f>+[10]Table.104_Annex.E4!F403</f>
        <v>0.01</v>
      </c>
      <c r="H403" s="3">
        <f>+[10]Table.104_Annex.E4!G403</f>
        <v>0.29299999999999998</v>
      </c>
      <c r="I403" s="3">
        <f>+[10]Table.104_Annex.E4!H403</f>
        <v>2.5000000000000001E-2</v>
      </c>
      <c r="J403" s="3">
        <f>+[10]Table.104_Annex.E4!I403</f>
        <v>5.0000000000000001E-3</v>
      </c>
      <c r="K403" s="82">
        <f>+[10]Table.104_Annex.E4!J403</f>
        <v>12594</v>
      </c>
    </row>
    <row r="404" spans="1:11" s="222" customFormat="1" ht="13.05" customHeight="1">
      <c r="B404" s="231" t="s">
        <v>53</v>
      </c>
      <c r="C404" s="232">
        <f>+[10]Table.104_Annex.E4!B404</f>
        <v>0.81899999999999995</v>
      </c>
      <c r="D404" s="232">
        <f>+[10]Table.104_Annex.E4!C404</f>
        <v>8.5000000000000006E-2</v>
      </c>
      <c r="E404" s="232">
        <f>+[10]Table.104_Annex.E4!D404</f>
        <v>0.78900000000000003</v>
      </c>
      <c r="F404" s="232">
        <f>+[10]Table.104_Annex.E4!E404</f>
        <v>0.14899999999999999</v>
      </c>
      <c r="G404" s="232">
        <f>+[10]Table.104_Annex.E4!F404</f>
        <v>1.7000000000000001E-2</v>
      </c>
      <c r="H404" s="232">
        <f>+[10]Table.104_Annex.E4!G404</f>
        <v>0.26900000000000002</v>
      </c>
      <c r="I404" s="232">
        <f>+[10]Table.104_Annex.E4!H404</f>
        <v>3.4000000000000002E-2</v>
      </c>
      <c r="J404" s="232">
        <f>+[10]Table.104_Annex.E4!I404</f>
        <v>6.0000000000000001E-3</v>
      </c>
      <c r="K404" s="233">
        <f>+[10]Table.104_Annex.E4!J404</f>
        <v>160435</v>
      </c>
    </row>
    <row r="405" spans="1:11" ht="13.05" customHeight="1">
      <c r="B405" s="36" t="s">
        <v>810</v>
      </c>
      <c r="C405" s="37"/>
      <c r="D405" s="37"/>
      <c r="E405" s="37"/>
      <c r="F405" s="37"/>
      <c r="G405" s="37"/>
      <c r="H405" s="37"/>
      <c r="I405" s="37"/>
      <c r="J405" s="37"/>
      <c r="K405" s="38"/>
    </row>
    <row r="406" spans="1:11">
      <c r="A406" s="18"/>
      <c r="B406" s="2" t="s">
        <v>811</v>
      </c>
      <c r="C406" s="3">
        <f>+[10]Table.104_Annex.E4!B406</f>
        <v>0.754</v>
      </c>
      <c r="D406" s="3">
        <f>+[10]Table.104_Annex.E4!C406</f>
        <v>3.5000000000000003E-2</v>
      </c>
      <c r="E406" s="3">
        <f>+[10]Table.104_Annex.E4!D406</f>
        <v>0.67700000000000005</v>
      </c>
      <c r="F406" s="3">
        <f>+[10]Table.104_Annex.E4!E406</f>
        <v>8.4000000000000005E-2</v>
      </c>
      <c r="G406" s="3">
        <f>+[10]Table.104_Annex.E4!F406</f>
        <v>0.01</v>
      </c>
      <c r="H406" s="3">
        <f>+[10]Table.104_Annex.E4!G406</f>
        <v>0.14299999999999999</v>
      </c>
      <c r="I406" s="3">
        <f>+[10]Table.104_Annex.E4!H406</f>
        <v>2.3E-2</v>
      </c>
      <c r="J406" s="3">
        <f>+[10]Table.104_Annex.E4!I406</f>
        <v>4.0000000000000001E-3</v>
      </c>
      <c r="K406" s="82">
        <f>+[10]Table.104_Annex.E4!J406</f>
        <v>4843</v>
      </c>
    </row>
    <row r="407" spans="1:11">
      <c r="A407" s="16"/>
      <c r="B407" s="2" t="s">
        <v>303</v>
      </c>
      <c r="C407" s="3">
        <f>+[10]Table.104_Annex.E4!B407</f>
        <v>0.79</v>
      </c>
      <c r="D407" s="3">
        <f>+[10]Table.104_Annex.E4!C407</f>
        <v>5.0999999999999997E-2</v>
      </c>
      <c r="E407" s="3">
        <f>+[10]Table.104_Annex.E4!D407</f>
        <v>0.749</v>
      </c>
      <c r="F407" s="3">
        <f>+[10]Table.104_Annex.E4!E407</f>
        <v>0.21199999999999999</v>
      </c>
      <c r="G407" s="3">
        <f>+[10]Table.104_Annex.E4!F407</f>
        <v>0.01</v>
      </c>
      <c r="H407" s="3">
        <f>+[10]Table.104_Annex.E4!G407</f>
        <v>0.13600000000000001</v>
      </c>
      <c r="I407" s="3">
        <f>+[10]Table.104_Annex.E4!H407</f>
        <v>1.6E-2</v>
      </c>
      <c r="J407" s="3">
        <f>+[10]Table.104_Annex.E4!I407</f>
        <v>5.0000000000000001E-3</v>
      </c>
      <c r="K407" s="82">
        <f>+[10]Table.104_Annex.E4!J407</f>
        <v>9521</v>
      </c>
    </row>
    <row r="408" spans="1:11">
      <c r="B408" s="2" t="s">
        <v>812</v>
      </c>
      <c r="C408" s="3">
        <f>+[10]Table.104_Annex.E4!B408</f>
        <v>0.76200000000000001</v>
      </c>
      <c r="D408" s="3">
        <f>+[10]Table.104_Annex.E4!C408</f>
        <v>5.3999999999999999E-2</v>
      </c>
      <c r="E408" s="3">
        <f>+[10]Table.104_Annex.E4!D408</f>
        <v>0.70699999999999996</v>
      </c>
      <c r="F408" s="3">
        <f>+[10]Table.104_Annex.E4!E408</f>
        <v>0.113</v>
      </c>
      <c r="G408" s="3">
        <f>+[10]Table.104_Annex.E4!F408</f>
        <v>1.0999999999999999E-2</v>
      </c>
      <c r="H408" s="3">
        <f>+[10]Table.104_Annex.E4!G408</f>
        <v>0.23400000000000001</v>
      </c>
      <c r="I408" s="3">
        <f>+[10]Table.104_Annex.E4!H408</f>
        <v>1.7000000000000001E-2</v>
      </c>
      <c r="J408" s="3">
        <f>+[10]Table.104_Annex.E4!I408</f>
        <v>4.0000000000000001E-3</v>
      </c>
      <c r="K408" s="82">
        <f>+[10]Table.104_Annex.E4!J408</f>
        <v>10846</v>
      </c>
    </row>
    <row r="409" spans="1:11">
      <c r="B409" s="2" t="s">
        <v>813</v>
      </c>
      <c r="C409" s="3">
        <f>+[10]Table.104_Annex.E4!B409</f>
        <v>0.80600000000000005</v>
      </c>
      <c r="D409" s="3">
        <f>+[10]Table.104_Annex.E4!C409</f>
        <v>8.7999999999999995E-2</v>
      </c>
      <c r="E409" s="3">
        <f>+[10]Table.104_Annex.E4!D409</f>
        <v>0.77800000000000002</v>
      </c>
      <c r="F409" s="3">
        <f>+[10]Table.104_Annex.E4!E409</f>
        <v>0.159</v>
      </c>
      <c r="G409" s="3">
        <f>+[10]Table.104_Annex.E4!F409</f>
        <v>1.9E-2</v>
      </c>
      <c r="H409" s="3">
        <f>+[10]Table.104_Annex.E4!G409</f>
        <v>0.28000000000000003</v>
      </c>
      <c r="I409" s="3">
        <f>+[10]Table.104_Annex.E4!H409</f>
        <v>2.4E-2</v>
      </c>
      <c r="J409" s="3">
        <f>+[10]Table.104_Annex.E4!I409</f>
        <v>7.0000000000000001E-3</v>
      </c>
      <c r="K409" s="82">
        <f>+[10]Table.104_Annex.E4!J409</f>
        <v>17334</v>
      </c>
    </row>
    <row r="410" spans="1:11">
      <c r="B410" s="2" t="s">
        <v>661</v>
      </c>
      <c r="C410" s="3">
        <f>+[10]Table.104_Annex.E4!B410</f>
        <v>0.71</v>
      </c>
      <c r="D410" s="3">
        <f>+[10]Table.104_Annex.E4!C410</f>
        <v>2.7E-2</v>
      </c>
      <c r="E410" s="3">
        <f>+[10]Table.104_Annex.E4!D410</f>
        <v>0.627</v>
      </c>
      <c r="F410" s="3">
        <f>+[10]Table.104_Annex.E4!E410</f>
        <v>6.9000000000000006E-2</v>
      </c>
      <c r="G410" s="3">
        <f>+[10]Table.104_Annex.E4!F410</f>
        <v>8.9999999999999993E-3</v>
      </c>
      <c r="H410" s="3">
        <f>+[10]Table.104_Annex.E4!G410</f>
        <v>0.161</v>
      </c>
      <c r="I410" s="3">
        <f>+[10]Table.104_Annex.E4!H410</f>
        <v>2.5999999999999999E-2</v>
      </c>
      <c r="J410" s="3">
        <f>+[10]Table.104_Annex.E4!I410</f>
        <v>6.0000000000000001E-3</v>
      </c>
      <c r="K410" s="82">
        <f>+[10]Table.104_Annex.E4!J410</f>
        <v>6294</v>
      </c>
    </row>
    <row r="411" spans="1:11">
      <c r="B411" s="2" t="s">
        <v>814</v>
      </c>
      <c r="C411" s="3">
        <f>+[10]Table.104_Annex.E4!B411</f>
        <v>0.79200000000000004</v>
      </c>
      <c r="D411" s="3">
        <f>+[10]Table.104_Annex.E4!C411</f>
        <v>0.11600000000000001</v>
      </c>
      <c r="E411" s="3">
        <f>+[10]Table.104_Annex.E4!D411</f>
        <v>0.754</v>
      </c>
      <c r="F411" s="3">
        <f>+[10]Table.104_Annex.E4!E411</f>
        <v>0.193</v>
      </c>
      <c r="G411" s="3">
        <f>+[10]Table.104_Annex.E4!F411</f>
        <v>2.3E-2</v>
      </c>
      <c r="H411" s="3">
        <f>+[10]Table.104_Annex.E4!G411</f>
        <v>0.2</v>
      </c>
      <c r="I411" s="3">
        <f>+[10]Table.104_Annex.E4!H411</f>
        <v>1.4E-2</v>
      </c>
      <c r="J411" s="3">
        <f>+[10]Table.104_Annex.E4!I411</f>
        <v>7.0000000000000001E-3</v>
      </c>
      <c r="K411" s="82">
        <f>+[10]Table.104_Annex.E4!J411</f>
        <v>10194</v>
      </c>
    </row>
    <row r="412" spans="1:11">
      <c r="B412" s="2" t="s">
        <v>815</v>
      </c>
      <c r="C412" s="3">
        <f>+[10]Table.104_Annex.E4!B412</f>
        <v>0.77300000000000002</v>
      </c>
      <c r="D412" s="3">
        <f>+[10]Table.104_Annex.E4!C412</f>
        <v>9.5000000000000001E-2</v>
      </c>
      <c r="E412" s="3">
        <f>+[10]Table.104_Annex.E4!D412</f>
        <v>0.73399999999999999</v>
      </c>
      <c r="F412" s="3">
        <f>+[10]Table.104_Annex.E4!E412</f>
        <v>0.16500000000000001</v>
      </c>
      <c r="G412" s="3">
        <f>+[10]Table.104_Annex.E4!F412</f>
        <v>1.9E-2</v>
      </c>
      <c r="H412" s="3">
        <f>+[10]Table.104_Annex.E4!G412</f>
        <v>0.17699999999999999</v>
      </c>
      <c r="I412" s="3">
        <f>+[10]Table.104_Annex.E4!H412</f>
        <v>1.4E-2</v>
      </c>
      <c r="J412" s="3">
        <f>+[10]Table.104_Annex.E4!I412</f>
        <v>4.0000000000000001E-3</v>
      </c>
      <c r="K412" s="82">
        <f>+[10]Table.104_Annex.E4!J412</f>
        <v>9993</v>
      </c>
    </row>
    <row r="413" spans="1:11">
      <c r="B413" s="2" t="s">
        <v>816</v>
      </c>
      <c r="C413" s="3">
        <f>+[10]Table.104_Annex.E4!B413</f>
        <v>0.74299999999999999</v>
      </c>
      <c r="D413" s="3">
        <f>+[10]Table.104_Annex.E4!C413</f>
        <v>5.3999999999999999E-2</v>
      </c>
      <c r="E413" s="3">
        <f>+[10]Table.104_Annex.E4!D413</f>
        <v>0.65700000000000003</v>
      </c>
      <c r="F413" s="3">
        <f>+[10]Table.104_Annex.E4!E413</f>
        <v>0.106</v>
      </c>
      <c r="G413" s="3">
        <f>+[10]Table.104_Annex.E4!F413</f>
        <v>1.2999999999999999E-2</v>
      </c>
      <c r="H413" s="3">
        <f>+[10]Table.104_Annex.E4!G413</f>
        <v>0.13800000000000001</v>
      </c>
      <c r="I413" s="3">
        <f>+[10]Table.104_Annex.E4!H413</f>
        <v>2.9000000000000001E-2</v>
      </c>
      <c r="J413" s="3">
        <f>+[10]Table.104_Annex.E4!I413</f>
        <v>7.0000000000000001E-3</v>
      </c>
      <c r="K413" s="82">
        <f>+[10]Table.104_Annex.E4!J413</f>
        <v>8362</v>
      </c>
    </row>
    <row r="414" spans="1:11">
      <c r="B414" s="2" t="s">
        <v>612</v>
      </c>
      <c r="C414" s="3">
        <f>+[10]Table.104_Annex.E4!B414</f>
        <v>0.71599999999999997</v>
      </c>
      <c r="D414" s="3">
        <f>+[10]Table.104_Annex.E4!C414</f>
        <v>3.3000000000000002E-2</v>
      </c>
      <c r="E414" s="3">
        <f>+[10]Table.104_Annex.E4!D414</f>
        <v>0.65800000000000003</v>
      </c>
      <c r="F414" s="3">
        <f>+[10]Table.104_Annex.E4!E414</f>
        <v>0.08</v>
      </c>
      <c r="G414" s="3">
        <f>+[10]Table.104_Annex.E4!F414</f>
        <v>6.0000000000000001E-3</v>
      </c>
      <c r="H414" s="3">
        <f>+[10]Table.104_Annex.E4!G414</f>
        <v>0.161</v>
      </c>
      <c r="I414" s="3">
        <f>+[10]Table.104_Annex.E4!H414</f>
        <v>0.01</v>
      </c>
      <c r="J414" s="3">
        <f>+[10]Table.104_Annex.E4!I414</f>
        <v>2E-3</v>
      </c>
      <c r="K414" s="82">
        <f>+[10]Table.104_Annex.E4!J414</f>
        <v>9225</v>
      </c>
    </row>
    <row r="415" spans="1:11">
      <c r="B415" s="2" t="s">
        <v>817</v>
      </c>
      <c r="C415" s="3">
        <f>+[10]Table.104_Annex.E4!B415</f>
        <v>0.748</v>
      </c>
      <c r="D415" s="3">
        <f>+[10]Table.104_Annex.E4!C415</f>
        <v>6.6000000000000003E-2</v>
      </c>
      <c r="E415" s="3">
        <f>+[10]Table.104_Annex.E4!D415</f>
        <v>0.7</v>
      </c>
      <c r="F415" s="3">
        <f>+[10]Table.104_Annex.E4!E415</f>
        <v>0.13700000000000001</v>
      </c>
      <c r="G415" s="3">
        <f>+[10]Table.104_Annex.E4!F415</f>
        <v>2.1000000000000001E-2</v>
      </c>
      <c r="H415" s="3">
        <f>+[10]Table.104_Annex.E4!G415</f>
        <v>0.18099999999999999</v>
      </c>
      <c r="I415" s="3">
        <f>+[10]Table.104_Annex.E4!H415</f>
        <v>2.5999999999999999E-2</v>
      </c>
      <c r="J415" s="3">
        <f>+[10]Table.104_Annex.E4!I415</f>
        <v>7.0000000000000001E-3</v>
      </c>
      <c r="K415" s="82">
        <f>+[10]Table.104_Annex.E4!J415</f>
        <v>9714</v>
      </c>
    </row>
    <row r="416" spans="1:11">
      <c r="B416" s="2" t="s">
        <v>818</v>
      </c>
      <c r="C416" s="3">
        <f>+[10]Table.104_Annex.E4!B416</f>
        <v>0.73499999999999999</v>
      </c>
      <c r="D416" s="3">
        <f>+[10]Table.104_Annex.E4!C416</f>
        <v>3.3000000000000002E-2</v>
      </c>
      <c r="E416" s="3">
        <f>+[10]Table.104_Annex.E4!D416</f>
        <v>0.66200000000000003</v>
      </c>
      <c r="F416" s="3">
        <f>+[10]Table.104_Annex.E4!E416</f>
        <v>7.4999999999999997E-2</v>
      </c>
      <c r="G416" s="3">
        <f>+[10]Table.104_Annex.E4!F416</f>
        <v>6.0000000000000001E-3</v>
      </c>
      <c r="H416" s="3">
        <f>+[10]Table.104_Annex.E4!G416</f>
        <v>0.13700000000000001</v>
      </c>
      <c r="I416" s="3">
        <f>+[10]Table.104_Annex.E4!H416</f>
        <v>1.7000000000000001E-2</v>
      </c>
      <c r="J416" s="3">
        <f>+[10]Table.104_Annex.E4!I416</f>
        <v>3.0000000000000001E-3</v>
      </c>
      <c r="K416" s="82">
        <f>+[10]Table.104_Annex.E4!J416</f>
        <v>7531</v>
      </c>
    </row>
    <row r="417" spans="1:11">
      <c r="B417" s="2" t="s">
        <v>497</v>
      </c>
      <c r="C417" s="3">
        <f>+[10]Table.104_Annex.E4!B417</f>
        <v>0.70899999999999996</v>
      </c>
      <c r="D417" s="3">
        <f>+[10]Table.104_Annex.E4!C417</f>
        <v>4.8000000000000001E-2</v>
      </c>
      <c r="E417" s="3">
        <f>+[10]Table.104_Annex.E4!D417</f>
        <v>0.63200000000000001</v>
      </c>
      <c r="F417" s="3">
        <f>+[10]Table.104_Annex.E4!E417</f>
        <v>8.7999999999999995E-2</v>
      </c>
      <c r="G417" s="3">
        <f>+[10]Table.104_Annex.E4!F417</f>
        <v>7.0000000000000001E-3</v>
      </c>
      <c r="H417" s="3">
        <f>+[10]Table.104_Annex.E4!G417</f>
        <v>0.16800000000000001</v>
      </c>
      <c r="I417" s="3">
        <f>+[10]Table.104_Annex.E4!H417</f>
        <v>2.1000000000000001E-2</v>
      </c>
      <c r="J417" s="3">
        <f>+[10]Table.104_Annex.E4!I417</f>
        <v>4.0000000000000001E-3</v>
      </c>
      <c r="K417" s="82">
        <f>+[10]Table.104_Annex.E4!J417</f>
        <v>8077</v>
      </c>
    </row>
    <row r="418" spans="1:11">
      <c r="B418" s="2" t="s">
        <v>760</v>
      </c>
      <c r="C418" s="3">
        <f>+[10]Table.104_Annex.E4!B418</f>
        <v>0.77400000000000002</v>
      </c>
      <c r="D418" s="3">
        <f>+[10]Table.104_Annex.E4!C418</f>
        <v>6.8000000000000005E-2</v>
      </c>
      <c r="E418" s="3">
        <f>+[10]Table.104_Annex.E4!D418</f>
        <v>0.73099999999999998</v>
      </c>
      <c r="F418" s="3">
        <f>+[10]Table.104_Annex.E4!E418</f>
        <v>0.13200000000000001</v>
      </c>
      <c r="G418" s="3">
        <f>+[10]Table.104_Annex.E4!F418</f>
        <v>8.9999999999999993E-3</v>
      </c>
      <c r="H418" s="3">
        <f>+[10]Table.104_Annex.E4!G418</f>
        <v>0.20300000000000001</v>
      </c>
      <c r="I418" s="3">
        <f>+[10]Table.104_Annex.E4!H418</f>
        <v>1.2999999999999999E-2</v>
      </c>
      <c r="J418" s="3">
        <f>+[10]Table.104_Annex.E4!I418</f>
        <v>4.0000000000000001E-3</v>
      </c>
      <c r="K418" s="82">
        <f>+[10]Table.104_Annex.E4!J418</f>
        <v>12486</v>
      </c>
    </row>
    <row r="419" spans="1:11">
      <c r="B419" s="2" t="s">
        <v>686</v>
      </c>
      <c r="C419" s="3">
        <f>+[10]Table.104_Annex.E4!B419</f>
        <v>0.80200000000000005</v>
      </c>
      <c r="D419" s="3">
        <f>+[10]Table.104_Annex.E4!C419</f>
        <v>5.7000000000000002E-2</v>
      </c>
      <c r="E419" s="3">
        <f>+[10]Table.104_Annex.E4!D419</f>
        <v>0.77</v>
      </c>
      <c r="F419" s="3">
        <f>+[10]Table.104_Annex.E4!E419</f>
        <v>0.106</v>
      </c>
      <c r="G419" s="3">
        <f>+[10]Table.104_Annex.E4!F419</f>
        <v>7.0000000000000001E-3</v>
      </c>
      <c r="H419" s="3">
        <f>+[10]Table.104_Annex.E4!G419</f>
        <v>0.30599999999999999</v>
      </c>
      <c r="I419" s="3">
        <f>+[10]Table.104_Annex.E4!H419</f>
        <v>0.02</v>
      </c>
      <c r="J419" s="3">
        <f>+[10]Table.104_Annex.E4!I419</f>
        <v>3.0000000000000001E-3</v>
      </c>
      <c r="K419" s="82">
        <f>+[10]Table.104_Annex.E4!J419</f>
        <v>11788</v>
      </c>
    </row>
    <row r="420" spans="1:11" s="222" customFormat="1" ht="13.05" customHeight="1">
      <c r="B420" s="231" t="s">
        <v>53</v>
      </c>
      <c r="C420" s="232">
        <f>+[10]Table.104_Annex.E4!B420</f>
        <v>0.76500000000000001</v>
      </c>
      <c r="D420" s="232">
        <f>+[10]Table.104_Annex.E4!C420</f>
        <v>6.3E-2</v>
      </c>
      <c r="E420" s="232">
        <f>+[10]Table.104_Annex.E4!D420</f>
        <v>0.71399999999999997</v>
      </c>
      <c r="F420" s="232">
        <f>+[10]Table.104_Annex.E4!E420</f>
        <v>0.129</v>
      </c>
      <c r="G420" s="232">
        <f>+[10]Table.104_Annex.E4!F420</f>
        <v>1.2999999999999999E-2</v>
      </c>
      <c r="H420" s="232">
        <f>+[10]Table.104_Annex.E4!G420</f>
        <v>0.19900000000000001</v>
      </c>
      <c r="I420" s="232">
        <f>+[10]Table.104_Annex.E4!H420</f>
        <v>1.9E-2</v>
      </c>
      <c r="J420" s="232">
        <f>+[10]Table.104_Annex.E4!I420</f>
        <v>5.0000000000000001E-3</v>
      </c>
      <c r="K420" s="233">
        <f>+[10]Table.104_Annex.E4!J420</f>
        <v>136208</v>
      </c>
    </row>
    <row r="421" spans="1:11" ht="13.05" customHeight="1">
      <c r="B421" s="36" t="s">
        <v>819</v>
      </c>
      <c r="C421" s="37"/>
      <c r="D421" s="37"/>
      <c r="E421" s="37"/>
      <c r="F421" s="37"/>
      <c r="G421" s="37"/>
      <c r="H421" s="37"/>
      <c r="I421" s="37"/>
      <c r="J421" s="37"/>
      <c r="K421" s="38"/>
    </row>
    <row r="422" spans="1:11">
      <c r="A422" s="18"/>
      <c r="B422" s="2" t="s">
        <v>820</v>
      </c>
      <c r="C422" s="3">
        <f>+[10]Table.104_Annex.E4!B422</f>
        <v>0.79100000000000004</v>
      </c>
      <c r="D422" s="3">
        <f>+[10]Table.104_Annex.E4!C422</f>
        <v>7.2999999999999995E-2</v>
      </c>
      <c r="E422" s="3">
        <f>+[10]Table.104_Annex.E4!D422</f>
        <v>0.76100000000000001</v>
      </c>
      <c r="F422" s="3">
        <f>+[10]Table.104_Annex.E4!E422</f>
        <v>0.13400000000000001</v>
      </c>
      <c r="G422" s="3">
        <f>+[10]Table.104_Annex.E4!F422</f>
        <v>1.4999999999999999E-2</v>
      </c>
      <c r="H422" s="3">
        <f>+[10]Table.104_Annex.E4!G422</f>
        <v>0.22</v>
      </c>
      <c r="I422" s="3">
        <f>+[10]Table.104_Annex.E4!H422</f>
        <v>1.7999999999999999E-2</v>
      </c>
      <c r="J422" s="3">
        <f>+[10]Table.104_Annex.E4!I422</f>
        <v>7.0000000000000001E-3</v>
      </c>
      <c r="K422" s="82">
        <f>+[10]Table.104_Annex.E4!J422</f>
        <v>11150</v>
      </c>
    </row>
    <row r="423" spans="1:11">
      <c r="A423" s="16"/>
      <c r="B423" s="2" t="s">
        <v>821</v>
      </c>
      <c r="C423" s="3">
        <f>+[10]Table.104_Annex.E4!B423</f>
        <v>0.80400000000000005</v>
      </c>
      <c r="D423" s="3">
        <f>+[10]Table.104_Annex.E4!C423</f>
        <v>6.5000000000000002E-2</v>
      </c>
      <c r="E423" s="3">
        <f>+[10]Table.104_Annex.E4!D423</f>
        <v>0.76400000000000001</v>
      </c>
      <c r="F423" s="3">
        <f>+[10]Table.104_Annex.E4!E423</f>
        <v>0.106</v>
      </c>
      <c r="G423" s="3">
        <f>+[10]Table.104_Annex.E4!F423</f>
        <v>7.0000000000000001E-3</v>
      </c>
      <c r="H423" s="3">
        <f>+[10]Table.104_Annex.E4!G423</f>
        <v>0.23599999999999999</v>
      </c>
      <c r="I423" s="3">
        <f>+[10]Table.104_Annex.E4!H423</f>
        <v>1.7999999999999999E-2</v>
      </c>
      <c r="J423" s="3">
        <f>+[10]Table.104_Annex.E4!I423</f>
        <v>3.0000000000000001E-3</v>
      </c>
      <c r="K423" s="82">
        <f>+[10]Table.104_Annex.E4!J423</f>
        <v>10087</v>
      </c>
    </row>
    <row r="424" spans="1:11">
      <c r="B424" s="2" t="s">
        <v>822</v>
      </c>
      <c r="C424" s="3">
        <f>+[10]Table.104_Annex.E4!B424</f>
        <v>0.82399999999999995</v>
      </c>
      <c r="D424" s="3">
        <f>+[10]Table.104_Annex.E4!C424</f>
        <v>0.13900000000000001</v>
      </c>
      <c r="E424" s="3">
        <f>+[10]Table.104_Annex.E4!D424</f>
        <v>0.79600000000000004</v>
      </c>
      <c r="F424" s="3">
        <f>+[10]Table.104_Annex.E4!E424</f>
        <v>0.249</v>
      </c>
      <c r="G424" s="3">
        <f>+[10]Table.104_Annex.E4!F424</f>
        <v>3.2000000000000001E-2</v>
      </c>
      <c r="H424" s="3">
        <f>+[10]Table.104_Annex.E4!G424</f>
        <v>0.13600000000000001</v>
      </c>
      <c r="I424" s="3">
        <f>+[10]Table.104_Annex.E4!H424</f>
        <v>1.9E-2</v>
      </c>
      <c r="J424" s="3">
        <f>+[10]Table.104_Annex.E4!I424</f>
        <v>1.2999999999999999E-2</v>
      </c>
      <c r="K424" s="82">
        <f>+[10]Table.104_Annex.E4!J424</f>
        <v>9758</v>
      </c>
    </row>
    <row r="425" spans="1:11">
      <c r="B425" s="2" t="s">
        <v>774</v>
      </c>
      <c r="C425" s="3">
        <f>+[10]Table.104_Annex.E4!B425</f>
        <v>0.86399999999999999</v>
      </c>
      <c r="D425" s="3">
        <f>+[10]Table.104_Annex.E4!C425</f>
        <v>0.18099999999999999</v>
      </c>
      <c r="E425" s="3">
        <f>+[10]Table.104_Annex.E4!D425</f>
        <v>0.83899999999999997</v>
      </c>
      <c r="F425" s="3">
        <f>+[10]Table.104_Annex.E4!E425</f>
        <v>0.32600000000000001</v>
      </c>
      <c r="G425" s="3">
        <f>+[10]Table.104_Annex.E4!F425</f>
        <v>5.3999999999999999E-2</v>
      </c>
      <c r="H425" s="3">
        <f>+[10]Table.104_Annex.E4!G425</f>
        <v>0.156</v>
      </c>
      <c r="I425" s="3">
        <f>+[10]Table.104_Annex.E4!H425</f>
        <v>1.7999999999999999E-2</v>
      </c>
      <c r="J425" s="3">
        <f>+[10]Table.104_Annex.E4!I425</f>
        <v>1.7000000000000001E-2</v>
      </c>
      <c r="K425" s="82">
        <f>+[10]Table.104_Annex.E4!J425</f>
        <v>14669</v>
      </c>
    </row>
    <row r="426" spans="1:11">
      <c r="B426" s="2" t="s">
        <v>823</v>
      </c>
      <c r="C426" s="3">
        <f>+[10]Table.104_Annex.E4!B426</f>
        <v>0.81299999999999994</v>
      </c>
      <c r="D426" s="3">
        <f>+[10]Table.104_Annex.E4!C426</f>
        <v>6.0999999999999999E-2</v>
      </c>
      <c r="E426" s="3">
        <f>+[10]Table.104_Annex.E4!D426</f>
        <v>0.76300000000000001</v>
      </c>
      <c r="F426" s="3">
        <f>+[10]Table.104_Annex.E4!E426</f>
        <v>0.105</v>
      </c>
      <c r="G426" s="3">
        <f>+[10]Table.104_Annex.E4!F426</f>
        <v>8.0000000000000002E-3</v>
      </c>
      <c r="H426" s="3">
        <f>+[10]Table.104_Annex.E4!G426</f>
        <v>0.16900000000000001</v>
      </c>
      <c r="I426" s="3">
        <f>+[10]Table.104_Annex.E4!H426</f>
        <v>0.02</v>
      </c>
      <c r="J426" s="3">
        <f>+[10]Table.104_Annex.E4!I426</f>
        <v>5.0000000000000001E-3</v>
      </c>
      <c r="K426" s="82">
        <f>+[10]Table.104_Annex.E4!J426</f>
        <v>5908</v>
      </c>
    </row>
    <row r="427" spans="1:11">
      <c r="B427" s="2" t="s">
        <v>613</v>
      </c>
      <c r="C427" s="3">
        <f>+[10]Table.104_Annex.E4!B427</f>
        <v>0.754</v>
      </c>
      <c r="D427" s="3">
        <f>+[10]Table.104_Annex.E4!C427</f>
        <v>5.8999999999999997E-2</v>
      </c>
      <c r="E427" s="3">
        <f>+[10]Table.104_Annex.E4!D427</f>
        <v>0.71199999999999997</v>
      </c>
      <c r="F427" s="3">
        <f>+[10]Table.104_Annex.E4!E427</f>
        <v>8.7999999999999995E-2</v>
      </c>
      <c r="G427" s="3">
        <f>+[10]Table.104_Annex.E4!F427</f>
        <v>6.0000000000000001E-3</v>
      </c>
      <c r="H427" s="3">
        <f>+[10]Table.104_Annex.E4!G427</f>
        <v>0.217</v>
      </c>
      <c r="I427" s="3">
        <f>+[10]Table.104_Annex.E4!H427</f>
        <v>2.1999999999999999E-2</v>
      </c>
      <c r="J427" s="3">
        <f>+[10]Table.104_Annex.E4!I427</f>
        <v>4.0000000000000001E-3</v>
      </c>
      <c r="K427" s="82">
        <f>+[10]Table.104_Annex.E4!J427</f>
        <v>14070</v>
      </c>
    </row>
    <row r="428" spans="1:11">
      <c r="B428" s="2" t="s">
        <v>824</v>
      </c>
      <c r="C428" s="3">
        <f>+[10]Table.104_Annex.E4!B428</f>
        <v>0.78800000000000003</v>
      </c>
      <c r="D428" s="3">
        <f>+[10]Table.104_Annex.E4!C428</f>
        <v>5.2999999999999999E-2</v>
      </c>
      <c r="E428" s="3">
        <f>+[10]Table.104_Annex.E4!D428</f>
        <v>0.755</v>
      </c>
      <c r="F428" s="3">
        <f>+[10]Table.104_Annex.E4!E428</f>
        <v>0.104</v>
      </c>
      <c r="G428" s="3">
        <f>+[10]Table.104_Annex.E4!F428</f>
        <v>8.9999999999999993E-3</v>
      </c>
      <c r="H428" s="3">
        <f>+[10]Table.104_Annex.E4!G428</f>
        <v>0.25800000000000001</v>
      </c>
      <c r="I428" s="3">
        <f>+[10]Table.104_Annex.E4!H428</f>
        <v>0.02</v>
      </c>
      <c r="J428" s="3">
        <f>+[10]Table.104_Annex.E4!I428</f>
        <v>4.0000000000000001E-3</v>
      </c>
      <c r="K428" s="82">
        <f>+[10]Table.104_Annex.E4!J428</f>
        <v>8810</v>
      </c>
    </row>
    <row r="429" spans="1:11">
      <c r="B429" s="2" t="s">
        <v>825</v>
      </c>
      <c r="C429" s="3">
        <f>+[10]Table.104_Annex.E4!B429</f>
        <v>0.79600000000000004</v>
      </c>
      <c r="D429" s="3">
        <f>+[10]Table.104_Annex.E4!C429</f>
        <v>3.5999999999999997E-2</v>
      </c>
      <c r="E429" s="3">
        <f>+[10]Table.104_Annex.E4!D429</f>
        <v>0.75900000000000001</v>
      </c>
      <c r="F429" s="3">
        <f>+[10]Table.104_Annex.E4!E429</f>
        <v>8.5999999999999993E-2</v>
      </c>
      <c r="G429" s="3">
        <f>+[10]Table.104_Annex.E4!F429</f>
        <v>7.0000000000000001E-3</v>
      </c>
      <c r="H429" s="3">
        <f>+[10]Table.104_Annex.E4!G429</f>
        <v>0.376</v>
      </c>
      <c r="I429" s="3">
        <f>+[10]Table.104_Annex.E4!H429</f>
        <v>1.4E-2</v>
      </c>
      <c r="J429" s="3">
        <f>+[10]Table.104_Annex.E4!I429</f>
        <v>3.0000000000000001E-3</v>
      </c>
      <c r="K429" s="82">
        <f>+[10]Table.104_Annex.E4!J429</f>
        <v>5964</v>
      </c>
    </row>
    <row r="430" spans="1:11">
      <c r="B430" s="2" t="s">
        <v>826</v>
      </c>
      <c r="C430" s="3">
        <f>+[10]Table.104_Annex.E4!B430</f>
        <v>0.78500000000000003</v>
      </c>
      <c r="D430" s="3">
        <f>+[10]Table.104_Annex.E4!C430</f>
        <v>0.1</v>
      </c>
      <c r="E430" s="3">
        <f>+[10]Table.104_Annex.E4!D430</f>
        <v>0.746</v>
      </c>
      <c r="F430" s="3">
        <f>+[10]Table.104_Annex.E4!E430</f>
        <v>0.16200000000000001</v>
      </c>
      <c r="G430" s="3">
        <f>+[10]Table.104_Annex.E4!F430</f>
        <v>1.7000000000000001E-2</v>
      </c>
      <c r="H430" s="3">
        <f>+[10]Table.104_Annex.E4!G430</f>
        <v>0.2</v>
      </c>
      <c r="I430" s="3">
        <f>+[10]Table.104_Annex.E4!H430</f>
        <v>0.01</v>
      </c>
      <c r="J430" s="3">
        <f>+[10]Table.104_Annex.E4!I430</f>
        <v>6.0000000000000001E-3</v>
      </c>
      <c r="K430" s="82">
        <f>+[10]Table.104_Annex.E4!J430</f>
        <v>9694</v>
      </c>
    </row>
    <row r="431" spans="1:11">
      <c r="B431" s="2" t="s">
        <v>827</v>
      </c>
      <c r="C431" s="3">
        <f>+[10]Table.104_Annex.E4!B431</f>
        <v>0.77500000000000002</v>
      </c>
      <c r="D431" s="3">
        <f>+[10]Table.104_Annex.E4!C431</f>
        <v>8.6999999999999994E-2</v>
      </c>
      <c r="E431" s="3">
        <f>+[10]Table.104_Annex.E4!D431</f>
        <v>0.73899999999999999</v>
      </c>
      <c r="F431" s="3">
        <f>+[10]Table.104_Annex.E4!E431</f>
        <v>0.13800000000000001</v>
      </c>
      <c r="G431" s="3">
        <f>+[10]Table.104_Annex.E4!F431</f>
        <v>1.4E-2</v>
      </c>
      <c r="H431" s="3">
        <f>+[10]Table.104_Annex.E4!G431</f>
        <v>0.23599999999999999</v>
      </c>
      <c r="I431" s="3">
        <f>+[10]Table.104_Annex.E4!H431</f>
        <v>0.02</v>
      </c>
      <c r="J431" s="3">
        <f>+[10]Table.104_Annex.E4!I431</f>
        <v>5.0000000000000001E-3</v>
      </c>
      <c r="K431" s="82">
        <f>+[10]Table.104_Annex.E4!J431</f>
        <v>9334</v>
      </c>
    </row>
    <row r="432" spans="1:11">
      <c r="B432" s="2" t="s">
        <v>828</v>
      </c>
      <c r="C432" s="3">
        <f>+[10]Table.104_Annex.E4!B432</f>
        <v>0.72899999999999998</v>
      </c>
      <c r="D432" s="3">
        <f>+[10]Table.104_Annex.E4!C432</f>
        <v>4.3999999999999997E-2</v>
      </c>
      <c r="E432" s="3">
        <f>+[10]Table.104_Annex.E4!D432</f>
        <v>0.67600000000000005</v>
      </c>
      <c r="F432" s="3">
        <f>+[10]Table.104_Annex.E4!E432</f>
        <v>8.6999999999999994E-2</v>
      </c>
      <c r="G432" s="3">
        <f>+[10]Table.104_Annex.E4!F432</f>
        <v>6.0000000000000001E-3</v>
      </c>
      <c r="H432" s="3">
        <f>+[10]Table.104_Annex.E4!G432</f>
        <v>0.17899999999999999</v>
      </c>
      <c r="I432" s="3">
        <f>+[10]Table.104_Annex.E4!H432</f>
        <v>8.9999999999999993E-3</v>
      </c>
      <c r="J432" s="3">
        <f>+[10]Table.104_Annex.E4!I432</f>
        <v>4.0000000000000001E-3</v>
      </c>
      <c r="K432" s="82">
        <f>+[10]Table.104_Annex.E4!J432</f>
        <v>5495</v>
      </c>
    </row>
    <row r="433" spans="1:11">
      <c r="B433" s="2" t="s">
        <v>829</v>
      </c>
      <c r="C433" s="3">
        <f>+[10]Table.104_Annex.E4!B433</f>
        <v>0.81100000000000005</v>
      </c>
      <c r="D433" s="3">
        <f>+[10]Table.104_Annex.E4!C433</f>
        <v>7.0000000000000007E-2</v>
      </c>
      <c r="E433" s="3">
        <f>+[10]Table.104_Annex.E4!D433</f>
        <v>0.77200000000000002</v>
      </c>
      <c r="F433" s="3">
        <f>+[10]Table.104_Annex.E4!E433</f>
        <v>0.13800000000000001</v>
      </c>
      <c r="G433" s="3">
        <f>+[10]Table.104_Annex.E4!F433</f>
        <v>1.0999999999999999E-2</v>
      </c>
      <c r="H433" s="3">
        <f>+[10]Table.104_Annex.E4!G433</f>
        <v>0.28999999999999998</v>
      </c>
      <c r="I433" s="3">
        <f>+[10]Table.104_Annex.E4!H433</f>
        <v>2.1000000000000001E-2</v>
      </c>
      <c r="J433" s="3">
        <f>+[10]Table.104_Annex.E4!I433</f>
        <v>4.0000000000000001E-3</v>
      </c>
      <c r="K433" s="82">
        <f>+[10]Table.104_Annex.E4!J433</f>
        <v>9247</v>
      </c>
    </row>
    <row r="434" spans="1:11" s="222" customFormat="1" ht="13.05" customHeight="1">
      <c r="B434" s="231" t="s">
        <v>53</v>
      </c>
      <c r="C434" s="232">
        <f>+[10]Table.104_Annex.E4!B434</f>
        <v>0.79800000000000004</v>
      </c>
      <c r="D434" s="232">
        <f>+[10]Table.104_Annex.E4!C434</f>
        <v>8.7999999999999995E-2</v>
      </c>
      <c r="E434" s="232">
        <f>+[10]Table.104_Annex.E4!D434</f>
        <v>0.76200000000000001</v>
      </c>
      <c r="F434" s="232">
        <f>+[10]Table.104_Annex.E4!E434</f>
        <v>0.155</v>
      </c>
      <c r="G434" s="232">
        <f>+[10]Table.104_Annex.E4!F434</f>
        <v>1.7999999999999999E-2</v>
      </c>
      <c r="H434" s="232">
        <f>+[10]Table.104_Annex.E4!G434</f>
        <v>0.218</v>
      </c>
      <c r="I434" s="232">
        <f>+[10]Table.104_Annex.E4!H434</f>
        <v>1.7999999999999999E-2</v>
      </c>
      <c r="J434" s="232">
        <f>+[10]Table.104_Annex.E4!I434</f>
        <v>7.0000000000000001E-3</v>
      </c>
      <c r="K434" s="233">
        <f>+[10]Table.104_Annex.E4!J434</f>
        <v>114186</v>
      </c>
    </row>
    <row r="435" spans="1:11" ht="13.05" customHeight="1">
      <c r="B435" s="36" t="s">
        <v>830</v>
      </c>
      <c r="C435" s="37"/>
      <c r="D435" s="37"/>
      <c r="E435" s="37"/>
      <c r="F435" s="37"/>
      <c r="G435" s="37"/>
      <c r="H435" s="37"/>
      <c r="I435" s="37"/>
      <c r="J435" s="37"/>
      <c r="K435" s="38"/>
    </row>
    <row r="436" spans="1:11">
      <c r="A436" s="18"/>
      <c r="B436" s="2" t="s">
        <v>831</v>
      </c>
      <c r="C436" s="3">
        <f>+[10]Table.104_Annex.E4!B436</f>
        <v>0.77600000000000002</v>
      </c>
      <c r="D436" s="3">
        <f>+[10]Table.104_Annex.E4!C436</f>
        <v>4.1000000000000002E-2</v>
      </c>
      <c r="E436" s="3">
        <f>+[10]Table.104_Annex.E4!D436</f>
        <v>0.73499999999999999</v>
      </c>
      <c r="F436" s="3">
        <f>+[10]Table.104_Annex.E4!E436</f>
        <v>8.5999999999999993E-2</v>
      </c>
      <c r="G436" s="3">
        <f>+[10]Table.104_Annex.E4!F436</f>
        <v>6.0000000000000001E-3</v>
      </c>
      <c r="H436" s="3">
        <f>+[10]Table.104_Annex.E4!G436</f>
        <v>0.183</v>
      </c>
      <c r="I436" s="3">
        <f>+[10]Table.104_Annex.E4!H436</f>
        <v>1.2999999999999999E-2</v>
      </c>
      <c r="J436" s="3">
        <f>+[10]Table.104_Annex.E4!I436</f>
        <v>4.0000000000000001E-3</v>
      </c>
      <c r="K436" s="82">
        <f>+[10]Table.104_Annex.E4!J436</f>
        <v>11038</v>
      </c>
    </row>
    <row r="437" spans="1:11">
      <c r="A437" s="16"/>
      <c r="B437" s="2" t="s">
        <v>832</v>
      </c>
      <c r="C437" s="3">
        <f>+[10]Table.104_Annex.E4!B437</f>
        <v>0.82899999999999996</v>
      </c>
      <c r="D437" s="3">
        <f>+[10]Table.104_Annex.E4!C437</f>
        <v>6.6000000000000003E-2</v>
      </c>
      <c r="E437" s="3">
        <f>+[10]Table.104_Annex.E4!D437</f>
        <v>0.79300000000000004</v>
      </c>
      <c r="F437" s="3">
        <f>+[10]Table.104_Annex.E4!E437</f>
        <v>0.14799999999999999</v>
      </c>
      <c r="G437" s="3">
        <f>+[10]Table.104_Annex.E4!F437</f>
        <v>1.2E-2</v>
      </c>
      <c r="H437" s="3">
        <f>+[10]Table.104_Annex.E4!G437</f>
        <v>0.215</v>
      </c>
      <c r="I437" s="3">
        <f>+[10]Table.104_Annex.E4!H437</f>
        <v>1.9E-2</v>
      </c>
      <c r="J437" s="3">
        <f>+[10]Table.104_Annex.E4!I437</f>
        <v>4.0000000000000001E-3</v>
      </c>
      <c r="K437" s="82">
        <f>+[10]Table.104_Annex.E4!J437</f>
        <v>7856</v>
      </c>
    </row>
    <row r="438" spans="1:11">
      <c r="B438" s="2" t="s">
        <v>506</v>
      </c>
      <c r="C438" s="3">
        <f>+[10]Table.104_Annex.E4!B438</f>
        <v>0.77200000000000002</v>
      </c>
      <c r="D438" s="3">
        <f>+[10]Table.104_Annex.E4!C438</f>
        <v>3.3000000000000002E-2</v>
      </c>
      <c r="E438" s="3">
        <f>+[10]Table.104_Annex.E4!D438</f>
        <v>0.72299999999999998</v>
      </c>
      <c r="F438" s="3">
        <f>+[10]Table.104_Annex.E4!E438</f>
        <v>8.8999999999999996E-2</v>
      </c>
      <c r="G438" s="3">
        <f>+[10]Table.104_Annex.E4!F438</f>
        <v>6.0000000000000001E-3</v>
      </c>
      <c r="H438" s="3">
        <f>+[10]Table.104_Annex.E4!G438</f>
        <v>0.193</v>
      </c>
      <c r="I438" s="3">
        <f>+[10]Table.104_Annex.E4!H438</f>
        <v>1.4999999999999999E-2</v>
      </c>
      <c r="J438" s="3">
        <f>+[10]Table.104_Annex.E4!I438</f>
        <v>2E-3</v>
      </c>
      <c r="K438" s="82">
        <f>+[10]Table.104_Annex.E4!J438</f>
        <v>9423</v>
      </c>
    </row>
    <row r="439" spans="1:11">
      <c r="B439" s="2" t="s">
        <v>833</v>
      </c>
      <c r="C439" s="3">
        <f>+[10]Table.104_Annex.E4!B439</f>
        <v>0.84199999999999997</v>
      </c>
      <c r="D439" s="3">
        <f>+[10]Table.104_Annex.E4!C439</f>
        <v>0.10199999999999999</v>
      </c>
      <c r="E439" s="3">
        <f>+[10]Table.104_Annex.E4!D439</f>
        <v>0.79900000000000004</v>
      </c>
      <c r="F439" s="3">
        <f>+[10]Table.104_Annex.E4!E439</f>
        <v>0.20200000000000001</v>
      </c>
      <c r="G439" s="3">
        <f>+[10]Table.104_Annex.E4!F439</f>
        <v>2.5000000000000001E-2</v>
      </c>
      <c r="H439" s="3">
        <f>+[10]Table.104_Annex.E4!G439</f>
        <v>0.19800000000000001</v>
      </c>
      <c r="I439" s="3">
        <f>+[10]Table.104_Annex.E4!H439</f>
        <v>0.02</v>
      </c>
      <c r="J439" s="3">
        <f>+[10]Table.104_Annex.E4!I439</f>
        <v>8.9999999999999993E-3</v>
      </c>
      <c r="K439" s="82">
        <f>+[10]Table.104_Annex.E4!J439</f>
        <v>8911</v>
      </c>
    </row>
    <row r="440" spans="1:11">
      <c r="B440" s="2" t="s">
        <v>305</v>
      </c>
      <c r="C440" s="3">
        <f>+[10]Table.104_Annex.E4!B440</f>
        <v>0.84799999999999998</v>
      </c>
      <c r="D440" s="3">
        <f>+[10]Table.104_Annex.E4!C440</f>
        <v>0.111</v>
      </c>
      <c r="E440" s="3">
        <f>+[10]Table.104_Annex.E4!D440</f>
        <v>0.81899999999999995</v>
      </c>
      <c r="F440" s="3">
        <f>+[10]Table.104_Annex.E4!E440</f>
        <v>0.22700000000000001</v>
      </c>
      <c r="G440" s="3">
        <f>+[10]Table.104_Annex.E4!F440</f>
        <v>3.6999999999999998E-2</v>
      </c>
      <c r="H440" s="3">
        <f>+[10]Table.104_Annex.E4!G440</f>
        <v>0.215</v>
      </c>
      <c r="I440" s="3">
        <f>+[10]Table.104_Annex.E4!H440</f>
        <v>2.1000000000000001E-2</v>
      </c>
      <c r="J440" s="3">
        <f>+[10]Table.104_Annex.E4!I440</f>
        <v>0.01</v>
      </c>
      <c r="K440" s="82">
        <f>+[10]Table.104_Annex.E4!J440</f>
        <v>7621</v>
      </c>
    </row>
    <row r="441" spans="1:11">
      <c r="B441" s="2" t="s">
        <v>834</v>
      </c>
      <c r="C441" s="3">
        <f>+[10]Table.104_Annex.E4!B441</f>
        <v>0.80400000000000005</v>
      </c>
      <c r="D441" s="3">
        <f>+[10]Table.104_Annex.E4!C441</f>
        <v>0.02</v>
      </c>
      <c r="E441" s="3">
        <f>+[10]Table.104_Annex.E4!D441</f>
        <v>0.78400000000000003</v>
      </c>
      <c r="F441" s="3">
        <f>+[10]Table.104_Annex.E4!E441</f>
        <v>0.222</v>
      </c>
      <c r="G441" s="3">
        <f>+[10]Table.104_Annex.E4!F441</f>
        <v>8.9999999999999993E-3</v>
      </c>
      <c r="H441" s="3">
        <f>+[10]Table.104_Annex.E4!G441</f>
        <v>0.16500000000000001</v>
      </c>
      <c r="I441" s="3">
        <f>+[10]Table.104_Annex.E4!H441</f>
        <v>8.9999999999999993E-3</v>
      </c>
      <c r="J441" s="3">
        <f>+[10]Table.104_Annex.E4!I441</f>
        <v>3.0000000000000001E-3</v>
      </c>
      <c r="K441" s="82">
        <f>+[10]Table.104_Annex.E4!J441</f>
        <v>18892</v>
      </c>
    </row>
    <row r="442" spans="1:11">
      <c r="B442" s="2" t="s">
        <v>835</v>
      </c>
      <c r="C442" s="3">
        <f>+[10]Table.104_Annex.E4!B442</f>
        <v>0.79500000000000004</v>
      </c>
      <c r="D442" s="3">
        <f>+[10]Table.104_Annex.E4!C442</f>
        <v>3.6999999999999998E-2</v>
      </c>
      <c r="E442" s="3">
        <f>+[10]Table.104_Annex.E4!D442</f>
        <v>0.749</v>
      </c>
      <c r="F442" s="3">
        <f>+[10]Table.104_Annex.E4!E442</f>
        <v>9.7000000000000003E-2</v>
      </c>
      <c r="G442" s="3">
        <f>+[10]Table.104_Annex.E4!F442</f>
        <v>7.0000000000000001E-3</v>
      </c>
      <c r="H442" s="3">
        <f>+[10]Table.104_Annex.E4!G442</f>
        <v>0.29199999999999998</v>
      </c>
      <c r="I442" s="3">
        <f>+[10]Table.104_Annex.E4!H442</f>
        <v>0.02</v>
      </c>
      <c r="J442" s="3">
        <f>+[10]Table.104_Annex.E4!I442</f>
        <v>3.0000000000000001E-3</v>
      </c>
      <c r="K442" s="82">
        <f>+[10]Table.104_Annex.E4!J442</f>
        <v>9840</v>
      </c>
    </row>
    <row r="443" spans="1:11">
      <c r="B443" s="2" t="s">
        <v>836</v>
      </c>
      <c r="C443" s="3">
        <f>+[10]Table.104_Annex.E4!B443</f>
        <v>0.79300000000000004</v>
      </c>
      <c r="D443" s="3">
        <f>+[10]Table.104_Annex.E4!C443</f>
        <v>4.1000000000000002E-2</v>
      </c>
      <c r="E443" s="3">
        <f>+[10]Table.104_Annex.E4!D443</f>
        <v>0.75</v>
      </c>
      <c r="F443" s="3">
        <f>+[10]Table.104_Annex.E4!E443</f>
        <v>0.108</v>
      </c>
      <c r="G443" s="3">
        <f>+[10]Table.104_Annex.E4!F443</f>
        <v>5.0000000000000001E-3</v>
      </c>
      <c r="H443" s="3">
        <f>+[10]Table.104_Annex.E4!G443</f>
        <v>0.16</v>
      </c>
      <c r="I443" s="3">
        <f>+[10]Table.104_Annex.E4!H443</f>
        <v>2.5999999999999999E-2</v>
      </c>
      <c r="J443" s="3">
        <f>+[10]Table.104_Annex.E4!I443</f>
        <v>2E-3</v>
      </c>
      <c r="K443" s="82">
        <f>+[10]Table.104_Annex.E4!J443</f>
        <v>7603</v>
      </c>
    </row>
    <row r="444" spans="1:11">
      <c r="B444" s="2" t="s">
        <v>837</v>
      </c>
      <c r="C444" s="3">
        <f>+[10]Table.104_Annex.E4!B444</f>
        <v>0.80700000000000005</v>
      </c>
      <c r="D444" s="3">
        <f>+[10]Table.104_Annex.E4!C444</f>
        <v>0.06</v>
      </c>
      <c r="E444" s="3">
        <f>+[10]Table.104_Annex.E4!D444</f>
        <v>0.76400000000000001</v>
      </c>
      <c r="F444" s="3">
        <f>+[10]Table.104_Annex.E4!E444</f>
        <v>0.10100000000000001</v>
      </c>
      <c r="G444" s="3">
        <f>+[10]Table.104_Annex.E4!F444</f>
        <v>4.0000000000000001E-3</v>
      </c>
      <c r="H444" s="3">
        <f>+[10]Table.104_Annex.E4!G444</f>
        <v>0.20799999999999999</v>
      </c>
      <c r="I444" s="3">
        <f>+[10]Table.104_Annex.E4!H444</f>
        <v>1.4999999999999999E-2</v>
      </c>
      <c r="J444" s="3">
        <f>+[10]Table.104_Annex.E4!I444</f>
        <v>4.0000000000000001E-3</v>
      </c>
      <c r="K444" s="82">
        <f>+[10]Table.104_Annex.E4!J444</f>
        <v>8244</v>
      </c>
    </row>
    <row r="445" spans="1:11">
      <c r="B445" s="2" t="s">
        <v>838</v>
      </c>
      <c r="C445" s="3">
        <f>+[10]Table.104_Annex.E4!B445</f>
        <v>0.82</v>
      </c>
      <c r="D445" s="3">
        <f>+[10]Table.104_Annex.E4!C445</f>
        <v>9.0999999999999998E-2</v>
      </c>
      <c r="E445" s="3">
        <f>+[10]Table.104_Annex.E4!D445</f>
        <v>0.78200000000000003</v>
      </c>
      <c r="F445" s="3">
        <f>+[10]Table.104_Annex.E4!E445</f>
        <v>0.123</v>
      </c>
      <c r="G445" s="3">
        <f>+[10]Table.104_Annex.E4!F445</f>
        <v>0.01</v>
      </c>
      <c r="H445" s="3">
        <f>+[10]Table.104_Annex.E4!G445</f>
        <v>0.28000000000000003</v>
      </c>
      <c r="I445" s="3">
        <f>+[10]Table.104_Annex.E4!H445</f>
        <v>2.3E-2</v>
      </c>
      <c r="J445" s="3">
        <f>+[10]Table.104_Annex.E4!I445</f>
        <v>4.0000000000000001E-3</v>
      </c>
      <c r="K445" s="82">
        <f>+[10]Table.104_Annex.E4!J445</f>
        <v>8400</v>
      </c>
    </row>
    <row r="446" spans="1:11">
      <c r="B446" s="2" t="s">
        <v>839</v>
      </c>
      <c r="C446" s="3">
        <f>+[10]Table.104_Annex.E4!B446</f>
        <v>0.80600000000000005</v>
      </c>
      <c r="D446" s="3">
        <f>+[10]Table.104_Annex.E4!C446</f>
        <v>6.4000000000000001E-2</v>
      </c>
      <c r="E446" s="3">
        <f>+[10]Table.104_Annex.E4!D446</f>
        <v>0.76200000000000001</v>
      </c>
      <c r="F446" s="3">
        <f>+[10]Table.104_Annex.E4!E446</f>
        <v>0.13700000000000001</v>
      </c>
      <c r="G446" s="3">
        <f>+[10]Table.104_Annex.E4!F446</f>
        <v>1.2E-2</v>
      </c>
      <c r="H446" s="3">
        <f>+[10]Table.104_Annex.E4!G446</f>
        <v>0.29799999999999999</v>
      </c>
      <c r="I446" s="3">
        <f>+[10]Table.104_Annex.E4!H446</f>
        <v>1.6E-2</v>
      </c>
      <c r="J446" s="3">
        <f>+[10]Table.104_Annex.E4!I446</f>
        <v>7.0000000000000001E-3</v>
      </c>
      <c r="K446" s="82">
        <f>+[10]Table.104_Annex.E4!J446</f>
        <v>10540</v>
      </c>
    </row>
    <row r="447" spans="1:11">
      <c r="B447" s="2" t="s">
        <v>840</v>
      </c>
      <c r="C447" s="3">
        <f>+[10]Table.104_Annex.E4!B447</f>
        <v>0.81599999999999995</v>
      </c>
      <c r="D447" s="3">
        <f>+[10]Table.104_Annex.E4!C447</f>
        <v>5.6000000000000001E-2</v>
      </c>
      <c r="E447" s="3">
        <f>+[10]Table.104_Annex.E4!D447</f>
        <v>0.77900000000000003</v>
      </c>
      <c r="F447" s="3">
        <f>+[10]Table.104_Annex.E4!E447</f>
        <v>0.124</v>
      </c>
      <c r="G447" s="3">
        <f>+[10]Table.104_Annex.E4!F447</f>
        <v>7.0000000000000001E-3</v>
      </c>
      <c r="H447" s="3">
        <f>+[10]Table.104_Annex.E4!G447</f>
        <v>0.215</v>
      </c>
      <c r="I447" s="3">
        <f>+[10]Table.104_Annex.E4!H447</f>
        <v>1.6E-2</v>
      </c>
      <c r="J447" s="3">
        <f>+[10]Table.104_Annex.E4!I447</f>
        <v>3.0000000000000001E-3</v>
      </c>
      <c r="K447" s="82">
        <f>+[10]Table.104_Annex.E4!J447</f>
        <v>5518</v>
      </c>
    </row>
    <row r="448" spans="1:11" s="222" customFormat="1" ht="13.05" customHeight="1">
      <c r="B448" s="231" t="s">
        <v>53</v>
      </c>
      <c r="C448" s="232">
        <f>+[10]Table.104_Annex.E4!B448</f>
        <v>0.80700000000000005</v>
      </c>
      <c r="D448" s="232">
        <f>+[10]Table.104_Annex.E4!C448</f>
        <v>5.6000000000000001E-2</v>
      </c>
      <c r="E448" s="232">
        <f>+[10]Table.104_Annex.E4!D448</f>
        <v>0.76900000000000002</v>
      </c>
      <c r="F448" s="232">
        <f>+[10]Table.104_Annex.E4!E448</f>
        <v>0.14399999999999999</v>
      </c>
      <c r="G448" s="232">
        <f>+[10]Table.104_Annex.E4!F448</f>
        <v>1.0999999999999999E-2</v>
      </c>
      <c r="H448" s="232">
        <f>+[10]Table.104_Annex.E4!G448</f>
        <v>0.215</v>
      </c>
      <c r="I448" s="232">
        <f>+[10]Table.104_Annex.E4!H448</f>
        <v>1.7000000000000001E-2</v>
      </c>
      <c r="J448" s="232">
        <f>+[10]Table.104_Annex.E4!I448</f>
        <v>4.0000000000000001E-3</v>
      </c>
      <c r="K448" s="233">
        <f>+[10]Table.104_Annex.E4!J448</f>
        <v>113886</v>
      </c>
    </row>
    <row r="449" spans="1:11" ht="13.05" customHeight="1">
      <c r="B449" s="36" t="s">
        <v>841</v>
      </c>
      <c r="C449" s="37"/>
      <c r="D449" s="37"/>
      <c r="E449" s="37"/>
      <c r="F449" s="37"/>
      <c r="G449" s="37"/>
      <c r="H449" s="37"/>
      <c r="I449" s="37"/>
      <c r="J449" s="37"/>
      <c r="K449" s="38"/>
    </row>
    <row r="450" spans="1:11">
      <c r="A450" s="18"/>
      <c r="B450" s="2" t="s">
        <v>842</v>
      </c>
      <c r="C450" s="3">
        <f>+[10]Table.104_Annex.E4!B450</f>
        <v>0.73399999999999999</v>
      </c>
      <c r="D450" s="3">
        <f>+[10]Table.104_Annex.E4!C450</f>
        <v>3.6999999999999998E-2</v>
      </c>
      <c r="E450" s="3">
        <f>+[10]Table.104_Annex.E4!D450</f>
        <v>0.68100000000000005</v>
      </c>
      <c r="F450" s="3">
        <f>+[10]Table.104_Annex.E4!E450</f>
        <v>8.8999999999999996E-2</v>
      </c>
      <c r="G450" s="3">
        <f>+[10]Table.104_Annex.E4!F450</f>
        <v>7.0000000000000001E-3</v>
      </c>
      <c r="H450" s="3">
        <f>+[10]Table.104_Annex.E4!G450</f>
        <v>0.28399999999999997</v>
      </c>
      <c r="I450" s="3">
        <f>+[10]Table.104_Annex.E4!H450</f>
        <v>1.9E-2</v>
      </c>
      <c r="J450" s="3">
        <f>+[10]Table.104_Annex.E4!I450</f>
        <v>4.0000000000000001E-3</v>
      </c>
      <c r="K450" s="82">
        <f>+[10]Table.104_Annex.E4!J450</f>
        <v>5060</v>
      </c>
    </row>
    <row r="451" spans="1:11">
      <c r="A451" s="16"/>
      <c r="B451" s="2" t="s">
        <v>843</v>
      </c>
      <c r="C451" s="3">
        <f>+[10]Table.104_Annex.E4!B451</f>
        <v>0.65900000000000003</v>
      </c>
      <c r="D451" s="3">
        <f>+[10]Table.104_Annex.E4!C451</f>
        <v>3.6999999999999998E-2</v>
      </c>
      <c r="E451" s="3">
        <f>+[10]Table.104_Annex.E4!D451</f>
        <v>0.60399999999999998</v>
      </c>
      <c r="F451" s="3">
        <f>+[10]Table.104_Annex.E4!E451</f>
        <v>8.5000000000000006E-2</v>
      </c>
      <c r="G451" s="3">
        <f>+[10]Table.104_Annex.E4!F451</f>
        <v>6.0000000000000001E-3</v>
      </c>
      <c r="H451" s="3">
        <f>+[10]Table.104_Annex.E4!G451</f>
        <v>0.33400000000000002</v>
      </c>
      <c r="I451" s="3">
        <f>+[10]Table.104_Annex.E4!H451</f>
        <v>1.2999999999999999E-2</v>
      </c>
      <c r="J451" s="3">
        <f>+[10]Table.104_Annex.E4!I451</f>
        <v>5.0000000000000001E-3</v>
      </c>
      <c r="K451" s="82">
        <f>+[10]Table.104_Annex.E4!J451</f>
        <v>7753</v>
      </c>
    </row>
    <row r="452" spans="1:11">
      <c r="B452" s="2" t="s">
        <v>844</v>
      </c>
      <c r="C452" s="3">
        <f>+[10]Table.104_Annex.E4!B452</f>
        <v>0.77900000000000003</v>
      </c>
      <c r="D452" s="3">
        <f>+[10]Table.104_Annex.E4!C452</f>
        <v>5.6000000000000001E-2</v>
      </c>
      <c r="E452" s="3">
        <f>+[10]Table.104_Annex.E4!D452</f>
        <v>0.72199999999999998</v>
      </c>
      <c r="F452" s="3">
        <f>+[10]Table.104_Annex.E4!E452</f>
        <v>0.11899999999999999</v>
      </c>
      <c r="G452" s="3">
        <f>+[10]Table.104_Annex.E4!F452</f>
        <v>8.9999999999999993E-3</v>
      </c>
      <c r="H452" s="3">
        <f>+[10]Table.104_Annex.E4!G452</f>
        <v>0.26200000000000001</v>
      </c>
      <c r="I452" s="3">
        <f>+[10]Table.104_Annex.E4!H452</f>
        <v>1.9E-2</v>
      </c>
      <c r="J452" s="3">
        <f>+[10]Table.104_Annex.E4!I452</f>
        <v>8.9999999999999993E-3</v>
      </c>
      <c r="K452" s="82">
        <f>+[10]Table.104_Annex.E4!J452</f>
        <v>4481</v>
      </c>
    </row>
    <row r="453" spans="1:11">
      <c r="B453" s="2" t="s">
        <v>845</v>
      </c>
      <c r="C453" s="3">
        <f>+[10]Table.104_Annex.E4!B453</f>
        <v>0.77800000000000002</v>
      </c>
      <c r="D453" s="3">
        <f>+[10]Table.104_Annex.E4!C453</f>
        <v>6.0999999999999999E-2</v>
      </c>
      <c r="E453" s="3">
        <f>+[10]Table.104_Annex.E4!D453</f>
        <v>0.72599999999999998</v>
      </c>
      <c r="F453" s="3">
        <f>+[10]Table.104_Annex.E4!E453</f>
        <v>0.13800000000000001</v>
      </c>
      <c r="G453" s="3">
        <f>+[10]Table.104_Annex.E4!F453</f>
        <v>1.0999999999999999E-2</v>
      </c>
      <c r="H453" s="3">
        <f>+[10]Table.104_Annex.E4!G453</f>
        <v>0.22900000000000001</v>
      </c>
      <c r="I453" s="3">
        <f>+[10]Table.104_Annex.E4!H453</f>
        <v>1.6E-2</v>
      </c>
      <c r="J453" s="3">
        <f>+[10]Table.104_Annex.E4!I453</f>
        <v>6.0000000000000001E-3</v>
      </c>
      <c r="K453" s="82">
        <f>+[10]Table.104_Annex.E4!J453</f>
        <v>8271</v>
      </c>
    </row>
    <row r="454" spans="1:11">
      <c r="B454" s="2" t="s">
        <v>846</v>
      </c>
      <c r="C454" s="3">
        <f>+[10]Table.104_Annex.E4!B454</f>
        <v>0.873</v>
      </c>
      <c r="D454" s="3">
        <f>+[10]Table.104_Annex.E4!C454</f>
        <v>0.19900000000000001</v>
      </c>
      <c r="E454" s="3">
        <f>+[10]Table.104_Annex.E4!D454</f>
        <v>0.84199999999999997</v>
      </c>
      <c r="F454" s="3">
        <f>+[10]Table.104_Annex.E4!E454</f>
        <v>0.32100000000000001</v>
      </c>
      <c r="G454" s="3">
        <f>+[10]Table.104_Annex.E4!F454</f>
        <v>7.0000000000000007E-2</v>
      </c>
      <c r="H454" s="3">
        <f>+[10]Table.104_Annex.E4!G454</f>
        <v>0.125</v>
      </c>
      <c r="I454" s="3">
        <f>+[10]Table.104_Annex.E4!H454</f>
        <v>2.9000000000000001E-2</v>
      </c>
      <c r="J454" s="3">
        <f>+[10]Table.104_Annex.E4!I454</f>
        <v>2.1999999999999999E-2</v>
      </c>
      <c r="K454" s="82">
        <f>+[10]Table.104_Annex.E4!J454</f>
        <v>7750</v>
      </c>
    </row>
    <row r="455" spans="1:11">
      <c r="B455" s="2" t="s">
        <v>847</v>
      </c>
      <c r="C455" s="3">
        <f>+[10]Table.104_Annex.E4!B455</f>
        <v>0.70899999999999996</v>
      </c>
      <c r="D455" s="3">
        <f>+[10]Table.104_Annex.E4!C455</f>
        <v>5.2999999999999999E-2</v>
      </c>
      <c r="E455" s="3">
        <f>+[10]Table.104_Annex.E4!D455</f>
        <v>0.66</v>
      </c>
      <c r="F455" s="3">
        <f>+[10]Table.104_Annex.E4!E455</f>
        <v>7.6999999999999999E-2</v>
      </c>
      <c r="G455" s="3">
        <f>+[10]Table.104_Annex.E4!F455</f>
        <v>4.0000000000000001E-3</v>
      </c>
      <c r="H455" s="3">
        <f>+[10]Table.104_Annex.E4!G455</f>
        <v>0.39700000000000002</v>
      </c>
      <c r="I455" s="3">
        <f>+[10]Table.104_Annex.E4!H455</f>
        <v>1.7999999999999999E-2</v>
      </c>
      <c r="J455" s="3">
        <f>+[10]Table.104_Annex.E4!I455</f>
        <v>4.0000000000000001E-3</v>
      </c>
      <c r="K455" s="82">
        <f>+[10]Table.104_Annex.E4!J455</f>
        <v>7456</v>
      </c>
    </row>
    <row r="456" spans="1:11">
      <c r="B456" s="2" t="s">
        <v>823</v>
      </c>
      <c r="C456" s="3">
        <f>+[10]Table.104_Annex.E4!B456</f>
        <v>0.82799999999999996</v>
      </c>
      <c r="D456" s="3">
        <f>+[10]Table.104_Annex.E4!C456</f>
        <v>6.4000000000000001E-2</v>
      </c>
      <c r="E456" s="3">
        <f>+[10]Table.104_Annex.E4!D456</f>
        <v>0.77500000000000002</v>
      </c>
      <c r="F456" s="3">
        <f>+[10]Table.104_Annex.E4!E456</f>
        <v>0.13300000000000001</v>
      </c>
      <c r="G456" s="3">
        <f>+[10]Table.104_Annex.E4!F456</f>
        <v>5.0000000000000001E-3</v>
      </c>
      <c r="H456" s="3">
        <f>+[10]Table.104_Annex.E4!G456</f>
        <v>0.2</v>
      </c>
      <c r="I456" s="3">
        <f>+[10]Table.104_Annex.E4!H456</f>
        <v>1.4E-2</v>
      </c>
      <c r="J456" s="3">
        <f>+[10]Table.104_Annex.E4!I456</f>
        <v>4.0000000000000001E-3</v>
      </c>
      <c r="K456" s="82">
        <f>+[10]Table.104_Annex.E4!J456</f>
        <v>6964</v>
      </c>
    </row>
    <row r="457" spans="1:11">
      <c r="B457" s="2" t="s">
        <v>848</v>
      </c>
      <c r="C457" s="3">
        <f>+[10]Table.104_Annex.E4!B457</f>
        <v>0.75800000000000001</v>
      </c>
      <c r="D457" s="3">
        <f>+[10]Table.104_Annex.E4!C457</f>
        <v>3.5999999999999997E-2</v>
      </c>
      <c r="E457" s="3">
        <f>+[10]Table.104_Annex.E4!D457</f>
        <v>0.71199999999999997</v>
      </c>
      <c r="F457" s="3">
        <f>+[10]Table.104_Annex.E4!E457</f>
        <v>9.9000000000000005E-2</v>
      </c>
      <c r="G457" s="3">
        <f>+[10]Table.104_Annex.E4!F457</f>
        <v>8.0000000000000002E-3</v>
      </c>
      <c r="H457" s="3">
        <f>+[10]Table.104_Annex.E4!G457</f>
        <v>0.23400000000000001</v>
      </c>
      <c r="I457" s="3">
        <f>+[10]Table.104_Annex.E4!H457</f>
        <v>1.2E-2</v>
      </c>
      <c r="J457" s="3">
        <f>+[10]Table.104_Annex.E4!I457</f>
        <v>5.0000000000000001E-3</v>
      </c>
      <c r="K457" s="82">
        <f>+[10]Table.104_Annex.E4!J457</f>
        <v>6437</v>
      </c>
    </row>
    <row r="458" spans="1:11">
      <c r="B458" s="2" t="s">
        <v>497</v>
      </c>
      <c r="C458" s="3">
        <f>+[10]Table.104_Annex.E4!B458</f>
        <v>0.80600000000000005</v>
      </c>
      <c r="D458" s="3">
        <f>+[10]Table.104_Annex.E4!C458</f>
        <v>0.13600000000000001</v>
      </c>
      <c r="E458" s="3">
        <f>+[10]Table.104_Annex.E4!D458</f>
        <v>0.76300000000000001</v>
      </c>
      <c r="F458" s="3">
        <f>+[10]Table.104_Annex.E4!E458</f>
        <v>0.19900000000000001</v>
      </c>
      <c r="G458" s="3">
        <f>+[10]Table.104_Annex.E4!F458</f>
        <v>2.9000000000000001E-2</v>
      </c>
      <c r="H458" s="3">
        <f>+[10]Table.104_Annex.E4!G458</f>
        <v>0.14199999999999999</v>
      </c>
      <c r="I458" s="3">
        <f>+[10]Table.104_Annex.E4!H458</f>
        <v>1.4999999999999999E-2</v>
      </c>
      <c r="J458" s="3">
        <f>+[10]Table.104_Annex.E4!I458</f>
        <v>8.9999999999999993E-3</v>
      </c>
      <c r="K458" s="82">
        <f>+[10]Table.104_Annex.E4!J458</f>
        <v>8265</v>
      </c>
    </row>
    <row r="459" spans="1:11">
      <c r="B459" s="2" t="s">
        <v>849</v>
      </c>
      <c r="C459" s="3">
        <f>+[10]Table.104_Annex.E4!B459</f>
        <v>0.83</v>
      </c>
      <c r="D459" s="3">
        <f>+[10]Table.104_Annex.E4!C459</f>
        <v>8.6999999999999994E-2</v>
      </c>
      <c r="E459" s="3">
        <f>+[10]Table.104_Annex.E4!D459</f>
        <v>0.79100000000000004</v>
      </c>
      <c r="F459" s="3">
        <f>+[10]Table.104_Annex.E4!E459</f>
        <v>0.151</v>
      </c>
      <c r="G459" s="3">
        <f>+[10]Table.104_Annex.E4!F459</f>
        <v>0.01</v>
      </c>
      <c r="H459" s="3">
        <f>+[10]Table.104_Annex.E4!G459</f>
        <v>0.159</v>
      </c>
      <c r="I459" s="3">
        <f>+[10]Table.104_Annex.E4!H459</f>
        <v>1.4999999999999999E-2</v>
      </c>
      <c r="J459" s="3">
        <f>+[10]Table.104_Annex.E4!I459</f>
        <v>4.0000000000000001E-3</v>
      </c>
      <c r="K459" s="82">
        <f>+[10]Table.104_Annex.E4!J459</f>
        <v>7489</v>
      </c>
    </row>
    <row r="460" spans="1:11">
      <c r="B460" s="2" t="s">
        <v>850</v>
      </c>
      <c r="C460" s="3">
        <f>+[10]Table.104_Annex.E4!B460</f>
        <v>0.69599999999999995</v>
      </c>
      <c r="D460" s="3">
        <f>+[10]Table.104_Annex.E4!C460</f>
        <v>5.5E-2</v>
      </c>
      <c r="E460" s="3">
        <f>+[10]Table.104_Annex.E4!D460</f>
        <v>0.64300000000000002</v>
      </c>
      <c r="F460" s="3">
        <f>+[10]Table.104_Annex.E4!E460</f>
        <v>7.8E-2</v>
      </c>
      <c r="G460" s="3">
        <f>+[10]Table.104_Annex.E4!F460</f>
        <v>6.0000000000000001E-3</v>
      </c>
      <c r="H460" s="3">
        <f>+[10]Table.104_Annex.E4!G460</f>
        <v>0.38200000000000001</v>
      </c>
      <c r="I460" s="3">
        <f>+[10]Table.104_Annex.E4!H460</f>
        <v>1.2999999999999999E-2</v>
      </c>
      <c r="J460" s="3">
        <f>+[10]Table.104_Annex.E4!I460</f>
        <v>4.0000000000000001E-3</v>
      </c>
      <c r="K460" s="82">
        <f>+[10]Table.104_Annex.E4!J460</f>
        <v>9990</v>
      </c>
    </row>
    <row r="461" spans="1:11">
      <c r="B461" s="2" t="s">
        <v>851</v>
      </c>
      <c r="C461" s="3">
        <f>+[10]Table.104_Annex.E4!B461</f>
        <v>0.76500000000000001</v>
      </c>
      <c r="D461" s="3">
        <f>+[10]Table.104_Annex.E4!C461</f>
        <v>4.2999999999999997E-2</v>
      </c>
      <c r="E461" s="3">
        <f>+[10]Table.104_Annex.E4!D461</f>
        <v>0.71599999999999997</v>
      </c>
      <c r="F461" s="3">
        <f>+[10]Table.104_Annex.E4!E461</f>
        <v>9.1999999999999998E-2</v>
      </c>
      <c r="G461" s="3">
        <f>+[10]Table.104_Annex.E4!F461</f>
        <v>5.0000000000000001E-3</v>
      </c>
      <c r="H461" s="3">
        <f>+[10]Table.104_Annex.E4!G461</f>
        <v>0.18099999999999999</v>
      </c>
      <c r="I461" s="3">
        <f>+[10]Table.104_Annex.E4!H461</f>
        <v>0.01</v>
      </c>
      <c r="J461" s="3">
        <f>+[10]Table.104_Annex.E4!I461</f>
        <v>3.0000000000000001E-3</v>
      </c>
      <c r="K461" s="82">
        <f>+[10]Table.104_Annex.E4!J461</f>
        <v>8472</v>
      </c>
    </row>
    <row r="462" spans="1:11">
      <c r="B462" s="2" t="s">
        <v>852</v>
      </c>
      <c r="C462" s="3">
        <f>+[10]Table.104_Annex.E4!B462</f>
        <v>0.71</v>
      </c>
      <c r="D462" s="3">
        <f>+[10]Table.104_Annex.E4!C462</f>
        <v>7.0000000000000007E-2</v>
      </c>
      <c r="E462" s="3">
        <f>+[10]Table.104_Annex.E4!D462</f>
        <v>0.66300000000000003</v>
      </c>
      <c r="F462" s="3">
        <f>+[10]Table.104_Annex.E4!E462</f>
        <v>0.11700000000000001</v>
      </c>
      <c r="G462" s="3">
        <f>+[10]Table.104_Annex.E4!F462</f>
        <v>0.01</v>
      </c>
      <c r="H462" s="3">
        <f>+[10]Table.104_Annex.E4!G462</f>
        <v>0.27800000000000002</v>
      </c>
      <c r="I462" s="3">
        <f>+[10]Table.104_Annex.E4!H462</f>
        <v>1.6E-2</v>
      </c>
      <c r="J462" s="3">
        <f>+[10]Table.104_Annex.E4!I462</f>
        <v>4.0000000000000001E-3</v>
      </c>
      <c r="K462" s="82">
        <f>+[10]Table.104_Annex.E4!J462</f>
        <v>7180</v>
      </c>
    </row>
    <row r="463" spans="1:11">
      <c r="B463" s="2" t="s">
        <v>853</v>
      </c>
      <c r="C463" s="3">
        <f>+[10]Table.104_Annex.E4!B463</f>
        <v>0.754</v>
      </c>
      <c r="D463" s="3">
        <f>+[10]Table.104_Annex.E4!C463</f>
        <v>0.06</v>
      </c>
      <c r="E463" s="3">
        <f>+[10]Table.104_Annex.E4!D463</f>
        <v>0.70199999999999996</v>
      </c>
      <c r="F463" s="3">
        <f>+[10]Table.104_Annex.E4!E463</f>
        <v>0.1</v>
      </c>
      <c r="G463" s="3">
        <f>+[10]Table.104_Annex.E4!F463</f>
        <v>8.0000000000000002E-3</v>
      </c>
      <c r="H463" s="3">
        <f>+[10]Table.104_Annex.E4!G463</f>
        <v>0.33500000000000002</v>
      </c>
      <c r="I463" s="3">
        <f>+[10]Table.104_Annex.E4!H463</f>
        <v>1.2E-2</v>
      </c>
      <c r="J463" s="3">
        <f>+[10]Table.104_Annex.E4!I463</f>
        <v>3.0000000000000001E-3</v>
      </c>
      <c r="K463" s="82">
        <f>+[10]Table.104_Annex.E4!J463</f>
        <v>7021</v>
      </c>
    </row>
    <row r="464" spans="1:11" s="222" customFormat="1" ht="13.05" customHeight="1">
      <c r="B464" s="231" t="s">
        <v>53</v>
      </c>
      <c r="C464" s="232">
        <f>+[10]Table.104_Annex.E4!B464</f>
        <v>0.76200000000000001</v>
      </c>
      <c r="D464" s="232">
        <f>+[10]Table.104_Annex.E4!C464</f>
        <v>7.2999999999999995E-2</v>
      </c>
      <c r="E464" s="232">
        <f>+[10]Table.104_Annex.E4!D464</f>
        <v>0.71399999999999997</v>
      </c>
      <c r="F464" s="232">
        <f>+[10]Table.104_Annex.E4!E464</f>
        <v>0.13</v>
      </c>
      <c r="G464" s="232">
        <f>+[10]Table.104_Annex.E4!F464</f>
        <v>1.4E-2</v>
      </c>
      <c r="H464" s="232">
        <f>+[10]Table.104_Annex.E4!G464</f>
        <v>0.253</v>
      </c>
      <c r="I464" s="232">
        <f>+[10]Table.104_Annex.E4!H464</f>
        <v>1.4999999999999999E-2</v>
      </c>
      <c r="J464" s="232">
        <f>+[10]Table.104_Annex.E4!I464</f>
        <v>6.0000000000000001E-3</v>
      </c>
      <c r="K464" s="233">
        <f>+[10]Table.104_Annex.E4!J464</f>
        <v>102589</v>
      </c>
    </row>
    <row r="465" spans="1:11" ht="13.05" customHeight="1">
      <c r="B465" s="36" t="s">
        <v>854</v>
      </c>
      <c r="C465" s="37"/>
      <c r="D465" s="37"/>
      <c r="E465" s="37"/>
      <c r="F465" s="37"/>
      <c r="G465" s="37"/>
      <c r="H465" s="37"/>
      <c r="I465" s="37"/>
      <c r="J465" s="37"/>
      <c r="K465" s="38"/>
    </row>
    <row r="466" spans="1:11">
      <c r="A466" s="18"/>
      <c r="B466" s="2" t="s">
        <v>855</v>
      </c>
      <c r="C466" s="3">
        <f>+[10]Table.104_Annex.E4!B466</f>
        <v>0.82899999999999996</v>
      </c>
      <c r="D466" s="3">
        <f>+[10]Table.104_Annex.E4!C466</f>
        <v>8.7999999999999995E-2</v>
      </c>
      <c r="E466" s="3">
        <f>+[10]Table.104_Annex.E4!D466</f>
        <v>0.80900000000000005</v>
      </c>
      <c r="F466" s="3">
        <f>+[10]Table.104_Annex.E4!E466</f>
        <v>0.216</v>
      </c>
      <c r="G466" s="3">
        <f>+[10]Table.104_Annex.E4!F466</f>
        <v>2.1999999999999999E-2</v>
      </c>
      <c r="H466" s="3">
        <f>+[10]Table.104_Annex.E4!G466</f>
        <v>0.318</v>
      </c>
      <c r="I466" s="3">
        <f>+[10]Table.104_Annex.E4!H466</f>
        <v>1.7000000000000001E-2</v>
      </c>
      <c r="J466" s="3">
        <f>+[10]Table.104_Annex.E4!I466</f>
        <v>5.0000000000000001E-3</v>
      </c>
      <c r="K466" s="82">
        <f>+[10]Table.104_Annex.E4!J466</f>
        <v>8393</v>
      </c>
    </row>
    <row r="467" spans="1:11">
      <c r="A467" s="16"/>
      <c r="B467" s="2" t="s">
        <v>856</v>
      </c>
      <c r="C467" s="3">
        <f>+[10]Table.104_Annex.E4!B467</f>
        <v>0.80700000000000005</v>
      </c>
      <c r="D467" s="3">
        <f>+[10]Table.104_Annex.E4!C467</f>
        <v>6.4000000000000001E-2</v>
      </c>
      <c r="E467" s="3">
        <f>+[10]Table.104_Annex.E4!D467</f>
        <v>0.76900000000000002</v>
      </c>
      <c r="F467" s="3">
        <f>+[10]Table.104_Annex.E4!E467</f>
        <v>9.8000000000000004E-2</v>
      </c>
      <c r="G467" s="3">
        <f>+[10]Table.104_Annex.E4!F467</f>
        <v>8.9999999999999993E-3</v>
      </c>
      <c r="H467" s="3">
        <f>+[10]Table.104_Annex.E4!G467</f>
        <v>0.435</v>
      </c>
      <c r="I467" s="3">
        <f>+[10]Table.104_Annex.E4!H467</f>
        <v>4.1000000000000002E-2</v>
      </c>
      <c r="J467" s="3">
        <f>+[10]Table.104_Annex.E4!I467</f>
        <v>5.0000000000000001E-3</v>
      </c>
      <c r="K467" s="82">
        <f>+[10]Table.104_Annex.E4!J467</f>
        <v>8508</v>
      </c>
    </row>
    <row r="468" spans="1:11">
      <c r="B468" s="2" t="s">
        <v>857</v>
      </c>
      <c r="C468" s="3">
        <f>+[10]Table.104_Annex.E4!B468</f>
        <v>0.77500000000000002</v>
      </c>
      <c r="D468" s="3">
        <f>+[10]Table.104_Annex.E4!C468</f>
        <v>4.3999999999999997E-2</v>
      </c>
      <c r="E468" s="3">
        <f>+[10]Table.104_Annex.E4!D468</f>
        <v>0.74299999999999999</v>
      </c>
      <c r="F468" s="3">
        <f>+[10]Table.104_Annex.E4!E468</f>
        <v>0.11700000000000001</v>
      </c>
      <c r="G468" s="3">
        <f>+[10]Table.104_Annex.E4!F468</f>
        <v>8.9999999999999993E-3</v>
      </c>
      <c r="H468" s="3">
        <f>+[10]Table.104_Annex.E4!G468</f>
        <v>0.376</v>
      </c>
      <c r="I468" s="3">
        <f>+[10]Table.104_Annex.E4!H468</f>
        <v>0.02</v>
      </c>
      <c r="J468" s="3">
        <f>+[10]Table.104_Annex.E4!I468</f>
        <v>5.0000000000000001E-3</v>
      </c>
      <c r="K468" s="82">
        <f>+[10]Table.104_Annex.E4!J468</f>
        <v>5917</v>
      </c>
    </row>
    <row r="469" spans="1:11">
      <c r="B469" s="2" t="s">
        <v>858</v>
      </c>
      <c r="C469" s="3">
        <f>+[10]Table.104_Annex.E4!B469</f>
        <v>0.73899999999999999</v>
      </c>
      <c r="D469" s="3">
        <f>+[10]Table.104_Annex.E4!C469</f>
        <v>5.8000000000000003E-2</v>
      </c>
      <c r="E469" s="3">
        <f>+[10]Table.104_Annex.E4!D469</f>
        <v>0.69299999999999995</v>
      </c>
      <c r="F469" s="3">
        <f>+[10]Table.104_Annex.E4!E469</f>
        <v>0.109</v>
      </c>
      <c r="G469" s="3">
        <f>+[10]Table.104_Annex.E4!F469</f>
        <v>1.2E-2</v>
      </c>
      <c r="H469" s="3">
        <f>+[10]Table.104_Annex.E4!G469</f>
        <v>0.28199999999999997</v>
      </c>
      <c r="I469" s="3">
        <f>+[10]Table.104_Annex.E4!H469</f>
        <v>2.4E-2</v>
      </c>
      <c r="J469" s="3">
        <f>+[10]Table.104_Annex.E4!I469</f>
        <v>4.0000000000000001E-3</v>
      </c>
      <c r="K469" s="82">
        <f>+[10]Table.104_Annex.E4!J469</f>
        <v>7219</v>
      </c>
    </row>
    <row r="470" spans="1:11">
      <c r="B470" s="2" t="s">
        <v>859</v>
      </c>
      <c r="C470" s="3">
        <f>+[10]Table.104_Annex.E4!B470</f>
        <v>0.88900000000000001</v>
      </c>
      <c r="D470" s="3">
        <f>+[10]Table.104_Annex.E4!C470</f>
        <v>0.19500000000000001</v>
      </c>
      <c r="E470" s="3">
        <f>+[10]Table.104_Annex.E4!D470</f>
        <v>0.86899999999999999</v>
      </c>
      <c r="F470" s="3">
        <f>+[10]Table.104_Annex.E4!E470</f>
        <v>0.29599999999999999</v>
      </c>
      <c r="G470" s="3">
        <f>+[10]Table.104_Annex.E4!F470</f>
        <v>4.2999999999999997E-2</v>
      </c>
      <c r="H470" s="3">
        <f>+[10]Table.104_Annex.E4!G470</f>
        <v>0.33400000000000002</v>
      </c>
      <c r="I470" s="3">
        <f>+[10]Table.104_Annex.E4!H470</f>
        <v>3.2000000000000001E-2</v>
      </c>
      <c r="J470" s="3">
        <f>+[10]Table.104_Annex.E4!I470</f>
        <v>1.4999999999999999E-2</v>
      </c>
      <c r="K470" s="82">
        <f>+[10]Table.104_Annex.E4!J470</f>
        <v>13321</v>
      </c>
    </row>
    <row r="471" spans="1:11">
      <c r="B471" s="2" t="s">
        <v>860</v>
      </c>
      <c r="C471" s="3">
        <f>+[10]Table.104_Annex.E4!B471</f>
        <v>0.76100000000000001</v>
      </c>
      <c r="D471" s="3">
        <f>+[10]Table.104_Annex.E4!C471</f>
        <v>6.0999999999999999E-2</v>
      </c>
      <c r="E471" s="3">
        <f>+[10]Table.104_Annex.E4!D471</f>
        <v>0.71499999999999997</v>
      </c>
      <c r="F471" s="3">
        <f>+[10]Table.104_Annex.E4!E471</f>
        <v>0.106</v>
      </c>
      <c r="G471" s="3">
        <f>+[10]Table.104_Annex.E4!F471</f>
        <v>1.2E-2</v>
      </c>
      <c r="H471" s="3">
        <f>+[10]Table.104_Annex.E4!G471</f>
        <v>0.27200000000000002</v>
      </c>
      <c r="I471" s="3">
        <f>+[10]Table.104_Annex.E4!H471</f>
        <v>2.1999999999999999E-2</v>
      </c>
      <c r="J471" s="3">
        <f>+[10]Table.104_Annex.E4!I471</f>
        <v>4.0000000000000001E-3</v>
      </c>
      <c r="K471" s="82">
        <f>+[10]Table.104_Annex.E4!J471</f>
        <v>9975</v>
      </c>
    </row>
    <row r="472" spans="1:11">
      <c r="B472" s="2" t="s">
        <v>861</v>
      </c>
      <c r="C472" s="3">
        <f>+[10]Table.104_Annex.E4!B472</f>
        <v>0.77</v>
      </c>
      <c r="D472" s="3">
        <f>+[10]Table.104_Annex.E4!C472</f>
        <v>9.7000000000000003E-2</v>
      </c>
      <c r="E472" s="3">
        <f>+[10]Table.104_Annex.E4!D472</f>
        <v>0.72699999999999998</v>
      </c>
      <c r="F472" s="3">
        <f>+[10]Table.104_Annex.E4!E472</f>
        <v>0.111</v>
      </c>
      <c r="G472" s="3">
        <f>+[10]Table.104_Annex.E4!F472</f>
        <v>1.2E-2</v>
      </c>
      <c r="H472" s="3">
        <f>+[10]Table.104_Annex.E4!G472</f>
        <v>0.34300000000000003</v>
      </c>
      <c r="I472" s="3">
        <f>+[10]Table.104_Annex.E4!H472</f>
        <v>3.3000000000000002E-2</v>
      </c>
      <c r="J472" s="3">
        <f>+[10]Table.104_Annex.E4!I472</f>
        <v>5.0000000000000001E-3</v>
      </c>
      <c r="K472" s="82">
        <f>+[10]Table.104_Annex.E4!J472</f>
        <v>7846</v>
      </c>
    </row>
    <row r="473" spans="1:11">
      <c r="B473" s="2" t="s">
        <v>862</v>
      </c>
      <c r="C473" s="3">
        <f>+[10]Table.104_Annex.E4!B473</f>
        <v>0.76200000000000001</v>
      </c>
      <c r="D473" s="3">
        <f>+[10]Table.104_Annex.E4!C473</f>
        <v>3.3000000000000002E-2</v>
      </c>
      <c r="E473" s="3">
        <f>+[10]Table.104_Annex.E4!D473</f>
        <v>0.71499999999999997</v>
      </c>
      <c r="F473" s="3">
        <f>+[10]Table.104_Annex.E4!E473</f>
        <v>8.8999999999999996E-2</v>
      </c>
      <c r="G473" s="3">
        <f>+[10]Table.104_Annex.E4!F473</f>
        <v>6.0000000000000001E-3</v>
      </c>
      <c r="H473" s="3">
        <f>+[10]Table.104_Annex.E4!G473</f>
        <v>0.36</v>
      </c>
      <c r="I473" s="3">
        <f>+[10]Table.104_Annex.E4!H473</f>
        <v>1.6E-2</v>
      </c>
      <c r="J473" s="3">
        <f>+[10]Table.104_Annex.E4!I473</f>
        <v>2E-3</v>
      </c>
      <c r="K473" s="82">
        <f>+[10]Table.104_Annex.E4!J473</f>
        <v>8801</v>
      </c>
    </row>
    <row r="474" spans="1:11">
      <c r="B474" s="2" t="s">
        <v>863</v>
      </c>
      <c r="C474" s="3">
        <f>+[10]Table.104_Annex.E4!B474</f>
        <v>0.84899999999999998</v>
      </c>
      <c r="D474" s="3">
        <f>+[10]Table.104_Annex.E4!C474</f>
        <v>0.218</v>
      </c>
      <c r="E474" s="3">
        <f>+[10]Table.104_Annex.E4!D474</f>
        <v>0.82399999999999995</v>
      </c>
      <c r="F474" s="3">
        <f>+[10]Table.104_Annex.E4!E474</f>
        <v>0.31900000000000001</v>
      </c>
      <c r="G474" s="3">
        <f>+[10]Table.104_Annex.E4!F474</f>
        <v>9.4E-2</v>
      </c>
      <c r="H474" s="3">
        <f>+[10]Table.104_Annex.E4!G474</f>
        <v>0.14000000000000001</v>
      </c>
      <c r="I474" s="3">
        <f>+[10]Table.104_Annex.E4!H474</f>
        <v>1.7999999999999999E-2</v>
      </c>
      <c r="J474" s="3">
        <f>+[10]Table.104_Annex.E4!I474</f>
        <v>5.8999999999999997E-2</v>
      </c>
      <c r="K474" s="82">
        <f>+[10]Table.104_Annex.E4!J474</f>
        <v>12536</v>
      </c>
    </row>
    <row r="475" spans="1:11">
      <c r="B475" s="2" t="s">
        <v>864</v>
      </c>
      <c r="C475" s="3">
        <f>+[10]Table.104_Annex.E4!B475</f>
        <v>0.90300000000000002</v>
      </c>
      <c r="D475" s="3">
        <f>+[10]Table.104_Annex.E4!C475</f>
        <v>0.28899999999999998</v>
      </c>
      <c r="E475" s="3">
        <f>+[10]Table.104_Annex.E4!D475</f>
        <v>0.88200000000000001</v>
      </c>
      <c r="F475" s="3">
        <f>+[10]Table.104_Annex.E4!E475</f>
        <v>0.41799999999999998</v>
      </c>
      <c r="G475" s="3">
        <f>+[10]Table.104_Annex.E4!F475</f>
        <v>0.11899999999999999</v>
      </c>
      <c r="H475" s="3">
        <f>+[10]Table.104_Annex.E4!G475</f>
        <v>0.19500000000000001</v>
      </c>
      <c r="I475" s="3">
        <f>+[10]Table.104_Annex.E4!H475</f>
        <v>3.2000000000000001E-2</v>
      </c>
      <c r="J475" s="3">
        <f>+[10]Table.104_Annex.E4!I475</f>
        <v>5.3999999999999999E-2</v>
      </c>
      <c r="K475" s="82">
        <f>+[10]Table.104_Annex.E4!J475</f>
        <v>21503</v>
      </c>
    </row>
    <row r="476" spans="1:11">
      <c r="B476" s="2" t="s">
        <v>278</v>
      </c>
      <c r="C476" s="3">
        <f>+[10]Table.104_Annex.E4!B476</f>
        <v>0.71699999999999997</v>
      </c>
      <c r="D476" s="3">
        <f>+[10]Table.104_Annex.E4!C476</f>
        <v>4.3999999999999997E-2</v>
      </c>
      <c r="E476" s="3">
        <f>+[10]Table.104_Annex.E4!D476</f>
        <v>0.67300000000000004</v>
      </c>
      <c r="F476" s="3">
        <f>+[10]Table.104_Annex.E4!E476</f>
        <v>0.109</v>
      </c>
      <c r="G476" s="3">
        <f>+[10]Table.104_Annex.E4!F476</f>
        <v>8.9999999999999993E-3</v>
      </c>
      <c r="H476" s="3">
        <f>+[10]Table.104_Annex.E4!G476</f>
        <v>0.17199999999999999</v>
      </c>
      <c r="I476" s="3">
        <f>+[10]Table.104_Annex.E4!H476</f>
        <v>1.2999999999999999E-2</v>
      </c>
      <c r="J476" s="3">
        <f>+[10]Table.104_Annex.E4!I476</f>
        <v>4.0000000000000001E-3</v>
      </c>
      <c r="K476" s="82">
        <f>+[10]Table.104_Annex.E4!J476</f>
        <v>6339</v>
      </c>
    </row>
    <row r="477" spans="1:11">
      <c r="B477" s="2" t="s">
        <v>865</v>
      </c>
      <c r="C477" s="3">
        <f>+[10]Table.104_Annex.E4!B477</f>
        <v>0.88400000000000001</v>
      </c>
      <c r="D477" s="3">
        <f>+[10]Table.104_Annex.E4!C477</f>
        <v>0.14899999999999999</v>
      </c>
      <c r="E477" s="3">
        <f>+[10]Table.104_Annex.E4!D477</f>
        <v>0.86299999999999999</v>
      </c>
      <c r="F477" s="3">
        <f>+[10]Table.104_Annex.E4!E477</f>
        <v>0.25900000000000001</v>
      </c>
      <c r="G477" s="3">
        <f>+[10]Table.104_Annex.E4!F477</f>
        <v>2.7E-2</v>
      </c>
      <c r="H477" s="3">
        <f>+[10]Table.104_Annex.E4!G477</f>
        <v>0.40899999999999997</v>
      </c>
      <c r="I477" s="3">
        <f>+[10]Table.104_Annex.E4!H477</f>
        <v>3.2000000000000001E-2</v>
      </c>
      <c r="J477" s="3">
        <f>+[10]Table.104_Annex.E4!I477</f>
        <v>1.0999999999999999E-2</v>
      </c>
      <c r="K477" s="82">
        <f>+[10]Table.104_Annex.E4!J477</f>
        <v>7207</v>
      </c>
    </row>
    <row r="478" spans="1:11">
      <c r="B478" s="2" t="s">
        <v>866</v>
      </c>
      <c r="C478" s="3">
        <f>+[10]Table.104_Annex.E4!B478</f>
        <v>0.80400000000000005</v>
      </c>
      <c r="D478" s="3">
        <f>+[10]Table.104_Annex.E4!C478</f>
        <v>0.11799999999999999</v>
      </c>
      <c r="E478" s="3">
        <f>+[10]Table.104_Annex.E4!D478</f>
        <v>0.76800000000000002</v>
      </c>
      <c r="F478" s="3">
        <f>+[10]Table.104_Annex.E4!E478</f>
        <v>0.21099999999999999</v>
      </c>
      <c r="G478" s="3">
        <f>+[10]Table.104_Annex.E4!F478</f>
        <v>2.9000000000000001E-2</v>
      </c>
      <c r="H478" s="3">
        <f>+[10]Table.104_Annex.E4!G478</f>
        <v>0.23799999999999999</v>
      </c>
      <c r="I478" s="3">
        <f>+[10]Table.104_Annex.E4!H478</f>
        <v>3.5000000000000003E-2</v>
      </c>
      <c r="J478" s="3">
        <f>+[10]Table.104_Annex.E4!I478</f>
        <v>0.01</v>
      </c>
      <c r="K478" s="82">
        <f>+[10]Table.104_Annex.E4!J478</f>
        <v>7166</v>
      </c>
    </row>
    <row r="479" spans="1:11">
      <c r="B479" s="2" t="s">
        <v>867</v>
      </c>
      <c r="C479" s="3">
        <f>+[10]Table.104_Annex.E4!B479</f>
        <v>0.76100000000000001</v>
      </c>
      <c r="D479" s="3">
        <f>+[10]Table.104_Annex.E4!C479</f>
        <v>5.8000000000000003E-2</v>
      </c>
      <c r="E479" s="3">
        <f>+[10]Table.104_Annex.E4!D479</f>
        <v>0.72499999999999998</v>
      </c>
      <c r="F479" s="3">
        <f>+[10]Table.104_Annex.E4!E479</f>
        <v>0.129</v>
      </c>
      <c r="G479" s="3">
        <f>+[10]Table.104_Annex.E4!F479</f>
        <v>1.2E-2</v>
      </c>
      <c r="H479" s="3">
        <f>+[10]Table.104_Annex.E4!G479</f>
        <v>0.375</v>
      </c>
      <c r="I479" s="3">
        <f>+[10]Table.104_Annex.E4!H479</f>
        <v>2.1999999999999999E-2</v>
      </c>
      <c r="J479" s="3">
        <f>+[10]Table.104_Annex.E4!I479</f>
        <v>5.0000000000000001E-3</v>
      </c>
      <c r="K479" s="82">
        <f>+[10]Table.104_Annex.E4!J479</f>
        <v>8953</v>
      </c>
    </row>
    <row r="480" spans="1:11">
      <c r="B480" s="2" t="s">
        <v>868</v>
      </c>
      <c r="C480" s="3">
        <f>+[10]Table.104_Annex.E4!B480</f>
        <v>0.69399999999999995</v>
      </c>
      <c r="D480" s="3">
        <f>+[10]Table.104_Annex.E4!C480</f>
        <v>4.2000000000000003E-2</v>
      </c>
      <c r="E480" s="3">
        <f>+[10]Table.104_Annex.E4!D480</f>
        <v>0.65100000000000002</v>
      </c>
      <c r="F480" s="3">
        <f>+[10]Table.104_Annex.E4!E480</f>
        <v>7.0000000000000007E-2</v>
      </c>
      <c r="G480" s="3">
        <f>+[10]Table.104_Annex.E4!F480</f>
        <v>8.0000000000000002E-3</v>
      </c>
      <c r="H480" s="3">
        <f>+[10]Table.104_Annex.E4!G480</f>
        <v>0.21299999999999999</v>
      </c>
      <c r="I480" s="3">
        <f>+[10]Table.104_Annex.E4!H480</f>
        <v>2.5999999999999999E-2</v>
      </c>
      <c r="J480" s="3">
        <f>+[10]Table.104_Annex.E4!I480</f>
        <v>3.0000000000000001E-3</v>
      </c>
      <c r="K480" s="82">
        <f>+[10]Table.104_Annex.E4!J480</f>
        <v>4093</v>
      </c>
    </row>
    <row r="481" spans="1:11" s="222" customFormat="1" ht="13.05" customHeight="1">
      <c r="B481" s="231" t="s">
        <v>53</v>
      </c>
      <c r="C481" s="232">
        <f>+[10]Table.104_Annex.E4!B481</f>
        <v>0.81499999999999995</v>
      </c>
      <c r="D481" s="232">
        <f>+[10]Table.104_Annex.E4!C481</f>
        <v>0.13100000000000001</v>
      </c>
      <c r="E481" s="232">
        <f>+[10]Table.104_Annex.E4!D481</f>
        <v>0.78300000000000003</v>
      </c>
      <c r="F481" s="232">
        <f>+[10]Table.104_Annex.E4!E481</f>
        <v>0.21299999999999999</v>
      </c>
      <c r="G481" s="232">
        <f>+[10]Table.104_Annex.E4!F481</f>
        <v>0.04</v>
      </c>
      <c r="H481" s="232">
        <f>+[10]Table.104_Annex.E4!G481</f>
        <v>0.28699999999999998</v>
      </c>
      <c r="I481" s="232">
        <f>+[10]Table.104_Annex.E4!H481</f>
        <v>2.5999999999999999E-2</v>
      </c>
      <c r="J481" s="232">
        <f>+[10]Table.104_Annex.E4!I481</f>
        <v>1.9E-2</v>
      </c>
      <c r="K481" s="233">
        <f>+[10]Table.104_Annex.E4!J481</f>
        <v>137777</v>
      </c>
    </row>
    <row r="482" spans="1:11">
      <c r="B482" s="1" t="s">
        <v>26</v>
      </c>
      <c r="C482" s="11"/>
      <c r="D482" s="11"/>
      <c r="E482" s="11"/>
      <c r="F482" s="11"/>
      <c r="G482" s="11"/>
      <c r="H482" s="11"/>
      <c r="I482" s="11"/>
      <c r="J482" s="11"/>
      <c r="K482" s="11"/>
    </row>
    <row r="483" spans="1:11">
      <c r="A483" s="18"/>
    </row>
  </sheetData>
  <mergeCells count="4">
    <mergeCell ref="B3:B4"/>
    <mergeCell ref="C3:J3"/>
    <mergeCell ref="K3:K4"/>
    <mergeCell ref="A1:A2"/>
  </mergeCells>
  <pageMargins left="0.7" right="0.7" top="0.75" bottom="0.75" header="0.3" footer="0.3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83"/>
  <sheetViews>
    <sheetView workbookViewId="0">
      <pane xSplit="1" ySplit="5" topLeftCell="B111" activePane="bottomRight" state="frozen"/>
      <selection pane="topRight" activeCell="B1" sqref="B1"/>
      <selection pane="bottomLeft" activeCell="A6" sqref="A6"/>
      <selection pane="bottomRight" sqref="A1:A2"/>
    </sheetView>
  </sheetViews>
  <sheetFormatPr defaultColWidth="8.77734375" defaultRowHeight="10.199999999999999"/>
  <cols>
    <col min="1" max="1" width="8.77734375" style="12" customWidth="1"/>
    <col min="2" max="2" width="16.77734375" style="24" customWidth="1"/>
    <col min="3" max="4" width="12.109375" style="24" customWidth="1"/>
    <col min="5" max="5" width="10.21875" style="24" customWidth="1"/>
    <col min="6" max="6" width="9.33203125" style="24" customWidth="1"/>
    <col min="7" max="8" width="12.109375" style="24" customWidth="1"/>
    <col min="9" max="9" width="10.44140625" style="24" customWidth="1"/>
    <col min="10" max="10" width="10.21875" style="24" customWidth="1"/>
    <col min="11" max="16384" width="8.77734375" style="24"/>
  </cols>
  <sheetData>
    <row r="1" spans="1:10">
      <c r="A1" s="295" t="str">
        <f>HYPERLINK("#'List of Tables'!A1","Back to Tables' List")</f>
        <v>Back to Tables' List</v>
      </c>
      <c r="B1" s="258" t="s">
        <v>982</v>
      </c>
      <c r="C1" s="12"/>
      <c r="D1" s="12"/>
      <c r="E1" s="12"/>
      <c r="F1" s="12"/>
      <c r="G1" s="12"/>
      <c r="H1" s="12"/>
      <c r="I1" s="12"/>
      <c r="J1" s="12"/>
    </row>
    <row r="2" spans="1:10">
      <c r="A2" s="295"/>
      <c r="B2" s="12"/>
      <c r="C2" s="12"/>
      <c r="D2" s="12"/>
      <c r="E2" s="12"/>
      <c r="F2" s="12"/>
      <c r="G2" s="12"/>
      <c r="H2" s="12"/>
      <c r="I2" s="12"/>
      <c r="J2" s="12"/>
    </row>
    <row r="3" spans="1:10" ht="15.45" customHeight="1">
      <c r="A3" s="28"/>
      <c r="B3" s="313" t="s">
        <v>472</v>
      </c>
      <c r="C3" s="298" t="s">
        <v>110</v>
      </c>
      <c r="D3" s="298" t="s">
        <v>110</v>
      </c>
      <c r="E3" s="298" t="s">
        <v>110</v>
      </c>
      <c r="F3" s="298" t="s">
        <v>110</v>
      </c>
      <c r="G3" s="298" t="s">
        <v>27</v>
      </c>
      <c r="H3" s="298" t="s">
        <v>27</v>
      </c>
      <c r="I3" s="298" t="s">
        <v>27</v>
      </c>
      <c r="J3" s="298" t="s">
        <v>27</v>
      </c>
    </row>
    <row r="4" spans="1:10" ht="20.399999999999999">
      <c r="A4" s="28"/>
      <c r="B4" s="313" t="s">
        <v>472</v>
      </c>
      <c r="C4" s="23" t="s">
        <v>884</v>
      </c>
      <c r="D4" s="23" t="s">
        <v>885</v>
      </c>
      <c r="E4" s="23" t="s">
        <v>134</v>
      </c>
      <c r="F4" s="23" t="s">
        <v>25</v>
      </c>
      <c r="G4" s="23" t="s">
        <v>884</v>
      </c>
      <c r="H4" s="23" t="s">
        <v>885</v>
      </c>
      <c r="I4" s="23" t="s">
        <v>134</v>
      </c>
      <c r="J4" s="23" t="s">
        <v>25</v>
      </c>
    </row>
    <row r="5" spans="1:10">
      <c r="A5" s="222"/>
      <c r="B5" s="17" t="s">
        <v>82</v>
      </c>
      <c r="C5" s="22">
        <f>+[11]Table.102_Annex.E5!B5</f>
        <v>0.52500000000000002</v>
      </c>
      <c r="D5" s="22">
        <f>+[11]Table.102_Annex.E5!C5</f>
        <v>0.47499999999999998</v>
      </c>
      <c r="E5" s="22">
        <f>+[11]Table.102_Annex.E5!D5</f>
        <v>0</v>
      </c>
      <c r="F5" s="22">
        <f>+[11]Table.102_Annex.E5!E5</f>
        <v>1</v>
      </c>
      <c r="G5" s="33">
        <f>+[11]Table.102_Annex.E5!F5</f>
        <v>1740316</v>
      </c>
      <c r="H5" s="33">
        <f>+[11]Table.102_Annex.E5!G5</f>
        <v>1572319</v>
      </c>
      <c r="I5" s="33">
        <f>+[11]Table.102_Annex.E5!H5</f>
        <v>108</v>
      </c>
      <c r="J5" s="33">
        <f>+[11]Table.102_Annex.E5!I5</f>
        <v>3312743</v>
      </c>
    </row>
    <row r="6" spans="1:10">
      <c r="B6" s="75" t="s">
        <v>474</v>
      </c>
      <c r="C6" s="80"/>
      <c r="D6" s="80"/>
      <c r="E6" s="80"/>
      <c r="F6" s="80"/>
      <c r="G6" s="80"/>
      <c r="H6" s="80"/>
      <c r="I6" s="80"/>
      <c r="J6" s="81"/>
    </row>
    <row r="7" spans="1:10">
      <c r="A7" s="238"/>
      <c r="B7" s="2" t="s">
        <v>475</v>
      </c>
      <c r="C7" s="3">
        <f>+[11]Table.102_Annex.E5!B7</f>
        <v>0.98599999999999999</v>
      </c>
      <c r="D7" s="3">
        <f>+[11]Table.102_Annex.E5!C7</f>
        <v>1.4E-2</v>
      </c>
      <c r="E7" s="3">
        <f>+[11]Table.102_Annex.E5!D7</f>
        <v>0</v>
      </c>
      <c r="F7" s="3">
        <f>+[11]Table.102_Annex.E5!E7</f>
        <v>1</v>
      </c>
      <c r="G7" s="82">
        <f>+[11]Table.102_Annex.E5!F7</f>
        <v>8121</v>
      </c>
      <c r="H7" s="82">
        <f>+[11]Table.102_Annex.E5!G7</f>
        <v>117</v>
      </c>
      <c r="I7" s="82">
        <f>+[11]Table.102_Annex.E5!H7</f>
        <v>1</v>
      </c>
      <c r="J7" s="82">
        <f>+[11]Table.102_Annex.E5!I7</f>
        <v>8239</v>
      </c>
    </row>
    <row r="8" spans="1:10">
      <c r="A8" s="16"/>
      <c r="B8" s="2" t="s">
        <v>476</v>
      </c>
      <c r="C8" s="3">
        <f>+[11]Table.102_Annex.E5!B8</f>
        <v>0.83399999999999996</v>
      </c>
      <c r="D8" s="3">
        <f>+[11]Table.102_Annex.E5!C8</f>
        <v>0.16600000000000001</v>
      </c>
      <c r="E8" s="3">
        <f>+[11]Table.102_Annex.E5!D8</f>
        <v>0</v>
      </c>
      <c r="F8" s="3">
        <f>+[11]Table.102_Annex.E5!E8</f>
        <v>1</v>
      </c>
      <c r="G8" s="82">
        <f>+[11]Table.102_Annex.E5!F8</f>
        <v>7216</v>
      </c>
      <c r="H8" s="82">
        <f>+[11]Table.102_Annex.E5!G8</f>
        <v>1438</v>
      </c>
      <c r="I8" s="82">
        <f>+[11]Table.102_Annex.E5!H8</f>
        <v>1</v>
      </c>
      <c r="J8" s="82">
        <f>+[11]Table.102_Annex.E5!I8</f>
        <v>8655</v>
      </c>
    </row>
    <row r="9" spans="1:10">
      <c r="A9" s="98"/>
      <c r="B9" s="2" t="s">
        <v>477</v>
      </c>
      <c r="C9" s="3">
        <f>+[11]Table.102_Annex.E5!B9</f>
        <v>0.90800000000000003</v>
      </c>
      <c r="D9" s="3">
        <f>+[11]Table.102_Annex.E5!C9</f>
        <v>9.1999999999999998E-2</v>
      </c>
      <c r="E9" s="3">
        <f>+[11]Table.102_Annex.E5!D9</f>
        <v>0</v>
      </c>
      <c r="F9" s="3">
        <f>+[11]Table.102_Annex.E5!E9</f>
        <v>1</v>
      </c>
      <c r="G9" s="82">
        <f>+[11]Table.102_Annex.E5!F9</f>
        <v>16262</v>
      </c>
      <c r="H9" s="82">
        <f>+[11]Table.102_Annex.E5!G9</f>
        <v>1649</v>
      </c>
      <c r="I9" s="82">
        <f>+[11]Table.102_Annex.E5!H9</f>
        <v>0</v>
      </c>
      <c r="J9" s="82">
        <f>+[11]Table.102_Annex.E5!I9</f>
        <v>17911</v>
      </c>
    </row>
    <row r="10" spans="1:10">
      <c r="A10" s="148"/>
      <c r="B10" s="2" t="s">
        <v>478</v>
      </c>
      <c r="C10" s="3">
        <f>+[11]Table.102_Annex.E5!B10</f>
        <v>0.98199999999999998</v>
      </c>
      <c r="D10" s="3">
        <f>+[11]Table.102_Annex.E5!C10</f>
        <v>1.7999999999999999E-2</v>
      </c>
      <c r="E10" s="3">
        <f>+[11]Table.102_Annex.E5!D10</f>
        <v>0</v>
      </c>
      <c r="F10" s="3">
        <f>+[11]Table.102_Annex.E5!E10</f>
        <v>1</v>
      </c>
      <c r="G10" s="82">
        <f>+[11]Table.102_Annex.E5!F10</f>
        <v>16140</v>
      </c>
      <c r="H10" s="82">
        <f>+[11]Table.102_Annex.E5!G10</f>
        <v>293</v>
      </c>
      <c r="I10" s="82">
        <f>+[11]Table.102_Annex.E5!H10</f>
        <v>1</v>
      </c>
      <c r="J10" s="82">
        <f>+[11]Table.102_Annex.E5!I10</f>
        <v>16434</v>
      </c>
    </row>
    <row r="11" spans="1:10">
      <c r="A11" s="28"/>
      <c r="B11" s="2" t="s">
        <v>479</v>
      </c>
      <c r="C11" s="3">
        <f>+[11]Table.102_Annex.E5!B11</f>
        <v>0.73899999999999999</v>
      </c>
      <c r="D11" s="3">
        <f>+[11]Table.102_Annex.E5!C11</f>
        <v>0.26100000000000001</v>
      </c>
      <c r="E11" s="3">
        <f>+[11]Table.102_Annex.E5!D11</f>
        <v>0</v>
      </c>
      <c r="F11" s="3">
        <f>+[11]Table.102_Annex.E5!E11</f>
        <v>1</v>
      </c>
      <c r="G11" s="82">
        <f>+[11]Table.102_Annex.E5!F11</f>
        <v>9212</v>
      </c>
      <c r="H11" s="82">
        <f>+[11]Table.102_Annex.E5!G11</f>
        <v>3254</v>
      </c>
      <c r="I11" s="82">
        <f>+[11]Table.102_Annex.E5!H11</f>
        <v>0</v>
      </c>
      <c r="J11" s="82">
        <f>+[11]Table.102_Annex.E5!I11</f>
        <v>12466</v>
      </c>
    </row>
    <row r="12" spans="1:10">
      <c r="A12" s="87"/>
      <c r="B12" s="2" t="s">
        <v>480</v>
      </c>
      <c r="C12" s="3">
        <f>+[11]Table.102_Annex.E5!B12</f>
        <v>0.98</v>
      </c>
      <c r="D12" s="3">
        <f>+[11]Table.102_Annex.E5!C12</f>
        <v>0.02</v>
      </c>
      <c r="E12" s="3">
        <f>+[11]Table.102_Annex.E5!D12</f>
        <v>0</v>
      </c>
      <c r="F12" s="3">
        <f>+[11]Table.102_Annex.E5!E12</f>
        <v>1</v>
      </c>
      <c r="G12" s="82">
        <f>+[11]Table.102_Annex.E5!F12</f>
        <v>6664</v>
      </c>
      <c r="H12" s="82">
        <f>+[11]Table.102_Annex.E5!G12</f>
        <v>136</v>
      </c>
      <c r="I12" s="82">
        <f>+[11]Table.102_Annex.E5!H12</f>
        <v>1</v>
      </c>
      <c r="J12" s="82">
        <f>+[11]Table.102_Annex.E5!I12</f>
        <v>6801</v>
      </c>
    </row>
    <row r="13" spans="1:10">
      <c r="A13" s="98"/>
      <c r="B13" s="2" t="s">
        <v>481</v>
      </c>
      <c r="C13" s="3">
        <f>+[11]Table.102_Annex.E5!B13</f>
        <v>0.98899999999999999</v>
      </c>
      <c r="D13" s="3">
        <f>+[11]Table.102_Annex.E5!C13</f>
        <v>1.0999999999999999E-2</v>
      </c>
      <c r="E13" s="3">
        <f>+[11]Table.102_Annex.E5!D13</f>
        <v>0</v>
      </c>
      <c r="F13" s="3">
        <f>+[11]Table.102_Annex.E5!E13</f>
        <v>1</v>
      </c>
      <c r="G13" s="82">
        <f>+[11]Table.102_Annex.E5!F13</f>
        <v>8390</v>
      </c>
      <c r="H13" s="82">
        <f>+[11]Table.102_Annex.E5!G13</f>
        <v>94</v>
      </c>
      <c r="I13" s="82">
        <f>+[11]Table.102_Annex.E5!H13</f>
        <v>0</v>
      </c>
      <c r="J13" s="82">
        <f>+[11]Table.102_Annex.E5!I13</f>
        <v>8484</v>
      </c>
    </row>
    <row r="14" spans="1:10">
      <c r="A14" s="148"/>
      <c r="B14" s="2" t="s">
        <v>482</v>
      </c>
      <c r="C14" s="3">
        <f>+[11]Table.102_Annex.E5!B14</f>
        <v>0.96299999999999997</v>
      </c>
      <c r="D14" s="3">
        <f>+[11]Table.102_Annex.E5!C14</f>
        <v>3.6999999999999998E-2</v>
      </c>
      <c r="E14" s="3">
        <f>+[11]Table.102_Annex.E5!D14</f>
        <v>0</v>
      </c>
      <c r="F14" s="3">
        <f>+[11]Table.102_Annex.E5!E14</f>
        <v>1</v>
      </c>
      <c r="G14" s="82">
        <f>+[11]Table.102_Annex.E5!F14</f>
        <v>14922</v>
      </c>
      <c r="H14" s="82">
        <f>+[11]Table.102_Annex.E5!G14</f>
        <v>580</v>
      </c>
      <c r="I14" s="82">
        <f>+[11]Table.102_Annex.E5!H14</f>
        <v>0</v>
      </c>
      <c r="J14" s="82">
        <f>+[11]Table.102_Annex.E5!I14</f>
        <v>15502</v>
      </c>
    </row>
    <row r="15" spans="1:10">
      <c r="A15" s="28"/>
      <c r="B15" s="2" t="s">
        <v>278</v>
      </c>
      <c r="C15" s="3">
        <f>+[11]Table.102_Annex.E5!B15</f>
        <v>0.98599999999999999</v>
      </c>
      <c r="D15" s="3">
        <f>+[11]Table.102_Annex.E5!C15</f>
        <v>1.4E-2</v>
      </c>
      <c r="E15" s="3">
        <f>+[11]Table.102_Annex.E5!D15</f>
        <v>0</v>
      </c>
      <c r="F15" s="3">
        <f>+[11]Table.102_Annex.E5!E15</f>
        <v>1</v>
      </c>
      <c r="G15" s="82">
        <f>+[11]Table.102_Annex.E5!F15</f>
        <v>5099</v>
      </c>
      <c r="H15" s="82">
        <f>+[11]Table.102_Annex.E5!G15</f>
        <v>70</v>
      </c>
      <c r="I15" s="82">
        <f>+[11]Table.102_Annex.E5!H15</f>
        <v>1</v>
      </c>
      <c r="J15" s="82">
        <f>+[11]Table.102_Annex.E5!I15</f>
        <v>5170</v>
      </c>
    </row>
    <row r="16" spans="1:10">
      <c r="B16" s="2" t="s">
        <v>483</v>
      </c>
      <c r="C16" s="3">
        <f>+[11]Table.102_Annex.E5!B16</f>
        <v>0.997</v>
      </c>
      <c r="D16" s="3">
        <f>+[11]Table.102_Annex.E5!C16</f>
        <v>3.0000000000000001E-3</v>
      </c>
      <c r="E16" s="3">
        <f>+[11]Table.102_Annex.E5!D16</f>
        <v>0</v>
      </c>
      <c r="F16" s="3">
        <f>+[11]Table.102_Annex.E5!E16</f>
        <v>1</v>
      </c>
      <c r="G16" s="82">
        <f>+[11]Table.102_Annex.E5!F16</f>
        <v>4308</v>
      </c>
      <c r="H16" s="82">
        <f>+[11]Table.102_Annex.E5!G16</f>
        <v>15</v>
      </c>
      <c r="I16" s="82">
        <f>+[11]Table.102_Annex.E5!H16</f>
        <v>0</v>
      </c>
      <c r="J16" s="82">
        <f>+[11]Table.102_Annex.E5!I16</f>
        <v>4323</v>
      </c>
    </row>
    <row r="17" spans="1:10">
      <c r="A17" s="222"/>
      <c r="B17" s="17" t="s">
        <v>53</v>
      </c>
      <c r="C17" s="22">
        <f>+[11]Table.102_Annex.E5!B17</f>
        <v>0.92600000000000005</v>
      </c>
      <c r="D17" s="22">
        <f>+[11]Table.102_Annex.E5!C17</f>
        <v>7.3999999999999996E-2</v>
      </c>
      <c r="E17" s="22">
        <f>+[11]Table.102_Annex.E5!D17</f>
        <v>0</v>
      </c>
      <c r="F17" s="22">
        <f>+[11]Table.102_Annex.E5!E17</f>
        <v>1</v>
      </c>
      <c r="G17" s="33">
        <f>+[11]Table.102_Annex.E5!F17</f>
        <v>96334</v>
      </c>
      <c r="H17" s="33">
        <f>+[11]Table.102_Annex.E5!G17</f>
        <v>7646</v>
      </c>
      <c r="I17" s="33">
        <f>+[11]Table.102_Annex.E5!H17</f>
        <v>5</v>
      </c>
      <c r="J17" s="33">
        <f>+[11]Table.102_Annex.E5!I17</f>
        <v>103985</v>
      </c>
    </row>
    <row r="18" spans="1:10">
      <c r="B18" s="75" t="s">
        <v>484</v>
      </c>
      <c r="C18" s="80"/>
      <c r="D18" s="80"/>
      <c r="E18" s="80"/>
      <c r="F18" s="80"/>
      <c r="G18" s="80"/>
      <c r="H18" s="80"/>
      <c r="I18" s="80"/>
      <c r="J18" s="81"/>
    </row>
    <row r="19" spans="1:10">
      <c r="A19" s="222"/>
      <c r="B19" s="2" t="s">
        <v>485</v>
      </c>
      <c r="C19" s="3">
        <f>+[11]Table.102_Annex.E5!B19</f>
        <v>0.8</v>
      </c>
      <c r="D19" s="3">
        <f>+[11]Table.102_Annex.E5!C19</f>
        <v>0.2</v>
      </c>
      <c r="E19" s="3">
        <f>+[11]Table.102_Annex.E5!D19</f>
        <v>0</v>
      </c>
      <c r="F19" s="3">
        <f>+[11]Table.102_Annex.E5!E19</f>
        <v>1</v>
      </c>
      <c r="G19" s="82">
        <f>+[11]Table.102_Annex.E5!F19</f>
        <v>24705</v>
      </c>
      <c r="H19" s="82">
        <f>+[11]Table.102_Annex.E5!G19</f>
        <v>6186</v>
      </c>
      <c r="I19" s="82">
        <f>+[11]Table.102_Annex.E5!H19</f>
        <v>1</v>
      </c>
      <c r="J19" s="82">
        <f>+[11]Table.102_Annex.E5!I19</f>
        <v>30892</v>
      </c>
    </row>
    <row r="20" spans="1:10">
      <c r="A20" s="16"/>
      <c r="B20" s="2" t="s">
        <v>486</v>
      </c>
      <c r="C20" s="3">
        <f>+[11]Table.102_Annex.E5!B20</f>
        <v>0.97</v>
      </c>
      <c r="D20" s="3">
        <f>+[11]Table.102_Annex.E5!C20</f>
        <v>0.03</v>
      </c>
      <c r="E20" s="3">
        <f>+[11]Table.102_Annex.E5!D20</f>
        <v>0</v>
      </c>
      <c r="F20" s="3">
        <f>+[11]Table.102_Annex.E5!E20</f>
        <v>1</v>
      </c>
      <c r="G20" s="82">
        <f>+[11]Table.102_Annex.E5!F20</f>
        <v>13770</v>
      </c>
      <c r="H20" s="82">
        <f>+[11]Table.102_Annex.E5!G20</f>
        <v>427</v>
      </c>
      <c r="I20" s="82">
        <f>+[11]Table.102_Annex.E5!H20</f>
        <v>0</v>
      </c>
      <c r="J20" s="82">
        <f>+[11]Table.102_Annex.E5!I20</f>
        <v>14197</v>
      </c>
    </row>
    <row r="21" spans="1:10">
      <c r="A21" s="16"/>
      <c r="B21" s="2" t="s">
        <v>487</v>
      </c>
      <c r="C21" s="3">
        <f>+[11]Table.102_Annex.E5!B21</f>
        <v>0.38400000000000001</v>
      </c>
      <c r="D21" s="3">
        <f>+[11]Table.102_Annex.E5!C21</f>
        <v>0.61599999999999999</v>
      </c>
      <c r="E21" s="3">
        <f>+[11]Table.102_Annex.E5!D21</f>
        <v>0</v>
      </c>
      <c r="F21" s="3">
        <f>+[11]Table.102_Annex.E5!E21</f>
        <v>1</v>
      </c>
      <c r="G21" s="82">
        <f>+[11]Table.102_Annex.E5!F21</f>
        <v>1838</v>
      </c>
      <c r="H21" s="82">
        <f>+[11]Table.102_Annex.E5!G21</f>
        <v>2954</v>
      </c>
      <c r="I21" s="82">
        <f>+[11]Table.102_Annex.E5!H21</f>
        <v>0</v>
      </c>
      <c r="J21" s="82">
        <f>+[11]Table.102_Annex.E5!I21</f>
        <v>4792</v>
      </c>
    </row>
    <row r="22" spans="1:10">
      <c r="A22" s="150"/>
      <c r="B22" s="2" t="s">
        <v>488</v>
      </c>
      <c r="C22" s="3">
        <f>+[11]Table.102_Annex.E5!B22</f>
        <v>0.95899999999999996</v>
      </c>
      <c r="D22" s="3">
        <f>+[11]Table.102_Annex.E5!C22</f>
        <v>4.1000000000000002E-2</v>
      </c>
      <c r="E22" s="3">
        <f>+[11]Table.102_Annex.E5!D22</f>
        <v>0</v>
      </c>
      <c r="F22" s="3">
        <f>+[11]Table.102_Annex.E5!E22</f>
        <v>1</v>
      </c>
      <c r="G22" s="82">
        <f>+[11]Table.102_Annex.E5!F22</f>
        <v>21951</v>
      </c>
      <c r="H22" s="82">
        <f>+[11]Table.102_Annex.E5!G22</f>
        <v>947</v>
      </c>
      <c r="I22" s="82">
        <f>+[11]Table.102_Annex.E5!H22</f>
        <v>1</v>
      </c>
      <c r="J22" s="82">
        <f>+[11]Table.102_Annex.E5!I22</f>
        <v>22899</v>
      </c>
    </row>
    <row r="23" spans="1:10">
      <c r="A23" s="28"/>
      <c r="B23" s="2" t="s">
        <v>489</v>
      </c>
      <c r="C23" s="3">
        <f>+[11]Table.102_Annex.E5!B23</f>
        <v>0.79400000000000004</v>
      </c>
      <c r="D23" s="3">
        <f>+[11]Table.102_Annex.E5!C23</f>
        <v>0.20599999999999999</v>
      </c>
      <c r="E23" s="3">
        <f>+[11]Table.102_Annex.E5!D23</f>
        <v>0</v>
      </c>
      <c r="F23" s="3">
        <f>+[11]Table.102_Annex.E5!E23</f>
        <v>1</v>
      </c>
      <c r="G23" s="82">
        <f>+[11]Table.102_Annex.E5!F23</f>
        <v>13193</v>
      </c>
      <c r="H23" s="82">
        <f>+[11]Table.102_Annex.E5!G23</f>
        <v>3427</v>
      </c>
      <c r="I23" s="82">
        <f>+[11]Table.102_Annex.E5!H23</f>
        <v>1</v>
      </c>
      <c r="J23" s="82">
        <f>+[11]Table.102_Annex.E5!I23</f>
        <v>16621</v>
      </c>
    </row>
    <row r="24" spans="1:10">
      <c r="A24" s="28"/>
      <c r="B24" s="2" t="s">
        <v>490</v>
      </c>
      <c r="C24" s="3">
        <f>+[11]Table.102_Annex.E5!B24</f>
        <v>0.72599999999999998</v>
      </c>
      <c r="D24" s="3">
        <f>+[11]Table.102_Annex.E5!C24</f>
        <v>0.27400000000000002</v>
      </c>
      <c r="E24" s="3">
        <f>+[11]Table.102_Annex.E5!D24</f>
        <v>0</v>
      </c>
      <c r="F24" s="3">
        <f>+[11]Table.102_Annex.E5!E24</f>
        <v>1</v>
      </c>
      <c r="G24" s="82">
        <f>+[11]Table.102_Annex.E5!F24</f>
        <v>7865</v>
      </c>
      <c r="H24" s="82">
        <f>+[11]Table.102_Annex.E5!G24</f>
        <v>2967</v>
      </c>
      <c r="I24" s="82">
        <f>+[11]Table.102_Annex.E5!H24</f>
        <v>0</v>
      </c>
      <c r="J24" s="82">
        <f>+[11]Table.102_Annex.E5!I24</f>
        <v>10832</v>
      </c>
    </row>
    <row r="25" spans="1:10">
      <c r="A25" s="98"/>
      <c r="B25" s="2" t="s">
        <v>491</v>
      </c>
      <c r="C25" s="3">
        <f>+[11]Table.102_Annex.E5!B25</f>
        <v>0.97899999999999998</v>
      </c>
      <c r="D25" s="3">
        <f>+[11]Table.102_Annex.E5!C25</f>
        <v>2.1000000000000001E-2</v>
      </c>
      <c r="E25" s="3">
        <f>+[11]Table.102_Annex.E5!D25</f>
        <v>0</v>
      </c>
      <c r="F25" s="3">
        <f>+[11]Table.102_Annex.E5!E25</f>
        <v>1</v>
      </c>
      <c r="G25" s="82">
        <f>+[11]Table.102_Annex.E5!F25</f>
        <v>8731</v>
      </c>
      <c r="H25" s="82">
        <f>+[11]Table.102_Annex.E5!G25</f>
        <v>186</v>
      </c>
      <c r="I25" s="82">
        <f>+[11]Table.102_Annex.E5!H25</f>
        <v>1</v>
      </c>
      <c r="J25" s="82">
        <f>+[11]Table.102_Annex.E5!I25</f>
        <v>8918</v>
      </c>
    </row>
    <row r="26" spans="1:10">
      <c r="A26" s="149"/>
      <c r="B26" s="2" t="s">
        <v>492</v>
      </c>
      <c r="C26" s="3">
        <f>+[11]Table.102_Annex.E5!B26</f>
        <v>0.97599999999999998</v>
      </c>
      <c r="D26" s="3">
        <f>+[11]Table.102_Annex.E5!C26</f>
        <v>2.3E-2</v>
      </c>
      <c r="E26" s="3">
        <f>+[11]Table.102_Annex.E5!D26</f>
        <v>0</v>
      </c>
      <c r="F26" s="3">
        <f>+[11]Table.102_Annex.E5!E26</f>
        <v>1</v>
      </c>
      <c r="G26" s="82">
        <f>+[11]Table.102_Annex.E5!F26</f>
        <v>5226</v>
      </c>
      <c r="H26" s="82">
        <f>+[11]Table.102_Annex.E5!G26</f>
        <v>125</v>
      </c>
      <c r="I26" s="82">
        <f>+[11]Table.102_Annex.E5!H26</f>
        <v>1</v>
      </c>
      <c r="J26" s="82">
        <f>+[11]Table.102_Annex.E5!I26</f>
        <v>5352</v>
      </c>
    </row>
    <row r="27" spans="1:10">
      <c r="A27" s="28"/>
      <c r="B27" s="2" t="s">
        <v>493</v>
      </c>
      <c r="C27" s="3">
        <f>+[11]Table.102_Annex.E5!B27</f>
        <v>0.98399999999999999</v>
      </c>
      <c r="D27" s="3">
        <f>+[11]Table.102_Annex.E5!C27</f>
        <v>1.6E-2</v>
      </c>
      <c r="E27" s="3">
        <f>+[11]Table.102_Annex.E5!D27</f>
        <v>0</v>
      </c>
      <c r="F27" s="3">
        <f>+[11]Table.102_Annex.E5!E27</f>
        <v>1</v>
      </c>
      <c r="G27" s="82">
        <f>+[11]Table.102_Annex.E5!F27</f>
        <v>17335</v>
      </c>
      <c r="H27" s="82">
        <f>+[11]Table.102_Annex.E5!G27</f>
        <v>276</v>
      </c>
      <c r="I27" s="82">
        <f>+[11]Table.102_Annex.E5!H27</f>
        <v>1</v>
      </c>
      <c r="J27" s="82">
        <f>+[11]Table.102_Annex.E5!I27</f>
        <v>17612</v>
      </c>
    </row>
    <row r="28" spans="1:10">
      <c r="A28" s="97"/>
      <c r="B28" s="2" t="s">
        <v>494</v>
      </c>
      <c r="C28" s="3">
        <f>+[11]Table.102_Annex.E5!B28</f>
        <v>0.95899999999999996</v>
      </c>
      <c r="D28" s="3">
        <f>+[11]Table.102_Annex.E5!C28</f>
        <v>4.1000000000000002E-2</v>
      </c>
      <c r="E28" s="3">
        <f>+[11]Table.102_Annex.E5!D28</f>
        <v>0</v>
      </c>
      <c r="F28" s="3">
        <f>+[11]Table.102_Annex.E5!E28</f>
        <v>1</v>
      </c>
      <c r="G28" s="82">
        <f>+[11]Table.102_Annex.E5!F28</f>
        <v>35111</v>
      </c>
      <c r="H28" s="82">
        <f>+[11]Table.102_Annex.E5!G28</f>
        <v>1498</v>
      </c>
      <c r="I28" s="82">
        <f>+[11]Table.102_Annex.E5!H28</f>
        <v>1</v>
      </c>
      <c r="J28" s="82">
        <f>+[11]Table.102_Annex.E5!I28</f>
        <v>36610</v>
      </c>
    </row>
    <row r="29" spans="1:10">
      <c r="A29" s="98"/>
      <c r="B29" s="2" t="s">
        <v>495</v>
      </c>
      <c r="C29" s="3">
        <f>+[11]Table.102_Annex.E5!B29</f>
        <v>0.82599999999999996</v>
      </c>
      <c r="D29" s="3">
        <f>+[11]Table.102_Annex.E5!C29</f>
        <v>0.17399999999999999</v>
      </c>
      <c r="E29" s="3">
        <f>+[11]Table.102_Annex.E5!D29</f>
        <v>0</v>
      </c>
      <c r="F29" s="3">
        <f>+[11]Table.102_Annex.E5!E29</f>
        <v>1</v>
      </c>
      <c r="G29" s="82">
        <f>+[11]Table.102_Annex.E5!F29</f>
        <v>23351</v>
      </c>
      <c r="H29" s="82">
        <f>+[11]Table.102_Annex.E5!G29</f>
        <v>4932</v>
      </c>
      <c r="I29" s="82">
        <f>+[11]Table.102_Annex.E5!H29</f>
        <v>3</v>
      </c>
      <c r="J29" s="82">
        <f>+[11]Table.102_Annex.E5!I29</f>
        <v>28286</v>
      </c>
    </row>
    <row r="30" spans="1:10">
      <c r="A30" s="18"/>
      <c r="B30" s="2" t="s">
        <v>496</v>
      </c>
      <c r="C30" s="3">
        <f>+[11]Table.102_Annex.E5!B30</f>
        <v>0.70399999999999996</v>
      </c>
      <c r="D30" s="3">
        <f>+[11]Table.102_Annex.E5!C30</f>
        <v>0.29599999999999999</v>
      </c>
      <c r="E30" s="3">
        <f>+[11]Table.102_Annex.E5!D30</f>
        <v>0</v>
      </c>
      <c r="F30" s="3">
        <f>+[11]Table.102_Annex.E5!E30</f>
        <v>1</v>
      </c>
      <c r="G30" s="82">
        <f>+[11]Table.102_Annex.E5!F30</f>
        <v>12527</v>
      </c>
      <c r="H30" s="82">
        <f>+[11]Table.102_Annex.E5!G30</f>
        <v>5268</v>
      </c>
      <c r="I30" s="82">
        <f>+[11]Table.102_Annex.E5!H30</f>
        <v>0</v>
      </c>
      <c r="J30" s="82">
        <f>+[11]Table.102_Annex.E5!I30</f>
        <v>17795</v>
      </c>
    </row>
    <row r="31" spans="1:10">
      <c r="A31" s="97"/>
      <c r="B31" s="2" t="s">
        <v>497</v>
      </c>
      <c r="C31" s="3">
        <f>+[11]Table.102_Annex.E5!B31</f>
        <v>0.98499999999999999</v>
      </c>
      <c r="D31" s="3">
        <f>+[11]Table.102_Annex.E5!C31</f>
        <v>1.4999999999999999E-2</v>
      </c>
      <c r="E31" s="3">
        <f>+[11]Table.102_Annex.E5!D31</f>
        <v>0</v>
      </c>
      <c r="F31" s="3">
        <f>+[11]Table.102_Annex.E5!E31</f>
        <v>1</v>
      </c>
      <c r="G31" s="82">
        <f>+[11]Table.102_Annex.E5!F31</f>
        <v>12156</v>
      </c>
      <c r="H31" s="82">
        <f>+[11]Table.102_Annex.E5!G31</f>
        <v>190</v>
      </c>
      <c r="I31" s="82">
        <f>+[11]Table.102_Annex.E5!H31</f>
        <v>1</v>
      </c>
      <c r="J31" s="82">
        <f>+[11]Table.102_Annex.E5!I31</f>
        <v>12347</v>
      </c>
    </row>
    <row r="32" spans="1:10">
      <c r="A32" s="97"/>
      <c r="B32" s="2" t="s">
        <v>498</v>
      </c>
      <c r="C32" s="3">
        <f>+[11]Table.102_Annex.E5!B32</f>
        <v>0.75800000000000001</v>
      </c>
      <c r="D32" s="3">
        <f>+[11]Table.102_Annex.E5!C32</f>
        <v>0.24199999999999999</v>
      </c>
      <c r="E32" s="3">
        <f>+[11]Table.102_Annex.E5!D32</f>
        <v>0</v>
      </c>
      <c r="F32" s="3">
        <f>+[11]Table.102_Annex.E5!E32</f>
        <v>1</v>
      </c>
      <c r="G32" s="82">
        <f>+[11]Table.102_Annex.E5!F32</f>
        <v>12629</v>
      </c>
      <c r="H32" s="82">
        <f>+[11]Table.102_Annex.E5!G32</f>
        <v>4021</v>
      </c>
      <c r="I32" s="82">
        <f>+[11]Table.102_Annex.E5!H32</f>
        <v>0</v>
      </c>
      <c r="J32" s="82">
        <f>+[11]Table.102_Annex.E5!I32</f>
        <v>16650</v>
      </c>
    </row>
    <row r="33" spans="1:10">
      <c r="A33" s="85"/>
      <c r="B33" s="2" t="s">
        <v>499</v>
      </c>
      <c r="C33" s="3">
        <f>+[11]Table.102_Annex.E5!B33</f>
        <v>0.46400000000000002</v>
      </c>
      <c r="D33" s="3">
        <f>+[11]Table.102_Annex.E5!C33</f>
        <v>0.53600000000000003</v>
      </c>
      <c r="E33" s="3">
        <f>+[11]Table.102_Annex.E5!D33</f>
        <v>0</v>
      </c>
      <c r="F33" s="3">
        <f>+[11]Table.102_Annex.E5!E33</f>
        <v>1</v>
      </c>
      <c r="G33" s="82">
        <f>+[11]Table.102_Annex.E5!F33</f>
        <v>2604</v>
      </c>
      <c r="H33" s="82">
        <f>+[11]Table.102_Annex.E5!G33</f>
        <v>3013</v>
      </c>
      <c r="I33" s="82">
        <f>+[11]Table.102_Annex.E5!H33</f>
        <v>0</v>
      </c>
      <c r="J33" s="82">
        <f>+[11]Table.102_Annex.E5!I33</f>
        <v>5617</v>
      </c>
    </row>
    <row r="34" spans="1:10">
      <c r="A34" s="222"/>
      <c r="B34" s="17" t="s">
        <v>53</v>
      </c>
      <c r="C34" s="22">
        <f>+[11]Table.102_Annex.E5!B34</f>
        <v>0.85399999999999998</v>
      </c>
      <c r="D34" s="22">
        <f>+[11]Table.102_Annex.E5!C34</f>
        <v>0.14599999999999999</v>
      </c>
      <c r="E34" s="22">
        <f>+[11]Table.102_Annex.E5!D34</f>
        <v>0</v>
      </c>
      <c r="F34" s="22">
        <f>+[11]Table.102_Annex.E5!E34</f>
        <v>1</v>
      </c>
      <c r="G34" s="33">
        <f>+[11]Table.102_Annex.E5!F34</f>
        <v>212992</v>
      </c>
      <c r="H34" s="33">
        <f>+[11]Table.102_Annex.E5!G34</f>
        <v>36417</v>
      </c>
      <c r="I34" s="33">
        <f>+[11]Table.102_Annex.E5!H34</f>
        <v>11</v>
      </c>
      <c r="J34" s="33">
        <f>+[11]Table.102_Annex.E5!I34</f>
        <v>249420</v>
      </c>
    </row>
    <row r="35" spans="1:10">
      <c r="B35" s="75" t="s">
        <v>500</v>
      </c>
      <c r="C35" s="80"/>
      <c r="D35" s="80"/>
      <c r="E35" s="80"/>
      <c r="F35" s="80"/>
      <c r="G35" s="80"/>
      <c r="H35" s="80"/>
      <c r="I35" s="80"/>
      <c r="J35" s="81"/>
    </row>
    <row r="36" spans="1:10">
      <c r="A36" s="222"/>
      <c r="B36" s="2" t="s">
        <v>501</v>
      </c>
      <c r="C36" s="3">
        <f>+[11]Table.102_Annex.E5!B36</f>
        <v>0.871</v>
      </c>
      <c r="D36" s="3">
        <f>+[11]Table.102_Annex.E5!C36</f>
        <v>0.129</v>
      </c>
      <c r="E36" s="3">
        <f>+[11]Table.102_Annex.E5!D36</f>
        <v>0</v>
      </c>
      <c r="F36" s="3">
        <f>+[11]Table.102_Annex.E5!E36</f>
        <v>1</v>
      </c>
      <c r="G36" s="82">
        <f>+[11]Table.102_Annex.E5!F36</f>
        <v>19939</v>
      </c>
      <c r="H36" s="82">
        <f>+[11]Table.102_Annex.E5!G36</f>
        <v>2943</v>
      </c>
      <c r="I36" s="82">
        <f>+[11]Table.102_Annex.E5!H36</f>
        <v>1</v>
      </c>
      <c r="J36" s="82">
        <f>+[11]Table.102_Annex.E5!I36</f>
        <v>22883</v>
      </c>
    </row>
    <row r="37" spans="1:10">
      <c r="A37" s="16"/>
      <c r="B37" s="2" t="s">
        <v>502</v>
      </c>
      <c r="C37" s="3">
        <f>+[11]Table.102_Annex.E5!B37</f>
        <v>0.96099999999999997</v>
      </c>
      <c r="D37" s="3">
        <f>+[11]Table.102_Annex.E5!C37</f>
        <v>3.9E-2</v>
      </c>
      <c r="E37" s="3">
        <f>+[11]Table.102_Annex.E5!D37</f>
        <v>0</v>
      </c>
      <c r="F37" s="3">
        <f>+[11]Table.102_Annex.E5!E37</f>
        <v>1</v>
      </c>
      <c r="G37" s="82">
        <f>+[11]Table.102_Annex.E5!F37</f>
        <v>18327</v>
      </c>
      <c r="H37" s="82">
        <f>+[11]Table.102_Annex.E5!G37</f>
        <v>746</v>
      </c>
      <c r="I37" s="82">
        <f>+[11]Table.102_Annex.E5!H37</f>
        <v>0</v>
      </c>
      <c r="J37" s="82">
        <f>+[11]Table.102_Annex.E5!I37</f>
        <v>19073</v>
      </c>
    </row>
    <row r="38" spans="1:10">
      <c r="B38" s="2" t="s">
        <v>503</v>
      </c>
      <c r="C38" s="3">
        <f>+[11]Table.102_Annex.E5!B38</f>
        <v>0.98599999999999999</v>
      </c>
      <c r="D38" s="3">
        <f>+[11]Table.102_Annex.E5!C38</f>
        <v>1.4E-2</v>
      </c>
      <c r="E38" s="3">
        <f>+[11]Table.102_Annex.E5!D38</f>
        <v>0</v>
      </c>
      <c r="F38" s="3">
        <f>+[11]Table.102_Annex.E5!E38</f>
        <v>1</v>
      </c>
      <c r="G38" s="82">
        <f>+[11]Table.102_Annex.E5!F38</f>
        <v>4555</v>
      </c>
      <c r="H38" s="82">
        <f>+[11]Table.102_Annex.E5!G38</f>
        <v>63</v>
      </c>
      <c r="I38" s="82">
        <f>+[11]Table.102_Annex.E5!H38</f>
        <v>0</v>
      </c>
      <c r="J38" s="82">
        <f>+[11]Table.102_Annex.E5!I38</f>
        <v>4618</v>
      </c>
    </row>
    <row r="39" spans="1:10">
      <c r="A39" s="87"/>
      <c r="B39" s="2" t="s">
        <v>504</v>
      </c>
      <c r="C39" s="3">
        <f>+[11]Table.102_Annex.E5!B39</f>
        <v>0.96699999999999997</v>
      </c>
      <c r="D39" s="3">
        <f>+[11]Table.102_Annex.E5!C39</f>
        <v>3.3000000000000002E-2</v>
      </c>
      <c r="E39" s="3">
        <f>+[11]Table.102_Annex.E5!D39</f>
        <v>0</v>
      </c>
      <c r="F39" s="3">
        <f>+[11]Table.102_Annex.E5!E39</f>
        <v>1</v>
      </c>
      <c r="G39" s="82">
        <f>+[11]Table.102_Annex.E5!F39</f>
        <v>5223</v>
      </c>
      <c r="H39" s="82">
        <f>+[11]Table.102_Annex.E5!G39</f>
        <v>181</v>
      </c>
      <c r="I39" s="82">
        <f>+[11]Table.102_Annex.E5!H39</f>
        <v>0</v>
      </c>
      <c r="J39" s="82">
        <f>+[11]Table.102_Annex.E5!I39</f>
        <v>5404</v>
      </c>
    </row>
    <row r="40" spans="1:10">
      <c r="A40" s="28"/>
      <c r="B40" s="2" t="s">
        <v>505</v>
      </c>
      <c r="C40" s="3">
        <f>+[11]Table.102_Annex.E5!B40</f>
        <v>0.93100000000000005</v>
      </c>
      <c r="D40" s="3">
        <f>+[11]Table.102_Annex.E5!C40</f>
        <v>6.9000000000000006E-2</v>
      </c>
      <c r="E40" s="3">
        <f>+[11]Table.102_Annex.E5!D40</f>
        <v>0</v>
      </c>
      <c r="F40" s="3">
        <f>+[11]Table.102_Annex.E5!E40</f>
        <v>1</v>
      </c>
      <c r="G40" s="82">
        <f>+[11]Table.102_Annex.E5!F40</f>
        <v>18564</v>
      </c>
      <c r="H40" s="82">
        <f>+[11]Table.102_Annex.E5!G40</f>
        <v>1375</v>
      </c>
      <c r="I40" s="82">
        <f>+[11]Table.102_Annex.E5!H40</f>
        <v>0</v>
      </c>
      <c r="J40" s="82">
        <f>+[11]Table.102_Annex.E5!I40</f>
        <v>19939</v>
      </c>
    </row>
    <row r="41" spans="1:10">
      <c r="B41" s="2" t="s">
        <v>280</v>
      </c>
      <c r="C41" s="3">
        <f>+[11]Table.102_Annex.E5!B41</f>
        <v>0.98699999999999999</v>
      </c>
      <c r="D41" s="3">
        <f>+[11]Table.102_Annex.E5!C41</f>
        <v>1.2999999999999999E-2</v>
      </c>
      <c r="E41" s="3">
        <f>+[11]Table.102_Annex.E5!D41</f>
        <v>0</v>
      </c>
      <c r="F41" s="3">
        <f>+[11]Table.102_Annex.E5!E41</f>
        <v>1</v>
      </c>
      <c r="G41" s="82">
        <f>+[11]Table.102_Annex.E5!F41</f>
        <v>4440</v>
      </c>
      <c r="H41" s="82">
        <f>+[11]Table.102_Annex.E5!G41</f>
        <v>57</v>
      </c>
      <c r="I41" s="82">
        <f>+[11]Table.102_Annex.E5!H41</f>
        <v>0</v>
      </c>
      <c r="J41" s="82">
        <f>+[11]Table.102_Annex.E5!I41</f>
        <v>4497</v>
      </c>
    </row>
    <row r="42" spans="1:10">
      <c r="B42" s="2" t="s">
        <v>506</v>
      </c>
      <c r="C42" s="3">
        <f>+[11]Table.102_Annex.E5!B42</f>
        <v>0.96599999999999997</v>
      </c>
      <c r="D42" s="3">
        <f>+[11]Table.102_Annex.E5!C42</f>
        <v>3.4000000000000002E-2</v>
      </c>
      <c r="E42" s="3">
        <f>+[11]Table.102_Annex.E5!D42</f>
        <v>0</v>
      </c>
      <c r="F42" s="3">
        <f>+[11]Table.102_Annex.E5!E42</f>
        <v>1</v>
      </c>
      <c r="G42" s="82">
        <f>+[11]Table.102_Annex.E5!F42</f>
        <v>17096</v>
      </c>
      <c r="H42" s="82">
        <f>+[11]Table.102_Annex.E5!G42</f>
        <v>594</v>
      </c>
      <c r="I42" s="82">
        <f>+[11]Table.102_Annex.E5!H42</f>
        <v>1</v>
      </c>
      <c r="J42" s="82">
        <f>+[11]Table.102_Annex.E5!I42</f>
        <v>17691</v>
      </c>
    </row>
    <row r="43" spans="1:10">
      <c r="A43" s="87"/>
      <c r="B43" s="2" t="s">
        <v>507</v>
      </c>
      <c r="C43" s="3">
        <f>+[11]Table.102_Annex.E5!B43</f>
        <v>0.79500000000000004</v>
      </c>
      <c r="D43" s="3">
        <f>+[11]Table.102_Annex.E5!C43</f>
        <v>0.20499999999999999</v>
      </c>
      <c r="E43" s="3">
        <f>+[11]Table.102_Annex.E5!D43</f>
        <v>0</v>
      </c>
      <c r="F43" s="3">
        <f>+[11]Table.102_Annex.E5!E43</f>
        <v>1</v>
      </c>
      <c r="G43" s="82">
        <f>+[11]Table.102_Annex.E5!F43</f>
        <v>16965</v>
      </c>
      <c r="H43" s="82">
        <f>+[11]Table.102_Annex.E5!G43</f>
        <v>4376</v>
      </c>
      <c r="I43" s="82">
        <f>+[11]Table.102_Annex.E5!H43</f>
        <v>0</v>
      </c>
      <c r="J43" s="82">
        <f>+[11]Table.102_Annex.E5!I43</f>
        <v>21341</v>
      </c>
    </row>
    <row r="44" spans="1:10">
      <c r="A44" s="18"/>
      <c r="B44" s="2" t="s">
        <v>508</v>
      </c>
      <c r="C44" s="3">
        <f>+[11]Table.102_Annex.E5!B44</f>
        <v>0.99199999999999999</v>
      </c>
      <c r="D44" s="3">
        <f>+[11]Table.102_Annex.E5!C44</f>
        <v>8.0000000000000002E-3</v>
      </c>
      <c r="E44" s="3">
        <f>+[11]Table.102_Annex.E5!D44</f>
        <v>0</v>
      </c>
      <c r="F44" s="3">
        <f>+[11]Table.102_Annex.E5!E44</f>
        <v>1</v>
      </c>
      <c r="G44" s="82">
        <f>+[11]Table.102_Annex.E5!F44</f>
        <v>7519</v>
      </c>
      <c r="H44" s="82">
        <f>+[11]Table.102_Annex.E5!G44</f>
        <v>59</v>
      </c>
      <c r="I44" s="82">
        <f>+[11]Table.102_Annex.E5!H44</f>
        <v>1</v>
      </c>
      <c r="J44" s="82">
        <f>+[11]Table.102_Annex.E5!I44</f>
        <v>7579</v>
      </c>
    </row>
    <row r="45" spans="1:10">
      <c r="A45" s="87"/>
      <c r="B45" s="2" t="s">
        <v>509</v>
      </c>
      <c r="C45" s="3">
        <f>+[11]Table.102_Annex.E5!B45</f>
        <v>0.98399999999999999</v>
      </c>
      <c r="D45" s="3">
        <f>+[11]Table.102_Annex.E5!C45</f>
        <v>1.6E-2</v>
      </c>
      <c r="E45" s="3">
        <f>+[11]Table.102_Annex.E5!D45</f>
        <v>0</v>
      </c>
      <c r="F45" s="3">
        <f>+[11]Table.102_Annex.E5!E45</f>
        <v>1</v>
      </c>
      <c r="G45" s="82">
        <f>+[11]Table.102_Annex.E5!F45</f>
        <v>12234</v>
      </c>
      <c r="H45" s="82">
        <f>+[11]Table.102_Annex.E5!G45</f>
        <v>202</v>
      </c>
      <c r="I45" s="82">
        <f>+[11]Table.102_Annex.E5!H45</f>
        <v>2</v>
      </c>
      <c r="J45" s="82">
        <f>+[11]Table.102_Annex.E5!I45</f>
        <v>12438</v>
      </c>
    </row>
    <row r="46" spans="1:10">
      <c r="A46" s="222"/>
      <c r="B46" s="17" t="s">
        <v>53</v>
      </c>
      <c r="C46" s="22">
        <f>+[11]Table.102_Annex.E5!B46</f>
        <v>0.92200000000000004</v>
      </c>
      <c r="D46" s="22">
        <f>+[11]Table.102_Annex.E5!C46</f>
        <v>7.8E-2</v>
      </c>
      <c r="E46" s="22">
        <f>+[11]Table.102_Annex.E5!D46</f>
        <v>0</v>
      </c>
      <c r="F46" s="22">
        <f>+[11]Table.102_Annex.E5!E46</f>
        <v>1</v>
      </c>
      <c r="G46" s="33">
        <f>+[11]Table.102_Annex.E5!F46</f>
        <v>124862</v>
      </c>
      <c r="H46" s="33">
        <f>+[11]Table.102_Annex.E5!G46</f>
        <v>10596</v>
      </c>
      <c r="I46" s="33">
        <f>+[11]Table.102_Annex.E5!H46</f>
        <v>5</v>
      </c>
      <c r="J46" s="33">
        <f>+[11]Table.102_Annex.E5!I46</f>
        <v>135463</v>
      </c>
    </row>
    <row r="47" spans="1:10">
      <c r="B47" s="75" t="s">
        <v>510</v>
      </c>
      <c r="C47" s="80"/>
      <c r="D47" s="80"/>
      <c r="E47" s="80"/>
      <c r="F47" s="80"/>
      <c r="G47" s="80"/>
      <c r="H47" s="80"/>
      <c r="I47" s="80"/>
      <c r="J47" s="81"/>
    </row>
    <row r="48" spans="1:10">
      <c r="A48" s="149"/>
      <c r="B48" s="2" t="s">
        <v>511</v>
      </c>
      <c r="C48" s="3">
        <f>+[11]Table.102_Annex.E5!B48</f>
        <v>0.73599999999999999</v>
      </c>
      <c r="D48" s="3">
        <f>+[11]Table.102_Annex.E5!C48</f>
        <v>0.26400000000000001</v>
      </c>
      <c r="E48" s="3">
        <f>+[11]Table.102_Annex.E5!D48</f>
        <v>0</v>
      </c>
      <c r="F48" s="3">
        <f>+[11]Table.102_Annex.E5!E48</f>
        <v>1</v>
      </c>
      <c r="G48" s="82">
        <f>+[11]Table.102_Annex.E5!F48</f>
        <v>9996</v>
      </c>
      <c r="H48" s="82">
        <f>+[11]Table.102_Annex.E5!G48</f>
        <v>3589</v>
      </c>
      <c r="I48" s="82">
        <f>+[11]Table.102_Annex.E5!H48</f>
        <v>0</v>
      </c>
      <c r="J48" s="82">
        <f>+[11]Table.102_Annex.E5!I48</f>
        <v>13585</v>
      </c>
    </row>
    <row r="49" spans="1:10">
      <c r="A49" s="16"/>
      <c r="B49" s="2" t="s">
        <v>512</v>
      </c>
      <c r="C49" s="3">
        <f>+[11]Table.102_Annex.E5!B49</f>
        <v>0.42699999999999999</v>
      </c>
      <c r="D49" s="3">
        <f>+[11]Table.102_Annex.E5!C49</f>
        <v>0.57299999999999995</v>
      </c>
      <c r="E49" s="3">
        <f>+[11]Table.102_Annex.E5!D49</f>
        <v>0</v>
      </c>
      <c r="F49" s="3">
        <f>+[11]Table.102_Annex.E5!E49</f>
        <v>1</v>
      </c>
      <c r="G49" s="82">
        <f>+[11]Table.102_Annex.E5!F49</f>
        <v>4309</v>
      </c>
      <c r="H49" s="82">
        <f>+[11]Table.102_Annex.E5!G49</f>
        <v>5779</v>
      </c>
      <c r="I49" s="82">
        <f>+[11]Table.102_Annex.E5!H49</f>
        <v>0</v>
      </c>
      <c r="J49" s="82">
        <f>+[11]Table.102_Annex.E5!I49</f>
        <v>10088</v>
      </c>
    </row>
    <row r="50" spans="1:10">
      <c r="A50" s="16"/>
      <c r="B50" s="2" t="s">
        <v>513</v>
      </c>
      <c r="C50" s="3">
        <f>+[11]Table.102_Annex.E5!B50</f>
        <v>0.28399999999999997</v>
      </c>
      <c r="D50" s="3">
        <f>+[11]Table.102_Annex.E5!C50</f>
        <v>0.71599999999999997</v>
      </c>
      <c r="E50" s="3">
        <f>+[11]Table.102_Annex.E5!D50</f>
        <v>0</v>
      </c>
      <c r="F50" s="3">
        <f>+[11]Table.102_Annex.E5!E50</f>
        <v>1</v>
      </c>
      <c r="G50" s="82">
        <f>+[11]Table.102_Annex.E5!F50</f>
        <v>1773</v>
      </c>
      <c r="H50" s="82">
        <f>+[11]Table.102_Annex.E5!G50</f>
        <v>4474</v>
      </c>
      <c r="I50" s="82">
        <f>+[11]Table.102_Annex.E5!H50</f>
        <v>0</v>
      </c>
      <c r="J50" s="82">
        <f>+[11]Table.102_Annex.E5!I50</f>
        <v>6247</v>
      </c>
    </row>
    <row r="51" spans="1:10">
      <c r="A51" s="87"/>
      <c r="B51" s="2" t="s">
        <v>514</v>
      </c>
      <c r="C51" s="3">
        <f>+[11]Table.102_Annex.E5!B51</f>
        <v>0.33</v>
      </c>
      <c r="D51" s="3">
        <f>+[11]Table.102_Annex.E5!C51</f>
        <v>0.67</v>
      </c>
      <c r="E51" s="3">
        <f>+[11]Table.102_Annex.E5!D51</f>
        <v>0</v>
      </c>
      <c r="F51" s="3">
        <f>+[11]Table.102_Annex.E5!E51</f>
        <v>1</v>
      </c>
      <c r="G51" s="82">
        <f>+[11]Table.102_Annex.E5!F51</f>
        <v>3399</v>
      </c>
      <c r="H51" s="82">
        <f>+[11]Table.102_Annex.E5!G51</f>
        <v>6892</v>
      </c>
      <c r="I51" s="82">
        <f>+[11]Table.102_Annex.E5!H51</f>
        <v>0</v>
      </c>
      <c r="J51" s="82">
        <f>+[11]Table.102_Annex.E5!I51</f>
        <v>10291</v>
      </c>
    </row>
    <row r="52" spans="1:10">
      <c r="A52" s="87"/>
      <c r="B52" s="2" t="s">
        <v>515</v>
      </c>
      <c r="C52" s="3">
        <f>+[11]Table.102_Annex.E5!B52</f>
        <v>0.47</v>
      </c>
      <c r="D52" s="3">
        <f>+[11]Table.102_Annex.E5!C52</f>
        <v>0.53</v>
      </c>
      <c r="E52" s="3">
        <f>+[11]Table.102_Annex.E5!D52</f>
        <v>0</v>
      </c>
      <c r="F52" s="3">
        <f>+[11]Table.102_Annex.E5!E52</f>
        <v>1</v>
      </c>
      <c r="G52" s="82">
        <f>+[11]Table.102_Annex.E5!F52</f>
        <v>4970</v>
      </c>
      <c r="H52" s="82">
        <f>+[11]Table.102_Annex.E5!G52</f>
        <v>5596</v>
      </c>
      <c r="I52" s="82">
        <f>+[11]Table.102_Annex.E5!H52</f>
        <v>0</v>
      </c>
      <c r="J52" s="82">
        <f>+[11]Table.102_Annex.E5!I52</f>
        <v>10566</v>
      </c>
    </row>
    <row r="53" spans="1:10">
      <c r="A53" s="85"/>
      <c r="B53" s="2" t="s">
        <v>516</v>
      </c>
      <c r="C53" s="3">
        <f>+[11]Table.102_Annex.E5!B53</f>
        <v>0.45200000000000001</v>
      </c>
      <c r="D53" s="3">
        <f>+[11]Table.102_Annex.E5!C53</f>
        <v>0.54800000000000004</v>
      </c>
      <c r="E53" s="3">
        <f>+[11]Table.102_Annex.E5!D53</f>
        <v>0</v>
      </c>
      <c r="F53" s="3">
        <f>+[11]Table.102_Annex.E5!E53</f>
        <v>1</v>
      </c>
      <c r="G53" s="82">
        <f>+[11]Table.102_Annex.E5!F53</f>
        <v>4579</v>
      </c>
      <c r="H53" s="82">
        <f>+[11]Table.102_Annex.E5!G53</f>
        <v>5552</v>
      </c>
      <c r="I53" s="82">
        <f>+[11]Table.102_Annex.E5!H53</f>
        <v>0</v>
      </c>
      <c r="J53" s="82">
        <f>+[11]Table.102_Annex.E5!I53</f>
        <v>10131</v>
      </c>
    </row>
    <row r="54" spans="1:10">
      <c r="A54" s="85"/>
      <c r="B54" s="2" t="s">
        <v>517</v>
      </c>
      <c r="C54" s="3">
        <f>+[11]Table.102_Annex.E5!B54</f>
        <v>0.314</v>
      </c>
      <c r="D54" s="3">
        <f>+[11]Table.102_Annex.E5!C54</f>
        <v>0.68600000000000005</v>
      </c>
      <c r="E54" s="3">
        <f>+[11]Table.102_Annex.E5!D54</f>
        <v>0</v>
      </c>
      <c r="F54" s="3">
        <f>+[11]Table.102_Annex.E5!E54</f>
        <v>1</v>
      </c>
      <c r="G54" s="82">
        <f>+[11]Table.102_Annex.E5!F54</f>
        <v>3419</v>
      </c>
      <c r="H54" s="82">
        <f>+[11]Table.102_Annex.E5!G54</f>
        <v>7457</v>
      </c>
      <c r="I54" s="82">
        <f>+[11]Table.102_Annex.E5!H54</f>
        <v>0</v>
      </c>
      <c r="J54" s="82">
        <f>+[11]Table.102_Annex.E5!I54</f>
        <v>10876</v>
      </c>
    </row>
    <row r="55" spans="1:10">
      <c r="B55" s="2" t="s">
        <v>518</v>
      </c>
      <c r="C55" s="3">
        <f>+[11]Table.102_Annex.E5!B55</f>
        <v>0.27300000000000002</v>
      </c>
      <c r="D55" s="3">
        <f>+[11]Table.102_Annex.E5!C55</f>
        <v>0.72699999999999998</v>
      </c>
      <c r="E55" s="3">
        <f>+[11]Table.102_Annex.E5!D55</f>
        <v>0</v>
      </c>
      <c r="F55" s="3">
        <f>+[11]Table.102_Annex.E5!E55</f>
        <v>1</v>
      </c>
      <c r="G55" s="82">
        <f>+[11]Table.102_Annex.E5!F55</f>
        <v>2328</v>
      </c>
      <c r="H55" s="82">
        <f>+[11]Table.102_Annex.E5!G55</f>
        <v>6191</v>
      </c>
      <c r="I55" s="82">
        <f>+[11]Table.102_Annex.E5!H55</f>
        <v>0</v>
      </c>
      <c r="J55" s="82">
        <f>+[11]Table.102_Annex.E5!I55</f>
        <v>8519</v>
      </c>
    </row>
    <row r="56" spans="1:10">
      <c r="A56" s="87"/>
      <c r="B56" s="2" t="s">
        <v>519</v>
      </c>
      <c r="C56" s="3">
        <f>+[11]Table.102_Annex.E5!B56</f>
        <v>0.27400000000000002</v>
      </c>
      <c r="D56" s="3">
        <f>+[11]Table.102_Annex.E5!C56</f>
        <v>0.72599999999999998</v>
      </c>
      <c r="E56" s="3">
        <f>+[11]Table.102_Annex.E5!D56</f>
        <v>0</v>
      </c>
      <c r="F56" s="3">
        <f>+[11]Table.102_Annex.E5!E56</f>
        <v>1</v>
      </c>
      <c r="G56" s="82">
        <f>+[11]Table.102_Annex.E5!F56</f>
        <v>1977</v>
      </c>
      <c r="H56" s="82">
        <f>+[11]Table.102_Annex.E5!G56</f>
        <v>5237</v>
      </c>
      <c r="I56" s="82">
        <f>+[11]Table.102_Annex.E5!H56</f>
        <v>0</v>
      </c>
      <c r="J56" s="82">
        <f>+[11]Table.102_Annex.E5!I56</f>
        <v>7214</v>
      </c>
    </row>
    <row r="57" spans="1:10">
      <c r="A57" s="28"/>
      <c r="B57" s="2" t="s">
        <v>520</v>
      </c>
      <c r="C57" s="3">
        <f>+[11]Table.102_Annex.E5!B57</f>
        <v>0.36099999999999999</v>
      </c>
      <c r="D57" s="3">
        <f>+[11]Table.102_Annex.E5!C57</f>
        <v>0.63900000000000001</v>
      </c>
      <c r="E57" s="3">
        <f>+[11]Table.102_Annex.E5!D57</f>
        <v>0</v>
      </c>
      <c r="F57" s="3">
        <f>+[11]Table.102_Annex.E5!E57</f>
        <v>1</v>
      </c>
      <c r="G57" s="82">
        <f>+[11]Table.102_Annex.E5!F57</f>
        <v>1980</v>
      </c>
      <c r="H57" s="82">
        <f>+[11]Table.102_Annex.E5!G57</f>
        <v>3510</v>
      </c>
      <c r="I57" s="82">
        <f>+[11]Table.102_Annex.E5!H57</f>
        <v>0</v>
      </c>
      <c r="J57" s="82">
        <f>+[11]Table.102_Annex.E5!I57</f>
        <v>5490</v>
      </c>
    </row>
    <row r="58" spans="1:10">
      <c r="A58" s="222"/>
      <c r="B58" s="17" t="s">
        <v>53</v>
      </c>
      <c r="C58" s="22">
        <f>+[11]Table.102_Annex.E5!B58</f>
        <v>0.41599999999999998</v>
      </c>
      <c r="D58" s="22">
        <f>+[11]Table.102_Annex.E5!C58</f>
        <v>0.58399999999999996</v>
      </c>
      <c r="E58" s="22">
        <f>+[11]Table.102_Annex.E5!D58</f>
        <v>0</v>
      </c>
      <c r="F58" s="22">
        <f>+[11]Table.102_Annex.E5!E58</f>
        <v>1</v>
      </c>
      <c r="G58" s="33">
        <f>+[11]Table.102_Annex.E5!F58</f>
        <v>38730</v>
      </c>
      <c r="H58" s="33">
        <f>+[11]Table.102_Annex.E5!G58</f>
        <v>54277</v>
      </c>
      <c r="I58" s="33">
        <f>+[11]Table.102_Annex.E5!H58</f>
        <v>0</v>
      </c>
      <c r="J58" s="33">
        <f>+[11]Table.102_Annex.E5!I58</f>
        <v>93007</v>
      </c>
    </row>
    <row r="59" spans="1:10">
      <c r="B59" s="75" t="s">
        <v>521</v>
      </c>
      <c r="C59" s="80"/>
      <c r="D59" s="80"/>
      <c r="E59" s="80"/>
      <c r="F59" s="80"/>
      <c r="G59" s="80"/>
      <c r="H59" s="80"/>
      <c r="I59" s="80"/>
      <c r="J59" s="81"/>
    </row>
    <row r="60" spans="1:10">
      <c r="A60" s="18"/>
      <c r="B60" s="2" t="s">
        <v>522</v>
      </c>
      <c r="C60" s="3">
        <f>+[11]Table.102_Annex.E5!B60</f>
        <v>0.433</v>
      </c>
      <c r="D60" s="3">
        <f>+[11]Table.102_Annex.E5!C60</f>
        <v>0.56699999999999995</v>
      </c>
      <c r="E60" s="3">
        <f>+[11]Table.102_Annex.E5!D60</f>
        <v>0</v>
      </c>
      <c r="F60" s="3">
        <f>+[11]Table.102_Annex.E5!E60</f>
        <v>1</v>
      </c>
      <c r="G60" s="82">
        <f>+[11]Table.102_Annex.E5!F60</f>
        <v>3120</v>
      </c>
      <c r="H60" s="82">
        <f>+[11]Table.102_Annex.E5!G60</f>
        <v>4081</v>
      </c>
      <c r="I60" s="82">
        <f>+[11]Table.102_Annex.E5!H60</f>
        <v>0</v>
      </c>
      <c r="J60" s="82">
        <f>+[11]Table.102_Annex.E5!I60</f>
        <v>7201</v>
      </c>
    </row>
    <row r="61" spans="1:10">
      <c r="A61" s="16"/>
      <c r="B61" s="2" t="s">
        <v>523</v>
      </c>
      <c r="C61" s="3">
        <f>+[11]Table.102_Annex.E5!B61</f>
        <v>0.36099999999999999</v>
      </c>
      <c r="D61" s="3">
        <f>+[11]Table.102_Annex.E5!C61</f>
        <v>0.63900000000000001</v>
      </c>
      <c r="E61" s="3">
        <f>+[11]Table.102_Annex.E5!D61</f>
        <v>0</v>
      </c>
      <c r="F61" s="3">
        <f>+[11]Table.102_Annex.E5!E61</f>
        <v>1</v>
      </c>
      <c r="G61" s="82">
        <f>+[11]Table.102_Annex.E5!F61</f>
        <v>2820</v>
      </c>
      <c r="H61" s="82">
        <f>+[11]Table.102_Annex.E5!G61</f>
        <v>4985</v>
      </c>
      <c r="I61" s="82">
        <f>+[11]Table.102_Annex.E5!H61</f>
        <v>0</v>
      </c>
      <c r="J61" s="82">
        <f>+[11]Table.102_Annex.E5!I61</f>
        <v>7805</v>
      </c>
    </row>
    <row r="62" spans="1:10">
      <c r="A62" s="87"/>
      <c r="B62" s="2" t="s">
        <v>524</v>
      </c>
      <c r="C62" s="3">
        <f>+[11]Table.102_Annex.E5!B62</f>
        <v>0.57099999999999995</v>
      </c>
      <c r="D62" s="3">
        <f>+[11]Table.102_Annex.E5!C62</f>
        <v>0.42899999999999999</v>
      </c>
      <c r="E62" s="3">
        <f>+[11]Table.102_Annex.E5!D62</f>
        <v>0</v>
      </c>
      <c r="F62" s="3">
        <f>+[11]Table.102_Annex.E5!E62</f>
        <v>1</v>
      </c>
      <c r="G62" s="82">
        <f>+[11]Table.102_Annex.E5!F62</f>
        <v>3359</v>
      </c>
      <c r="H62" s="82">
        <f>+[11]Table.102_Annex.E5!G62</f>
        <v>2524</v>
      </c>
      <c r="I62" s="82">
        <f>+[11]Table.102_Annex.E5!H62</f>
        <v>0</v>
      </c>
      <c r="J62" s="82">
        <f>+[11]Table.102_Annex.E5!I62</f>
        <v>5883</v>
      </c>
    </row>
    <row r="63" spans="1:10">
      <c r="A63" s="87"/>
      <c r="B63" s="2" t="s">
        <v>525</v>
      </c>
      <c r="C63" s="3">
        <f>+[11]Table.102_Annex.E5!B63</f>
        <v>0.437</v>
      </c>
      <c r="D63" s="3">
        <f>+[11]Table.102_Annex.E5!C63</f>
        <v>0.56299999999999994</v>
      </c>
      <c r="E63" s="3">
        <f>+[11]Table.102_Annex.E5!D63</f>
        <v>0</v>
      </c>
      <c r="F63" s="3">
        <f>+[11]Table.102_Annex.E5!E63</f>
        <v>1</v>
      </c>
      <c r="G63" s="82">
        <f>+[11]Table.102_Annex.E5!F63</f>
        <v>3772</v>
      </c>
      <c r="H63" s="82">
        <f>+[11]Table.102_Annex.E5!G63</f>
        <v>4851</v>
      </c>
      <c r="I63" s="82">
        <f>+[11]Table.102_Annex.E5!H63</f>
        <v>0</v>
      </c>
      <c r="J63" s="82">
        <f>+[11]Table.102_Annex.E5!I63</f>
        <v>8623</v>
      </c>
    </row>
    <row r="64" spans="1:10">
      <c r="A64" s="87"/>
      <c r="B64" s="2" t="s">
        <v>526</v>
      </c>
      <c r="C64" s="3">
        <f>+[11]Table.102_Annex.E5!B64</f>
        <v>0.52</v>
      </c>
      <c r="D64" s="3">
        <f>+[11]Table.102_Annex.E5!C64</f>
        <v>0.48</v>
      </c>
      <c r="E64" s="3">
        <f>+[11]Table.102_Annex.E5!D64</f>
        <v>0</v>
      </c>
      <c r="F64" s="3">
        <f>+[11]Table.102_Annex.E5!E64</f>
        <v>1</v>
      </c>
      <c r="G64" s="82">
        <f>+[11]Table.102_Annex.E5!F64</f>
        <v>3037</v>
      </c>
      <c r="H64" s="82">
        <f>+[11]Table.102_Annex.E5!G64</f>
        <v>2805</v>
      </c>
      <c r="I64" s="82">
        <f>+[11]Table.102_Annex.E5!H64</f>
        <v>0</v>
      </c>
      <c r="J64" s="82">
        <f>+[11]Table.102_Annex.E5!I64</f>
        <v>5842</v>
      </c>
    </row>
    <row r="65" spans="1:10">
      <c r="B65" s="2" t="s">
        <v>527</v>
      </c>
      <c r="C65" s="3">
        <f>+[11]Table.102_Annex.E5!B65</f>
        <v>0.45500000000000002</v>
      </c>
      <c r="D65" s="3">
        <f>+[11]Table.102_Annex.E5!C65</f>
        <v>0.54500000000000004</v>
      </c>
      <c r="E65" s="3">
        <f>+[11]Table.102_Annex.E5!D65</f>
        <v>0</v>
      </c>
      <c r="F65" s="3">
        <f>+[11]Table.102_Annex.E5!E65</f>
        <v>1</v>
      </c>
      <c r="G65" s="82">
        <f>+[11]Table.102_Annex.E5!F65</f>
        <v>5111</v>
      </c>
      <c r="H65" s="82">
        <f>+[11]Table.102_Annex.E5!G65</f>
        <v>6113</v>
      </c>
      <c r="I65" s="82">
        <f>+[11]Table.102_Annex.E5!H65</f>
        <v>0</v>
      </c>
      <c r="J65" s="82">
        <f>+[11]Table.102_Annex.E5!I65</f>
        <v>11224</v>
      </c>
    </row>
    <row r="66" spans="1:10">
      <c r="B66" s="2" t="s">
        <v>528</v>
      </c>
      <c r="C66" s="3">
        <f>+[11]Table.102_Annex.E5!B66</f>
        <v>0.46899999999999997</v>
      </c>
      <c r="D66" s="3">
        <f>+[11]Table.102_Annex.E5!C66</f>
        <v>0.53100000000000003</v>
      </c>
      <c r="E66" s="3">
        <f>+[11]Table.102_Annex.E5!D66</f>
        <v>0</v>
      </c>
      <c r="F66" s="3">
        <f>+[11]Table.102_Annex.E5!E66</f>
        <v>1</v>
      </c>
      <c r="G66" s="82">
        <f>+[11]Table.102_Annex.E5!F66</f>
        <v>4304</v>
      </c>
      <c r="H66" s="82">
        <f>+[11]Table.102_Annex.E5!G66</f>
        <v>4878</v>
      </c>
      <c r="I66" s="82">
        <f>+[11]Table.102_Annex.E5!H66</f>
        <v>0</v>
      </c>
      <c r="J66" s="82">
        <f>+[11]Table.102_Annex.E5!I66</f>
        <v>9182</v>
      </c>
    </row>
    <row r="67" spans="1:10">
      <c r="A67" s="85"/>
      <c r="B67" s="2" t="s">
        <v>529</v>
      </c>
      <c r="C67" s="3">
        <f>+[11]Table.102_Annex.E5!B67</f>
        <v>0.41499999999999998</v>
      </c>
      <c r="D67" s="3">
        <f>+[11]Table.102_Annex.E5!C67</f>
        <v>0.58499999999999996</v>
      </c>
      <c r="E67" s="3">
        <f>+[11]Table.102_Annex.E5!D67</f>
        <v>0</v>
      </c>
      <c r="F67" s="3">
        <f>+[11]Table.102_Annex.E5!E67</f>
        <v>1</v>
      </c>
      <c r="G67" s="82">
        <f>+[11]Table.102_Annex.E5!F67</f>
        <v>3608</v>
      </c>
      <c r="H67" s="82">
        <f>+[11]Table.102_Annex.E5!G67</f>
        <v>5084</v>
      </c>
      <c r="I67" s="82">
        <f>+[11]Table.102_Annex.E5!H67</f>
        <v>1</v>
      </c>
      <c r="J67" s="82">
        <f>+[11]Table.102_Annex.E5!I67</f>
        <v>8693</v>
      </c>
    </row>
    <row r="68" spans="1:10">
      <c r="B68" s="2" t="s">
        <v>530</v>
      </c>
      <c r="C68" s="3">
        <f>+[11]Table.102_Annex.E5!B68</f>
        <v>0.53100000000000003</v>
      </c>
      <c r="D68" s="3">
        <f>+[11]Table.102_Annex.E5!C68</f>
        <v>0.46899999999999997</v>
      </c>
      <c r="E68" s="3">
        <f>+[11]Table.102_Annex.E5!D68</f>
        <v>0</v>
      </c>
      <c r="F68" s="3">
        <f>+[11]Table.102_Annex.E5!E68</f>
        <v>1</v>
      </c>
      <c r="G68" s="82">
        <f>+[11]Table.102_Annex.E5!F68</f>
        <v>4276</v>
      </c>
      <c r="H68" s="82">
        <f>+[11]Table.102_Annex.E5!G68</f>
        <v>3779</v>
      </c>
      <c r="I68" s="82">
        <f>+[11]Table.102_Annex.E5!H68</f>
        <v>0</v>
      </c>
      <c r="J68" s="82">
        <f>+[11]Table.102_Annex.E5!I68</f>
        <v>8055</v>
      </c>
    </row>
    <row r="69" spans="1:10">
      <c r="B69" s="2" t="s">
        <v>531</v>
      </c>
      <c r="C69" s="3">
        <f>+[11]Table.102_Annex.E5!B69</f>
        <v>0.39500000000000002</v>
      </c>
      <c r="D69" s="3">
        <f>+[11]Table.102_Annex.E5!C69</f>
        <v>0.60499999999999998</v>
      </c>
      <c r="E69" s="3">
        <f>+[11]Table.102_Annex.E5!D69</f>
        <v>0</v>
      </c>
      <c r="F69" s="3">
        <f>+[11]Table.102_Annex.E5!E69</f>
        <v>1</v>
      </c>
      <c r="G69" s="82">
        <f>+[11]Table.102_Annex.E5!F69</f>
        <v>2924</v>
      </c>
      <c r="H69" s="82">
        <f>+[11]Table.102_Annex.E5!G69</f>
        <v>4487</v>
      </c>
      <c r="I69" s="82">
        <f>+[11]Table.102_Annex.E5!H69</f>
        <v>0</v>
      </c>
      <c r="J69" s="82">
        <f>+[11]Table.102_Annex.E5!I69</f>
        <v>7411</v>
      </c>
    </row>
    <row r="70" spans="1:10">
      <c r="A70" s="93"/>
      <c r="B70" s="2" t="s">
        <v>532</v>
      </c>
      <c r="C70" s="3">
        <f>+[11]Table.102_Annex.E5!B70</f>
        <v>0.371</v>
      </c>
      <c r="D70" s="3">
        <f>+[11]Table.102_Annex.E5!C70</f>
        <v>0.629</v>
      </c>
      <c r="E70" s="3">
        <f>+[11]Table.102_Annex.E5!D70</f>
        <v>0</v>
      </c>
      <c r="F70" s="3">
        <f>+[11]Table.102_Annex.E5!E70</f>
        <v>1</v>
      </c>
      <c r="G70" s="82">
        <f>+[11]Table.102_Annex.E5!F70</f>
        <v>2924</v>
      </c>
      <c r="H70" s="82">
        <f>+[11]Table.102_Annex.E5!G70</f>
        <v>4948</v>
      </c>
      <c r="I70" s="82">
        <f>+[11]Table.102_Annex.E5!H70</f>
        <v>0</v>
      </c>
      <c r="J70" s="82">
        <f>+[11]Table.102_Annex.E5!I70</f>
        <v>7872</v>
      </c>
    </row>
    <row r="71" spans="1:10">
      <c r="B71" s="2" t="s">
        <v>281</v>
      </c>
      <c r="C71" s="3">
        <f>+[11]Table.102_Annex.E5!B71</f>
        <v>0.439</v>
      </c>
      <c r="D71" s="3">
        <f>+[11]Table.102_Annex.E5!C71</f>
        <v>0.56100000000000005</v>
      </c>
      <c r="E71" s="3">
        <f>+[11]Table.102_Annex.E5!D71</f>
        <v>0</v>
      </c>
      <c r="F71" s="3">
        <f>+[11]Table.102_Annex.E5!E71</f>
        <v>1</v>
      </c>
      <c r="G71" s="82">
        <f>+[11]Table.102_Annex.E5!F71</f>
        <v>2220</v>
      </c>
      <c r="H71" s="82">
        <f>+[11]Table.102_Annex.E5!G71</f>
        <v>2838</v>
      </c>
      <c r="I71" s="82">
        <f>+[11]Table.102_Annex.E5!H71</f>
        <v>0</v>
      </c>
      <c r="J71" s="82">
        <f>+[11]Table.102_Annex.E5!I71</f>
        <v>5058</v>
      </c>
    </row>
    <row r="72" spans="1:10">
      <c r="B72" s="2" t="s">
        <v>533</v>
      </c>
      <c r="C72" s="3">
        <f>+[11]Table.102_Annex.E5!B72</f>
        <v>0.441</v>
      </c>
      <c r="D72" s="3">
        <f>+[11]Table.102_Annex.E5!C72</f>
        <v>0.55900000000000005</v>
      </c>
      <c r="E72" s="3">
        <f>+[11]Table.102_Annex.E5!D72</f>
        <v>0</v>
      </c>
      <c r="F72" s="3">
        <f>+[11]Table.102_Annex.E5!E72</f>
        <v>1</v>
      </c>
      <c r="G72" s="82">
        <f>+[11]Table.102_Annex.E5!F72</f>
        <v>3657</v>
      </c>
      <c r="H72" s="82">
        <f>+[11]Table.102_Annex.E5!G72</f>
        <v>4639</v>
      </c>
      <c r="I72" s="82">
        <f>+[11]Table.102_Annex.E5!H72</f>
        <v>0</v>
      </c>
      <c r="J72" s="82">
        <f>+[11]Table.102_Annex.E5!I72</f>
        <v>8296</v>
      </c>
    </row>
    <row r="73" spans="1:10">
      <c r="A73" s="222"/>
      <c r="B73" s="17" t="s">
        <v>53</v>
      </c>
      <c r="C73" s="22">
        <f>+[11]Table.102_Annex.E5!B73</f>
        <v>0.44600000000000001</v>
      </c>
      <c r="D73" s="22">
        <f>+[11]Table.102_Annex.E5!C73</f>
        <v>0.55400000000000005</v>
      </c>
      <c r="E73" s="22">
        <f>+[11]Table.102_Annex.E5!D73</f>
        <v>0</v>
      </c>
      <c r="F73" s="22">
        <f>+[11]Table.102_Annex.E5!E73</f>
        <v>1</v>
      </c>
      <c r="G73" s="33">
        <f>+[11]Table.102_Annex.E5!F73</f>
        <v>45132</v>
      </c>
      <c r="H73" s="33">
        <f>+[11]Table.102_Annex.E5!G73</f>
        <v>56012</v>
      </c>
      <c r="I73" s="33">
        <f>+[11]Table.102_Annex.E5!H73</f>
        <v>1</v>
      </c>
      <c r="J73" s="33">
        <f>+[11]Table.102_Annex.E5!I73</f>
        <v>101145</v>
      </c>
    </row>
    <row r="74" spans="1:10">
      <c r="B74" s="75" t="s">
        <v>534</v>
      </c>
      <c r="C74" s="80"/>
      <c r="D74" s="80"/>
      <c r="E74" s="80"/>
      <c r="F74" s="80"/>
      <c r="G74" s="80"/>
      <c r="H74" s="80"/>
      <c r="I74" s="80"/>
      <c r="J74" s="81"/>
    </row>
    <row r="75" spans="1:10">
      <c r="A75" s="18"/>
      <c r="B75" s="2" t="s">
        <v>535</v>
      </c>
      <c r="C75" s="3">
        <f>+[11]Table.102_Annex.E5!B75</f>
        <v>0.27700000000000002</v>
      </c>
      <c r="D75" s="3">
        <f>+[11]Table.102_Annex.E5!C75</f>
        <v>0.72299999999999998</v>
      </c>
      <c r="E75" s="3">
        <f>+[11]Table.102_Annex.E5!D75</f>
        <v>0</v>
      </c>
      <c r="F75" s="3">
        <f>+[11]Table.102_Annex.E5!E75</f>
        <v>1</v>
      </c>
      <c r="G75" s="82">
        <f>+[11]Table.102_Annex.E5!F75</f>
        <v>1866</v>
      </c>
      <c r="H75" s="82">
        <f>+[11]Table.102_Annex.E5!G75</f>
        <v>4875</v>
      </c>
      <c r="I75" s="82">
        <f>+[11]Table.102_Annex.E5!H75</f>
        <v>0</v>
      </c>
      <c r="J75" s="82">
        <f>+[11]Table.102_Annex.E5!I75</f>
        <v>6741</v>
      </c>
    </row>
    <row r="76" spans="1:10">
      <c r="A76" s="16"/>
      <c r="B76" s="2" t="s">
        <v>536</v>
      </c>
      <c r="C76" s="3">
        <f>+[11]Table.102_Annex.E5!B76</f>
        <v>0.56899999999999995</v>
      </c>
      <c r="D76" s="3">
        <f>+[11]Table.102_Annex.E5!C76</f>
        <v>0.43099999999999999</v>
      </c>
      <c r="E76" s="3">
        <f>+[11]Table.102_Annex.E5!D76</f>
        <v>0</v>
      </c>
      <c r="F76" s="3">
        <f>+[11]Table.102_Annex.E5!E76</f>
        <v>1</v>
      </c>
      <c r="G76" s="82">
        <f>+[11]Table.102_Annex.E5!F76</f>
        <v>3124</v>
      </c>
      <c r="H76" s="82">
        <f>+[11]Table.102_Annex.E5!G76</f>
        <v>2371</v>
      </c>
      <c r="I76" s="82">
        <f>+[11]Table.102_Annex.E5!H76</f>
        <v>0</v>
      </c>
      <c r="J76" s="82">
        <f>+[11]Table.102_Annex.E5!I76</f>
        <v>5495</v>
      </c>
    </row>
    <row r="77" spans="1:10">
      <c r="B77" s="2" t="s">
        <v>537</v>
      </c>
      <c r="C77" s="3">
        <f>+[11]Table.102_Annex.E5!B77</f>
        <v>0.48799999999999999</v>
      </c>
      <c r="D77" s="3">
        <f>+[11]Table.102_Annex.E5!C77</f>
        <v>0.51200000000000001</v>
      </c>
      <c r="E77" s="3">
        <f>+[11]Table.102_Annex.E5!D77</f>
        <v>0</v>
      </c>
      <c r="F77" s="3">
        <f>+[11]Table.102_Annex.E5!E77</f>
        <v>1</v>
      </c>
      <c r="G77" s="82">
        <f>+[11]Table.102_Annex.E5!F77</f>
        <v>3089</v>
      </c>
      <c r="H77" s="82">
        <f>+[11]Table.102_Annex.E5!G77</f>
        <v>3240</v>
      </c>
      <c r="I77" s="82">
        <f>+[11]Table.102_Annex.E5!H77</f>
        <v>0</v>
      </c>
      <c r="J77" s="82">
        <f>+[11]Table.102_Annex.E5!I77</f>
        <v>6329</v>
      </c>
    </row>
    <row r="78" spans="1:10">
      <c r="B78" s="2" t="s">
        <v>538</v>
      </c>
      <c r="C78" s="3">
        <f>+[11]Table.102_Annex.E5!B78</f>
        <v>0.439</v>
      </c>
      <c r="D78" s="3">
        <f>+[11]Table.102_Annex.E5!C78</f>
        <v>0.56100000000000005</v>
      </c>
      <c r="E78" s="3">
        <f>+[11]Table.102_Annex.E5!D78</f>
        <v>0</v>
      </c>
      <c r="F78" s="3">
        <f>+[11]Table.102_Annex.E5!E78</f>
        <v>1</v>
      </c>
      <c r="G78" s="82">
        <f>+[11]Table.102_Annex.E5!F78</f>
        <v>1934</v>
      </c>
      <c r="H78" s="82">
        <f>+[11]Table.102_Annex.E5!G78</f>
        <v>2468</v>
      </c>
      <c r="I78" s="82">
        <f>+[11]Table.102_Annex.E5!H78</f>
        <v>1</v>
      </c>
      <c r="J78" s="82">
        <f>+[11]Table.102_Annex.E5!I78</f>
        <v>4403</v>
      </c>
    </row>
    <row r="79" spans="1:10">
      <c r="A79" s="87"/>
      <c r="B79" s="2" t="s">
        <v>539</v>
      </c>
      <c r="C79" s="3">
        <f>+[11]Table.102_Annex.E5!B79</f>
        <v>0.39900000000000002</v>
      </c>
      <c r="D79" s="3">
        <f>+[11]Table.102_Annex.E5!C79</f>
        <v>0.60099999999999998</v>
      </c>
      <c r="E79" s="3">
        <f>+[11]Table.102_Annex.E5!D79</f>
        <v>0</v>
      </c>
      <c r="F79" s="3">
        <f>+[11]Table.102_Annex.E5!E79</f>
        <v>1</v>
      </c>
      <c r="G79" s="82">
        <f>+[11]Table.102_Annex.E5!F79</f>
        <v>1566</v>
      </c>
      <c r="H79" s="82">
        <f>+[11]Table.102_Annex.E5!G79</f>
        <v>2357</v>
      </c>
      <c r="I79" s="82">
        <f>+[11]Table.102_Annex.E5!H79</f>
        <v>0</v>
      </c>
      <c r="J79" s="82">
        <f>+[11]Table.102_Annex.E5!I79</f>
        <v>3923</v>
      </c>
    </row>
    <row r="80" spans="1:10">
      <c r="A80" s="87"/>
      <c r="B80" s="2" t="s">
        <v>528</v>
      </c>
      <c r="C80" s="3">
        <f>+[11]Table.102_Annex.E5!B80</f>
        <v>0.47599999999999998</v>
      </c>
      <c r="D80" s="3">
        <f>+[11]Table.102_Annex.E5!C80</f>
        <v>0.52400000000000002</v>
      </c>
      <c r="E80" s="3">
        <f>+[11]Table.102_Annex.E5!D80</f>
        <v>0</v>
      </c>
      <c r="F80" s="3">
        <f>+[11]Table.102_Annex.E5!E80</f>
        <v>1</v>
      </c>
      <c r="G80" s="82">
        <f>+[11]Table.102_Annex.E5!F80</f>
        <v>2295</v>
      </c>
      <c r="H80" s="82">
        <f>+[11]Table.102_Annex.E5!G80</f>
        <v>2526</v>
      </c>
      <c r="I80" s="82">
        <f>+[11]Table.102_Annex.E5!H80</f>
        <v>0</v>
      </c>
      <c r="J80" s="82">
        <f>+[11]Table.102_Annex.E5!I80</f>
        <v>4821</v>
      </c>
    </row>
    <row r="81" spans="1:10">
      <c r="B81" s="2" t="s">
        <v>540</v>
      </c>
      <c r="C81" s="3">
        <f>+[11]Table.102_Annex.E5!B81</f>
        <v>0.502</v>
      </c>
      <c r="D81" s="3">
        <f>+[11]Table.102_Annex.E5!C81</f>
        <v>0.498</v>
      </c>
      <c r="E81" s="3">
        <f>+[11]Table.102_Annex.E5!D81</f>
        <v>0</v>
      </c>
      <c r="F81" s="3">
        <f>+[11]Table.102_Annex.E5!E81</f>
        <v>1</v>
      </c>
      <c r="G81" s="82">
        <f>+[11]Table.102_Annex.E5!F81</f>
        <v>2258</v>
      </c>
      <c r="H81" s="82">
        <f>+[11]Table.102_Annex.E5!G81</f>
        <v>2241</v>
      </c>
      <c r="I81" s="82">
        <f>+[11]Table.102_Annex.E5!H81</f>
        <v>0</v>
      </c>
      <c r="J81" s="82">
        <f>+[11]Table.102_Annex.E5!I81</f>
        <v>4499</v>
      </c>
    </row>
    <row r="82" spans="1:10">
      <c r="B82" s="2" t="s">
        <v>541</v>
      </c>
      <c r="C82" s="3">
        <f>+[11]Table.102_Annex.E5!B82</f>
        <v>0.503</v>
      </c>
      <c r="D82" s="3">
        <f>+[11]Table.102_Annex.E5!C82</f>
        <v>0.497</v>
      </c>
      <c r="E82" s="3">
        <f>+[11]Table.102_Annex.E5!D82</f>
        <v>0</v>
      </c>
      <c r="F82" s="3">
        <f>+[11]Table.102_Annex.E5!E82</f>
        <v>1</v>
      </c>
      <c r="G82" s="82">
        <f>+[11]Table.102_Annex.E5!F82</f>
        <v>3021</v>
      </c>
      <c r="H82" s="82">
        <f>+[11]Table.102_Annex.E5!G82</f>
        <v>2982</v>
      </c>
      <c r="I82" s="82">
        <f>+[11]Table.102_Annex.E5!H82</f>
        <v>0</v>
      </c>
      <c r="J82" s="82">
        <f>+[11]Table.102_Annex.E5!I82</f>
        <v>6003</v>
      </c>
    </row>
    <row r="83" spans="1:10">
      <c r="B83" s="2" t="s">
        <v>306</v>
      </c>
      <c r="C83" s="3">
        <f>+[11]Table.102_Annex.E5!B83</f>
        <v>0.53900000000000003</v>
      </c>
      <c r="D83" s="3">
        <f>+[11]Table.102_Annex.E5!C83</f>
        <v>0.46100000000000002</v>
      </c>
      <c r="E83" s="3">
        <f>+[11]Table.102_Annex.E5!D83</f>
        <v>0</v>
      </c>
      <c r="F83" s="3">
        <f>+[11]Table.102_Annex.E5!E83</f>
        <v>1</v>
      </c>
      <c r="G83" s="82">
        <f>+[11]Table.102_Annex.E5!F83</f>
        <v>3210</v>
      </c>
      <c r="H83" s="82">
        <f>+[11]Table.102_Annex.E5!G83</f>
        <v>2742</v>
      </c>
      <c r="I83" s="82">
        <f>+[11]Table.102_Annex.E5!H83</f>
        <v>0</v>
      </c>
      <c r="J83" s="82">
        <f>+[11]Table.102_Annex.E5!I83</f>
        <v>5952</v>
      </c>
    </row>
    <row r="84" spans="1:10">
      <c r="B84" s="2" t="s">
        <v>542</v>
      </c>
      <c r="C84" s="3">
        <f>+[11]Table.102_Annex.E5!B84</f>
        <v>0.307</v>
      </c>
      <c r="D84" s="3">
        <f>+[11]Table.102_Annex.E5!C84</f>
        <v>0.69299999999999995</v>
      </c>
      <c r="E84" s="3">
        <f>+[11]Table.102_Annex.E5!D84</f>
        <v>0</v>
      </c>
      <c r="F84" s="3">
        <f>+[11]Table.102_Annex.E5!E84</f>
        <v>1</v>
      </c>
      <c r="G84" s="82">
        <f>+[11]Table.102_Annex.E5!F84</f>
        <v>1320</v>
      </c>
      <c r="H84" s="82">
        <f>+[11]Table.102_Annex.E5!G84</f>
        <v>2973</v>
      </c>
      <c r="I84" s="82">
        <f>+[11]Table.102_Annex.E5!H84</f>
        <v>0</v>
      </c>
      <c r="J84" s="82">
        <f>+[11]Table.102_Annex.E5!I84</f>
        <v>4293</v>
      </c>
    </row>
    <row r="85" spans="1:10">
      <c r="B85" s="2" t="s">
        <v>519</v>
      </c>
      <c r="C85" s="3">
        <f>+[11]Table.102_Annex.E5!B85</f>
        <v>0.52200000000000002</v>
      </c>
      <c r="D85" s="3">
        <f>+[11]Table.102_Annex.E5!C85</f>
        <v>0.47799999999999998</v>
      </c>
      <c r="E85" s="3">
        <f>+[11]Table.102_Annex.E5!D85</f>
        <v>0</v>
      </c>
      <c r="F85" s="3">
        <f>+[11]Table.102_Annex.E5!E85</f>
        <v>1</v>
      </c>
      <c r="G85" s="82">
        <f>+[11]Table.102_Annex.E5!F85</f>
        <v>2422</v>
      </c>
      <c r="H85" s="82">
        <f>+[11]Table.102_Annex.E5!G85</f>
        <v>2217</v>
      </c>
      <c r="I85" s="82">
        <f>+[11]Table.102_Annex.E5!H85</f>
        <v>1</v>
      </c>
      <c r="J85" s="82">
        <f>+[11]Table.102_Annex.E5!I85</f>
        <v>4640</v>
      </c>
    </row>
    <row r="86" spans="1:10">
      <c r="B86" s="2" t="s">
        <v>543</v>
      </c>
      <c r="C86" s="3">
        <f>+[11]Table.102_Annex.E5!B86</f>
        <v>0.309</v>
      </c>
      <c r="D86" s="3">
        <f>+[11]Table.102_Annex.E5!C86</f>
        <v>0.69099999999999995</v>
      </c>
      <c r="E86" s="3">
        <f>+[11]Table.102_Annex.E5!D86</f>
        <v>0</v>
      </c>
      <c r="F86" s="3">
        <f>+[11]Table.102_Annex.E5!E86</f>
        <v>1</v>
      </c>
      <c r="G86" s="82">
        <f>+[11]Table.102_Annex.E5!F86</f>
        <v>1884</v>
      </c>
      <c r="H86" s="82">
        <f>+[11]Table.102_Annex.E5!G86</f>
        <v>4220</v>
      </c>
      <c r="I86" s="82">
        <f>+[11]Table.102_Annex.E5!H86</f>
        <v>0</v>
      </c>
      <c r="J86" s="82">
        <f>+[11]Table.102_Annex.E5!I86</f>
        <v>6104</v>
      </c>
    </row>
    <row r="87" spans="1:10">
      <c r="B87" s="2" t="s">
        <v>544</v>
      </c>
      <c r="C87" s="3">
        <f>+[11]Table.102_Annex.E5!B87</f>
        <v>0.38100000000000001</v>
      </c>
      <c r="D87" s="3">
        <f>+[11]Table.102_Annex.E5!C87</f>
        <v>0.61899999999999999</v>
      </c>
      <c r="E87" s="3">
        <f>+[11]Table.102_Annex.E5!D87</f>
        <v>0</v>
      </c>
      <c r="F87" s="3">
        <f>+[11]Table.102_Annex.E5!E87</f>
        <v>1</v>
      </c>
      <c r="G87" s="82">
        <f>+[11]Table.102_Annex.E5!F87</f>
        <v>1649</v>
      </c>
      <c r="H87" s="82">
        <f>+[11]Table.102_Annex.E5!G87</f>
        <v>2676</v>
      </c>
      <c r="I87" s="82">
        <f>+[11]Table.102_Annex.E5!H87</f>
        <v>0</v>
      </c>
      <c r="J87" s="82">
        <f>+[11]Table.102_Annex.E5!I87</f>
        <v>4325</v>
      </c>
    </row>
    <row r="88" spans="1:10">
      <c r="B88" s="2" t="s">
        <v>545</v>
      </c>
      <c r="C88" s="3">
        <f>+[11]Table.102_Annex.E5!B88</f>
        <v>0.42</v>
      </c>
      <c r="D88" s="3">
        <f>+[11]Table.102_Annex.E5!C88</f>
        <v>0.57999999999999996</v>
      </c>
      <c r="E88" s="3">
        <f>+[11]Table.102_Annex.E5!D88</f>
        <v>0</v>
      </c>
      <c r="F88" s="3">
        <f>+[11]Table.102_Annex.E5!E88</f>
        <v>1</v>
      </c>
      <c r="G88" s="82">
        <f>+[11]Table.102_Annex.E5!F88</f>
        <v>2635</v>
      </c>
      <c r="H88" s="82">
        <f>+[11]Table.102_Annex.E5!G88</f>
        <v>3642</v>
      </c>
      <c r="I88" s="82">
        <f>+[11]Table.102_Annex.E5!H88</f>
        <v>0</v>
      </c>
      <c r="J88" s="82">
        <f>+[11]Table.102_Annex.E5!I88</f>
        <v>6277</v>
      </c>
    </row>
    <row r="89" spans="1:10">
      <c r="A89" s="222"/>
      <c r="B89" s="17" t="s">
        <v>53</v>
      </c>
      <c r="C89" s="22">
        <f>+[11]Table.102_Annex.E5!B89</f>
        <v>0.437</v>
      </c>
      <c r="D89" s="22">
        <f>+[11]Table.102_Annex.E5!C89</f>
        <v>0.56299999999999994</v>
      </c>
      <c r="E89" s="22">
        <f>+[11]Table.102_Annex.E5!D89</f>
        <v>0</v>
      </c>
      <c r="F89" s="22">
        <f>+[11]Table.102_Annex.E5!E89</f>
        <v>1</v>
      </c>
      <c r="G89" s="33">
        <f>+[11]Table.102_Annex.E5!F89</f>
        <v>32273</v>
      </c>
      <c r="H89" s="33">
        <f>+[11]Table.102_Annex.E5!G89</f>
        <v>41530</v>
      </c>
      <c r="I89" s="33">
        <f>+[11]Table.102_Annex.E5!H89</f>
        <v>2</v>
      </c>
      <c r="J89" s="33">
        <f>+[11]Table.102_Annex.E5!I89</f>
        <v>73805</v>
      </c>
    </row>
    <row r="90" spans="1:10">
      <c r="B90" s="75" t="s">
        <v>546</v>
      </c>
      <c r="C90" s="80"/>
      <c r="D90" s="80"/>
      <c r="E90" s="80"/>
      <c r="F90" s="80"/>
      <c r="G90" s="80"/>
      <c r="H90" s="80"/>
      <c r="I90" s="80"/>
      <c r="J90" s="81"/>
    </row>
    <row r="91" spans="1:10">
      <c r="A91" s="18"/>
      <c r="B91" s="2" t="s">
        <v>547</v>
      </c>
      <c r="C91" s="3">
        <f>+[11]Table.102_Annex.E5!B91</f>
        <v>0.48899999999999999</v>
      </c>
      <c r="D91" s="3">
        <f>+[11]Table.102_Annex.E5!C91</f>
        <v>0.51100000000000001</v>
      </c>
      <c r="E91" s="3">
        <f>+[11]Table.102_Annex.E5!D91</f>
        <v>0</v>
      </c>
      <c r="F91" s="3">
        <f>+[11]Table.102_Annex.E5!E91</f>
        <v>1</v>
      </c>
      <c r="G91" s="82">
        <f>+[11]Table.102_Annex.E5!F91</f>
        <v>1829</v>
      </c>
      <c r="H91" s="82">
        <f>+[11]Table.102_Annex.E5!G91</f>
        <v>1914</v>
      </c>
      <c r="I91" s="82">
        <f>+[11]Table.102_Annex.E5!H91</f>
        <v>0</v>
      </c>
      <c r="J91" s="82">
        <f>+[11]Table.102_Annex.E5!I91</f>
        <v>3743</v>
      </c>
    </row>
    <row r="92" spans="1:10">
      <c r="A92" s="16"/>
      <c r="B92" s="2" t="s">
        <v>284</v>
      </c>
      <c r="C92" s="3">
        <f>+[11]Table.102_Annex.E5!B92</f>
        <v>0.60699999999999998</v>
      </c>
      <c r="D92" s="3">
        <f>+[11]Table.102_Annex.E5!C92</f>
        <v>0.39300000000000002</v>
      </c>
      <c r="E92" s="3">
        <f>+[11]Table.102_Annex.E5!D92</f>
        <v>0</v>
      </c>
      <c r="F92" s="3">
        <f>+[11]Table.102_Annex.E5!E92</f>
        <v>1</v>
      </c>
      <c r="G92" s="82">
        <f>+[11]Table.102_Annex.E5!F92</f>
        <v>4511</v>
      </c>
      <c r="H92" s="82">
        <f>+[11]Table.102_Annex.E5!G92</f>
        <v>2925</v>
      </c>
      <c r="I92" s="82">
        <f>+[11]Table.102_Annex.E5!H92</f>
        <v>1</v>
      </c>
      <c r="J92" s="82">
        <f>+[11]Table.102_Annex.E5!I92</f>
        <v>7437</v>
      </c>
    </row>
    <row r="93" spans="1:10">
      <c r="B93" s="2" t="s">
        <v>548</v>
      </c>
      <c r="C93" s="3">
        <f>+[11]Table.102_Annex.E5!B93</f>
        <v>0.42599999999999999</v>
      </c>
      <c r="D93" s="3">
        <f>+[11]Table.102_Annex.E5!C93</f>
        <v>0.57399999999999995</v>
      </c>
      <c r="E93" s="3">
        <f>+[11]Table.102_Annex.E5!D93</f>
        <v>0</v>
      </c>
      <c r="F93" s="3">
        <f>+[11]Table.102_Annex.E5!E93</f>
        <v>1</v>
      </c>
      <c r="G93" s="82">
        <f>+[11]Table.102_Annex.E5!F93</f>
        <v>1897</v>
      </c>
      <c r="H93" s="82">
        <f>+[11]Table.102_Annex.E5!G93</f>
        <v>2555</v>
      </c>
      <c r="I93" s="82">
        <f>+[11]Table.102_Annex.E5!H93</f>
        <v>0</v>
      </c>
      <c r="J93" s="82">
        <f>+[11]Table.102_Annex.E5!I93</f>
        <v>4452</v>
      </c>
    </row>
    <row r="94" spans="1:10">
      <c r="B94" s="2" t="s">
        <v>515</v>
      </c>
      <c r="C94" s="3">
        <f>+[11]Table.102_Annex.E5!B94</f>
        <v>0.35699999999999998</v>
      </c>
      <c r="D94" s="3">
        <f>+[11]Table.102_Annex.E5!C94</f>
        <v>0.64300000000000002</v>
      </c>
      <c r="E94" s="3">
        <f>+[11]Table.102_Annex.E5!D94</f>
        <v>0</v>
      </c>
      <c r="F94" s="3">
        <f>+[11]Table.102_Annex.E5!E94</f>
        <v>1</v>
      </c>
      <c r="G94" s="82">
        <f>+[11]Table.102_Annex.E5!F94</f>
        <v>2374</v>
      </c>
      <c r="H94" s="82">
        <f>+[11]Table.102_Annex.E5!G94</f>
        <v>4273</v>
      </c>
      <c r="I94" s="82">
        <f>+[11]Table.102_Annex.E5!H94</f>
        <v>0</v>
      </c>
      <c r="J94" s="82">
        <f>+[11]Table.102_Annex.E5!I94</f>
        <v>6647</v>
      </c>
    </row>
    <row r="95" spans="1:10">
      <c r="B95" s="2" t="s">
        <v>549</v>
      </c>
      <c r="C95" s="3">
        <f>+[11]Table.102_Annex.E5!B95</f>
        <v>0.34499999999999997</v>
      </c>
      <c r="D95" s="3">
        <f>+[11]Table.102_Annex.E5!C95</f>
        <v>0.65500000000000003</v>
      </c>
      <c r="E95" s="3">
        <f>+[11]Table.102_Annex.E5!D95</f>
        <v>0</v>
      </c>
      <c r="F95" s="3">
        <f>+[11]Table.102_Annex.E5!E95</f>
        <v>1</v>
      </c>
      <c r="G95" s="82">
        <f>+[11]Table.102_Annex.E5!F95</f>
        <v>2949</v>
      </c>
      <c r="H95" s="82">
        <f>+[11]Table.102_Annex.E5!G95</f>
        <v>5602</v>
      </c>
      <c r="I95" s="82">
        <f>+[11]Table.102_Annex.E5!H95</f>
        <v>0</v>
      </c>
      <c r="J95" s="82">
        <f>+[11]Table.102_Annex.E5!I95</f>
        <v>8551</v>
      </c>
    </row>
    <row r="96" spans="1:10">
      <c r="A96" s="87"/>
      <c r="B96" s="2" t="s">
        <v>550</v>
      </c>
      <c r="C96" s="3">
        <f>+[11]Table.102_Annex.E5!B96</f>
        <v>0.31900000000000001</v>
      </c>
      <c r="D96" s="3">
        <f>+[11]Table.102_Annex.E5!C96</f>
        <v>0.68100000000000005</v>
      </c>
      <c r="E96" s="3">
        <f>+[11]Table.102_Annex.E5!D96</f>
        <v>0</v>
      </c>
      <c r="F96" s="3">
        <f>+[11]Table.102_Annex.E5!E96</f>
        <v>1</v>
      </c>
      <c r="G96" s="82">
        <f>+[11]Table.102_Annex.E5!F96</f>
        <v>2201</v>
      </c>
      <c r="H96" s="82">
        <f>+[11]Table.102_Annex.E5!G96</f>
        <v>4705</v>
      </c>
      <c r="I96" s="82">
        <f>+[11]Table.102_Annex.E5!H96</f>
        <v>0</v>
      </c>
      <c r="J96" s="82">
        <f>+[11]Table.102_Annex.E5!I96</f>
        <v>6906</v>
      </c>
    </row>
    <row r="97" spans="1:10">
      <c r="A97" s="87"/>
      <c r="B97" s="2" t="s">
        <v>551</v>
      </c>
      <c r="C97" s="3">
        <f>+[11]Table.102_Annex.E5!B97</f>
        <v>0.47699999999999998</v>
      </c>
      <c r="D97" s="3">
        <f>+[11]Table.102_Annex.E5!C97</f>
        <v>0.52300000000000002</v>
      </c>
      <c r="E97" s="3">
        <f>+[11]Table.102_Annex.E5!D97</f>
        <v>0</v>
      </c>
      <c r="F97" s="3">
        <f>+[11]Table.102_Annex.E5!E97</f>
        <v>1</v>
      </c>
      <c r="G97" s="82">
        <f>+[11]Table.102_Annex.E5!F97</f>
        <v>4470</v>
      </c>
      <c r="H97" s="82">
        <f>+[11]Table.102_Annex.E5!G97</f>
        <v>4905</v>
      </c>
      <c r="I97" s="82">
        <f>+[11]Table.102_Annex.E5!H97</f>
        <v>0</v>
      </c>
      <c r="J97" s="82">
        <f>+[11]Table.102_Annex.E5!I97</f>
        <v>9375</v>
      </c>
    </row>
    <row r="98" spans="1:10">
      <c r="B98" s="2" t="s">
        <v>552</v>
      </c>
      <c r="C98" s="3">
        <f>+[11]Table.102_Annex.E5!B98</f>
        <v>0.63400000000000001</v>
      </c>
      <c r="D98" s="3">
        <f>+[11]Table.102_Annex.E5!C98</f>
        <v>0.36599999999999999</v>
      </c>
      <c r="E98" s="3">
        <f>+[11]Table.102_Annex.E5!D98</f>
        <v>0</v>
      </c>
      <c r="F98" s="3">
        <f>+[11]Table.102_Annex.E5!E98</f>
        <v>1</v>
      </c>
      <c r="G98" s="82">
        <f>+[11]Table.102_Annex.E5!F98</f>
        <v>4430</v>
      </c>
      <c r="H98" s="82">
        <f>+[11]Table.102_Annex.E5!G98</f>
        <v>2562</v>
      </c>
      <c r="I98" s="82">
        <f>+[11]Table.102_Annex.E5!H98</f>
        <v>0</v>
      </c>
      <c r="J98" s="82">
        <f>+[11]Table.102_Annex.E5!I98</f>
        <v>6992</v>
      </c>
    </row>
    <row r="99" spans="1:10">
      <c r="B99" s="2" t="s">
        <v>306</v>
      </c>
      <c r="C99" s="3">
        <f>+[11]Table.102_Annex.E5!B99</f>
        <v>0.89400000000000002</v>
      </c>
      <c r="D99" s="3">
        <f>+[11]Table.102_Annex.E5!C99</f>
        <v>0.106</v>
      </c>
      <c r="E99" s="3">
        <f>+[11]Table.102_Annex.E5!D99</f>
        <v>0</v>
      </c>
      <c r="F99" s="3">
        <f>+[11]Table.102_Annex.E5!E99</f>
        <v>1</v>
      </c>
      <c r="G99" s="82">
        <f>+[11]Table.102_Annex.E5!F99</f>
        <v>4953</v>
      </c>
      <c r="H99" s="82">
        <f>+[11]Table.102_Annex.E5!G99</f>
        <v>589</v>
      </c>
      <c r="I99" s="82">
        <f>+[11]Table.102_Annex.E5!H99</f>
        <v>0</v>
      </c>
      <c r="J99" s="82">
        <f>+[11]Table.102_Annex.E5!I99</f>
        <v>5542</v>
      </c>
    </row>
    <row r="100" spans="1:10">
      <c r="B100" s="2" t="s">
        <v>553</v>
      </c>
      <c r="C100" s="3">
        <f>+[11]Table.102_Annex.E5!B100</f>
        <v>0.24399999999999999</v>
      </c>
      <c r="D100" s="3">
        <f>+[11]Table.102_Annex.E5!C100</f>
        <v>0.75600000000000001</v>
      </c>
      <c r="E100" s="3">
        <f>+[11]Table.102_Annex.E5!D100</f>
        <v>0</v>
      </c>
      <c r="F100" s="3">
        <f>+[11]Table.102_Annex.E5!E100</f>
        <v>1</v>
      </c>
      <c r="G100" s="82">
        <f>+[11]Table.102_Annex.E5!F100</f>
        <v>1587</v>
      </c>
      <c r="H100" s="82">
        <f>+[11]Table.102_Annex.E5!G100</f>
        <v>4907</v>
      </c>
      <c r="I100" s="82">
        <f>+[11]Table.102_Annex.E5!H100</f>
        <v>0</v>
      </c>
      <c r="J100" s="82">
        <f>+[11]Table.102_Annex.E5!I100</f>
        <v>6494</v>
      </c>
    </row>
    <row r="101" spans="1:10">
      <c r="B101" s="2" t="s">
        <v>554</v>
      </c>
      <c r="C101" s="3">
        <f>+[11]Table.102_Annex.E5!B101</f>
        <v>0.45300000000000001</v>
      </c>
      <c r="D101" s="3">
        <f>+[11]Table.102_Annex.E5!C101</f>
        <v>0.54700000000000004</v>
      </c>
      <c r="E101" s="3">
        <f>+[11]Table.102_Annex.E5!D101</f>
        <v>0</v>
      </c>
      <c r="F101" s="3">
        <f>+[11]Table.102_Annex.E5!E101</f>
        <v>1</v>
      </c>
      <c r="G101" s="82">
        <f>+[11]Table.102_Annex.E5!F101</f>
        <v>3591</v>
      </c>
      <c r="H101" s="82">
        <f>+[11]Table.102_Annex.E5!G101</f>
        <v>4343</v>
      </c>
      <c r="I101" s="82">
        <f>+[11]Table.102_Annex.E5!H101</f>
        <v>0</v>
      </c>
      <c r="J101" s="82">
        <f>+[11]Table.102_Annex.E5!I101</f>
        <v>7934</v>
      </c>
    </row>
    <row r="102" spans="1:10">
      <c r="B102" s="2" t="s">
        <v>555</v>
      </c>
      <c r="C102" s="3">
        <f>+[11]Table.102_Annex.E5!B102</f>
        <v>0.14099999999999999</v>
      </c>
      <c r="D102" s="3">
        <f>+[11]Table.102_Annex.E5!C102</f>
        <v>0.85899999999999999</v>
      </c>
      <c r="E102" s="3">
        <f>+[11]Table.102_Annex.E5!D102</f>
        <v>0</v>
      </c>
      <c r="F102" s="3">
        <f>+[11]Table.102_Annex.E5!E102</f>
        <v>1</v>
      </c>
      <c r="G102" s="82">
        <f>+[11]Table.102_Annex.E5!F102</f>
        <v>853</v>
      </c>
      <c r="H102" s="82">
        <f>+[11]Table.102_Annex.E5!G102</f>
        <v>5183</v>
      </c>
      <c r="I102" s="82">
        <f>+[11]Table.102_Annex.E5!H102</f>
        <v>0</v>
      </c>
      <c r="J102" s="82">
        <f>+[11]Table.102_Annex.E5!I102</f>
        <v>6036</v>
      </c>
    </row>
    <row r="103" spans="1:10">
      <c r="B103" s="2" t="s">
        <v>556</v>
      </c>
      <c r="C103" s="3">
        <f>+[11]Table.102_Annex.E5!B103</f>
        <v>0.248</v>
      </c>
      <c r="D103" s="3">
        <f>+[11]Table.102_Annex.E5!C103</f>
        <v>0.752</v>
      </c>
      <c r="E103" s="3">
        <f>+[11]Table.102_Annex.E5!D103</f>
        <v>0</v>
      </c>
      <c r="F103" s="3">
        <f>+[11]Table.102_Annex.E5!E103</f>
        <v>1</v>
      </c>
      <c r="G103" s="82">
        <f>+[11]Table.102_Annex.E5!F103</f>
        <v>1503</v>
      </c>
      <c r="H103" s="82">
        <f>+[11]Table.102_Annex.E5!G103</f>
        <v>4548</v>
      </c>
      <c r="I103" s="82">
        <f>+[11]Table.102_Annex.E5!H103</f>
        <v>0</v>
      </c>
      <c r="J103" s="82">
        <f>+[11]Table.102_Annex.E5!I103</f>
        <v>6051</v>
      </c>
    </row>
    <row r="104" spans="1:10">
      <c r="B104" s="2" t="s">
        <v>557</v>
      </c>
      <c r="C104" s="3">
        <f>+[11]Table.102_Annex.E5!B104</f>
        <v>0.80900000000000005</v>
      </c>
      <c r="D104" s="3">
        <f>+[11]Table.102_Annex.E5!C104</f>
        <v>0.191</v>
      </c>
      <c r="E104" s="3">
        <f>+[11]Table.102_Annex.E5!D104</f>
        <v>0</v>
      </c>
      <c r="F104" s="3">
        <f>+[11]Table.102_Annex.E5!E104</f>
        <v>1</v>
      </c>
      <c r="G104" s="82">
        <f>+[11]Table.102_Annex.E5!F104</f>
        <v>7995</v>
      </c>
      <c r="H104" s="82">
        <f>+[11]Table.102_Annex.E5!G104</f>
        <v>1882</v>
      </c>
      <c r="I104" s="82">
        <f>+[11]Table.102_Annex.E5!H104</f>
        <v>0</v>
      </c>
      <c r="J104" s="82">
        <f>+[11]Table.102_Annex.E5!I104</f>
        <v>9877</v>
      </c>
    </row>
    <row r="105" spans="1:10">
      <c r="A105" s="222"/>
      <c r="B105" s="17" t="s">
        <v>53</v>
      </c>
      <c r="C105" s="22">
        <f>+[11]Table.102_Annex.E5!B105</f>
        <v>0.47</v>
      </c>
      <c r="D105" s="22">
        <f>+[11]Table.102_Annex.E5!C105</f>
        <v>0.53</v>
      </c>
      <c r="E105" s="22">
        <f>+[11]Table.102_Annex.E5!D105</f>
        <v>0</v>
      </c>
      <c r="F105" s="22">
        <f>+[11]Table.102_Annex.E5!E105</f>
        <v>1</v>
      </c>
      <c r="G105" s="33">
        <f>+[11]Table.102_Annex.E5!F105</f>
        <v>45143</v>
      </c>
      <c r="H105" s="33">
        <f>+[11]Table.102_Annex.E5!G105</f>
        <v>50893</v>
      </c>
      <c r="I105" s="33">
        <f>+[11]Table.102_Annex.E5!H105</f>
        <v>1</v>
      </c>
      <c r="J105" s="33">
        <f>+[11]Table.102_Annex.E5!I105</f>
        <v>96037</v>
      </c>
    </row>
    <row r="106" spans="1:10">
      <c r="B106" s="75" t="s">
        <v>558</v>
      </c>
      <c r="C106" s="80"/>
      <c r="D106" s="80"/>
      <c r="E106" s="80"/>
      <c r="F106" s="80"/>
      <c r="G106" s="80"/>
      <c r="H106" s="80"/>
      <c r="I106" s="80"/>
      <c r="J106" s="81"/>
    </row>
    <row r="107" spans="1:10">
      <c r="A107" s="150"/>
      <c r="B107" s="2" t="s">
        <v>559</v>
      </c>
      <c r="C107" s="3">
        <f>+[11]Table.102_Annex.E5!B107</f>
        <v>0.20300000000000001</v>
      </c>
      <c r="D107" s="3">
        <f>+[11]Table.102_Annex.E5!C107</f>
        <v>0.79700000000000004</v>
      </c>
      <c r="E107" s="3">
        <f>+[11]Table.102_Annex.E5!D107</f>
        <v>0</v>
      </c>
      <c r="F107" s="3">
        <f>+[11]Table.102_Annex.E5!E107</f>
        <v>1</v>
      </c>
      <c r="G107" s="82">
        <f>+[11]Table.102_Annex.E5!F107</f>
        <v>1384</v>
      </c>
      <c r="H107" s="82">
        <f>+[11]Table.102_Annex.E5!G107</f>
        <v>5433</v>
      </c>
      <c r="I107" s="82">
        <f>+[11]Table.102_Annex.E5!H107</f>
        <v>0</v>
      </c>
      <c r="J107" s="82">
        <f>+[11]Table.102_Annex.E5!I107</f>
        <v>6817</v>
      </c>
    </row>
    <row r="108" spans="1:10">
      <c r="A108" s="16"/>
      <c r="B108" s="2" t="s">
        <v>560</v>
      </c>
      <c r="C108" s="3">
        <f>+[11]Table.102_Annex.E5!B108</f>
        <v>0.39500000000000002</v>
      </c>
      <c r="D108" s="3">
        <f>+[11]Table.102_Annex.E5!C108</f>
        <v>0.60499999999999998</v>
      </c>
      <c r="E108" s="3">
        <f>+[11]Table.102_Annex.E5!D108</f>
        <v>0</v>
      </c>
      <c r="F108" s="3">
        <f>+[11]Table.102_Annex.E5!E108</f>
        <v>1</v>
      </c>
      <c r="G108" s="82">
        <f>+[11]Table.102_Annex.E5!F108</f>
        <v>2706</v>
      </c>
      <c r="H108" s="82">
        <f>+[11]Table.102_Annex.E5!G108</f>
        <v>4147</v>
      </c>
      <c r="I108" s="82">
        <f>+[11]Table.102_Annex.E5!H108</f>
        <v>0</v>
      </c>
      <c r="J108" s="82">
        <f>+[11]Table.102_Annex.E5!I108</f>
        <v>6853</v>
      </c>
    </row>
    <row r="109" spans="1:10">
      <c r="B109" s="2" t="s">
        <v>561</v>
      </c>
      <c r="C109" s="3">
        <f>+[11]Table.102_Annex.E5!B109</f>
        <v>0.58799999999999997</v>
      </c>
      <c r="D109" s="3">
        <f>+[11]Table.102_Annex.E5!C109</f>
        <v>0.41199999999999998</v>
      </c>
      <c r="E109" s="3">
        <f>+[11]Table.102_Annex.E5!D109</f>
        <v>0</v>
      </c>
      <c r="F109" s="3">
        <f>+[11]Table.102_Annex.E5!E109</f>
        <v>1</v>
      </c>
      <c r="G109" s="82">
        <f>+[11]Table.102_Annex.E5!F109</f>
        <v>5349</v>
      </c>
      <c r="H109" s="82">
        <f>+[11]Table.102_Annex.E5!G109</f>
        <v>3749</v>
      </c>
      <c r="I109" s="82">
        <f>+[11]Table.102_Annex.E5!H109</f>
        <v>0</v>
      </c>
      <c r="J109" s="82">
        <f>+[11]Table.102_Annex.E5!I109</f>
        <v>9098</v>
      </c>
    </row>
    <row r="110" spans="1:10">
      <c r="B110" s="2" t="s">
        <v>562</v>
      </c>
      <c r="C110" s="3">
        <f>+[11]Table.102_Annex.E5!B110</f>
        <v>0.14199999999999999</v>
      </c>
      <c r="D110" s="3">
        <f>+[11]Table.102_Annex.E5!C110</f>
        <v>0.85799999999999998</v>
      </c>
      <c r="E110" s="3">
        <f>+[11]Table.102_Annex.E5!D110</f>
        <v>0</v>
      </c>
      <c r="F110" s="3">
        <f>+[11]Table.102_Annex.E5!E110</f>
        <v>1</v>
      </c>
      <c r="G110" s="82">
        <f>+[11]Table.102_Annex.E5!F110</f>
        <v>632</v>
      </c>
      <c r="H110" s="82">
        <f>+[11]Table.102_Annex.E5!G110</f>
        <v>3829</v>
      </c>
      <c r="I110" s="82">
        <f>+[11]Table.102_Annex.E5!H110</f>
        <v>0</v>
      </c>
      <c r="J110" s="82">
        <f>+[11]Table.102_Annex.E5!I110</f>
        <v>4461</v>
      </c>
    </row>
    <row r="111" spans="1:10">
      <c r="B111" s="2" t="s">
        <v>563</v>
      </c>
      <c r="C111" s="3">
        <f>+[11]Table.102_Annex.E5!B111</f>
        <v>0.33600000000000002</v>
      </c>
      <c r="D111" s="3">
        <f>+[11]Table.102_Annex.E5!C111</f>
        <v>0.66400000000000003</v>
      </c>
      <c r="E111" s="3">
        <f>+[11]Table.102_Annex.E5!D111</f>
        <v>0</v>
      </c>
      <c r="F111" s="3">
        <f>+[11]Table.102_Annex.E5!E111</f>
        <v>1</v>
      </c>
      <c r="G111" s="82">
        <f>+[11]Table.102_Annex.E5!F111</f>
        <v>2004</v>
      </c>
      <c r="H111" s="82">
        <f>+[11]Table.102_Annex.E5!G111</f>
        <v>3959</v>
      </c>
      <c r="I111" s="82">
        <f>+[11]Table.102_Annex.E5!H111</f>
        <v>0</v>
      </c>
      <c r="J111" s="82">
        <f>+[11]Table.102_Annex.E5!I111</f>
        <v>5963</v>
      </c>
    </row>
    <row r="112" spans="1:10">
      <c r="B112" s="2" t="s">
        <v>564</v>
      </c>
      <c r="C112" s="3">
        <f>+[11]Table.102_Annex.E5!B112</f>
        <v>0.24399999999999999</v>
      </c>
      <c r="D112" s="3">
        <f>+[11]Table.102_Annex.E5!C112</f>
        <v>0.75600000000000001</v>
      </c>
      <c r="E112" s="3">
        <f>+[11]Table.102_Annex.E5!D112</f>
        <v>0</v>
      </c>
      <c r="F112" s="3">
        <f>+[11]Table.102_Annex.E5!E112</f>
        <v>1</v>
      </c>
      <c r="G112" s="82">
        <f>+[11]Table.102_Annex.E5!F112</f>
        <v>914</v>
      </c>
      <c r="H112" s="82">
        <f>+[11]Table.102_Annex.E5!G112</f>
        <v>2829</v>
      </c>
      <c r="I112" s="82">
        <f>+[11]Table.102_Annex.E5!H112</f>
        <v>0</v>
      </c>
      <c r="J112" s="82">
        <f>+[11]Table.102_Annex.E5!I112</f>
        <v>3743</v>
      </c>
    </row>
    <row r="113" spans="1:10">
      <c r="B113" s="2" t="s">
        <v>525</v>
      </c>
      <c r="C113" s="3">
        <f>+[11]Table.102_Annex.E5!B113</f>
        <v>0.27</v>
      </c>
      <c r="D113" s="3">
        <f>+[11]Table.102_Annex.E5!C113</f>
        <v>0.73</v>
      </c>
      <c r="E113" s="3">
        <f>+[11]Table.102_Annex.E5!D113</f>
        <v>0</v>
      </c>
      <c r="F113" s="3">
        <f>+[11]Table.102_Annex.E5!E113</f>
        <v>1</v>
      </c>
      <c r="G113" s="82">
        <f>+[11]Table.102_Annex.E5!F113</f>
        <v>1491</v>
      </c>
      <c r="H113" s="82">
        <f>+[11]Table.102_Annex.E5!G113</f>
        <v>4022</v>
      </c>
      <c r="I113" s="82">
        <f>+[11]Table.102_Annex.E5!H113</f>
        <v>0</v>
      </c>
      <c r="J113" s="82">
        <f>+[11]Table.102_Annex.E5!I113</f>
        <v>5513</v>
      </c>
    </row>
    <row r="114" spans="1:10">
      <c r="B114" s="2" t="s">
        <v>565</v>
      </c>
      <c r="C114" s="3">
        <f>+[11]Table.102_Annex.E5!B114</f>
        <v>0.217</v>
      </c>
      <c r="D114" s="3">
        <f>+[11]Table.102_Annex.E5!C114</f>
        <v>0.78300000000000003</v>
      </c>
      <c r="E114" s="3">
        <f>+[11]Table.102_Annex.E5!D114</f>
        <v>0</v>
      </c>
      <c r="F114" s="3">
        <f>+[11]Table.102_Annex.E5!E114</f>
        <v>1</v>
      </c>
      <c r="G114" s="82">
        <f>+[11]Table.102_Annex.E5!F114</f>
        <v>767</v>
      </c>
      <c r="H114" s="82">
        <f>+[11]Table.102_Annex.E5!G114</f>
        <v>2767</v>
      </c>
      <c r="I114" s="82">
        <f>+[11]Table.102_Annex.E5!H114</f>
        <v>0</v>
      </c>
      <c r="J114" s="82">
        <f>+[11]Table.102_Annex.E5!I114</f>
        <v>3534</v>
      </c>
    </row>
    <row r="115" spans="1:10">
      <c r="B115" s="2" t="s">
        <v>566</v>
      </c>
      <c r="C115" s="3">
        <f>+[11]Table.102_Annex.E5!B115</f>
        <v>0.32800000000000001</v>
      </c>
      <c r="D115" s="3">
        <f>+[11]Table.102_Annex.E5!C115</f>
        <v>0.67200000000000004</v>
      </c>
      <c r="E115" s="3">
        <f>+[11]Table.102_Annex.E5!D115</f>
        <v>0</v>
      </c>
      <c r="F115" s="3">
        <f>+[11]Table.102_Annex.E5!E115</f>
        <v>1</v>
      </c>
      <c r="G115" s="82">
        <f>+[11]Table.102_Annex.E5!F115</f>
        <v>2164</v>
      </c>
      <c r="H115" s="82">
        <f>+[11]Table.102_Annex.E5!G115</f>
        <v>4436</v>
      </c>
      <c r="I115" s="82">
        <f>+[11]Table.102_Annex.E5!H115</f>
        <v>0</v>
      </c>
      <c r="J115" s="82">
        <f>+[11]Table.102_Annex.E5!I115</f>
        <v>6600</v>
      </c>
    </row>
    <row r="116" spans="1:10">
      <c r="B116" s="2" t="s">
        <v>551</v>
      </c>
      <c r="C116" s="3">
        <f>+[11]Table.102_Annex.E5!B116</f>
        <v>0.59099999999999997</v>
      </c>
      <c r="D116" s="3">
        <f>+[11]Table.102_Annex.E5!C116</f>
        <v>0.40899999999999997</v>
      </c>
      <c r="E116" s="3">
        <f>+[11]Table.102_Annex.E5!D116</f>
        <v>0</v>
      </c>
      <c r="F116" s="3">
        <f>+[11]Table.102_Annex.E5!E116</f>
        <v>1</v>
      </c>
      <c r="G116" s="82">
        <f>+[11]Table.102_Annex.E5!F116</f>
        <v>1942</v>
      </c>
      <c r="H116" s="82">
        <f>+[11]Table.102_Annex.E5!G116</f>
        <v>1342</v>
      </c>
      <c r="I116" s="82">
        <f>+[11]Table.102_Annex.E5!H116</f>
        <v>0</v>
      </c>
      <c r="J116" s="82">
        <f>+[11]Table.102_Annex.E5!I116</f>
        <v>3284</v>
      </c>
    </row>
    <row r="117" spans="1:10">
      <c r="B117" s="2" t="s">
        <v>567</v>
      </c>
      <c r="C117" s="3">
        <f>+[11]Table.102_Annex.E5!B117</f>
        <v>0.24399999999999999</v>
      </c>
      <c r="D117" s="3">
        <f>+[11]Table.102_Annex.E5!C117</f>
        <v>0.75600000000000001</v>
      </c>
      <c r="E117" s="3">
        <f>+[11]Table.102_Annex.E5!D117</f>
        <v>0</v>
      </c>
      <c r="F117" s="3">
        <f>+[11]Table.102_Annex.E5!E117</f>
        <v>1</v>
      </c>
      <c r="G117" s="82">
        <f>+[11]Table.102_Annex.E5!F117</f>
        <v>1279</v>
      </c>
      <c r="H117" s="82">
        <f>+[11]Table.102_Annex.E5!G117</f>
        <v>3969</v>
      </c>
      <c r="I117" s="82">
        <f>+[11]Table.102_Annex.E5!H117</f>
        <v>2</v>
      </c>
      <c r="J117" s="82">
        <f>+[11]Table.102_Annex.E5!I117</f>
        <v>5250</v>
      </c>
    </row>
    <row r="118" spans="1:10">
      <c r="B118" s="2" t="s">
        <v>568</v>
      </c>
      <c r="C118" s="3">
        <f>+[11]Table.102_Annex.E5!B118</f>
        <v>0.34499999999999997</v>
      </c>
      <c r="D118" s="3">
        <f>+[11]Table.102_Annex.E5!C118</f>
        <v>0.65500000000000003</v>
      </c>
      <c r="E118" s="3">
        <f>+[11]Table.102_Annex.E5!D118</f>
        <v>0</v>
      </c>
      <c r="F118" s="3">
        <f>+[11]Table.102_Annex.E5!E118</f>
        <v>1</v>
      </c>
      <c r="G118" s="82">
        <f>+[11]Table.102_Annex.E5!F118</f>
        <v>1833</v>
      </c>
      <c r="H118" s="82">
        <f>+[11]Table.102_Annex.E5!G118</f>
        <v>3483</v>
      </c>
      <c r="I118" s="82">
        <f>+[11]Table.102_Annex.E5!H118</f>
        <v>1</v>
      </c>
      <c r="J118" s="82">
        <f>+[11]Table.102_Annex.E5!I118</f>
        <v>5317</v>
      </c>
    </row>
    <row r="119" spans="1:10">
      <c r="B119" s="2" t="s">
        <v>569</v>
      </c>
      <c r="C119" s="3">
        <f>+[11]Table.102_Annex.E5!B119</f>
        <v>0.26700000000000002</v>
      </c>
      <c r="D119" s="3">
        <f>+[11]Table.102_Annex.E5!C119</f>
        <v>0.73299999999999998</v>
      </c>
      <c r="E119" s="3">
        <f>+[11]Table.102_Annex.E5!D119</f>
        <v>0</v>
      </c>
      <c r="F119" s="3">
        <f>+[11]Table.102_Annex.E5!E119</f>
        <v>1</v>
      </c>
      <c r="G119" s="82">
        <f>+[11]Table.102_Annex.E5!F119</f>
        <v>1367</v>
      </c>
      <c r="H119" s="82">
        <f>+[11]Table.102_Annex.E5!G119</f>
        <v>3748</v>
      </c>
      <c r="I119" s="82">
        <f>+[11]Table.102_Annex.E5!H119</f>
        <v>0</v>
      </c>
      <c r="J119" s="82">
        <f>+[11]Table.102_Annex.E5!I119</f>
        <v>5115</v>
      </c>
    </row>
    <row r="120" spans="1:10">
      <c r="B120" s="2" t="s">
        <v>570</v>
      </c>
      <c r="C120" s="3">
        <f>+[11]Table.102_Annex.E5!B120</f>
        <v>0.26100000000000001</v>
      </c>
      <c r="D120" s="3">
        <f>+[11]Table.102_Annex.E5!C120</f>
        <v>0.73899999999999999</v>
      </c>
      <c r="E120" s="3">
        <f>+[11]Table.102_Annex.E5!D120</f>
        <v>0</v>
      </c>
      <c r="F120" s="3">
        <f>+[11]Table.102_Annex.E5!E120</f>
        <v>1</v>
      </c>
      <c r="G120" s="82">
        <f>+[11]Table.102_Annex.E5!F120</f>
        <v>933</v>
      </c>
      <c r="H120" s="82">
        <f>+[11]Table.102_Annex.E5!G120</f>
        <v>2638</v>
      </c>
      <c r="I120" s="82">
        <f>+[11]Table.102_Annex.E5!H120</f>
        <v>0</v>
      </c>
      <c r="J120" s="82">
        <f>+[11]Table.102_Annex.E5!I120</f>
        <v>3571</v>
      </c>
    </row>
    <row r="121" spans="1:10">
      <c r="B121" s="2" t="s">
        <v>571</v>
      </c>
      <c r="C121" s="3">
        <f>+[11]Table.102_Annex.E5!B121</f>
        <v>0.14899999999999999</v>
      </c>
      <c r="D121" s="3">
        <f>+[11]Table.102_Annex.E5!C121</f>
        <v>0.85099999999999998</v>
      </c>
      <c r="E121" s="3">
        <f>+[11]Table.102_Annex.E5!D121</f>
        <v>0</v>
      </c>
      <c r="F121" s="3">
        <f>+[11]Table.102_Annex.E5!E121</f>
        <v>1</v>
      </c>
      <c r="G121" s="82">
        <f>+[11]Table.102_Annex.E5!F121</f>
        <v>677</v>
      </c>
      <c r="H121" s="82">
        <f>+[11]Table.102_Annex.E5!G121</f>
        <v>3868</v>
      </c>
      <c r="I121" s="82">
        <f>+[11]Table.102_Annex.E5!H121</f>
        <v>0</v>
      </c>
      <c r="J121" s="82">
        <f>+[11]Table.102_Annex.E5!I121</f>
        <v>4545</v>
      </c>
    </row>
    <row r="122" spans="1:10">
      <c r="B122" s="2" t="s">
        <v>572</v>
      </c>
      <c r="C122" s="3">
        <f>+[11]Table.102_Annex.E5!B122</f>
        <v>0.35499999999999998</v>
      </c>
      <c r="D122" s="3">
        <f>+[11]Table.102_Annex.E5!C122</f>
        <v>0.64500000000000002</v>
      </c>
      <c r="E122" s="3">
        <f>+[11]Table.102_Annex.E5!D122</f>
        <v>0</v>
      </c>
      <c r="F122" s="3">
        <f>+[11]Table.102_Annex.E5!E122</f>
        <v>1</v>
      </c>
      <c r="G122" s="82">
        <f>+[11]Table.102_Annex.E5!F122</f>
        <v>2162</v>
      </c>
      <c r="H122" s="82">
        <f>+[11]Table.102_Annex.E5!G122</f>
        <v>3931</v>
      </c>
      <c r="I122" s="82">
        <f>+[11]Table.102_Annex.E5!H122</f>
        <v>0</v>
      </c>
      <c r="J122" s="82">
        <f>+[11]Table.102_Annex.E5!I122</f>
        <v>6093</v>
      </c>
    </row>
    <row r="123" spans="1:10">
      <c r="B123" s="2" t="s">
        <v>573</v>
      </c>
      <c r="C123" s="3">
        <f>+[11]Table.102_Annex.E5!B123</f>
        <v>0.24199999999999999</v>
      </c>
      <c r="D123" s="3">
        <f>+[11]Table.102_Annex.E5!C123</f>
        <v>0.75800000000000001</v>
      </c>
      <c r="E123" s="3">
        <f>+[11]Table.102_Annex.E5!D123</f>
        <v>0</v>
      </c>
      <c r="F123" s="3">
        <f>+[11]Table.102_Annex.E5!E123</f>
        <v>1</v>
      </c>
      <c r="G123" s="82">
        <f>+[11]Table.102_Annex.E5!F123</f>
        <v>1524</v>
      </c>
      <c r="H123" s="82">
        <f>+[11]Table.102_Annex.E5!G123</f>
        <v>4771</v>
      </c>
      <c r="I123" s="82">
        <f>+[11]Table.102_Annex.E5!H123</f>
        <v>0</v>
      </c>
      <c r="J123" s="82">
        <f>+[11]Table.102_Annex.E5!I123</f>
        <v>6295</v>
      </c>
    </row>
    <row r="124" spans="1:10">
      <c r="A124" s="222"/>
      <c r="B124" s="17" t="s">
        <v>53</v>
      </c>
      <c r="C124" s="22">
        <f>+[11]Table.102_Annex.E5!B124</f>
        <v>0.316</v>
      </c>
      <c r="D124" s="22">
        <f>+[11]Table.102_Annex.E5!C124</f>
        <v>0.68400000000000005</v>
      </c>
      <c r="E124" s="22">
        <f>+[11]Table.102_Annex.E5!D124</f>
        <v>0</v>
      </c>
      <c r="F124" s="22">
        <f>+[11]Table.102_Annex.E5!E124</f>
        <v>1</v>
      </c>
      <c r="G124" s="33">
        <f>+[11]Table.102_Annex.E5!F124</f>
        <v>29128</v>
      </c>
      <c r="H124" s="33">
        <f>+[11]Table.102_Annex.E5!G124</f>
        <v>62921</v>
      </c>
      <c r="I124" s="33">
        <f>+[11]Table.102_Annex.E5!H124</f>
        <v>3</v>
      </c>
      <c r="J124" s="33">
        <f>+[11]Table.102_Annex.E5!I124</f>
        <v>92052</v>
      </c>
    </row>
    <row r="125" spans="1:10">
      <c r="B125" s="75" t="s">
        <v>574</v>
      </c>
      <c r="C125" s="80"/>
      <c r="D125" s="80"/>
      <c r="E125" s="80"/>
      <c r="F125" s="80"/>
      <c r="G125" s="80"/>
      <c r="H125" s="80"/>
      <c r="I125" s="80"/>
      <c r="J125" s="81"/>
    </row>
    <row r="126" spans="1:10">
      <c r="A126" s="18"/>
      <c r="B126" s="2" t="s">
        <v>575</v>
      </c>
      <c r="C126" s="3">
        <f>+[11]Table.102_Annex.E5!B126</f>
        <v>0.48799999999999999</v>
      </c>
      <c r="D126" s="3">
        <f>+[11]Table.102_Annex.E5!C126</f>
        <v>0.51200000000000001</v>
      </c>
      <c r="E126" s="3">
        <f>+[11]Table.102_Annex.E5!D126</f>
        <v>0</v>
      </c>
      <c r="F126" s="3">
        <f>+[11]Table.102_Annex.E5!E126</f>
        <v>1</v>
      </c>
      <c r="G126" s="82">
        <f>+[11]Table.102_Annex.E5!F126</f>
        <v>4120</v>
      </c>
      <c r="H126" s="82">
        <f>+[11]Table.102_Annex.E5!G126</f>
        <v>4324</v>
      </c>
      <c r="I126" s="82">
        <f>+[11]Table.102_Annex.E5!H126</f>
        <v>0</v>
      </c>
      <c r="J126" s="82">
        <f>+[11]Table.102_Annex.E5!I126</f>
        <v>8444</v>
      </c>
    </row>
    <row r="127" spans="1:10">
      <c r="A127" s="16"/>
      <c r="B127" s="2" t="s">
        <v>576</v>
      </c>
      <c r="C127" s="3">
        <f>+[11]Table.102_Annex.E5!B127</f>
        <v>0.55200000000000005</v>
      </c>
      <c r="D127" s="3">
        <f>+[11]Table.102_Annex.E5!C127</f>
        <v>0.44800000000000001</v>
      </c>
      <c r="E127" s="3">
        <f>+[11]Table.102_Annex.E5!D127</f>
        <v>0</v>
      </c>
      <c r="F127" s="3">
        <f>+[11]Table.102_Annex.E5!E127</f>
        <v>1</v>
      </c>
      <c r="G127" s="82">
        <f>+[11]Table.102_Annex.E5!F127</f>
        <v>5857</v>
      </c>
      <c r="H127" s="82">
        <f>+[11]Table.102_Annex.E5!G127</f>
        <v>4750</v>
      </c>
      <c r="I127" s="82">
        <f>+[11]Table.102_Annex.E5!H127</f>
        <v>0</v>
      </c>
      <c r="J127" s="82">
        <f>+[11]Table.102_Annex.E5!I127</f>
        <v>10607</v>
      </c>
    </row>
    <row r="128" spans="1:10">
      <c r="B128" s="2" t="s">
        <v>577</v>
      </c>
      <c r="C128" s="3">
        <f>+[11]Table.102_Annex.E5!B128</f>
        <v>0.46500000000000002</v>
      </c>
      <c r="D128" s="3">
        <f>+[11]Table.102_Annex.E5!C128</f>
        <v>0.53500000000000003</v>
      </c>
      <c r="E128" s="3">
        <f>+[11]Table.102_Annex.E5!D128</f>
        <v>0</v>
      </c>
      <c r="F128" s="3">
        <f>+[11]Table.102_Annex.E5!E128</f>
        <v>1</v>
      </c>
      <c r="G128" s="82">
        <f>+[11]Table.102_Annex.E5!F128</f>
        <v>3162</v>
      </c>
      <c r="H128" s="82">
        <f>+[11]Table.102_Annex.E5!G128</f>
        <v>3641</v>
      </c>
      <c r="I128" s="82">
        <f>+[11]Table.102_Annex.E5!H128</f>
        <v>0</v>
      </c>
      <c r="J128" s="82">
        <f>+[11]Table.102_Annex.E5!I128</f>
        <v>6803</v>
      </c>
    </row>
    <row r="129" spans="1:10">
      <c r="B129" s="2" t="s">
        <v>549</v>
      </c>
      <c r="C129" s="3">
        <f>+[11]Table.102_Annex.E5!B129</f>
        <v>0.48299999999999998</v>
      </c>
      <c r="D129" s="3">
        <f>+[11]Table.102_Annex.E5!C129</f>
        <v>0.51700000000000002</v>
      </c>
      <c r="E129" s="3">
        <f>+[11]Table.102_Annex.E5!D129</f>
        <v>0</v>
      </c>
      <c r="F129" s="3">
        <f>+[11]Table.102_Annex.E5!E129</f>
        <v>1</v>
      </c>
      <c r="G129" s="82">
        <f>+[11]Table.102_Annex.E5!F129</f>
        <v>6320</v>
      </c>
      <c r="H129" s="82">
        <f>+[11]Table.102_Annex.E5!G129</f>
        <v>6753</v>
      </c>
      <c r="I129" s="82">
        <f>+[11]Table.102_Annex.E5!H129</f>
        <v>0</v>
      </c>
      <c r="J129" s="82">
        <f>+[11]Table.102_Annex.E5!I129</f>
        <v>13073</v>
      </c>
    </row>
    <row r="130" spans="1:10">
      <c r="B130" s="2" t="s">
        <v>578</v>
      </c>
      <c r="C130" s="3">
        <f>+[11]Table.102_Annex.E5!B130</f>
        <v>0.32600000000000001</v>
      </c>
      <c r="D130" s="3">
        <f>+[11]Table.102_Annex.E5!C130</f>
        <v>0.67400000000000004</v>
      </c>
      <c r="E130" s="3">
        <f>+[11]Table.102_Annex.E5!D130</f>
        <v>0</v>
      </c>
      <c r="F130" s="3">
        <f>+[11]Table.102_Annex.E5!E130</f>
        <v>1</v>
      </c>
      <c r="G130" s="82">
        <f>+[11]Table.102_Annex.E5!F130</f>
        <v>2279</v>
      </c>
      <c r="H130" s="82">
        <f>+[11]Table.102_Annex.E5!G130</f>
        <v>4715</v>
      </c>
      <c r="I130" s="82">
        <f>+[11]Table.102_Annex.E5!H130</f>
        <v>0</v>
      </c>
      <c r="J130" s="82">
        <f>+[11]Table.102_Annex.E5!I130</f>
        <v>6994</v>
      </c>
    </row>
    <row r="131" spans="1:10">
      <c r="B131" s="2" t="s">
        <v>579</v>
      </c>
      <c r="C131" s="3">
        <f>+[11]Table.102_Annex.E5!B131</f>
        <v>0.47099999999999997</v>
      </c>
      <c r="D131" s="3">
        <f>+[11]Table.102_Annex.E5!C131</f>
        <v>0.52900000000000003</v>
      </c>
      <c r="E131" s="3">
        <f>+[11]Table.102_Annex.E5!D131</f>
        <v>0</v>
      </c>
      <c r="F131" s="3">
        <f>+[11]Table.102_Annex.E5!E131</f>
        <v>1</v>
      </c>
      <c r="G131" s="82">
        <f>+[11]Table.102_Annex.E5!F131</f>
        <v>5556</v>
      </c>
      <c r="H131" s="82">
        <f>+[11]Table.102_Annex.E5!G131</f>
        <v>6234</v>
      </c>
      <c r="I131" s="82">
        <f>+[11]Table.102_Annex.E5!H131</f>
        <v>1</v>
      </c>
      <c r="J131" s="82">
        <f>+[11]Table.102_Annex.E5!I131</f>
        <v>11791</v>
      </c>
    </row>
    <row r="132" spans="1:10">
      <c r="B132" s="2" t="s">
        <v>580</v>
      </c>
      <c r="C132" s="3">
        <f>+[11]Table.102_Annex.E5!B132</f>
        <v>0.3</v>
      </c>
      <c r="D132" s="3">
        <f>+[11]Table.102_Annex.E5!C132</f>
        <v>0.7</v>
      </c>
      <c r="E132" s="3">
        <f>+[11]Table.102_Annex.E5!D132</f>
        <v>0</v>
      </c>
      <c r="F132" s="3">
        <f>+[11]Table.102_Annex.E5!E132</f>
        <v>1</v>
      </c>
      <c r="G132" s="82">
        <f>+[11]Table.102_Annex.E5!F132</f>
        <v>2024</v>
      </c>
      <c r="H132" s="82">
        <f>+[11]Table.102_Annex.E5!G132</f>
        <v>4720</v>
      </c>
      <c r="I132" s="82">
        <f>+[11]Table.102_Annex.E5!H132</f>
        <v>0</v>
      </c>
      <c r="J132" s="82">
        <f>+[11]Table.102_Annex.E5!I132</f>
        <v>6744</v>
      </c>
    </row>
    <row r="133" spans="1:10">
      <c r="B133" s="2" t="s">
        <v>581</v>
      </c>
      <c r="C133" s="3">
        <f>+[11]Table.102_Annex.E5!B133</f>
        <v>0.52300000000000002</v>
      </c>
      <c r="D133" s="3">
        <f>+[11]Table.102_Annex.E5!C133</f>
        <v>0.47699999999999998</v>
      </c>
      <c r="E133" s="3">
        <f>+[11]Table.102_Annex.E5!D133</f>
        <v>0</v>
      </c>
      <c r="F133" s="3">
        <f>+[11]Table.102_Annex.E5!E133</f>
        <v>1</v>
      </c>
      <c r="G133" s="82">
        <f>+[11]Table.102_Annex.E5!F133</f>
        <v>5017</v>
      </c>
      <c r="H133" s="82">
        <f>+[11]Table.102_Annex.E5!G133</f>
        <v>4571</v>
      </c>
      <c r="I133" s="82">
        <f>+[11]Table.102_Annex.E5!H133</f>
        <v>0</v>
      </c>
      <c r="J133" s="82">
        <f>+[11]Table.102_Annex.E5!I133</f>
        <v>9588</v>
      </c>
    </row>
    <row r="134" spans="1:10">
      <c r="B134" s="2" t="s">
        <v>286</v>
      </c>
      <c r="C134" s="3">
        <f>+[11]Table.102_Annex.E5!B134</f>
        <v>0.65100000000000002</v>
      </c>
      <c r="D134" s="3">
        <f>+[11]Table.102_Annex.E5!C134</f>
        <v>0.34899999999999998</v>
      </c>
      <c r="E134" s="3">
        <f>+[11]Table.102_Annex.E5!D134</f>
        <v>0</v>
      </c>
      <c r="F134" s="3">
        <f>+[11]Table.102_Annex.E5!E134</f>
        <v>1</v>
      </c>
      <c r="G134" s="82">
        <f>+[11]Table.102_Annex.E5!F134</f>
        <v>13321</v>
      </c>
      <c r="H134" s="82">
        <f>+[11]Table.102_Annex.E5!G134</f>
        <v>7143</v>
      </c>
      <c r="I134" s="82">
        <f>+[11]Table.102_Annex.E5!H134</f>
        <v>0</v>
      </c>
      <c r="J134" s="82">
        <f>+[11]Table.102_Annex.E5!I134</f>
        <v>20464</v>
      </c>
    </row>
    <row r="135" spans="1:10">
      <c r="A135" s="222"/>
      <c r="B135" s="17" t="s">
        <v>53</v>
      </c>
      <c r="C135" s="22">
        <f>+[11]Table.102_Annex.E5!B135</f>
        <v>0.504</v>
      </c>
      <c r="D135" s="22">
        <f>+[11]Table.102_Annex.E5!C135</f>
        <v>0.496</v>
      </c>
      <c r="E135" s="22">
        <f>+[11]Table.102_Annex.E5!D135</f>
        <v>0</v>
      </c>
      <c r="F135" s="22">
        <f>+[11]Table.102_Annex.E5!E135</f>
        <v>1</v>
      </c>
      <c r="G135" s="33">
        <f>+[11]Table.102_Annex.E5!F135</f>
        <v>47656</v>
      </c>
      <c r="H135" s="33">
        <f>+[11]Table.102_Annex.E5!G135</f>
        <v>46851</v>
      </c>
      <c r="I135" s="33">
        <f>+[11]Table.102_Annex.E5!H135</f>
        <v>1</v>
      </c>
      <c r="J135" s="33">
        <f>+[11]Table.102_Annex.E5!I135</f>
        <v>94508</v>
      </c>
    </row>
    <row r="136" spans="1:10">
      <c r="B136" s="75" t="s">
        <v>582</v>
      </c>
      <c r="C136" s="80"/>
      <c r="D136" s="80"/>
      <c r="E136" s="80"/>
      <c r="F136" s="80"/>
      <c r="G136" s="80"/>
      <c r="H136" s="80"/>
      <c r="I136" s="80"/>
      <c r="J136" s="81"/>
    </row>
    <row r="137" spans="1:10">
      <c r="A137" s="18"/>
      <c r="B137" s="2" t="s">
        <v>583</v>
      </c>
      <c r="C137" s="3">
        <f>+[11]Table.102_Annex.E5!B137</f>
        <v>0.498</v>
      </c>
      <c r="D137" s="3">
        <f>+[11]Table.102_Annex.E5!C137</f>
        <v>0.502</v>
      </c>
      <c r="E137" s="3">
        <f>+[11]Table.102_Annex.E5!D137</f>
        <v>0</v>
      </c>
      <c r="F137" s="3">
        <f>+[11]Table.102_Annex.E5!E137</f>
        <v>1</v>
      </c>
      <c r="G137" s="82">
        <f>+[11]Table.102_Annex.E5!F137</f>
        <v>4463</v>
      </c>
      <c r="H137" s="82">
        <f>+[11]Table.102_Annex.E5!G137</f>
        <v>4493</v>
      </c>
      <c r="I137" s="82">
        <f>+[11]Table.102_Annex.E5!H137</f>
        <v>0</v>
      </c>
      <c r="J137" s="82">
        <f>+[11]Table.102_Annex.E5!I137</f>
        <v>8956</v>
      </c>
    </row>
    <row r="138" spans="1:10">
      <c r="A138" s="16"/>
      <c r="B138" s="2" t="s">
        <v>584</v>
      </c>
      <c r="C138" s="3">
        <f>+[11]Table.102_Annex.E5!B138</f>
        <v>0.36799999999999999</v>
      </c>
      <c r="D138" s="3">
        <f>+[11]Table.102_Annex.E5!C138</f>
        <v>0.63200000000000001</v>
      </c>
      <c r="E138" s="3">
        <f>+[11]Table.102_Annex.E5!D138</f>
        <v>0</v>
      </c>
      <c r="F138" s="3">
        <f>+[11]Table.102_Annex.E5!E138</f>
        <v>1</v>
      </c>
      <c r="G138" s="82">
        <f>+[11]Table.102_Annex.E5!F138</f>
        <v>2809</v>
      </c>
      <c r="H138" s="82">
        <f>+[11]Table.102_Annex.E5!G138</f>
        <v>4831</v>
      </c>
      <c r="I138" s="82">
        <f>+[11]Table.102_Annex.E5!H138</f>
        <v>1</v>
      </c>
      <c r="J138" s="82">
        <f>+[11]Table.102_Annex.E5!I138</f>
        <v>7641</v>
      </c>
    </row>
    <row r="139" spans="1:10">
      <c r="B139" s="2" t="s">
        <v>585</v>
      </c>
      <c r="C139" s="3">
        <f>+[11]Table.102_Annex.E5!B139</f>
        <v>0.33300000000000002</v>
      </c>
      <c r="D139" s="3">
        <f>+[11]Table.102_Annex.E5!C139</f>
        <v>0.66700000000000004</v>
      </c>
      <c r="E139" s="3">
        <f>+[11]Table.102_Annex.E5!D139</f>
        <v>0</v>
      </c>
      <c r="F139" s="3">
        <f>+[11]Table.102_Annex.E5!E139</f>
        <v>1</v>
      </c>
      <c r="G139" s="82">
        <f>+[11]Table.102_Annex.E5!F139</f>
        <v>1754</v>
      </c>
      <c r="H139" s="82">
        <f>+[11]Table.102_Annex.E5!G139</f>
        <v>3520</v>
      </c>
      <c r="I139" s="82">
        <f>+[11]Table.102_Annex.E5!H139</f>
        <v>0</v>
      </c>
      <c r="J139" s="82">
        <f>+[11]Table.102_Annex.E5!I139</f>
        <v>5274</v>
      </c>
    </row>
    <row r="140" spans="1:10">
      <c r="B140" s="2" t="s">
        <v>586</v>
      </c>
      <c r="C140" s="3">
        <f>+[11]Table.102_Annex.E5!B140</f>
        <v>0.26400000000000001</v>
      </c>
      <c r="D140" s="3">
        <f>+[11]Table.102_Annex.E5!C140</f>
        <v>0.73599999999999999</v>
      </c>
      <c r="E140" s="3">
        <f>+[11]Table.102_Annex.E5!D140</f>
        <v>0</v>
      </c>
      <c r="F140" s="3">
        <f>+[11]Table.102_Annex.E5!E140</f>
        <v>1</v>
      </c>
      <c r="G140" s="82">
        <f>+[11]Table.102_Annex.E5!F140</f>
        <v>1769</v>
      </c>
      <c r="H140" s="82">
        <f>+[11]Table.102_Annex.E5!G140</f>
        <v>4940</v>
      </c>
      <c r="I140" s="82">
        <f>+[11]Table.102_Annex.E5!H140</f>
        <v>0</v>
      </c>
      <c r="J140" s="82">
        <f>+[11]Table.102_Annex.E5!I140</f>
        <v>6709</v>
      </c>
    </row>
    <row r="141" spans="1:10">
      <c r="B141" s="2" t="s">
        <v>287</v>
      </c>
      <c r="C141" s="3">
        <f>+[11]Table.102_Annex.E5!B141</f>
        <v>0.437</v>
      </c>
      <c r="D141" s="3">
        <f>+[11]Table.102_Annex.E5!C141</f>
        <v>0.56299999999999994</v>
      </c>
      <c r="E141" s="3">
        <f>+[11]Table.102_Annex.E5!D141</f>
        <v>0</v>
      </c>
      <c r="F141" s="3">
        <f>+[11]Table.102_Annex.E5!E141</f>
        <v>1</v>
      </c>
      <c r="G141" s="82">
        <f>+[11]Table.102_Annex.E5!F141</f>
        <v>3238</v>
      </c>
      <c r="H141" s="82">
        <f>+[11]Table.102_Annex.E5!G141</f>
        <v>4175</v>
      </c>
      <c r="I141" s="82">
        <f>+[11]Table.102_Annex.E5!H141</f>
        <v>0</v>
      </c>
      <c r="J141" s="82">
        <f>+[11]Table.102_Annex.E5!I141</f>
        <v>7413</v>
      </c>
    </row>
    <row r="142" spans="1:10">
      <c r="B142" s="2" t="s">
        <v>587</v>
      </c>
      <c r="C142" s="3">
        <f>+[11]Table.102_Annex.E5!B142</f>
        <v>0.35699999999999998</v>
      </c>
      <c r="D142" s="3">
        <f>+[11]Table.102_Annex.E5!C142</f>
        <v>0.64300000000000002</v>
      </c>
      <c r="E142" s="3">
        <f>+[11]Table.102_Annex.E5!D142</f>
        <v>0</v>
      </c>
      <c r="F142" s="3">
        <f>+[11]Table.102_Annex.E5!E142</f>
        <v>1</v>
      </c>
      <c r="G142" s="82">
        <f>+[11]Table.102_Annex.E5!F142</f>
        <v>1952</v>
      </c>
      <c r="H142" s="82">
        <f>+[11]Table.102_Annex.E5!G142</f>
        <v>3513</v>
      </c>
      <c r="I142" s="82">
        <f>+[11]Table.102_Annex.E5!H142</f>
        <v>0</v>
      </c>
      <c r="J142" s="82">
        <f>+[11]Table.102_Annex.E5!I142</f>
        <v>5465</v>
      </c>
    </row>
    <row r="143" spans="1:10">
      <c r="B143" s="2" t="s">
        <v>588</v>
      </c>
      <c r="C143" s="3">
        <f>+[11]Table.102_Annex.E5!B143</f>
        <v>0.09</v>
      </c>
      <c r="D143" s="3">
        <f>+[11]Table.102_Annex.E5!C143</f>
        <v>0.91</v>
      </c>
      <c r="E143" s="3">
        <f>+[11]Table.102_Annex.E5!D143</f>
        <v>0</v>
      </c>
      <c r="F143" s="3">
        <f>+[11]Table.102_Annex.E5!E143</f>
        <v>1</v>
      </c>
      <c r="G143" s="82">
        <f>+[11]Table.102_Annex.E5!F143</f>
        <v>388</v>
      </c>
      <c r="H143" s="82">
        <f>+[11]Table.102_Annex.E5!G143</f>
        <v>3944</v>
      </c>
      <c r="I143" s="82">
        <f>+[11]Table.102_Annex.E5!H143</f>
        <v>0</v>
      </c>
      <c r="J143" s="82">
        <f>+[11]Table.102_Annex.E5!I143</f>
        <v>4332</v>
      </c>
    </row>
    <row r="144" spans="1:10">
      <c r="B144" s="2" t="s">
        <v>589</v>
      </c>
      <c r="C144" s="3">
        <f>+[11]Table.102_Annex.E5!B144</f>
        <v>0.85299999999999998</v>
      </c>
      <c r="D144" s="3">
        <f>+[11]Table.102_Annex.E5!C144</f>
        <v>0.14699999999999999</v>
      </c>
      <c r="E144" s="3">
        <f>+[11]Table.102_Annex.E5!D144</f>
        <v>0</v>
      </c>
      <c r="F144" s="3">
        <f>+[11]Table.102_Annex.E5!E144</f>
        <v>1</v>
      </c>
      <c r="G144" s="82">
        <f>+[11]Table.102_Annex.E5!F144</f>
        <v>14014</v>
      </c>
      <c r="H144" s="82">
        <f>+[11]Table.102_Annex.E5!G144</f>
        <v>2409</v>
      </c>
      <c r="I144" s="82">
        <f>+[11]Table.102_Annex.E5!H144</f>
        <v>1</v>
      </c>
      <c r="J144" s="82">
        <f>+[11]Table.102_Annex.E5!I144</f>
        <v>16424</v>
      </c>
    </row>
    <row r="145" spans="1:10">
      <c r="B145" s="2" t="s">
        <v>590</v>
      </c>
      <c r="C145" s="3">
        <f>+[11]Table.102_Annex.E5!B145</f>
        <v>0.29799999999999999</v>
      </c>
      <c r="D145" s="3">
        <f>+[11]Table.102_Annex.E5!C145</f>
        <v>0.70199999999999996</v>
      </c>
      <c r="E145" s="3">
        <f>+[11]Table.102_Annex.E5!D145</f>
        <v>0</v>
      </c>
      <c r="F145" s="3">
        <f>+[11]Table.102_Annex.E5!E145</f>
        <v>1</v>
      </c>
      <c r="G145" s="82">
        <f>+[11]Table.102_Annex.E5!F145</f>
        <v>2148</v>
      </c>
      <c r="H145" s="82">
        <f>+[11]Table.102_Annex.E5!G145</f>
        <v>5064</v>
      </c>
      <c r="I145" s="82">
        <f>+[11]Table.102_Annex.E5!H145</f>
        <v>0</v>
      </c>
      <c r="J145" s="82">
        <f>+[11]Table.102_Annex.E5!I145</f>
        <v>7212</v>
      </c>
    </row>
    <row r="146" spans="1:10">
      <c r="B146" s="2" t="s">
        <v>591</v>
      </c>
      <c r="C146" s="3">
        <f>+[11]Table.102_Annex.E5!B146</f>
        <v>0.22700000000000001</v>
      </c>
      <c r="D146" s="3">
        <f>+[11]Table.102_Annex.E5!C146</f>
        <v>0.77300000000000002</v>
      </c>
      <c r="E146" s="3">
        <f>+[11]Table.102_Annex.E5!D146</f>
        <v>0</v>
      </c>
      <c r="F146" s="3">
        <f>+[11]Table.102_Annex.E5!E146</f>
        <v>1</v>
      </c>
      <c r="G146" s="82">
        <f>+[11]Table.102_Annex.E5!F146</f>
        <v>1815</v>
      </c>
      <c r="H146" s="82">
        <f>+[11]Table.102_Annex.E5!G146</f>
        <v>6197</v>
      </c>
      <c r="I146" s="82">
        <f>+[11]Table.102_Annex.E5!H146</f>
        <v>0</v>
      </c>
      <c r="J146" s="82">
        <f>+[11]Table.102_Annex.E5!I146</f>
        <v>8012</v>
      </c>
    </row>
    <row r="147" spans="1:10">
      <c r="B147" s="2" t="s">
        <v>592</v>
      </c>
      <c r="C147" s="3">
        <f>+[11]Table.102_Annex.E5!B147</f>
        <v>0.33200000000000002</v>
      </c>
      <c r="D147" s="3">
        <f>+[11]Table.102_Annex.E5!C147</f>
        <v>0.66800000000000004</v>
      </c>
      <c r="E147" s="3">
        <f>+[11]Table.102_Annex.E5!D147</f>
        <v>0</v>
      </c>
      <c r="F147" s="3">
        <f>+[11]Table.102_Annex.E5!E147</f>
        <v>1</v>
      </c>
      <c r="G147" s="82">
        <f>+[11]Table.102_Annex.E5!F147</f>
        <v>1584</v>
      </c>
      <c r="H147" s="82">
        <f>+[11]Table.102_Annex.E5!G147</f>
        <v>3188</v>
      </c>
      <c r="I147" s="82">
        <f>+[11]Table.102_Annex.E5!H147</f>
        <v>0</v>
      </c>
      <c r="J147" s="82">
        <f>+[11]Table.102_Annex.E5!I147</f>
        <v>4772</v>
      </c>
    </row>
    <row r="148" spans="1:10">
      <c r="B148" s="2" t="s">
        <v>593</v>
      </c>
      <c r="C148" s="3">
        <f>+[11]Table.102_Annex.E5!B148</f>
        <v>0.70199999999999996</v>
      </c>
      <c r="D148" s="3">
        <f>+[11]Table.102_Annex.E5!C148</f>
        <v>0.29799999999999999</v>
      </c>
      <c r="E148" s="3">
        <f>+[11]Table.102_Annex.E5!D148</f>
        <v>0</v>
      </c>
      <c r="F148" s="3">
        <f>+[11]Table.102_Annex.E5!E148</f>
        <v>1</v>
      </c>
      <c r="G148" s="82">
        <f>+[11]Table.102_Annex.E5!F148</f>
        <v>7746</v>
      </c>
      <c r="H148" s="82">
        <f>+[11]Table.102_Annex.E5!G148</f>
        <v>3284</v>
      </c>
      <c r="I148" s="82">
        <f>+[11]Table.102_Annex.E5!H148</f>
        <v>1</v>
      </c>
      <c r="J148" s="82">
        <f>+[11]Table.102_Annex.E5!I148</f>
        <v>11031</v>
      </c>
    </row>
    <row r="149" spans="1:10">
      <c r="A149" s="222"/>
      <c r="B149" s="17" t="s">
        <v>53</v>
      </c>
      <c r="C149" s="22">
        <f>+[11]Table.102_Annex.E5!B149</f>
        <v>0.46800000000000003</v>
      </c>
      <c r="D149" s="22">
        <f>+[11]Table.102_Annex.E5!C149</f>
        <v>0.53200000000000003</v>
      </c>
      <c r="E149" s="22">
        <f>+[11]Table.102_Annex.E5!D149</f>
        <v>0</v>
      </c>
      <c r="F149" s="22">
        <f>+[11]Table.102_Annex.E5!E149</f>
        <v>1</v>
      </c>
      <c r="G149" s="33">
        <f>+[11]Table.102_Annex.E5!F149</f>
        <v>43680</v>
      </c>
      <c r="H149" s="33">
        <f>+[11]Table.102_Annex.E5!G149</f>
        <v>49558</v>
      </c>
      <c r="I149" s="33">
        <f>+[11]Table.102_Annex.E5!H149</f>
        <v>3</v>
      </c>
      <c r="J149" s="33">
        <f>+[11]Table.102_Annex.E5!I149</f>
        <v>93241</v>
      </c>
    </row>
    <row r="150" spans="1:10">
      <c r="B150" s="75" t="s">
        <v>594</v>
      </c>
      <c r="C150" s="80"/>
      <c r="D150" s="80"/>
      <c r="E150" s="80"/>
      <c r="F150" s="80"/>
      <c r="G150" s="80"/>
      <c r="H150" s="80"/>
      <c r="I150" s="80"/>
      <c r="J150" s="81"/>
    </row>
    <row r="151" spans="1:10">
      <c r="A151" s="18"/>
      <c r="B151" s="2" t="s">
        <v>595</v>
      </c>
      <c r="C151" s="3">
        <f>+[11]Table.102_Annex.E5!B151</f>
        <v>0.54800000000000004</v>
      </c>
      <c r="D151" s="3">
        <f>+[11]Table.102_Annex.E5!C151</f>
        <v>0.45200000000000001</v>
      </c>
      <c r="E151" s="3">
        <f>+[11]Table.102_Annex.E5!D151</f>
        <v>0</v>
      </c>
      <c r="F151" s="3">
        <f>+[11]Table.102_Annex.E5!E151</f>
        <v>1</v>
      </c>
      <c r="G151" s="82">
        <f>+[11]Table.102_Annex.E5!F151</f>
        <v>5226</v>
      </c>
      <c r="H151" s="82">
        <f>+[11]Table.102_Annex.E5!G151</f>
        <v>4310</v>
      </c>
      <c r="I151" s="82">
        <f>+[11]Table.102_Annex.E5!H151</f>
        <v>1</v>
      </c>
      <c r="J151" s="82">
        <f>+[11]Table.102_Annex.E5!I151</f>
        <v>9537</v>
      </c>
    </row>
    <row r="152" spans="1:10">
      <c r="A152" s="16"/>
      <c r="B152" s="2" t="s">
        <v>548</v>
      </c>
      <c r="C152" s="3">
        <f>+[11]Table.102_Annex.E5!B152</f>
        <v>0.42099999999999999</v>
      </c>
      <c r="D152" s="3">
        <f>+[11]Table.102_Annex.E5!C152</f>
        <v>0.57799999999999996</v>
      </c>
      <c r="E152" s="3">
        <f>+[11]Table.102_Annex.E5!D152</f>
        <v>0</v>
      </c>
      <c r="F152" s="3">
        <f>+[11]Table.102_Annex.E5!E152</f>
        <v>1</v>
      </c>
      <c r="G152" s="82">
        <f>+[11]Table.102_Annex.E5!F152</f>
        <v>2240</v>
      </c>
      <c r="H152" s="82">
        <f>+[11]Table.102_Annex.E5!G152</f>
        <v>3075</v>
      </c>
      <c r="I152" s="82">
        <f>+[11]Table.102_Annex.E5!H152</f>
        <v>2</v>
      </c>
      <c r="J152" s="82">
        <f>+[11]Table.102_Annex.E5!I152</f>
        <v>5317</v>
      </c>
    </row>
    <row r="153" spans="1:10">
      <c r="B153" s="2" t="s">
        <v>596</v>
      </c>
      <c r="C153" s="3">
        <f>+[11]Table.102_Annex.E5!B153</f>
        <v>0.36499999999999999</v>
      </c>
      <c r="D153" s="3">
        <f>+[11]Table.102_Annex.E5!C153</f>
        <v>0.63500000000000001</v>
      </c>
      <c r="E153" s="3">
        <f>+[11]Table.102_Annex.E5!D153</f>
        <v>0</v>
      </c>
      <c r="F153" s="3">
        <f>+[11]Table.102_Annex.E5!E153</f>
        <v>1</v>
      </c>
      <c r="G153" s="82">
        <f>+[11]Table.102_Annex.E5!F153</f>
        <v>2403</v>
      </c>
      <c r="H153" s="82">
        <f>+[11]Table.102_Annex.E5!G153</f>
        <v>4184</v>
      </c>
      <c r="I153" s="82">
        <f>+[11]Table.102_Annex.E5!H153</f>
        <v>0</v>
      </c>
      <c r="J153" s="82">
        <f>+[11]Table.102_Annex.E5!I153</f>
        <v>6587</v>
      </c>
    </row>
    <row r="154" spans="1:10">
      <c r="B154" s="2" t="s">
        <v>597</v>
      </c>
      <c r="C154" s="3">
        <f>+[11]Table.102_Annex.E5!B154</f>
        <v>0.312</v>
      </c>
      <c r="D154" s="3">
        <f>+[11]Table.102_Annex.E5!C154</f>
        <v>0.68799999999999994</v>
      </c>
      <c r="E154" s="3">
        <f>+[11]Table.102_Annex.E5!D154</f>
        <v>0</v>
      </c>
      <c r="F154" s="3">
        <f>+[11]Table.102_Annex.E5!E154</f>
        <v>1</v>
      </c>
      <c r="G154" s="82">
        <f>+[11]Table.102_Annex.E5!F154</f>
        <v>1429</v>
      </c>
      <c r="H154" s="82">
        <f>+[11]Table.102_Annex.E5!G154</f>
        <v>3145</v>
      </c>
      <c r="I154" s="82">
        <f>+[11]Table.102_Annex.E5!H154</f>
        <v>0</v>
      </c>
      <c r="J154" s="82">
        <f>+[11]Table.102_Annex.E5!I154</f>
        <v>4574</v>
      </c>
    </row>
    <row r="155" spans="1:10">
      <c r="B155" s="2" t="s">
        <v>598</v>
      </c>
      <c r="C155" s="3">
        <f>+[11]Table.102_Annex.E5!B155</f>
        <v>0.27800000000000002</v>
      </c>
      <c r="D155" s="3">
        <f>+[11]Table.102_Annex.E5!C155</f>
        <v>0.72199999999999998</v>
      </c>
      <c r="E155" s="3">
        <f>+[11]Table.102_Annex.E5!D155</f>
        <v>0</v>
      </c>
      <c r="F155" s="3">
        <f>+[11]Table.102_Annex.E5!E155</f>
        <v>1</v>
      </c>
      <c r="G155" s="82">
        <f>+[11]Table.102_Annex.E5!F155</f>
        <v>3271</v>
      </c>
      <c r="H155" s="82">
        <f>+[11]Table.102_Annex.E5!G155</f>
        <v>8488</v>
      </c>
      <c r="I155" s="82">
        <f>+[11]Table.102_Annex.E5!H155</f>
        <v>0</v>
      </c>
      <c r="J155" s="82">
        <f>+[11]Table.102_Annex.E5!I155</f>
        <v>11759</v>
      </c>
    </row>
    <row r="156" spans="1:10">
      <c r="B156" s="2" t="s">
        <v>599</v>
      </c>
      <c r="C156" s="3">
        <f>+[11]Table.102_Annex.E5!B156</f>
        <v>0.37</v>
      </c>
      <c r="D156" s="3">
        <f>+[11]Table.102_Annex.E5!C156</f>
        <v>0.629</v>
      </c>
      <c r="E156" s="3">
        <f>+[11]Table.102_Annex.E5!D156</f>
        <v>0</v>
      </c>
      <c r="F156" s="3">
        <f>+[11]Table.102_Annex.E5!E156</f>
        <v>1</v>
      </c>
      <c r="G156" s="82">
        <f>+[11]Table.102_Annex.E5!F156</f>
        <v>4036</v>
      </c>
      <c r="H156" s="82">
        <f>+[11]Table.102_Annex.E5!G156</f>
        <v>6862</v>
      </c>
      <c r="I156" s="82">
        <f>+[11]Table.102_Annex.E5!H156</f>
        <v>3</v>
      </c>
      <c r="J156" s="82">
        <f>+[11]Table.102_Annex.E5!I156</f>
        <v>10901</v>
      </c>
    </row>
    <row r="157" spans="1:10">
      <c r="B157" s="2" t="s">
        <v>600</v>
      </c>
      <c r="C157" s="3">
        <f>+[11]Table.102_Annex.E5!B157</f>
        <v>0.255</v>
      </c>
      <c r="D157" s="3">
        <f>+[11]Table.102_Annex.E5!C157</f>
        <v>0.745</v>
      </c>
      <c r="E157" s="3">
        <f>+[11]Table.102_Annex.E5!D157</f>
        <v>0</v>
      </c>
      <c r="F157" s="3">
        <f>+[11]Table.102_Annex.E5!E157</f>
        <v>1</v>
      </c>
      <c r="G157" s="82">
        <f>+[11]Table.102_Annex.E5!F157</f>
        <v>1095</v>
      </c>
      <c r="H157" s="82">
        <f>+[11]Table.102_Annex.E5!G157</f>
        <v>3196</v>
      </c>
      <c r="I157" s="82">
        <f>+[11]Table.102_Annex.E5!H157</f>
        <v>0</v>
      </c>
      <c r="J157" s="82">
        <f>+[11]Table.102_Annex.E5!I157</f>
        <v>4291</v>
      </c>
    </row>
    <row r="158" spans="1:10">
      <c r="B158" s="2" t="s">
        <v>601</v>
      </c>
      <c r="C158" s="3">
        <f>+[11]Table.102_Annex.E5!B158</f>
        <v>0.26800000000000002</v>
      </c>
      <c r="D158" s="3">
        <f>+[11]Table.102_Annex.E5!C158</f>
        <v>0.73199999999999998</v>
      </c>
      <c r="E158" s="3">
        <f>+[11]Table.102_Annex.E5!D158</f>
        <v>0</v>
      </c>
      <c r="F158" s="3">
        <f>+[11]Table.102_Annex.E5!E158</f>
        <v>1</v>
      </c>
      <c r="G158" s="82">
        <f>+[11]Table.102_Annex.E5!F158</f>
        <v>3111</v>
      </c>
      <c r="H158" s="82">
        <f>+[11]Table.102_Annex.E5!G158</f>
        <v>8483</v>
      </c>
      <c r="I158" s="82">
        <f>+[11]Table.102_Annex.E5!H158</f>
        <v>0</v>
      </c>
      <c r="J158" s="82">
        <f>+[11]Table.102_Annex.E5!I158</f>
        <v>11594</v>
      </c>
    </row>
    <row r="159" spans="1:10">
      <c r="B159" s="2" t="s">
        <v>602</v>
      </c>
      <c r="C159" s="3">
        <f>+[11]Table.102_Annex.E5!B159</f>
        <v>0.35399999999999998</v>
      </c>
      <c r="D159" s="3">
        <f>+[11]Table.102_Annex.E5!C159</f>
        <v>0.64600000000000002</v>
      </c>
      <c r="E159" s="3">
        <f>+[11]Table.102_Annex.E5!D159</f>
        <v>0</v>
      </c>
      <c r="F159" s="3">
        <f>+[11]Table.102_Annex.E5!E159</f>
        <v>1</v>
      </c>
      <c r="G159" s="82">
        <f>+[11]Table.102_Annex.E5!F159</f>
        <v>2605</v>
      </c>
      <c r="H159" s="82">
        <f>+[11]Table.102_Annex.E5!G159</f>
        <v>4756</v>
      </c>
      <c r="I159" s="82">
        <f>+[11]Table.102_Annex.E5!H159</f>
        <v>1</v>
      </c>
      <c r="J159" s="82">
        <f>+[11]Table.102_Annex.E5!I159</f>
        <v>7362</v>
      </c>
    </row>
    <row r="160" spans="1:10">
      <c r="B160" s="2" t="s">
        <v>603</v>
      </c>
      <c r="C160" s="3">
        <f>+[11]Table.102_Annex.E5!B160</f>
        <v>0.53700000000000003</v>
      </c>
      <c r="D160" s="3">
        <f>+[11]Table.102_Annex.E5!C160</f>
        <v>0.46300000000000002</v>
      </c>
      <c r="E160" s="3">
        <f>+[11]Table.102_Annex.E5!D160</f>
        <v>0</v>
      </c>
      <c r="F160" s="3">
        <f>+[11]Table.102_Annex.E5!E160</f>
        <v>1</v>
      </c>
      <c r="G160" s="82">
        <f>+[11]Table.102_Annex.E5!F160</f>
        <v>8382</v>
      </c>
      <c r="H160" s="82">
        <f>+[11]Table.102_Annex.E5!G160</f>
        <v>7214</v>
      </c>
      <c r="I160" s="82">
        <f>+[11]Table.102_Annex.E5!H160</f>
        <v>1</v>
      </c>
      <c r="J160" s="82">
        <f>+[11]Table.102_Annex.E5!I160</f>
        <v>15597</v>
      </c>
    </row>
    <row r="161" spans="1:10">
      <c r="B161" s="2" t="s">
        <v>604</v>
      </c>
      <c r="C161" s="3">
        <f>+[11]Table.102_Annex.E5!B161</f>
        <v>0.36199999999999999</v>
      </c>
      <c r="D161" s="3">
        <f>+[11]Table.102_Annex.E5!C161</f>
        <v>0.63800000000000001</v>
      </c>
      <c r="E161" s="3">
        <f>+[11]Table.102_Annex.E5!D161</f>
        <v>0</v>
      </c>
      <c r="F161" s="3">
        <f>+[11]Table.102_Annex.E5!E161</f>
        <v>1</v>
      </c>
      <c r="G161" s="82">
        <f>+[11]Table.102_Annex.E5!F161</f>
        <v>3696</v>
      </c>
      <c r="H161" s="82">
        <f>+[11]Table.102_Annex.E5!G161</f>
        <v>6520</v>
      </c>
      <c r="I161" s="82">
        <f>+[11]Table.102_Annex.E5!H161</f>
        <v>0</v>
      </c>
      <c r="J161" s="82">
        <f>+[11]Table.102_Annex.E5!I161</f>
        <v>10216</v>
      </c>
    </row>
    <row r="162" spans="1:10">
      <c r="B162" s="2" t="s">
        <v>605</v>
      </c>
      <c r="C162" s="3">
        <f>+[11]Table.102_Annex.E5!B162</f>
        <v>0.71699999999999997</v>
      </c>
      <c r="D162" s="3">
        <f>+[11]Table.102_Annex.E5!C162</f>
        <v>0.28299999999999997</v>
      </c>
      <c r="E162" s="3">
        <f>+[11]Table.102_Annex.E5!D162</f>
        <v>0</v>
      </c>
      <c r="F162" s="3">
        <f>+[11]Table.102_Annex.E5!E162</f>
        <v>1</v>
      </c>
      <c r="G162" s="82">
        <f>+[11]Table.102_Annex.E5!F162</f>
        <v>13360</v>
      </c>
      <c r="H162" s="82">
        <f>+[11]Table.102_Annex.E5!G162</f>
        <v>5281</v>
      </c>
      <c r="I162" s="82">
        <f>+[11]Table.102_Annex.E5!H162</f>
        <v>2</v>
      </c>
      <c r="J162" s="82">
        <f>+[11]Table.102_Annex.E5!I162</f>
        <v>18643</v>
      </c>
    </row>
    <row r="163" spans="1:10">
      <c r="A163" s="222"/>
      <c r="B163" s="17" t="s">
        <v>53</v>
      </c>
      <c r="C163" s="22">
        <f>+[11]Table.102_Annex.E5!B163</f>
        <v>0.437</v>
      </c>
      <c r="D163" s="22">
        <f>+[11]Table.102_Annex.E5!C163</f>
        <v>0.56299999999999994</v>
      </c>
      <c r="E163" s="22">
        <f>+[11]Table.102_Annex.E5!D163</f>
        <v>0</v>
      </c>
      <c r="F163" s="22">
        <f>+[11]Table.102_Annex.E5!E163</f>
        <v>1</v>
      </c>
      <c r="G163" s="33">
        <f>+[11]Table.102_Annex.E5!F163</f>
        <v>50854</v>
      </c>
      <c r="H163" s="33">
        <f>+[11]Table.102_Annex.E5!G163</f>
        <v>65514</v>
      </c>
      <c r="I163" s="33">
        <f>+[11]Table.102_Annex.E5!H163</f>
        <v>10</v>
      </c>
      <c r="J163" s="33">
        <f>+[11]Table.102_Annex.E5!I163</f>
        <v>116378</v>
      </c>
    </row>
    <row r="164" spans="1:10">
      <c r="B164" s="75" t="s">
        <v>606</v>
      </c>
      <c r="C164" s="80"/>
      <c r="D164" s="80"/>
      <c r="E164" s="80"/>
      <c r="F164" s="80"/>
      <c r="G164" s="80"/>
      <c r="H164" s="80"/>
      <c r="I164" s="80"/>
      <c r="J164" s="81"/>
    </row>
    <row r="165" spans="1:10">
      <c r="A165" s="18"/>
      <c r="B165" s="2" t="s">
        <v>607</v>
      </c>
      <c r="C165" s="3">
        <f>+[11]Table.102_Annex.E5!B165</f>
        <v>0.627</v>
      </c>
      <c r="D165" s="3">
        <f>+[11]Table.102_Annex.E5!C165</f>
        <v>0.373</v>
      </c>
      <c r="E165" s="3">
        <f>+[11]Table.102_Annex.E5!D165</f>
        <v>0</v>
      </c>
      <c r="F165" s="3">
        <f>+[11]Table.102_Annex.E5!E165</f>
        <v>1</v>
      </c>
      <c r="G165" s="82">
        <f>+[11]Table.102_Annex.E5!F165</f>
        <v>6452</v>
      </c>
      <c r="H165" s="82">
        <f>+[11]Table.102_Annex.E5!G165</f>
        <v>3841</v>
      </c>
      <c r="I165" s="82">
        <f>+[11]Table.102_Annex.E5!H165</f>
        <v>1</v>
      </c>
      <c r="J165" s="82">
        <f>+[11]Table.102_Annex.E5!I165</f>
        <v>10294</v>
      </c>
    </row>
    <row r="166" spans="1:10">
      <c r="A166" s="16"/>
      <c r="B166" s="2" t="s">
        <v>608</v>
      </c>
      <c r="C166" s="3">
        <f>+[11]Table.102_Annex.E5!B166</f>
        <v>0.24199999999999999</v>
      </c>
      <c r="D166" s="3">
        <f>+[11]Table.102_Annex.E5!C166</f>
        <v>0.75800000000000001</v>
      </c>
      <c r="E166" s="3">
        <f>+[11]Table.102_Annex.E5!D166</f>
        <v>0</v>
      </c>
      <c r="F166" s="3">
        <f>+[11]Table.102_Annex.E5!E166</f>
        <v>1</v>
      </c>
      <c r="G166" s="82">
        <f>+[11]Table.102_Annex.E5!F166</f>
        <v>1271</v>
      </c>
      <c r="H166" s="82">
        <f>+[11]Table.102_Annex.E5!G166</f>
        <v>3977</v>
      </c>
      <c r="I166" s="82">
        <f>+[11]Table.102_Annex.E5!H166</f>
        <v>0</v>
      </c>
      <c r="J166" s="82">
        <f>+[11]Table.102_Annex.E5!I166</f>
        <v>5248</v>
      </c>
    </row>
    <row r="167" spans="1:10">
      <c r="B167" s="2" t="s">
        <v>609</v>
      </c>
      <c r="C167" s="3">
        <f>+[11]Table.102_Annex.E5!B167</f>
        <v>0.57899999999999996</v>
      </c>
      <c r="D167" s="3">
        <f>+[11]Table.102_Annex.E5!C167</f>
        <v>0.42099999999999999</v>
      </c>
      <c r="E167" s="3">
        <f>+[11]Table.102_Annex.E5!D167</f>
        <v>0</v>
      </c>
      <c r="F167" s="3">
        <f>+[11]Table.102_Annex.E5!E167</f>
        <v>1</v>
      </c>
      <c r="G167" s="82">
        <f>+[11]Table.102_Annex.E5!F167</f>
        <v>3433</v>
      </c>
      <c r="H167" s="82">
        <f>+[11]Table.102_Annex.E5!G167</f>
        <v>2498</v>
      </c>
      <c r="I167" s="82">
        <f>+[11]Table.102_Annex.E5!H167</f>
        <v>0</v>
      </c>
      <c r="J167" s="82">
        <f>+[11]Table.102_Annex.E5!I167</f>
        <v>5931</v>
      </c>
    </row>
    <row r="168" spans="1:10">
      <c r="B168" s="2" t="s">
        <v>610</v>
      </c>
      <c r="C168" s="3">
        <f>+[11]Table.102_Annex.E5!B168</f>
        <v>0.35699999999999998</v>
      </c>
      <c r="D168" s="3">
        <f>+[11]Table.102_Annex.E5!C168</f>
        <v>0.64300000000000002</v>
      </c>
      <c r="E168" s="3">
        <f>+[11]Table.102_Annex.E5!D168</f>
        <v>0</v>
      </c>
      <c r="F168" s="3">
        <f>+[11]Table.102_Annex.E5!E168</f>
        <v>1</v>
      </c>
      <c r="G168" s="82">
        <f>+[11]Table.102_Annex.E5!F168</f>
        <v>2427</v>
      </c>
      <c r="H168" s="82">
        <f>+[11]Table.102_Annex.E5!G168</f>
        <v>4375</v>
      </c>
      <c r="I168" s="82">
        <f>+[11]Table.102_Annex.E5!H168</f>
        <v>0</v>
      </c>
      <c r="J168" s="82">
        <f>+[11]Table.102_Annex.E5!I168</f>
        <v>6802</v>
      </c>
    </row>
    <row r="169" spans="1:10">
      <c r="B169" s="2" t="s">
        <v>611</v>
      </c>
      <c r="C169" s="3">
        <f>+[11]Table.102_Annex.E5!B169</f>
        <v>0.50600000000000001</v>
      </c>
      <c r="D169" s="3">
        <f>+[11]Table.102_Annex.E5!C169</f>
        <v>0.49399999999999999</v>
      </c>
      <c r="E169" s="3">
        <f>+[11]Table.102_Annex.E5!D169</f>
        <v>0</v>
      </c>
      <c r="F169" s="3">
        <f>+[11]Table.102_Annex.E5!E169</f>
        <v>1</v>
      </c>
      <c r="G169" s="82">
        <f>+[11]Table.102_Annex.E5!F169</f>
        <v>2948</v>
      </c>
      <c r="H169" s="82">
        <f>+[11]Table.102_Annex.E5!G169</f>
        <v>2874</v>
      </c>
      <c r="I169" s="82">
        <f>+[11]Table.102_Annex.E5!H169</f>
        <v>1</v>
      </c>
      <c r="J169" s="82">
        <f>+[11]Table.102_Annex.E5!I169</f>
        <v>5823</v>
      </c>
    </row>
    <row r="170" spans="1:10">
      <c r="B170" s="2" t="s">
        <v>612</v>
      </c>
      <c r="C170" s="3">
        <f>+[11]Table.102_Annex.E5!B170</f>
        <v>0.29399999999999998</v>
      </c>
      <c r="D170" s="3">
        <f>+[11]Table.102_Annex.E5!C170</f>
        <v>0.70599999999999996</v>
      </c>
      <c r="E170" s="3">
        <f>+[11]Table.102_Annex.E5!D170</f>
        <v>0</v>
      </c>
      <c r="F170" s="3">
        <f>+[11]Table.102_Annex.E5!E170</f>
        <v>1</v>
      </c>
      <c r="G170" s="82">
        <f>+[11]Table.102_Annex.E5!F170</f>
        <v>1693</v>
      </c>
      <c r="H170" s="82">
        <f>+[11]Table.102_Annex.E5!G170</f>
        <v>4062</v>
      </c>
      <c r="I170" s="82">
        <f>+[11]Table.102_Annex.E5!H170</f>
        <v>0</v>
      </c>
      <c r="J170" s="82">
        <f>+[11]Table.102_Annex.E5!I170</f>
        <v>5755</v>
      </c>
    </row>
    <row r="171" spans="1:10">
      <c r="B171" s="2" t="s">
        <v>613</v>
      </c>
      <c r="C171" s="3">
        <f>+[11]Table.102_Annex.E5!B171</f>
        <v>0.11799999999999999</v>
      </c>
      <c r="D171" s="3">
        <f>+[11]Table.102_Annex.E5!C171</f>
        <v>0.88200000000000001</v>
      </c>
      <c r="E171" s="3">
        <f>+[11]Table.102_Annex.E5!D171</f>
        <v>0</v>
      </c>
      <c r="F171" s="3">
        <f>+[11]Table.102_Annex.E5!E171</f>
        <v>1</v>
      </c>
      <c r="G171" s="82">
        <f>+[11]Table.102_Annex.E5!F171</f>
        <v>829</v>
      </c>
      <c r="H171" s="82">
        <f>+[11]Table.102_Annex.E5!G171</f>
        <v>6216</v>
      </c>
      <c r="I171" s="82">
        <f>+[11]Table.102_Annex.E5!H171</f>
        <v>1</v>
      </c>
      <c r="J171" s="82">
        <f>+[11]Table.102_Annex.E5!I171</f>
        <v>7046</v>
      </c>
    </row>
    <row r="172" spans="1:10">
      <c r="B172" s="2" t="s">
        <v>614</v>
      </c>
      <c r="C172" s="3">
        <f>+[11]Table.102_Annex.E5!B172</f>
        <v>7.4999999999999997E-2</v>
      </c>
      <c r="D172" s="3">
        <f>+[11]Table.102_Annex.E5!C172</f>
        <v>0.92500000000000004</v>
      </c>
      <c r="E172" s="3">
        <f>+[11]Table.102_Annex.E5!D172</f>
        <v>0</v>
      </c>
      <c r="F172" s="3">
        <f>+[11]Table.102_Annex.E5!E172</f>
        <v>1</v>
      </c>
      <c r="G172" s="82">
        <f>+[11]Table.102_Annex.E5!F172</f>
        <v>453</v>
      </c>
      <c r="H172" s="82">
        <f>+[11]Table.102_Annex.E5!G172</f>
        <v>5557</v>
      </c>
      <c r="I172" s="82">
        <f>+[11]Table.102_Annex.E5!H172</f>
        <v>0</v>
      </c>
      <c r="J172" s="82">
        <f>+[11]Table.102_Annex.E5!I172</f>
        <v>6010</v>
      </c>
    </row>
    <row r="173" spans="1:10">
      <c r="B173" s="2" t="s">
        <v>615</v>
      </c>
      <c r="C173" s="3">
        <f>+[11]Table.102_Annex.E5!B173</f>
        <v>0.60499999999999998</v>
      </c>
      <c r="D173" s="3">
        <f>+[11]Table.102_Annex.E5!C173</f>
        <v>0.39500000000000002</v>
      </c>
      <c r="E173" s="3">
        <f>+[11]Table.102_Annex.E5!D173</f>
        <v>0</v>
      </c>
      <c r="F173" s="3">
        <f>+[11]Table.102_Annex.E5!E173</f>
        <v>1</v>
      </c>
      <c r="G173" s="82">
        <f>+[11]Table.102_Annex.E5!F173</f>
        <v>6260</v>
      </c>
      <c r="H173" s="82">
        <f>+[11]Table.102_Annex.E5!G173</f>
        <v>4089</v>
      </c>
      <c r="I173" s="82">
        <f>+[11]Table.102_Annex.E5!H173</f>
        <v>0</v>
      </c>
      <c r="J173" s="82">
        <f>+[11]Table.102_Annex.E5!I173</f>
        <v>10349</v>
      </c>
    </row>
    <row r="174" spans="1:10">
      <c r="B174" s="2" t="s">
        <v>616</v>
      </c>
      <c r="C174" s="3">
        <f>+[11]Table.102_Annex.E5!B174</f>
        <v>0.27100000000000002</v>
      </c>
      <c r="D174" s="3">
        <f>+[11]Table.102_Annex.E5!C174</f>
        <v>0.72899999999999998</v>
      </c>
      <c r="E174" s="3">
        <f>+[11]Table.102_Annex.E5!D174</f>
        <v>0</v>
      </c>
      <c r="F174" s="3">
        <f>+[11]Table.102_Annex.E5!E174</f>
        <v>1</v>
      </c>
      <c r="G174" s="82">
        <f>+[11]Table.102_Annex.E5!F174</f>
        <v>2242</v>
      </c>
      <c r="H174" s="82">
        <f>+[11]Table.102_Annex.E5!G174</f>
        <v>6043</v>
      </c>
      <c r="I174" s="82">
        <f>+[11]Table.102_Annex.E5!H174</f>
        <v>0</v>
      </c>
      <c r="J174" s="82">
        <f>+[11]Table.102_Annex.E5!I174</f>
        <v>8285</v>
      </c>
    </row>
    <row r="175" spans="1:10">
      <c r="B175" s="2" t="s">
        <v>617</v>
      </c>
      <c r="C175" s="3">
        <f>+[11]Table.102_Annex.E5!B175</f>
        <v>0.16600000000000001</v>
      </c>
      <c r="D175" s="3">
        <f>+[11]Table.102_Annex.E5!C175</f>
        <v>0.83399999999999996</v>
      </c>
      <c r="E175" s="3">
        <f>+[11]Table.102_Annex.E5!D175</f>
        <v>0</v>
      </c>
      <c r="F175" s="3">
        <f>+[11]Table.102_Annex.E5!E175</f>
        <v>1</v>
      </c>
      <c r="G175" s="82">
        <f>+[11]Table.102_Annex.E5!F175</f>
        <v>783</v>
      </c>
      <c r="H175" s="82">
        <f>+[11]Table.102_Annex.E5!G175</f>
        <v>3924</v>
      </c>
      <c r="I175" s="82">
        <f>+[11]Table.102_Annex.E5!H175</f>
        <v>0</v>
      </c>
      <c r="J175" s="82">
        <f>+[11]Table.102_Annex.E5!I175</f>
        <v>4707</v>
      </c>
    </row>
    <row r="176" spans="1:10">
      <c r="B176" s="2" t="s">
        <v>618</v>
      </c>
      <c r="C176" s="3">
        <f>+[11]Table.102_Annex.E5!B176</f>
        <v>0.20799999999999999</v>
      </c>
      <c r="D176" s="3">
        <f>+[11]Table.102_Annex.E5!C176</f>
        <v>0.79200000000000004</v>
      </c>
      <c r="E176" s="3">
        <f>+[11]Table.102_Annex.E5!D176</f>
        <v>0</v>
      </c>
      <c r="F176" s="3">
        <f>+[11]Table.102_Annex.E5!E176</f>
        <v>1</v>
      </c>
      <c r="G176" s="82">
        <f>+[11]Table.102_Annex.E5!F176</f>
        <v>1746</v>
      </c>
      <c r="H176" s="82">
        <f>+[11]Table.102_Annex.E5!G176</f>
        <v>6653</v>
      </c>
      <c r="I176" s="82">
        <f>+[11]Table.102_Annex.E5!H176</f>
        <v>0</v>
      </c>
      <c r="J176" s="82">
        <f>+[11]Table.102_Annex.E5!I176</f>
        <v>8399</v>
      </c>
    </row>
    <row r="177" spans="1:10">
      <c r="B177" s="2" t="s">
        <v>619</v>
      </c>
      <c r="C177" s="3">
        <f>+[11]Table.102_Annex.E5!B177</f>
        <v>0.32200000000000001</v>
      </c>
      <c r="D177" s="3">
        <f>+[11]Table.102_Annex.E5!C177</f>
        <v>0.67800000000000005</v>
      </c>
      <c r="E177" s="3">
        <f>+[11]Table.102_Annex.E5!D177</f>
        <v>0</v>
      </c>
      <c r="F177" s="3">
        <f>+[11]Table.102_Annex.E5!E177</f>
        <v>1</v>
      </c>
      <c r="G177" s="82">
        <f>+[11]Table.102_Annex.E5!F177</f>
        <v>2186</v>
      </c>
      <c r="H177" s="82">
        <f>+[11]Table.102_Annex.E5!G177</f>
        <v>4609</v>
      </c>
      <c r="I177" s="82">
        <f>+[11]Table.102_Annex.E5!H177</f>
        <v>0</v>
      </c>
      <c r="J177" s="82">
        <f>+[11]Table.102_Annex.E5!I177</f>
        <v>6795</v>
      </c>
    </row>
    <row r="178" spans="1:10">
      <c r="A178" s="222"/>
      <c r="B178" s="17" t="s">
        <v>53</v>
      </c>
      <c r="C178" s="22">
        <f>+[11]Table.102_Annex.E5!B178</f>
        <v>0.35799999999999998</v>
      </c>
      <c r="D178" s="22">
        <f>+[11]Table.102_Annex.E5!C178</f>
        <v>0.64200000000000002</v>
      </c>
      <c r="E178" s="22">
        <f>+[11]Table.102_Annex.E5!D178</f>
        <v>0</v>
      </c>
      <c r="F178" s="22">
        <f>+[11]Table.102_Annex.E5!E178</f>
        <v>1</v>
      </c>
      <c r="G178" s="33">
        <f>+[11]Table.102_Annex.E5!F178</f>
        <v>32723</v>
      </c>
      <c r="H178" s="33">
        <f>+[11]Table.102_Annex.E5!G178</f>
        <v>58718</v>
      </c>
      <c r="I178" s="33">
        <f>+[11]Table.102_Annex.E5!H178</f>
        <v>3</v>
      </c>
      <c r="J178" s="33">
        <f>+[11]Table.102_Annex.E5!I178</f>
        <v>91444</v>
      </c>
    </row>
    <row r="179" spans="1:10">
      <c r="B179" s="75" t="s">
        <v>620</v>
      </c>
      <c r="C179" s="80"/>
      <c r="D179" s="80"/>
      <c r="E179" s="80"/>
      <c r="F179" s="80"/>
      <c r="G179" s="80"/>
      <c r="H179" s="80"/>
      <c r="I179" s="80"/>
      <c r="J179" s="81"/>
    </row>
    <row r="180" spans="1:10">
      <c r="A180" s="18"/>
      <c r="B180" s="2" t="s">
        <v>621</v>
      </c>
      <c r="C180" s="3">
        <f>+[11]Table.102_Annex.E5!B180</f>
        <v>0.65200000000000002</v>
      </c>
      <c r="D180" s="3">
        <f>+[11]Table.102_Annex.E5!C180</f>
        <v>0.34799999999999998</v>
      </c>
      <c r="E180" s="3">
        <f>+[11]Table.102_Annex.E5!D180</f>
        <v>0</v>
      </c>
      <c r="F180" s="3">
        <f>+[11]Table.102_Annex.E5!E180</f>
        <v>1</v>
      </c>
      <c r="G180" s="82">
        <f>+[11]Table.102_Annex.E5!F180</f>
        <v>3828</v>
      </c>
      <c r="H180" s="82">
        <f>+[11]Table.102_Annex.E5!G180</f>
        <v>2045</v>
      </c>
      <c r="I180" s="82">
        <f>+[11]Table.102_Annex.E5!H180</f>
        <v>2</v>
      </c>
      <c r="J180" s="82">
        <f>+[11]Table.102_Annex.E5!I180</f>
        <v>5875</v>
      </c>
    </row>
    <row r="181" spans="1:10">
      <c r="A181" s="16"/>
      <c r="B181" s="2" t="s">
        <v>622</v>
      </c>
      <c r="C181" s="3">
        <f>+[11]Table.102_Annex.E5!B181</f>
        <v>0.57699999999999996</v>
      </c>
      <c r="D181" s="3">
        <f>+[11]Table.102_Annex.E5!C181</f>
        <v>0.42299999999999999</v>
      </c>
      <c r="E181" s="3">
        <f>+[11]Table.102_Annex.E5!D181</f>
        <v>0</v>
      </c>
      <c r="F181" s="3">
        <f>+[11]Table.102_Annex.E5!E181</f>
        <v>1</v>
      </c>
      <c r="G181" s="82">
        <f>+[11]Table.102_Annex.E5!F181</f>
        <v>3853</v>
      </c>
      <c r="H181" s="82">
        <f>+[11]Table.102_Annex.E5!G181</f>
        <v>2830</v>
      </c>
      <c r="I181" s="82">
        <f>+[11]Table.102_Annex.E5!H181</f>
        <v>0</v>
      </c>
      <c r="J181" s="82">
        <f>+[11]Table.102_Annex.E5!I181</f>
        <v>6683</v>
      </c>
    </row>
    <row r="182" spans="1:10">
      <c r="B182" s="2" t="s">
        <v>623</v>
      </c>
      <c r="C182" s="3">
        <f>+[11]Table.102_Annex.E5!B182</f>
        <v>0.51200000000000001</v>
      </c>
      <c r="D182" s="3">
        <f>+[11]Table.102_Annex.E5!C182</f>
        <v>0.48799999999999999</v>
      </c>
      <c r="E182" s="3">
        <f>+[11]Table.102_Annex.E5!D182</f>
        <v>0</v>
      </c>
      <c r="F182" s="3">
        <f>+[11]Table.102_Annex.E5!E182</f>
        <v>1</v>
      </c>
      <c r="G182" s="82">
        <f>+[11]Table.102_Annex.E5!F182</f>
        <v>2993</v>
      </c>
      <c r="H182" s="82">
        <f>+[11]Table.102_Annex.E5!G182</f>
        <v>2848</v>
      </c>
      <c r="I182" s="82">
        <f>+[11]Table.102_Annex.E5!H182</f>
        <v>0</v>
      </c>
      <c r="J182" s="82">
        <f>+[11]Table.102_Annex.E5!I182</f>
        <v>5841</v>
      </c>
    </row>
    <row r="183" spans="1:10">
      <c r="B183" s="2" t="s">
        <v>624</v>
      </c>
      <c r="C183" s="3">
        <f>+[11]Table.102_Annex.E5!B183</f>
        <v>0.626</v>
      </c>
      <c r="D183" s="3">
        <f>+[11]Table.102_Annex.E5!C183</f>
        <v>0.374</v>
      </c>
      <c r="E183" s="3">
        <f>+[11]Table.102_Annex.E5!D183</f>
        <v>0</v>
      </c>
      <c r="F183" s="3">
        <f>+[11]Table.102_Annex.E5!E183</f>
        <v>1</v>
      </c>
      <c r="G183" s="82">
        <f>+[11]Table.102_Annex.E5!F183</f>
        <v>5100</v>
      </c>
      <c r="H183" s="82">
        <f>+[11]Table.102_Annex.E5!G183</f>
        <v>3053</v>
      </c>
      <c r="I183" s="82">
        <f>+[11]Table.102_Annex.E5!H183</f>
        <v>0</v>
      </c>
      <c r="J183" s="82">
        <f>+[11]Table.102_Annex.E5!I183</f>
        <v>8153</v>
      </c>
    </row>
    <row r="184" spans="1:10">
      <c r="B184" s="2" t="s">
        <v>625</v>
      </c>
      <c r="C184" s="3">
        <f>+[11]Table.102_Annex.E5!B184</f>
        <v>0.28999999999999998</v>
      </c>
      <c r="D184" s="3">
        <f>+[11]Table.102_Annex.E5!C184</f>
        <v>0.71</v>
      </c>
      <c r="E184" s="3">
        <f>+[11]Table.102_Annex.E5!D184</f>
        <v>0</v>
      </c>
      <c r="F184" s="3">
        <f>+[11]Table.102_Annex.E5!E184</f>
        <v>1</v>
      </c>
      <c r="G184" s="82">
        <f>+[11]Table.102_Annex.E5!F184</f>
        <v>1365</v>
      </c>
      <c r="H184" s="82">
        <f>+[11]Table.102_Annex.E5!G184</f>
        <v>3337</v>
      </c>
      <c r="I184" s="82">
        <f>+[11]Table.102_Annex.E5!H184</f>
        <v>1</v>
      </c>
      <c r="J184" s="82">
        <f>+[11]Table.102_Annex.E5!I184</f>
        <v>4703</v>
      </c>
    </row>
    <row r="185" spans="1:10">
      <c r="B185" s="2" t="s">
        <v>552</v>
      </c>
      <c r="C185" s="3">
        <f>+[11]Table.102_Annex.E5!B185</f>
        <v>0.22800000000000001</v>
      </c>
      <c r="D185" s="3">
        <f>+[11]Table.102_Annex.E5!C185</f>
        <v>0.77200000000000002</v>
      </c>
      <c r="E185" s="3">
        <f>+[11]Table.102_Annex.E5!D185</f>
        <v>0</v>
      </c>
      <c r="F185" s="3">
        <f>+[11]Table.102_Annex.E5!E185</f>
        <v>1</v>
      </c>
      <c r="G185" s="82">
        <f>+[11]Table.102_Annex.E5!F185</f>
        <v>2081</v>
      </c>
      <c r="H185" s="82">
        <f>+[11]Table.102_Annex.E5!G185</f>
        <v>7063</v>
      </c>
      <c r="I185" s="82">
        <f>+[11]Table.102_Annex.E5!H185</f>
        <v>0</v>
      </c>
      <c r="J185" s="82">
        <f>+[11]Table.102_Annex.E5!I185</f>
        <v>9144</v>
      </c>
    </row>
    <row r="186" spans="1:10">
      <c r="B186" s="2" t="s">
        <v>626</v>
      </c>
      <c r="C186" s="3">
        <f>+[11]Table.102_Annex.E5!B186</f>
        <v>0.372</v>
      </c>
      <c r="D186" s="3">
        <f>+[11]Table.102_Annex.E5!C186</f>
        <v>0.628</v>
      </c>
      <c r="E186" s="3">
        <f>+[11]Table.102_Annex.E5!D186</f>
        <v>0</v>
      </c>
      <c r="F186" s="3">
        <f>+[11]Table.102_Annex.E5!E186</f>
        <v>1</v>
      </c>
      <c r="G186" s="82">
        <f>+[11]Table.102_Annex.E5!F186</f>
        <v>2037</v>
      </c>
      <c r="H186" s="82">
        <f>+[11]Table.102_Annex.E5!G186</f>
        <v>3435</v>
      </c>
      <c r="I186" s="82">
        <f>+[11]Table.102_Annex.E5!H186</f>
        <v>1</v>
      </c>
      <c r="J186" s="82">
        <f>+[11]Table.102_Annex.E5!I186</f>
        <v>5473</v>
      </c>
    </row>
    <row r="187" spans="1:10">
      <c r="B187" s="2" t="s">
        <v>627</v>
      </c>
      <c r="C187" s="3">
        <f>+[11]Table.102_Annex.E5!B187</f>
        <v>0.437</v>
      </c>
      <c r="D187" s="3">
        <f>+[11]Table.102_Annex.E5!C187</f>
        <v>0.56299999999999994</v>
      </c>
      <c r="E187" s="3">
        <f>+[11]Table.102_Annex.E5!D187</f>
        <v>0</v>
      </c>
      <c r="F187" s="3">
        <f>+[11]Table.102_Annex.E5!E187</f>
        <v>1</v>
      </c>
      <c r="G187" s="82">
        <f>+[11]Table.102_Annex.E5!F187</f>
        <v>2788</v>
      </c>
      <c r="H187" s="82">
        <f>+[11]Table.102_Annex.E5!G187</f>
        <v>3595</v>
      </c>
      <c r="I187" s="82">
        <f>+[11]Table.102_Annex.E5!H187</f>
        <v>0</v>
      </c>
      <c r="J187" s="82">
        <f>+[11]Table.102_Annex.E5!I187</f>
        <v>6383</v>
      </c>
    </row>
    <row r="188" spans="1:10">
      <c r="B188" s="2" t="s">
        <v>628</v>
      </c>
      <c r="C188" s="3">
        <f>+[11]Table.102_Annex.E5!B188</f>
        <v>0.55800000000000005</v>
      </c>
      <c r="D188" s="3">
        <f>+[11]Table.102_Annex.E5!C188</f>
        <v>0.442</v>
      </c>
      <c r="E188" s="3">
        <f>+[11]Table.102_Annex.E5!D188</f>
        <v>0</v>
      </c>
      <c r="F188" s="3">
        <f>+[11]Table.102_Annex.E5!E188</f>
        <v>1</v>
      </c>
      <c r="G188" s="82">
        <f>+[11]Table.102_Annex.E5!F188</f>
        <v>3304</v>
      </c>
      <c r="H188" s="82">
        <f>+[11]Table.102_Annex.E5!G188</f>
        <v>2622</v>
      </c>
      <c r="I188" s="82">
        <f>+[11]Table.102_Annex.E5!H188</f>
        <v>0</v>
      </c>
      <c r="J188" s="82">
        <f>+[11]Table.102_Annex.E5!I188</f>
        <v>5926</v>
      </c>
    </row>
    <row r="189" spans="1:10">
      <c r="B189" s="2" t="s">
        <v>629</v>
      </c>
      <c r="C189" s="3">
        <f>+[11]Table.102_Annex.E5!B189</f>
        <v>0.41899999999999998</v>
      </c>
      <c r="D189" s="3">
        <f>+[11]Table.102_Annex.E5!C189</f>
        <v>0.58099999999999996</v>
      </c>
      <c r="E189" s="3">
        <f>+[11]Table.102_Annex.E5!D189</f>
        <v>0</v>
      </c>
      <c r="F189" s="3">
        <f>+[11]Table.102_Annex.E5!E189</f>
        <v>1</v>
      </c>
      <c r="G189" s="82">
        <f>+[11]Table.102_Annex.E5!F189</f>
        <v>3198</v>
      </c>
      <c r="H189" s="82">
        <f>+[11]Table.102_Annex.E5!G189</f>
        <v>4426</v>
      </c>
      <c r="I189" s="82">
        <f>+[11]Table.102_Annex.E5!H189</f>
        <v>0</v>
      </c>
      <c r="J189" s="82">
        <f>+[11]Table.102_Annex.E5!I189</f>
        <v>7624</v>
      </c>
    </row>
    <row r="190" spans="1:10">
      <c r="B190" s="2" t="s">
        <v>630</v>
      </c>
      <c r="C190" s="3">
        <f>+[11]Table.102_Annex.E5!B190</f>
        <v>0.60199999999999998</v>
      </c>
      <c r="D190" s="3">
        <f>+[11]Table.102_Annex.E5!C190</f>
        <v>0.39800000000000002</v>
      </c>
      <c r="E190" s="3">
        <f>+[11]Table.102_Annex.E5!D190</f>
        <v>0</v>
      </c>
      <c r="F190" s="3">
        <f>+[11]Table.102_Annex.E5!E190</f>
        <v>1</v>
      </c>
      <c r="G190" s="82">
        <f>+[11]Table.102_Annex.E5!F190</f>
        <v>4474</v>
      </c>
      <c r="H190" s="82">
        <f>+[11]Table.102_Annex.E5!G190</f>
        <v>2953</v>
      </c>
      <c r="I190" s="82">
        <f>+[11]Table.102_Annex.E5!H190</f>
        <v>0</v>
      </c>
      <c r="J190" s="82">
        <f>+[11]Table.102_Annex.E5!I190</f>
        <v>7427</v>
      </c>
    </row>
    <row r="191" spans="1:10">
      <c r="B191" s="2" t="s">
        <v>286</v>
      </c>
      <c r="C191" s="3">
        <f>+[11]Table.102_Annex.E5!B191</f>
        <v>0.33</v>
      </c>
      <c r="D191" s="3">
        <f>+[11]Table.102_Annex.E5!C191</f>
        <v>0.67</v>
      </c>
      <c r="E191" s="3">
        <f>+[11]Table.102_Annex.E5!D191</f>
        <v>0</v>
      </c>
      <c r="F191" s="3">
        <f>+[11]Table.102_Annex.E5!E191</f>
        <v>1</v>
      </c>
      <c r="G191" s="82">
        <f>+[11]Table.102_Annex.E5!F191</f>
        <v>2335</v>
      </c>
      <c r="H191" s="82">
        <f>+[11]Table.102_Annex.E5!G191</f>
        <v>4750</v>
      </c>
      <c r="I191" s="82">
        <f>+[11]Table.102_Annex.E5!H191</f>
        <v>0</v>
      </c>
      <c r="J191" s="82">
        <f>+[11]Table.102_Annex.E5!I191</f>
        <v>7085</v>
      </c>
    </row>
    <row r="192" spans="1:10">
      <c r="B192" s="2" t="s">
        <v>631</v>
      </c>
      <c r="C192" s="3">
        <f>+[11]Table.102_Annex.E5!B192</f>
        <v>0.23699999999999999</v>
      </c>
      <c r="D192" s="3">
        <f>+[11]Table.102_Annex.E5!C192</f>
        <v>0.76300000000000001</v>
      </c>
      <c r="E192" s="3">
        <f>+[11]Table.102_Annex.E5!D192</f>
        <v>0</v>
      </c>
      <c r="F192" s="3">
        <f>+[11]Table.102_Annex.E5!E192</f>
        <v>1</v>
      </c>
      <c r="G192" s="82">
        <f>+[11]Table.102_Annex.E5!F192</f>
        <v>1535</v>
      </c>
      <c r="H192" s="82">
        <f>+[11]Table.102_Annex.E5!G192</f>
        <v>4950</v>
      </c>
      <c r="I192" s="82">
        <f>+[11]Table.102_Annex.E5!H192</f>
        <v>0</v>
      </c>
      <c r="J192" s="82">
        <f>+[11]Table.102_Annex.E5!I192</f>
        <v>6485</v>
      </c>
    </row>
    <row r="193" spans="1:10">
      <c r="A193" s="222"/>
      <c r="B193" s="17" t="s">
        <v>53</v>
      </c>
      <c r="C193" s="22">
        <f>+[11]Table.102_Annex.E5!B193</f>
        <v>0.44800000000000001</v>
      </c>
      <c r="D193" s="22">
        <f>+[11]Table.102_Annex.E5!C193</f>
        <v>0.55200000000000005</v>
      </c>
      <c r="E193" s="22">
        <f>+[11]Table.102_Annex.E5!D193</f>
        <v>0</v>
      </c>
      <c r="F193" s="22">
        <f>+[11]Table.102_Annex.E5!E193</f>
        <v>1</v>
      </c>
      <c r="G193" s="33">
        <f>+[11]Table.102_Annex.E5!F193</f>
        <v>38891</v>
      </c>
      <c r="H193" s="33">
        <f>+[11]Table.102_Annex.E5!G193</f>
        <v>47907</v>
      </c>
      <c r="I193" s="33">
        <f>+[11]Table.102_Annex.E5!H193</f>
        <v>4</v>
      </c>
      <c r="J193" s="33">
        <f>+[11]Table.102_Annex.E5!I193</f>
        <v>86802</v>
      </c>
    </row>
    <row r="194" spans="1:10">
      <c r="B194" s="75" t="s">
        <v>632</v>
      </c>
      <c r="C194" s="80"/>
      <c r="D194" s="80"/>
      <c r="E194" s="80"/>
      <c r="F194" s="80"/>
      <c r="G194" s="80"/>
      <c r="H194" s="80"/>
      <c r="I194" s="80"/>
      <c r="J194" s="81"/>
    </row>
    <row r="195" spans="1:10">
      <c r="A195" s="18"/>
      <c r="B195" s="2" t="s">
        <v>633</v>
      </c>
      <c r="C195" s="3">
        <f>+[11]Table.102_Annex.E5!B195</f>
        <v>0.36299999999999999</v>
      </c>
      <c r="D195" s="3">
        <f>+[11]Table.102_Annex.E5!C195</f>
        <v>0.63700000000000001</v>
      </c>
      <c r="E195" s="3">
        <f>+[11]Table.102_Annex.E5!D195</f>
        <v>0</v>
      </c>
      <c r="F195" s="3">
        <f>+[11]Table.102_Annex.E5!E195</f>
        <v>1</v>
      </c>
      <c r="G195" s="82">
        <f>+[11]Table.102_Annex.E5!F195</f>
        <v>2850</v>
      </c>
      <c r="H195" s="82">
        <f>+[11]Table.102_Annex.E5!G195</f>
        <v>5002</v>
      </c>
      <c r="I195" s="82">
        <f>+[11]Table.102_Annex.E5!H195</f>
        <v>1</v>
      </c>
      <c r="J195" s="82">
        <f>+[11]Table.102_Annex.E5!I195</f>
        <v>7853</v>
      </c>
    </row>
    <row r="196" spans="1:10">
      <c r="A196" s="16"/>
      <c r="B196" s="2" t="s">
        <v>511</v>
      </c>
      <c r="C196" s="3">
        <f>+[11]Table.102_Annex.E5!B196</f>
        <v>0.53400000000000003</v>
      </c>
      <c r="D196" s="3">
        <f>+[11]Table.102_Annex.E5!C196</f>
        <v>0.46600000000000003</v>
      </c>
      <c r="E196" s="3">
        <f>+[11]Table.102_Annex.E5!D196</f>
        <v>0</v>
      </c>
      <c r="F196" s="3">
        <f>+[11]Table.102_Annex.E5!E196</f>
        <v>1</v>
      </c>
      <c r="G196" s="82">
        <f>+[11]Table.102_Annex.E5!F196</f>
        <v>4894</v>
      </c>
      <c r="H196" s="82">
        <f>+[11]Table.102_Annex.E5!G196</f>
        <v>4264</v>
      </c>
      <c r="I196" s="82">
        <f>+[11]Table.102_Annex.E5!H196</f>
        <v>0</v>
      </c>
      <c r="J196" s="82">
        <f>+[11]Table.102_Annex.E5!I196</f>
        <v>9158</v>
      </c>
    </row>
    <row r="197" spans="1:10">
      <c r="B197" s="2" t="s">
        <v>634</v>
      </c>
      <c r="C197" s="3">
        <f>+[11]Table.102_Annex.E5!B197</f>
        <v>0.623</v>
      </c>
      <c r="D197" s="3">
        <f>+[11]Table.102_Annex.E5!C197</f>
        <v>0.377</v>
      </c>
      <c r="E197" s="3">
        <f>+[11]Table.102_Annex.E5!D197</f>
        <v>0</v>
      </c>
      <c r="F197" s="3">
        <f>+[11]Table.102_Annex.E5!E197</f>
        <v>1</v>
      </c>
      <c r="G197" s="82">
        <f>+[11]Table.102_Annex.E5!F197</f>
        <v>5295</v>
      </c>
      <c r="H197" s="82">
        <f>+[11]Table.102_Annex.E5!G197</f>
        <v>3210</v>
      </c>
      <c r="I197" s="82">
        <f>+[11]Table.102_Annex.E5!H197</f>
        <v>0</v>
      </c>
      <c r="J197" s="82">
        <f>+[11]Table.102_Annex.E5!I197</f>
        <v>8505</v>
      </c>
    </row>
    <row r="198" spans="1:10">
      <c r="B198" s="2" t="s">
        <v>635</v>
      </c>
      <c r="C198" s="3">
        <f>+[11]Table.102_Annex.E5!B198</f>
        <v>0.97699999999999998</v>
      </c>
      <c r="D198" s="3">
        <f>+[11]Table.102_Annex.E5!C198</f>
        <v>2.3E-2</v>
      </c>
      <c r="E198" s="3">
        <f>+[11]Table.102_Annex.E5!D198</f>
        <v>0</v>
      </c>
      <c r="F198" s="3">
        <f>+[11]Table.102_Annex.E5!E198</f>
        <v>1</v>
      </c>
      <c r="G198" s="82">
        <f>+[11]Table.102_Annex.E5!F198</f>
        <v>12923</v>
      </c>
      <c r="H198" s="82">
        <f>+[11]Table.102_Annex.E5!G198</f>
        <v>306</v>
      </c>
      <c r="I198" s="82">
        <f>+[11]Table.102_Annex.E5!H198</f>
        <v>0</v>
      </c>
      <c r="J198" s="82">
        <f>+[11]Table.102_Annex.E5!I198</f>
        <v>13229</v>
      </c>
    </row>
    <row r="199" spans="1:10">
      <c r="B199" s="2" t="s">
        <v>636</v>
      </c>
      <c r="C199" s="3">
        <f>+[11]Table.102_Annex.E5!B199</f>
        <v>0.53200000000000003</v>
      </c>
      <c r="D199" s="3">
        <f>+[11]Table.102_Annex.E5!C199</f>
        <v>0.46800000000000003</v>
      </c>
      <c r="E199" s="3">
        <f>+[11]Table.102_Annex.E5!D199</f>
        <v>0</v>
      </c>
      <c r="F199" s="3">
        <f>+[11]Table.102_Annex.E5!E199</f>
        <v>1</v>
      </c>
      <c r="G199" s="82">
        <f>+[11]Table.102_Annex.E5!F199</f>
        <v>4520</v>
      </c>
      <c r="H199" s="82">
        <f>+[11]Table.102_Annex.E5!G199</f>
        <v>3975</v>
      </c>
      <c r="I199" s="82">
        <f>+[11]Table.102_Annex.E5!H199</f>
        <v>1</v>
      </c>
      <c r="J199" s="82">
        <f>+[11]Table.102_Annex.E5!I199</f>
        <v>8496</v>
      </c>
    </row>
    <row r="200" spans="1:10">
      <c r="B200" s="2" t="s">
        <v>637</v>
      </c>
      <c r="C200" s="3">
        <f>+[11]Table.102_Annex.E5!B200</f>
        <v>0.56599999999999995</v>
      </c>
      <c r="D200" s="3">
        <f>+[11]Table.102_Annex.E5!C200</f>
        <v>0.434</v>
      </c>
      <c r="E200" s="3">
        <f>+[11]Table.102_Annex.E5!D200</f>
        <v>0</v>
      </c>
      <c r="F200" s="3">
        <f>+[11]Table.102_Annex.E5!E200</f>
        <v>1</v>
      </c>
      <c r="G200" s="82">
        <f>+[11]Table.102_Annex.E5!F200</f>
        <v>2997</v>
      </c>
      <c r="H200" s="82">
        <f>+[11]Table.102_Annex.E5!G200</f>
        <v>2302</v>
      </c>
      <c r="I200" s="82">
        <f>+[11]Table.102_Annex.E5!H200</f>
        <v>0</v>
      </c>
      <c r="J200" s="82">
        <f>+[11]Table.102_Annex.E5!I200</f>
        <v>5299</v>
      </c>
    </row>
    <row r="201" spans="1:10">
      <c r="B201" s="2" t="s">
        <v>638</v>
      </c>
      <c r="C201" s="3">
        <f>+[11]Table.102_Annex.E5!B201</f>
        <v>0.32400000000000001</v>
      </c>
      <c r="D201" s="3">
        <f>+[11]Table.102_Annex.E5!C201</f>
        <v>0.67600000000000005</v>
      </c>
      <c r="E201" s="3">
        <f>+[11]Table.102_Annex.E5!D201</f>
        <v>0</v>
      </c>
      <c r="F201" s="3">
        <f>+[11]Table.102_Annex.E5!E201</f>
        <v>1</v>
      </c>
      <c r="G201" s="82">
        <f>+[11]Table.102_Annex.E5!F201</f>
        <v>2414</v>
      </c>
      <c r="H201" s="82">
        <f>+[11]Table.102_Annex.E5!G201</f>
        <v>5046</v>
      </c>
      <c r="I201" s="82">
        <f>+[11]Table.102_Annex.E5!H201</f>
        <v>0</v>
      </c>
      <c r="J201" s="82">
        <f>+[11]Table.102_Annex.E5!I201</f>
        <v>7460</v>
      </c>
    </row>
    <row r="202" spans="1:10">
      <c r="B202" s="2" t="s">
        <v>639</v>
      </c>
      <c r="C202" s="3">
        <f>+[11]Table.102_Annex.E5!B202</f>
        <v>0.76800000000000002</v>
      </c>
      <c r="D202" s="3">
        <f>+[11]Table.102_Annex.E5!C202</f>
        <v>0.23100000000000001</v>
      </c>
      <c r="E202" s="3">
        <f>+[11]Table.102_Annex.E5!D202</f>
        <v>0</v>
      </c>
      <c r="F202" s="3">
        <f>+[11]Table.102_Annex.E5!E202</f>
        <v>1</v>
      </c>
      <c r="G202" s="82">
        <f>+[11]Table.102_Annex.E5!F202</f>
        <v>7319</v>
      </c>
      <c r="H202" s="82">
        <f>+[11]Table.102_Annex.E5!G202</f>
        <v>2205</v>
      </c>
      <c r="I202" s="82">
        <f>+[11]Table.102_Annex.E5!H202</f>
        <v>1</v>
      </c>
      <c r="J202" s="82">
        <f>+[11]Table.102_Annex.E5!I202</f>
        <v>9525</v>
      </c>
    </row>
    <row r="203" spans="1:10">
      <c r="B203" s="2" t="s">
        <v>640</v>
      </c>
      <c r="C203" s="3">
        <f>+[11]Table.102_Annex.E5!B203</f>
        <v>0.80200000000000005</v>
      </c>
      <c r="D203" s="3">
        <f>+[11]Table.102_Annex.E5!C203</f>
        <v>0.19800000000000001</v>
      </c>
      <c r="E203" s="3">
        <f>+[11]Table.102_Annex.E5!D203</f>
        <v>0</v>
      </c>
      <c r="F203" s="3">
        <f>+[11]Table.102_Annex.E5!E203</f>
        <v>1</v>
      </c>
      <c r="G203" s="82">
        <f>+[11]Table.102_Annex.E5!F203</f>
        <v>8732</v>
      </c>
      <c r="H203" s="82">
        <f>+[11]Table.102_Annex.E5!G203</f>
        <v>2160</v>
      </c>
      <c r="I203" s="82">
        <f>+[11]Table.102_Annex.E5!H203</f>
        <v>0</v>
      </c>
      <c r="J203" s="82">
        <f>+[11]Table.102_Annex.E5!I203</f>
        <v>10892</v>
      </c>
    </row>
    <row r="204" spans="1:10">
      <c r="B204" s="2" t="s">
        <v>641</v>
      </c>
      <c r="C204" s="3">
        <f>+[11]Table.102_Annex.E5!B204</f>
        <v>0.54400000000000004</v>
      </c>
      <c r="D204" s="3">
        <f>+[11]Table.102_Annex.E5!C204</f>
        <v>0.45600000000000002</v>
      </c>
      <c r="E204" s="3">
        <f>+[11]Table.102_Annex.E5!D204</f>
        <v>0</v>
      </c>
      <c r="F204" s="3">
        <f>+[11]Table.102_Annex.E5!E204</f>
        <v>1</v>
      </c>
      <c r="G204" s="82">
        <f>+[11]Table.102_Annex.E5!F204</f>
        <v>5153</v>
      </c>
      <c r="H204" s="82">
        <f>+[11]Table.102_Annex.E5!G204</f>
        <v>4313</v>
      </c>
      <c r="I204" s="82">
        <f>+[11]Table.102_Annex.E5!H204</f>
        <v>2</v>
      </c>
      <c r="J204" s="82">
        <f>+[11]Table.102_Annex.E5!I204</f>
        <v>9468</v>
      </c>
    </row>
    <row r="205" spans="1:10">
      <c r="B205" s="2" t="s">
        <v>291</v>
      </c>
      <c r="C205" s="3">
        <f>+[11]Table.102_Annex.E5!B205</f>
        <v>0.85599999999999998</v>
      </c>
      <c r="D205" s="3">
        <f>+[11]Table.102_Annex.E5!C205</f>
        <v>0.14399999999999999</v>
      </c>
      <c r="E205" s="3">
        <f>+[11]Table.102_Annex.E5!D205</f>
        <v>0</v>
      </c>
      <c r="F205" s="3">
        <f>+[11]Table.102_Annex.E5!E205</f>
        <v>1</v>
      </c>
      <c r="G205" s="82">
        <f>+[11]Table.102_Annex.E5!F205</f>
        <v>15819</v>
      </c>
      <c r="H205" s="82">
        <f>+[11]Table.102_Annex.E5!G205</f>
        <v>2667</v>
      </c>
      <c r="I205" s="82">
        <f>+[11]Table.102_Annex.E5!H205</f>
        <v>0</v>
      </c>
      <c r="J205" s="82">
        <f>+[11]Table.102_Annex.E5!I205</f>
        <v>18486</v>
      </c>
    </row>
    <row r="206" spans="1:10">
      <c r="B206" s="2" t="s">
        <v>642</v>
      </c>
      <c r="C206" s="3">
        <f>+[11]Table.102_Annex.E5!B206</f>
        <v>0.83899999999999997</v>
      </c>
      <c r="D206" s="3">
        <f>+[11]Table.102_Annex.E5!C206</f>
        <v>0.161</v>
      </c>
      <c r="E206" s="3">
        <f>+[11]Table.102_Annex.E5!D206</f>
        <v>0</v>
      </c>
      <c r="F206" s="3">
        <f>+[11]Table.102_Annex.E5!E206</f>
        <v>1</v>
      </c>
      <c r="G206" s="82">
        <f>+[11]Table.102_Annex.E5!F206</f>
        <v>13173</v>
      </c>
      <c r="H206" s="82">
        <f>+[11]Table.102_Annex.E5!G206</f>
        <v>2536</v>
      </c>
      <c r="I206" s="82">
        <f>+[11]Table.102_Annex.E5!H206</f>
        <v>0</v>
      </c>
      <c r="J206" s="82">
        <f>+[11]Table.102_Annex.E5!I206</f>
        <v>15709</v>
      </c>
    </row>
    <row r="207" spans="1:10">
      <c r="A207" s="222"/>
      <c r="B207" s="17" t="s">
        <v>53</v>
      </c>
      <c r="C207" s="22">
        <f>+[11]Table.102_Annex.E5!B207</f>
        <v>0.69399999999999995</v>
      </c>
      <c r="D207" s="22">
        <f>+[11]Table.102_Annex.E5!C207</f>
        <v>0.30599999999999999</v>
      </c>
      <c r="E207" s="22">
        <f>+[11]Table.102_Annex.E5!D207</f>
        <v>0</v>
      </c>
      <c r="F207" s="22">
        <f>+[11]Table.102_Annex.E5!E207</f>
        <v>1</v>
      </c>
      <c r="G207" s="33">
        <f>+[11]Table.102_Annex.E5!F207</f>
        <v>86089</v>
      </c>
      <c r="H207" s="33">
        <f>+[11]Table.102_Annex.E5!G207</f>
        <v>37986</v>
      </c>
      <c r="I207" s="33">
        <f>+[11]Table.102_Annex.E5!H207</f>
        <v>5</v>
      </c>
      <c r="J207" s="33">
        <f>+[11]Table.102_Annex.E5!I207</f>
        <v>124080</v>
      </c>
    </row>
    <row r="208" spans="1:10">
      <c r="B208" s="75" t="s">
        <v>643</v>
      </c>
      <c r="C208" s="80"/>
      <c r="D208" s="80"/>
      <c r="E208" s="80"/>
      <c r="F208" s="80"/>
      <c r="G208" s="80"/>
      <c r="H208" s="80"/>
      <c r="I208" s="80"/>
      <c r="J208" s="81"/>
    </row>
    <row r="209" spans="1:10">
      <c r="A209" s="18"/>
      <c r="B209" s="2" t="s">
        <v>644</v>
      </c>
      <c r="C209" s="3">
        <f>+[11]Table.102_Annex.E5!B209</f>
        <v>0.58199999999999996</v>
      </c>
      <c r="D209" s="3">
        <f>+[11]Table.102_Annex.E5!C209</f>
        <v>0.41799999999999998</v>
      </c>
      <c r="E209" s="3">
        <f>+[11]Table.102_Annex.E5!D209</f>
        <v>0</v>
      </c>
      <c r="F209" s="3">
        <f>+[11]Table.102_Annex.E5!E209</f>
        <v>1</v>
      </c>
      <c r="G209" s="82">
        <f>+[11]Table.102_Annex.E5!F209</f>
        <v>4541</v>
      </c>
      <c r="H209" s="82">
        <f>+[11]Table.102_Annex.E5!G209</f>
        <v>3256</v>
      </c>
      <c r="I209" s="82">
        <f>+[11]Table.102_Annex.E5!H209</f>
        <v>0</v>
      </c>
      <c r="J209" s="82">
        <f>+[11]Table.102_Annex.E5!I209</f>
        <v>7797</v>
      </c>
    </row>
    <row r="210" spans="1:10">
      <c r="A210" s="16"/>
      <c r="B210" s="2" t="s">
        <v>645</v>
      </c>
      <c r="C210" s="3">
        <f>+[11]Table.102_Annex.E5!B210</f>
        <v>0.53800000000000003</v>
      </c>
      <c r="D210" s="3">
        <f>+[11]Table.102_Annex.E5!C210</f>
        <v>0.46200000000000002</v>
      </c>
      <c r="E210" s="3">
        <f>+[11]Table.102_Annex.E5!D210</f>
        <v>0</v>
      </c>
      <c r="F210" s="3">
        <f>+[11]Table.102_Annex.E5!E210</f>
        <v>1</v>
      </c>
      <c r="G210" s="82">
        <f>+[11]Table.102_Annex.E5!F210</f>
        <v>5570</v>
      </c>
      <c r="H210" s="82">
        <f>+[11]Table.102_Annex.E5!G210</f>
        <v>4782</v>
      </c>
      <c r="I210" s="82">
        <f>+[11]Table.102_Annex.E5!H210</f>
        <v>0</v>
      </c>
      <c r="J210" s="82">
        <f>+[11]Table.102_Annex.E5!I210</f>
        <v>10352</v>
      </c>
    </row>
    <row r="211" spans="1:10">
      <c r="B211" s="2" t="s">
        <v>646</v>
      </c>
      <c r="C211" s="3">
        <f>+[11]Table.102_Annex.E5!B211</f>
        <v>0.27900000000000003</v>
      </c>
      <c r="D211" s="3">
        <f>+[11]Table.102_Annex.E5!C211</f>
        <v>0.72</v>
      </c>
      <c r="E211" s="3">
        <f>+[11]Table.102_Annex.E5!D211</f>
        <v>0</v>
      </c>
      <c r="F211" s="3">
        <f>+[11]Table.102_Annex.E5!E211</f>
        <v>1</v>
      </c>
      <c r="G211" s="82">
        <f>+[11]Table.102_Annex.E5!F211</f>
        <v>1471</v>
      </c>
      <c r="H211" s="82">
        <f>+[11]Table.102_Annex.E5!G211</f>
        <v>3794</v>
      </c>
      <c r="I211" s="82">
        <f>+[11]Table.102_Annex.E5!H211</f>
        <v>1</v>
      </c>
      <c r="J211" s="82">
        <f>+[11]Table.102_Annex.E5!I211</f>
        <v>5266</v>
      </c>
    </row>
    <row r="212" spans="1:10">
      <c r="B212" s="2" t="s">
        <v>647</v>
      </c>
      <c r="C212" s="3">
        <f>+[11]Table.102_Annex.E5!B212</f>
        <v>0.57599999999999996</v>
      </c>
      <c r="D212" s="3">
        <f>+[11]Table.102_Annex.E5!C212</f>
        <v>0.42399999999999999</v>
      </c>
      <c r="E212" s="3">
        <f>+[11]Table.102_Annex.E5!D212</f>
        <v>0</v>
      </c>
      <c r="F212" s="3">
        <f>+[11]Table.102_Annex.E5!E212</f>
        <v>1</v>
      </c>
      <c r="G212" s="82">
        <f>+[11]Table.102_Annex.E5!F212</f>
        <v>2908</v>
      </c>
      <c r="H212" s="82">
        <f>+[11]Table.102_Annex.E5!G212</f>
        <v>2138</v>
      </c>
      <c r="I212" s="82">
        <f>+[11]Table.102_Annex.E5!H212</f>
        <v>0</v>
      </c>
      <c r="J212" s="82">
        <f>+[11]Table.102_Annex.E5!I212</f>
        <v>5046</v>
      </c>
    </row>
    <row r="213" spans="1:10">
      <c r="B213" s="2" t="s">
        <v>648</v>
      </c>
      <c r="C213" s="3">
        <f>+[11]Table.102_Annex.E5!B213</f>
        <v>0.24</v>
      </c>
      <c r="D213" s="3">
        <f>+[11]Table.102_Annex.E5!C213</f>
        <v>0.76</v>
      </c>
      <c r="E213" s="3">
        <f>+[11]Table.102_Annex.E5!D213</f>
        <v>0</v>
      </c>
      <c r="F213" s="3">
        <f>+[11]Table.102_Annex.E5!E213</f>
        <v>1</v>
      </c>
      <c r="G213" s="82">
        <f>+[11]Table.102_Annex.E5!F213</f>
        <v>1507</v>
      </c>
      <c r="H213" s="82">
        <f>+[11]Table.102_Annex.E5!G213</f>
        <v>4780</v>
      </c>
      <c r="I213" s="82">
        <f>+[11]Table.102_Annex.E5!H213</f>
        <v>0</v>
      </c>
      <c r="J213" s="82">
        <f>+[11]Table.102_Annex.E5!I213</f>
        <v>6287</v>
      </c>
    </row>
    <row r="214" spans="1:10">
      <c r="B214" s="2" t="s">
        <v>649</v>
      </c>
      <c r="C214" s="3">
        <f>+[11]Table.102_Annex.E5!B214</f>
        <v>0.36799999999999999</v>
      </c>
      <c r="D214" s="3">
        <f>+[11]Table.102_Annex.E5!C214</f>
        <v>0.63200000000000001</v>
      </c>
      <c r="E214" s="3">
        <f>+[11]Table.102_Annex.E5!D214</f>
        <v>0</v>
      </c>
      <c r="F214" s="3">
        <f>+[11]Table.102_Annex.E5!E214</f>
        <v>1</v>
      </c>
      <c r="G214" s="82">
        <f>+[11]Table.102_Annex.E5!F214</f>
        <v>1351</v>
      </c>
      <c r="H214" s="82">
        <f>+[11]Table.102_Annex.E5!G214</f>
        <v>2321</v>
      </c>
      <c r="I214" s="82">
        <f>+[11]Table.102_Annex.E5!H214</f>
        <v>0</v>
      </c>
      <c r="J214" s="82">
        <f>+[11]Table.102_Annex.E5!I214</f>
        <v>3672</v>
      </c>
    </row>
    <row r="215" spans="1:10">
      <c r="B215" s="2" t="s">
        <v>650</v>
      </c>
      <c r="C215" s="3">
        <f>+[11]Table.102_Annex.E5!B215</f>
        <v>0.56599999999999995</v>
      </c>
      <c r="D215" s="3">
        <f>+[11]Table.102_Annex.E5!C215</f>
        <v>0.434</v>
      </c>
      <c r="E215" s="3">
        <f>+[11]Table.102_Annex.E5!D215</f>
        <v>0</v>
      </c>
      <c r="F215" s="3">
        <f>+[11]Table.102_Annex.E5!E215</f>
        <v>1</v>
      </c>
      <c r="G215" s="82">
        <f>+[11]Table.102_Annex.E5!F215</f>
        <v>4500</v>
      </c>
      <c r="H215" s="82">
        <f>+[11]Table.102_Annex.E5!G215</f>
        <v>3447</v>
      </c>
      <c r="I215" s="82">
        <f>+[11]Table.102_Annex.E5!H215</f>
        <v>0</v>
      </c>
      <c r="J215" s="82">
        <f>+[11]Table.102_Annex.E5!I215</f>
        <v>7947</v>
      </c>
    </row>
    <row r="216" spans="1:10">
      <c r="B216" s="2" t="s">
        <v>651</v>
      </c>
      <c r="C216" s="3">
        <f>+[11]Table.102_Annex.E5!B216</f>
        <v>0.33800000000000002</v>
      </c>
      <c r="D216" s="3">
        <f>+[11]Table.102_Annex.E5!C216</f>
        <v>0.66200000000000003</v>
      </c>
      <c r="E216" s="3">
        <f>+[11]Table.102_Annex.E5!D216</f>
        <v>0</v>
      </c>
      <c r="F216" s="3">
        <f>+[11]Table.102_Annex.E5!E216</f>
        <v>1</v>
      </c>
      <c r="G216" s="82">
        <f>+[11]Table.102_Annex.E5!F216</f>
        <v>1807</v>
      </c>
      <c r="H216" s="82">
        <f>+[11]Table.102_Annex.E5!G216</f>
        <v>3536</v>
      </c>
      <c r="I216" s="82">
        <f>+[11]Table.102_Annex.E5!H216</f>
        <v>0</v>
      </c>
      <c r="J216" s="82">
        <f>+[11]Table.102_Annex.E5!I216</f>
        <v>5343</v>
      </c>
    </row>
    <row r="217" spans="1:10">
      <c r="B217" s="2" t="s">
        <v>652</v>
      </c>
      <c r="C217" s="3">
        <f>+[11]Table.102_Annex.E5!B217</f>
        <v>0.27700000000000002</v>
      </c>
      <c r="D217" s="3">
        <f>+[11]Table.102_Annex.E5!C217</f>
        <v>0.72299999999999998</v>
      </c>
      <c r="E217" s="3">
        <f>+[11]Table.102_Annex.E5!D217</f>
        <v>0</v>
      </c>
      <c r="F217" s="3">
        <f>+[11]Table.102_Annex.E5!E217</f>
        <v>1</v>
      </c>
      <c r="G217" s="82">
        <f>+[11]Table.102_Annex.E5!F217</f>
        <v>1925</v>
      </c>
      <c r="H217" s="82">
        <f>+[11]Table.102_Annex.E5!G217</f>
        <v>5029</v>
      </c>
      <c r="I217" s="82">
        <f>+[11]Table.102_Annex.E5!H217</f>
        <v>0</v>
      </c>
      <c r="J217" s="82">
        <f>+[11]Table.102_Annex.E5!I217</f>
        <v>6954</v>
      </c>
    </row>
    <row r="218" spans="1:10">
      <c r="B218" s="2" t="s">
        <v>653</v>
      </c>
      <c r="C218" s="3">
        <f>+[11]Table.102_Annex.E5!B218</f>
        <v>0.41299999999999998</v>
      </c>
      <c r="D218" s="3">
        <f>+[11]Table.102_Annex.E5!C218</f>
        <v>0.58699999999999997</v>
      </c>
      <c r="E218" s="3">
        <f>+[11]Table.102_Annex.E5!D218</f>
        <v>0</v>
      </c>
      <c r="F218" s="3">
        <f>+[11]Table.102_Annex.E5!E218</f>
        <v>1</v>
      </c>
      <c r="G218" s="82">
        <f>+[11]Table.102_Annex.E5!F218</f>
        <v>2632</v>
      </c>
      <c r="H218" s="82">
        <f>+[11]Table.102_Annex.E5!G218</f>
        <v>3740</v>
      </c>
      <c r="I218" s="82">
        <f>+[11]Table.102_Annex.E5!H218</f>
        <v>0</v>
      </c>
      <c r="J218" s="82">
        <f>+[11]Table.102_Annex.E5!I218</f>
        <v>6372</v>
      </c>
    </row>
    <row r="219" spans="1:10">
      <c r="B219" s="2" t="s">
        <v>654</v>
      </c>
      <c r="C219" s="3">
        <f>+[11]Table.102_Annex.E5!B219</f>
        <v>0.193</v>
      </c>
      <c r="D219" s="3">
        <f>+[11]Table.102_Annex.E5!C219</f>
        <v>0.80700000000000005</v>
      </c>
      <c r="E219" s="3">
        <f>+[11]Table.102_Annex.E5!D219</f>
        <v>0</v>
      </c>
      <c r="F219" s="3">
        <f>+[11]Table.102_Annex.E5!E219</f>
        <v>1</v>
      </c>
      <c r="G219" s="82">
        <f>+[11]Table.102_Annex.E5!F219</f>
        <v>1125</v>
      </c>
      <c r="H219" s="82">
        <f>+[11]Table.102_Annex.E5!G219</f>
        <v>4692</v>
      </c>
      <c r="I219" s="82">
        <f>+[11]Table.102_Annex.E5!H219</f>
        <v>0</v>
      </c>
      <c r="J219" s="82">
        <f>+[11]Table.102_Annex.E5!I219</f>
        <v>5817</v>
      </c>
    </row>
    <row r="220" spans="1:10">
      <c r="B220" s="2" t="s">
        <v>655</v>
      </c>
      <c r="C220" s="3">
        <f>+[11]Table.102_Annex.E5!B220</f>
        <v>0.39100000000000001</v>
      </c>
      <c r="D220" s="3">
        <f>+[11]Table.102_Annex.E5!C220</f>
        <v>0.60899999999999999</v>
      </c>
      <c r="E220" s="3">
        <f>+[11]Table.102_Annex.E5!D220</f>
        <v>0</v>
      </c>
      <c r="F220" s="3">
        <f>+[11]Table.102_Annex.E5!E220</f>
        <v>1</v>
      </c>
      <c r="G220" s="82">
        <f>+[11]Table.102_Annex.E5!F220</f>
        <v>2166</v>
      </c>
      <c r="H220" s="82">
        <f>+[11]Table.102_Annex.E5!G220</f>
        <v>3372</v>
      </c>
      <c r="I220" s="82">
        <f>+[11]Table.102_Annex.E5!H220</f>
        <v>0</v>
      </c>
      <c r="J220" s="82">
        <f>+[11]Table.102_Annex.E5!I220</f>
        <v>5538</v>
      </c>
    </row>
    <row r="221" spans="1:10">
      <c r="A221" s="222"/>
      <c r="B221" s="17" t="s">
        <v>53</v>
      </c>
      <c r="C221" s="22">
        <f>+[11]Table.102_Annex.E5!B221</f>
        <v>0.41199999999999998</v>
      </c>
      <c r="D221" s="22">
        <f>+[11]Table.102_Annex.E5!C221</f>
        <v>0.58799999999999997</v>
      </c>
      <c r="E221" s="22">
        <f>+[11]Table.102_Annex.E5!D221</f>
        <v>0</v>
      </c>
      <c r="F221" s="22">
        <f>+[11]Table.102_Annex.E5!E221</f>
        <v>1</v>
      </c>
      <c r="G221" s="33">
        <f>+[11]Table.102_Annex.E5!F221</f>
        <v>31503</v>
      </c>
      <c r="H221" s="33">
        <f>+[11]Table.102_Annex.E5!G221</f>
        <v>44887</v>
      </c>
      <c r="I221" s="33">
        <f>+[11]Table.102_Annex.E5!H221</f>
        <v>1</v>
      </c>
      <c r="J221" s="33">
        <f>+[11]Table.102_Annex.E5!I221</f>
        <v>76391</v>
      </c>
    </row>
    <row r="222" spans="1:10">
      <c r="B222" s="75" t="s">
        <v>656</v>
      </c>
      <c r="C222" s="80"/>
      <c r="D222" s="80"/>
      <c r="E222" s="80"/>
      <c r="F222" s="80"/>
      <c r="G222" s="80"/>
      <c r="H222" s="80"/>
      <c r="I222" s="80"/>
      <c r="J222" s="81"/>
    </row>
    <row r="223" spans="1:10">
      <c r="A223" s="18"/>
      <c r="B223" s="2" t="s">
        <v>657</v>
      </c>
      <c r="C223" s="3">
        <f>+[11]Table.102_Annex.E5!B223</f>
        <v>0.247</v>
      </c>
      <c r="D223" s="3">
        <f>+[11]Table.102_Annex.E5!C223</f>
        <v>0.753</v>
      </c>
      <c r="E223" s="3">
        <f>+[11]Table.102_Annex.E5!D223</f>
        <v>0</v>
      </c>
      <c r="F223" s="3">
        <f>+[11]Table.102_Annex.E5!E223</f>
        <v>1</v>
      </c>
      <c r="G223" s="82">
        <f>+[11]Table.102_Annex.E5!F223</f>
        <v>1267</v>
      </c>
      <c r="H223" s="82">
        <f>+[11]Table.102_Annex.E5!G223</f>
        <v>3854</v>
      </c>
      <c r="I223" s="82">
        <f>+[11]Table.102_Annex.E5!H223</f>
        <v>0</v>
      </c>
      <c r="J223" s="82">
        <f>+[11]Table.102_Annex.E5!I223</f>
        <v>5121</v>
      </c>
    </row>
    <row r="224" spans="1:10">
      <c r="A224" s="16"/>
      <c r="B224" s="2" t="s">
        <v>658</v>
      </c>
      <c r="C224" s="3">
        <f>+[11]Table.102_Annex.E5!B224</f>
        <v>0.439</v>
      </c>
      <c r="D224" s="3">
        <f>+[11]Table.102_Annex.E5!C224</f>
        <v>0.56100000000000005</v>
      </c>
      <c r="E224" s="3">
        <f>+[11]Table.102_Annex.E5!D224</f>
        <v>0</v>
      </c>
      <c r="F224" s="3">
        <f>+[11]Table.102_Annex.E5!E224</f>
        <v>1</v>
      </c>
      <c r="G224" s="82">
        <f>+[11]Table.102_Annex.E5!F224</f>
        <v>2882</v>
      </c>
      <c r="H224" s="82">
        <f>+[11]Table.102_Annex.E5!G224</f>
        <v>3690</v>
      </c>
      <c r="I224" s="82">
        <f>+[11]Table.102_Annex.E5!H224</f>
        <v>0</v>
      </c>
      <c r="J224" s="82">
        <f>+[11]Table.102_Annex.E5!I224</f>
        <v>6572</v>
      </c>
    </row>
    <row r="225" spans="1:10">
      <c r="B225" s="2" t="s">
        <v>659</v>
      </c>
      <c r="C225" s="3">
        <f>+[11]Table.102_Annex.E5!B225</f>
        <v>0.47399999999999998</v>
      </c>
      <c r="D225" s="3">
        <f>+[11]Table.102_Annex.E5!C225</f>
        <v>0.52600000000000002</v>
      </c>
      <c r="E225" s="3">
        <f>+[11]Table.102_Annex.E5!D225</f>
        <v>0</v>
      </c>
      <c r="F225" s="3">
        <f>+[11]Table.102_Annex.E5!E225</f>
        <v>1</v>
      </c>
      <c r="G225" s="82">
        <f>+[11]Table.102_Annex.E5!F225</f>
        <v>3070</v>
      </c>
      <c r="H225" s="82">
        <f>+[11]Table.102_Annex.E5!G225</f>
        <v>3409</v>
      </c>
      <c r="I225" s="82">
        <f>+[11]Table.102_Annex.E5!H225</f>
        <v>1</v>
      </c>
      <c r="J225" s="82">
        <f>+[11]Table.102_Annex.E5!I225</f>
        <v>6480</v>
      </c>
    </row>
    <row r="226" spans="1:10">
      <c r="B226" s="2" t="s">
        <v>660</v>
      </c>
      <c r="C226" s="3">
        <f>+[11]Table.102_Annex.E5!B226</f>
        <v>0.50900000000000001</v>
      </c>
      <c r="D226" s="3">
        <f>+[11]Table.102_Annex.E5!C226</f>
        <v>0.49099999999999999</v>
      </c>
      <c r="E226" s="3">
        <f>+[11]Table.102_Annex.E5!D226</f>
        <v>0</v>
      </c>
      <c r="F226" s="3">
        <f>+[11]Table.102_Annex.E5!E226</f>
        <v>1</v>
      </c>
      <c r="G226" s="82">
        <f>+[11]Table.102_Annex.E5!F226</f>
        <v>4452</v>
      </c>
      <c r="H226" s="82">
        <f>+[11]Table.102_Annex.E5!G226</f>
        <v>4287</v>
      </c>
      <c r="I226" s="82">
        <f>+[11]Table.102_Annex.E5!H226</f>
        <v>0</v>
      </c>
      <c r="J226" s="82">
        <f>+[11]Table.102_Annex.E5!I226</f>
        <v>8739</v>
      </c>
    </row>
    <row r="227" spans="1:10">
      <c r="B227" s="2" t="s">
        <v>661</v>
      </c>
      <c r="C227" s="3">
        <f>+[11]Table.102_Annex.E5!B227</f>
        <v>0.26300000000000001</v>
      </c>
      <c r="D227" s="3">
        <f>+[11]Table.102_Annex.E5!C227</f>
        <v>0.73699999999999999</v>
      </c>
      <c r="E227" s="3">
        <f>+[11]Table.102_Annex.E5!D227</f>
        <v>0</v>
      </c>
      <c r="F227" s="3">
        <f>+[11]Table.102_Annex.E5!E227</f>
        <v>1</v>
      </c>
      <c r="G227" s="82">
        <f>+[11]Table.102_Annex.E5!F227</f>
        <v>1723</v>
      </c>
      <c r="H227" s="82">
        <f>+[11]Table.102_Annex.E5!G227</f>
        <v>4837</v>
      </c>
      <c r="I227" s="82">
        <f>+[11]Table.102_Annex.E5!H227</f>
        <v>0</v>
      </c>
      <c r="J227" s="82">
        <f>+[11]Table.102_Annex.E5!I227</f>
        <v>6560</v>
      </c>
    </row>
    <row r="228" spans="1:10">
      <c r="B228" s="2" t="s">
        <v>662</v>
      </c>
      <c r="C228" s="3">
        <f>+[11]Table.102_Annex.E5!B228</f>
        <v>0.22900000000000001</v>
      </c>
      <c r="D228" s="3">
        <f>+[11]Table.102_Annex.E5!C228</f>
        <v>0.77</v>
      </c>
      <c r="E228" s="3">
        <f>+[11]Table.102_Annex.E5!D228</f>
        <v>0</v>
      </c>
      <c r="F228" s="3">
        <f>+[11]Table.102_Annex.E5!E228</f>
        <v>1</v>
      </c>
      <c r="G228" s="82">
        <f>+[11]Table.102_Annex.E5!F228</f>
        <v>1844</v>
      </c>
      <c r="H228" s="82">
        <f>+[11]Table.102_Annex.E5!G228</f>
        <v>6193</v>
      </c>
      <c r="I228" s="82">
        <f>+[11]Table.102_Annex.E5!H228</f>
        <v>1</v>
      </c>
      <c r="J228" s="82">
        <f>+[11]Table.102_Annex.E5!I228</f>
        <v>8038</v>
      </c>
    </row>
    <row r="229" spans="1:10">
      <c r="B229" s="2" t="s">
        <v>663</v>
      </c>
      <c r="C229" s="3">
        <f>+[11]Table.102_Annex.E5!B229</f>
        <v>0.13800000000000001</v>
      </c>
      <c r="D229" s="3">
        <f>+[11]Table.102_Annex.E5!C229</f>
        <v>0.86199999999999999</v>
      </c>
      <c r="E229" s="3">
        <f>+[11]Table.102_Annex.E5!D229</f>
        <v>0</v>
      </c>
      <c r="F229" s="3">
        <f>+[11]Table.102_Annex.E5!E229</f>
        <v>1</v>
      </c>
      <c r="G229" s="82">
        <f>+[11]Table.102_Annex.E5!F229</f>
        <v>951</v>
      </c>
      <c r="H229" s="82">
        <f>+[11]Table.102_Annex.E5!G229</f>
        <v>5919</v>
      </c>
      <c r="I229" s="82">
        <f>+[11]Table.102_Annex.E5!H229</f>
        <v>0</v>
      </c>
      <c r="J229" s="82">
        <f>+[11]Table.102_Annex.E5!I229</f>
        <v>6870</v>
      </c>
    </row>
    <row r="230" spans="1:10">
      <c r="B230" s="2" t="s">
        <v>664</v>
      </c>
      <c r="C230" s="3">
        <f>+[11]Table.102_Annex.E5!B230</f>
        <v>0.26400000000000001</v>
      </c>
      <c r="D230" s="3">
        <f>+[11]Table.102_Annex.E5!C230</f>
        <v>0.73599999999999999</v>
      </c>
      <c r="E230" s="3">
        <f>+[11]Table.102_Annex.E5!D230</f>
        <v>0</v>
      </c>
      <c r="F230" s="3">
        <f>+[11]Table.102_Annex.E5!E230</f>
        <v>1</v>
      </c>
      <c r="G230" s="82">
        <f>+[11]Table.102_Annex.E5!F230</f>
        <v>2033</v>
      </c>
      <c r="H230" s="82">
        <f>+[11]Table.102_Annex.E5!G230</f>
        <v>5667</v>
      </c>
      <c r="I230" s="82">
        <f>+[11]Table.102_Annex.E5!H230</f>
        <v>1</v>
      </c>
      <c r="J230" s="82">
        <f>+[11]Table.102_Annex.E5!I230</f>
        <v>7701</v>
      </c>
    </row>
    <row r="231" spans="1:10">
      <c r="B231" s="2" t="s">
        <v>665</v>
      </c>
      <c r="C231" s="3">
        <f>+[11]Table.102_Annex.E5!B231</f>
        <v>0.247</v>
      </c>
      <c r="D231" s="3">
        <f>+[11]Table.102_Annex.E5!C231</f>
        <v>0.753</v>
      </c>
      <c r="E231" s="3">
        <f>+[11]Table.102_Annex.E5!D231</f>
        <v>0</v>
      </c>
      <c r="F231" s="3">
        <f>+[11]Table.102_Annex.E5!E231</f>
        <v>1</v>
      </c>
      <c r="G231" s="82">
        <f>+[11]Table.102_Annex.E5!F231</f>
        <v>1423</v>
      </c>
      <c r="H231" s="82">
        <f>+[11]Table.102_Annex.E5!G231</f>
        <v>4334</v>
      </c>
      <c r="I231" s="82">
        <f>+[11]Table.102_Annex.E5!H231</f>
        <v>0</v>
      </c>
      <c r="J231" s="82">
        <f>+[11]Table.102_Annex.E5!I231</f>
        <v>5757</v>
      </c>
    </row>
    <row r="232" spans="1:10">
      <c r="B232" s="2" t="s">
        <v>666</v>
      </c>
      <c r="C232" s="3">
        <f>+[11]Table.102_Annex.E5!B232</f>
        <v>0.246</v>
      </c>
      <c r="D232" s="3">
        <f>+[11]Table.102_Annex.E5!C232</f>
        <v>0.754</v>
      </c>
      <c r="E232" s="3">
        <f>+[11]Table.102_Annex.E5!D232</f>
        <v>0</v>
      </c>
      <c r="F232" s="3">
        <f>+[11]Table.102_Annex.E5!E232</f>
        <v>1</v>
      </c>
      <c r="G232" s="82">
        <f>+[11]Table.102_Annex.E5!F232</f>
        <v>1563</v>
      </c>
      <c r="H232" s="82">
        <f>+[11]Table.102_Annex.E5!G232</f>
        <v>4788</v>
      </c>
      <c r="I232" s="82">
        <f>+[11]Table.102_Annex.E5!H232</f>
        <v>0</v>
      </c>
      <c r="J232" s="82">
        <f>+[11]Table.102_Annex.E5!I232</f>
        <v>6351</v>
      </c>
    </row>
    <row r="233" spans="1:10">
      <c r="B233" s="2" t="s">
        <v>293</v>
      </c>
      <c r="C233" s="3">
        <f>+[11]Table.102_Annex.E5!B233</f>
        <v>0.47299999999999998</v>
      </c>
      <c r="D233" s="3">
        <f>+[11]Table.102_Annex.E5!C233</f>
        <v>0.52700000000000002</v>
      </c>
      <c r="E233" s="3">
        <f>+[11]Table.102_Annex.E5!D233</f>
        <v>0</v>
      </c>
      <c r="F233" s="3">
        <f>+[11]Table.102_Annex.E5!E233</f>
        <v>1</v>
      </c>
      <c r="G233" s="82">
        <f>+[11]Table.102_Annex.E5!F233</f>
        <v>4854</v>
      </c>
      <c r="H233" s="82">
        <f>+[11]Table.102_Annex.E5!G233</f>
        <v>5415</v>
      </c>
      <c r="I233" s="82">
        <f>+[11]Table.102_Annex.E5!H233</f>
        <v>0</v>
      </c>
      <c r="J233" s="82">
        <f>+[11]Table.102_Annex.E5!I233</f>
        <v>10269</v>
      </c>
    </row>
    <row r="234" spans="1:10">
      <c r="B234" s="2" t="s">
        <v>667</v>
      </c>
      <c r="C234" s="3">
        <f>+[11]Table.102_Annex.E5!B234</f>
        <v>0.29099999999999998</v>
      </c>
      <c r="D234" s="3">
        <f>+[11]Table.102_Annex.E5!C234</f>
        <v>0.70899999999999996</v>
      </c>
      <c r="E234" s="3">
        <f>+[11]Table.102_Annex.E5!D234</f>
        <v>0</v>
      </c>
      <c r="F234" s="3">
        <f>+[11]Table.102_Annex.E5!E234</f>
        <v>1</v>
      </c>
      <c r="G234" s="82">
        <f>+[11]Table.102_Annex.E5!F234</f>
        <v>1887</v>
      </c>
      <c r="H234" s="82">
        <f>+[11]Table.102_Annex.E5!G234</f>
        <v>4597</v>
      </c>
      <c r="I234" s="82">
        <f>+[11]Table.102_Annex.E5!H234</f>
        <v>0</v>
      </c>
      <c r="J234" s="82">
        <f>+[11]Table.102_Annex.E5!I234</f>
        <v>6484</v>
      </c>
    </row>
    <row r="235" spans="1:10">
      <c r="B235" s="2" t="s">
        <v>668</v>
      </c>
      <c r="C235" s="3">
        <f>+[11]Table.102_Annex.E5!B235</f>
        <v>0.13700000000000001</v>
      </c>
      <c r="D235" s="3">
        <f>+[11]Table.102_Annex.E5!C235</f>
        <v>0.86299999999999999</v>
      </c>
      <c r="E235" s="3">
        <f>+[11]Table.102_Annex.E5!D235</f>
        <v>0</v>
      </c>
      <c r="F235" s="3">
        <f>+[11]Table.102_Annex.E5!E235</f>
        <v>1</v>
      </c>
      <c r="G235" s="82">
        <f>+[11]Table.102_Annex.E5!F235</f>
        <v>1051</v>
      </c>
      <c r="H235" s="82">
        <f>+[11]Table.102_Annex.E5!G235</f>
        <v>6630</v>
      </c>
      <c r="I235" s="82">
        <f>+[11]Table.102_Annex.E5!H235</f>
        <v>0</v>
      </c>
      <c r="J235" s="82">
        <f>+[11]Table.102_Annex.E5!I235</f>
        <v>7681</v>
      </c>
    </row>
    <row r="236" spans="1:10">
      <c r="A236" s="222"/>
      <c r="B236" s="17" t="s">
        <v>53</v>
      </c>
      <c r="C236" s="22">
        <f>+[11]Table.102_Annex.E5!B236</f>
        <v>0.313</v>
      </c>
      <c r="D236" s="22">
        <f>+[11]Table.102_Annex.E5!C236</f>
        <v>0.68700000000000006</v>
      </c>
      <c r="E236" s="22">
        <f>+[11]Table.102_Annex.E5!D236</f>
        <v>0</v>
      </c>
      <c r="F236" s="22">
        <f>+[11]Table.102_Annex.E5!E236</f>
        <v>1</v>
      </c>
      <c r="G236" s="33">
        <f>+[11]Table.102_Annex.E5!F236</f>
        <v>29000</v>
      </c>
      <c r="H236" s="33">
        <f>+[11]Table.102_Annex.E5!G236</f>
        <v>63620</v>
      </c>
      <c r="I236" s="33">
        <f>+[11]Table.102_Annex.E5!H236</f>
        <v>3</v>
      </c>
      <c r="J236" s="33">
        <f>+[11]Table.102_Annex.E5!I236</f>
        <v>92623</v>
      </c>
    </row>
    <row r="237" spans="1:10">
      <c r="B237" s="75" t="s">
        <v>669</v>
      </c>
      <c r="C237" s="80"/>
      <c r="D237" s="80"/>
      <c r="E237" s="80"/>
      <c r="F237" s="80"/>
      <c r="G237" s="80"/>
      <c r="H237" s="80"/>
      <c r="I237" s="80"/>
      <c r="J237" s="81"/>
    </row>
    <row r="238" spans="1:10">
      <c r="A238" s="18"/>
      <c r="B238" s="2" t="s">
        <v>670</v>
      </c>
      <c r="C238" s="3">
        <f>+[11]Table.102_Annex.E5!B238</f>
        <v>0.69099999999999995</v>
      </c>
      <c r="D238" s="3">
        <f>+[11]Table.102_Annex.E5!C238</f>
        <v>0.309</v>
      </c>
      <c r="E238" s="3">
        <f>+[11]Table.102_Annex.E5!D238</f>
        <v>0</v>
      </c>
      <c r="F238" s="3">
        <f>+[11]Table.102_Annex.E5!E238</f>
        <v>1</v>
      </c>
      <c r="G238" s="82">
        <f>+[11]Table.102_Annex.E5!F238</f>
        <v>6325</v>
      </c>
      <c r="H238" s="82">
        <f>+[11]Table.102_Annex.E5!G238</f>
        <v>2827</v>
      </c>
      <c r="I238" s="82">
        <f>+[11]Table.102_Annex.E5!H238</f>
        <v>0</v>
      </c>
      <c r="J238" s="82">
        <f>+[11]Table.102_Annex.E5!I238</f>
        <v>9152</v>
      </c>
    </row>
    <row r="239" spans="1:10">
      <c r="A239" s="16"/>
      <c r="B239" s="2" t="s">
        <v>671</v>
      </c>
      <c r="C239" s="3">
        <f>+[11]Table.102_Annex.E5!B239</f>
        <v>0.35199999999999998</v>
      </c>
      <c r="D239" s="3">
        <f>+[11]Table.102_Annex.E5!C239</f>
        <v>0.64800000000000002</v>
      </c>
      <c r="E239" s="3">
        <f>+[11]Table.102_Annex.E5!D239</f>
        <v>0</v>
      </c>
      <c r="F239" s="3">
        <f>+[11]Table.102_Annex.E5!E239</f>
        <v>1</v>
      </c>
      <c r="G239" s="82">
        <f>+[11]Table.102_Annex.E5!F239</f>
        <v>1930</v>
      </c>
      <c r="H239" s="82">
        <f>+[11]Table.102_Annex.E5!G239</f>
        <v>3555</v>
      </c>
      <c r="I239" s="82">
        <f>+[11]Table.102_Annex.E5!H239</f>
        <v>0</v>
      </c>
      <c r="J239" s="82">
        <f>+[11]Table.102_Annex.E5!I239</f>
        <v>5485</v>
      </c>
    </row>
    <row r="240" spans="1:10">
      <c r="B240" s="2" t="s">
        <v>672</v>
      </c>
      <c r="C240" s="3">
        <f>+[11]Table.102_Annex.E5!B240</f>
        <v>0.39600000000000002</v>
      </c>
      <c r="D240" s="3">
        <f>+[11]Table.102_Annex.E5!C240</f>
        <v>0.60399999999999998</v>
      </c>
      <c r="E240" s="3">
        <f>+[11]Table.102_Annex.E5!D240</f>
        <v>0</v>
      </c>
      <c r="F240" s="3">
        <f>+[11]Table.102_Annex.E5!E240</f>
        <v>1</v>
      </c>
      <c r="G240" s="82">
        <f>+[11]Table.102_Annex.E5!F240</f>
        <v>1425</v>
      </c>
      <c r="H240" s="82">
        <f>+[11]Table.102_Annex.E5!G240</f>
        <v>2177</v>
      </c>
      <c r="I240" s="82">
        <f>+[11]Table.102_Annex.E5!H240</f>
        <v>0</v>
      </c>
      <c r="J240" s="82">
        <f>+[11]Table.102_Annex.E5!I240</f>
        <v>3602</v>
      </c>
    </row>
    <row r="241" spans="1:10">
      <c r="B241" s="2" t="s">
        <v>673</v>
      </c>
      <c r="C241" s="3">
        <f>+[11]Table.102_Annex.E5!B241</f>
        <v>0.42199999999999999</v>
      </c>
      <c r="D241" s="3">
        <f>+[11]Table.102_Annex.E5!C241</f>
        <v>0.57799999999999996</v>
      </c>
      <c r="E241" s="3">
        <f>+[11]Table.102_Annex.E5!D241</f>
        <v>0</v>
      </c>
      <c r="F241" s="3">
        <f>+[11]Table.102_Annex.E5!E241</f>
        <v>1</v>
      </c>
      <c r="G241" s="82">
        <f>+[11]Table.102_Annex.E5!F241</f>
        <v>2613</v>
      </c>
      <c r="H241" s="82">
        <f>+[11]Table.102_Annex.E5!G241</f>
        <v>3578</v>
      </c>
      <c r="I241" s="82">
        <f>+[11]Table.102_Annex.E5!H241</f>
        <v>0</v>
      </c>
      <c r="J241" s="82">
        <f>+[11]Table.102_Annex.E5!I241</f>
        <v>6191</v>
      </c>
    </row>
    <row r="242" spans="1:10">
      <c r="B242" s="2" t="s">
        <v>674</v>
      </c>
      <c r="C242" s="3">
        <f>+[11]Table.102_Annex.E5!B242</f>
        <v>0.51300000000000001</v>
      </c>
      <c r="D242" s="3">
        <f>+[11]Table.102_Annex.E5!C242</f>
        <v>0.48699999999999999</v>
      </c>
      <c r="E242" s="3">
        <f>+[11]Table.102_Annex.E5!D242</f>
        <v>0</v>
      </c>
      <c r="F242" s="3">
        <f>+[11]Table.102_Annex.E5!E242</f>
        <v>1</v>
      </c>
      <c r="G242" s="82">
        <f>+[11]Table.102_Annex.E5!F242</f>
        <v>2409</v>
      </c>
      <c r="H242" s="82">
        <f>+[11]Table.102_Annex.E5!G242</f>
        <v>2288</v>
      </c>
      <c r="I242" s="82">
        <f>+[11]Table.102_Annex.E5!H242</f>
        <v>0</v>
      </c>
      <c r="J242" s="82">
        <f>+[11]Table.102_Annex.E5!I242</f>
        <v>4697</v>
      </c>
    </row>
    <row r="243" spans="1:10">
      <c r="B243" s="2" t="s">
        <v>675</v>
      </c>
      <c r="C243" s="3">
        <f>+[11]Table.102_Annex.E5!B243</f>
        <v>0.79900000000000004</v>
      </c>
      <c r="D243" s="3">
        <f>+[11]Table.102_Annex.E5!C243</f>
        <v>0.20100000000000001</v>
      </c>
      <c r="E243" s="3">
        <f>+[11]Table.102_Annex.E5!D243</f>
        <v>0</v>
      </c>
      <c r="F243" s="3">
        <f>+[11]Table.102_Annex.E5!E243</f>
        <v>1</v>
      </c>
      <c r="G243" s="82">
        <f>+[11]Table.102_Annex.E5!F243</f>
        <v>7092</v>
      </c>
      <c r="H243" s="82">
        <f>+[11]Table.102_Annex.E5!G243</f>
        <v>1785</v>
      </c>
      <c r="I243" s="82">
        <f>+[11]Table.102_Annex.E5!H243</f>
        <v>0</v>
      </c>
      <c r="J243" s="82">
        <f>+[11]Table.102_Annex.E5!I243</f>
        <v>8877</v>
      </c>
    </row>
    <row r="244" spans="1:10">
      <c r="B244" s="2" t="s">
        <v>676</v>
      </c>
      <c r="C244" s="3">
        <f>+[11]Table.102_Annex.E5!B244</f>
        <v>0.54800000000000004</v>
      </c>
      <c r="D244" s="3">
        <f>+[11]Table.102_Annex.E5!C244</f>
        <v>0.45200000000000001</v>
      </c>
      <c r="E244" s="3">
        <f>+[11]Table.102_Annex.E5!D244</f>
        <v>0</v>
      </c>
      <c r="F244" s="3">
        <f>+[11]Table.102_Annex.E5!E244</f>
        <v>1</v>
      </c>
      <c r="G244" s="82">
        <f>+[11]Table.102_Annex.E5!F244</f>
        <v>2642</v>
      </c>
      <c r="H244" s="82">
        <f>+[11]Table.102_Annex.E5!G244</f>
        <v>2181</v>
      </c>
      <c r="I244" s="82">
        <f>+[11]Table.102_Annex.E5!H244</f>
        <v>0</v>
      </c>
      <c r="J244" s="82">
        <f>+[11]Table.102_Annex.E5!I244</f>
        <v>4823</v>
      </c>
    </row>
    <row r="245" spans="1:10">
      <c r="B245" s="2" t="s">
        <v>677</v>
      </c>
      <c r="C245" s="3">
        <f>+[11]Table.102_Annex.E5!B245</f>
        <v>0.47499999999999998</v>
      </c>
      <c r="D245" s="3">
        <f>+[11]Table.102_Annex.E5!C245</f>
        <v>0.52500000000000002</v>
      </c>
      <c r="E245" s="3">
        <f>+[11]Table.102_Annex.E5!D245</f>
        <v>0</v>
      </c>
      <c r="F245" s="3">
        <f>+[11]Table.102_Annex.E5!E245</f>
        <v>1</v>
      </c>
      <c r="G245" s="82">
        <f>+[11]Table.102_Annex.E5!F245</f>
        <v>2585</v>
      </c>
      <c r="H245" s="82">
        <f>+[11]Table.102_Annex.E5!G245</f>
        <v>2860</v>
      </c>
      <c r="I245" s="82">
        <f>+[11]Table.102_Annex.E5!H245</f>
        <v>0</v>
      </c>
      <c r="J245" s="82">
        <f>+[11]Table.102_Annex.E5!I245</f>
        <v>5445</v>
      </c>
    </row>
    <row r="246" spans="1:10">
      <c r="B246" s="2" t="s">
        <v>678</v>
      </c>
      <c r="C246" s="3">
        <f>+[11]Table.102_Annex.E5!B246</f>
        <v>0.92500000000000004</v>
      </c>
      <c r="D246" s="3">
        <f>+[11]Table.102_Annex.E5!C246</f>
        <v>7.4999999999999997E-2</v>
      </c>
      <c r="E246" s="3">
        <f>+[11]Table.102_Annex.E5!D246</f>
        <v>0</v>
      </c>
      <c r="F246" s="3">
        <f>+[11]Table.102_Annex.E5!E246</f>
        <v>1</v>
      </c>
      <c r="G246" s="82">
        <f>+[11]Table.102_Annex.E5!F246</f>
        <v>7095</v>
      </c>
      <c r="H246" s="82">
        <f>+[11]Table.102_Annex.E5!G246</f>
        <v>572</v>
      </c>
      <c r="I246" s="82">
        <f>+[11]Table.102_Annex.E5!H246</f>
        <v>0</v>
      </c>
      <c r="J246" s="82">
        <f>+[11]Table.102_Annex.E5!I246</f>
        <v>7667</v>
      </c>
    </row>
    <row r="247" spans="1:10">
      <c r="B247" s="2" t="s">
        <v>528</v>
      </c>
      <c r="C247" s="3">
        <f>+[11]Table.102_Annex.E5!B247</f>
        <v>0.74199999999999999</v>
      </c>
      <c r="D247" s="3">
        <f>+[11]Table.102_Annex.E5!C247</f>
        <v>0.25800000000000001</v>
      </c>
      <c r="E247" s="3">
        <f>+[11]Table.102_Annex.E5!D247</f>
        <v>0</v>
      </c>
      <c r="F247" s="3">
        <f>+[11]Table.102_Annex.E5!E247</f>
        <v>1</v>
      </c>
      <c r="G247" s="82">
        <f>+[11]Table.102_Annex.E5!F247</f>
        <v>5464</v>
      </c>
      <c r="H247" s="82">
        <f>+[11]Table.102_Annex.E5!G247</f>
        <v>1900</v>
      </c>
      <c r="I247" s="82">
        <f>+[11]Table.102_Annex.E5!H247</f>
        <v>0</v>
      </c>
      <c r="J247" s="82">
        <f>+[11]Table.102_Annex.E5!I247</f>
        <v>7364</v>
      </c>
    </row>
    <row r="248" spans="1:10">
      <c r="B248" s="2" t="s">
        <v>679</v>
      </c>
      <c r="C248" s="3">
        <f>+[11]Table.102_Annex.E5!B248</f>
        <v>0.73899999999999999</v>
      </c>
      <c r="D248" s="3">
        <f>+[11]Table.102_Annex.E5!C248</f>
        <v>0.26100000000000001</v>
      </c>
      <c r="E248" s="3">
        <f>+[11]Table.102_Annex.E5!D248</f>
        <v>0</v>
      </c>
      <c r="F248" s="3">
        <f>+[11]Table.102_Annex.E5!E248</f>
        <v>1</v>
      </c>
      <c r="G248" s="82">
        <f>+[11]Table.102_Annex.E5!F248</f>
        <v>4813</v>
      </c>
      <c r="H248" s="82">
        <f>+[11]Table.102_Annex.E5!G248</f>
        <v>1703</v>
      </c>
      <c r="I248" s="82">
        <f>+[11]Table.102_Annex.E5!H248</f>
        <v>0</v>
      </c>
      <c r="J248" s="82">
        <f>+[11]Table.102_Annex.E5!I248</f>
        <v>6516</v>
      </c>
    </row>
    <row r="249" spans="1:10">
      <c r="B249" s="2" t="s">
        <v>680</v>
      </c>
      <c r="C249" s="3">
        <f>+[11]Table.102_Annex.E5!B249</f>
        <v>0.47899999999999998</v>
      </c>
      <c r="D249" s="3">
        <f>+[11]Table.102_Annex.E5!C249</f>
        <v>0.52100000000000002</v>
      </c>
      <c r="E249" s="3">
        <f>+[11]Table.102_Annex.E5!D249</f>
        <v>0</v>
      </c>
      <c r="F249" s="3">
        <f>+[11]Table.102_Annex.E5!E249</f>
        <v>1</v>
      </c>
      <c r="G249" s="82">
        <f>+[11]Table.102_Annex.E5!F249</f>
        <v>1988</v>
      </c>
      <c r="H249" s="82">
        <f>+[11]Table.102_Annex.E5!G249</f>
        <v>2160</v>
      </c>
      <c r="I249" s="82">
        <f>+[11]Table.102_Annex.E5!H249</f>
        <v>0</v>
      </c>
      <c r="J249" s="82">
        <f>+[11]Table.102_Annex.E5!I249</f>
        <v>4148</v>
      </c>
    </row>
    <row r="250" spans="1:10">
      <c r="B250" s="2" t="s">
        <v>681</v>
      </c>
      <c r="C250" s="3">
        <f>+[11]Table.102_Annex.E5!B250</f>
        <v>0.68</v>
      </c>
      <c r="D250" s="3">
        <f>+[11]Table.102_Annex.E5!C250</f>
        <v>0.32</v>
      </c>
      <c r="E250" s="3">
        <f>+[11]Table.102_Annex.E5!D250</f>
        <v>0</v>
      </c>
      <c r="F250" s="3">
        <f>+[11]Table.102_Annex.E5!E250</f>
        <v>1</v>
      </c>
      <c r="G250" s="82">
        <f>+[11]Table.102_Annex.E5!F250</f>
        <v>2319</v>
      </c>
      <c r="H250" s="82">
        <f>+[11]Table.102_Annex.E5!G250</f>
        <v>1089</v>
      </c>
      <c r="I250" s="82">
        <f>+[11]Table.102_Annex.E5!H250</f>
        <v>0</v>
      </c>
      <c r="J250" s="82">
        <f>+[11]Table.102_Annex.E5!I250</f>
        <v>3408</v>
      </c>
    </row>
    <row r="251" spans="1:10">
      <c r="B251" s="2" t="s">
        <v>682</v>
      </c>
      <c r="C251" s="3">
        <f>+[11]Table.102_Annex.E5!B251</f>
        <v>0.52600000000000002</v>
      </c>
      <c r="D251" s="3">
        <f>+[11]Table.102_Annex.E5!C251</f>
        <v>0.47399999999999998</v>
      </c>
      <c r="E251" s="3">
        <f>+[11]Table.102_Annex.E5!D251</f>
        <v>0</v>
      </c>
      <c r="F251" s="3">
        <f>+[11]Table.102_Annex.E5!E251</f>
        <v>1</v>
      </c>
      <c r="G251" s="82">
        <f>+[11]Table.102_Annex.E5!F251</f>
        <v>2602</v>
      </c>
      <c r="H251" s="82">
        <f>+[11]Table.102_Annex.E5!G251</f>
        <v>2349</v>
      </c>
      <c r="I251" s="82">
        <f>+[11]Table.102_Annex.E5!H251</f>
        <v>0</v>
      </c>
      <c r="J251" s="82">
        <f>+[11]Table.102_Annex.E5!I251</f>
        <v>4951</v>
      </c>
    </row>
    <row r="252" spans="1:10">
      <c r="B252" s="2" t="s">
        <v>683</v>
      </c>
      <c r="C252" s="3">
        <f>+[11]Table.102_Annex.E5!B252</f>
        <v>0.622</v>
      </c>
      <c r="D252" s="3">
        <f>+[11]Table.102_Annex.E5!C252</f>
        <v>0.378</v>
      </c>
      <c r="E252" s="3">
        <f>+[11]Table.102_Annex.E5!D252</f>
        <v>0</v>
      </c>
      <c r="F252" s="3">
        <f>+[11]Table.102_Annex.E5!E252</f>
        <v>1</v>
      </c>
      <c r="G252" s="82">
        <f>+[11]Table.102_Annex.E5!F252</f>
        <v>4590</v>
      </c>
      <c r="H252" s="82">
        <f>+[11]Table.102_Annex.E5!G252</f>
        <v>2789</v>
      </c>
      <c r="I252" s="82">
        <f>+[11]Table.102_Annex.E5!H252</f>
        <v>3</v>
      </c>
      <c r="J252" s="82">
        <f>+[11]Table.102_Annex.E5!I252</f>
        <v>7382</v>
      </c>
    </row>
    <row r="253" spans="1:10">
      <c r="B253" s="2" t="s">
        <v>684</v>
      </c>
      <c r="C253" s="3">
        <f>+[11]Table.102_Annex.E5!B253</f>
        <v>0.52700000000000002</v>
      </c>
      <c r="D253" s="3">
        <f>+[11]Table.102_Annex.E5!C253</f>
        <v>0.47299999999999998</v>
      </c>
      <c r="E253" s="3">
        <f>+[11]Table.102_Annex.E5!D253</f>
        <v>0</v>
      </c>
      <c r="F253" s="3">
        <f>+[11]Table.102_Annex.E5!E253</f>
        <v>1</v>
      </c>
      <c r="G253" s="82">
        <f>+[11]Table.102_Annex.E5!F253</f>
        <v>2172</v>
      </c>
      <c r="H253" s="82">
        <f>+[11]Table.102_Annex.E5!G253</f>
        <v>1950</v>
      </c>
      <c r="I253" s="82">
        <f>+[11]Table.102_Annex.E5!H253</f>
        <v>0</v>
      </c>
      <c r="J253" s="82">
        <f>+[11]Table.102_Annex.E5!I253</f>
        <v>4122</v>
      </c>
    </row>
    <row r="254" spans="1:10">
      <c r="B254" s="2" t="s">
        <v>685</v>
      </c>
      <c r="C254" s="3">
        <f>+[11]Table.102_Annex.E5!B254</f>
        <v>0.497</v>
      </c>
      <c r="D254" s="3">
        <f>+[11]Table.102_Annex.E5!C254</f>
        <v>0.503</v>
      </c>
      <c r="E254" s="3">
        <f>+[11]Table.102_Annex.E5!D254</f>
        <v>0</v>
      </c>
      <c r="F254" s="3">
        <f>+[11]Table.102_Annex.E5!E254</f>
        <v>1</v>
      </c>
      <c r="G254" s="82">
        <f>+[11]Table.102_Annex.E5!F254</f>
        <v>3197</v>
      </c>
      <c r="H254" s="82">
        <f>+[11]Table.102_Annex.E5!G254</f>
        <v>3231</v>
      </c>
      <c r="I254" s="82">
        <f>+[11]Table.102_Annex.E5!H254</f>
        <v>0</v>
      </c>
      <c r="J254" s="82">
        <f>+[11]Table.102_Annex.E5!I254</f>
        <v>6428</v>
      </c>
    </row>
    <row r="255" spans="1:10">
      <c r="B255" s="2" t="s">
        <v>686</v>
      </c>
      <c r="C255" s="3">
        <f>+[11]Table.102_Annex.E5!B255</f>
        <v>0.64700000000000002</v>
      </c>
      <c r="D255" s="3">
        <f>+[11]Table.102_Annex.E5!C255</f>
        <v>0.35299999999999998</v>
      </c>
      <c r="E255" s="3">
        <f>+[11]Table.102_Annex.E5!D255</f>
        <v>0</v>
      </c>
      <c r="F255" s="3">
        <f>+[11]Table.102_Annex.E5!E255</f>
        <v>1</v>
      </c>
      <c r="G255" s="82">
        <f>+[11]Table.102_Annex.E5!F255</f>
        <v>3029</v>
      </c>
      <c r="H255" s="82">
        <f>+[11]Table.102_Annex.E5!G255</f>
        <v>1650</v>
      </c>
      <c r="I255" s="82">
        <f>+[11]Table.102_Annex.E5!H255</f>
        <v>0</v>
      </c>
      <c r="J255" s="82">
        <f>+[11]Table.102_Annex.E5!I255</f>
        <v>4679</v>
      </c>
    </row>
    <row r="256" spans="1:10">
      <c r="A256" s="222"/>
      <c r="B256" s="17" t="s">
        <v>53</v>
      </c>
      <c r="C256" s="22">
        <f>+[11]Table.102_Annex.E5!B256</f>
        <v>0.61299999999999999</v>
      </c>
      <c r="D256" s="22">
        <f>+[11]Table.102_Annex.E5!C256</f>
        <v>0.38700000000000001</v>
      </c>
      <c r="E256" s="22">
        <f>+[11]Table.102_Annex.E5!D256</f>
        <v>0</v>
      </c>
      <c r="F256" s="22">
        <f>+[11]Table.102_Annex.E5!E256</f>
        <v>1</v>
      </c>
      <c r="G256" s="33">
        <f>+[11]Table.102_Annex.E5!F256</f>
        <v>64290</v>
      </c>
      <c r="H256" s="33">
        <f>+[11]Table.102_Annex.E5!G256</f>
        <v>40644</v>
      </c>
      <c r="I256" s="33">
        <f>+[11]Table.102_Annex.E5!H256</f>
        <v>3</v>
      </c>
      <c r="J256" s="33">
        <f>+[11]Table.102_Annex.E5!I256</f>
        <v>104937</v>
      </c>
    </row>
    <row r="257" spans="1:10">
      <c r="B257" s="75" t="s">
        <v>687</v>
      </c>
      <c r="C257" s="80"/>
      <c r="D257" s="80"/>
      <c r="E257" s="80"/>
      <c r="F257" s="80"/>
      <c r="G257" s="80"/>
      <c r="H257" s="80"/>
      <c r="I257" s="80"/>
      <c r="J257" s="81"/>
    </row>
    <row r="258" spans="1:10">
      <c r="A258" s="18"/>
      <c r="B258" s="2" t="s">
        <v>688</v>
      </c>
      <c r="C258" s="3">
        <f>+[11]Table.102_Annex.E5!B258</f>
        <v>0.442</v>
      </c>
      <c r="D258" s="3">
        <f>+[11]Table.102_Annex.E5!C258</f>
        <v>0.55800000000000005</v>
      </c>
      <c r="E258" s="3">
        <f>+[11]Table.102_Annex.E5!D258</f>
        <v>0</v>
      </c>
      <c r="F258" s="3">
        <f>+[11]Table.102_Annex.E5!E258</f>
        <v>1</v>
      </c>
      <c r="G258" s="82">
        <f>+[11]Table.102_Annex.E5!F258</f>
        <v>2781</v>
      </c>
      <c r="H258" s="82">
        <f>+[11]Table.102_Annex.E5!G258</f>
        <v>3508</v>
      </c>
      <c r="I258" s="82">
        <f>+[11]Table.102_Annex.E5!H258</f>
        <v>1</v>
      </c>
      <c r="J258" s="82">
        <f>+[11]Table.102_Annex.E5!I258</f>
        <v>6290</v>
      </c>
    </row>
    <row r="259" spans="1:10">
      <c r="A259" s="16"/>
      <c r="B259" s="2" t="s">
        <v>689</v>
      </c>
      <c r="C259" s="3">
        <f>+[11]Table.102_Annex.E5!B259</f>
        <v>0.50900000000000001</v>
      </c>
      <c r="D259" s="3">
        <f>+[11]Table.102_Annex.E5!C259</f>
        <v>0.49099999999999999</v>
      </c>
      <c r="E259" s="3">
        <f>+[11]Table.102_Annex.E5!D259</f>
        <v>0</v>
      </c>
      <c r="F259" s="3">
        <f>+[11]Table.102_Annex.E5!E259</f>
        <v>1</v>
      </c>
      <c r="G259" s="82">
        <f>+[11]Table.102_Annex.E5!F259</f>
        <v>2475</v>
      </c>
      <c r="H259" s="82">
        <f>+[11]Table.102_Annex.E5!G259</f>
        <v>2387</v>
      </c>
      <c r="I259" s="82">
        <f>+[11]Table.102_Annex.E5!H259</f>
        <v>0</v>
      </c>
      <c r="J259" s="82">
        <f>+[11]Table.102_Annex.E5!I259</f>
        <v>4862</v>
      </c>
    </row>
    <row r="260" spans="1:10">
      <c r="B260" s="2" t="s">
        <v>690</v>
      </c>
      <c r="C260" s="3">
        <f>+[11]Table.102_Annex.E5!B260</f>
        <v>0.36199999999999999</v>
      </c>
      <c r="D260" s="3">
        <f>+[11]Table.102_Annex.E5!C260</f>
        <v>0.63800000000000001</v>
      </c>
      <c r="E260" s="3">
        <f>+[11]Table.102_Annex.E5!D260</f>
        <v>0</v>
      </c>
      <c r="F260" s="3">
        <f>+[11]Table.102_Annex.E5!E260</f>
        <v>1</v>
      </c>
      <c r="G260" s="82">
        <f>+[11]Table.102_Annex.E5!F260</f>
        <v>2138</v>
      </c>
      <c r="H260" s="82">
        <f>+[11]Table.102_Annex.E5!G260</f>
        <v>3774</v>
      </c>
      <c r="I260" s="82">
        <f>+[11]Table.102_Annex.E5!H260</f>
        <v>0</v>
      </c>
      <c r="J260" s="82">
        <f>+[11]Table.102_Annex.E5!I260</f>
        <v>5912</v>
      </c>
    </row>
    <row r="261" spans="1:10">
      <c r="B261" s="2" t="s">
        <v>691</v>
      </c>
      <c r="C261" s="3">
        <f>+[11]Table.102_Annex.E5!B261</f>
        <v>0.33500000000000002</v>
      </c>
      <c r="D261" s="3">
        <f>+[11]Table.102_Annex.E5!C261</f>
        <v>0.66500000000000004</v>
      </c>
      <c r="E261" s="3">
        <f>+[11]Table.102_Annex.E5!D261</f>
        <v>0</v>
      </c>
      <c r="F261" s="3">
        <f>+[11]Table.102_Annex.E5!E261</f>
        <v>1</v>
      </c>
      <c r="G261" s="82">
        <f>+[11]Table.102_Annex.E5!F261</f>
        <v>2259</v>
      </c>
      <c r="H261" s="82">
        <f>+[11]Table.102_Annex.E5!G261</f>
        <v>4492</v>
      </c>
      <c r="I261" s="82">
        <f>+[11]Table.102_Annex.E5!H261</f>
        <v>0</v>
      </c>
      <c r="J261" s="82">
        <f>+[11]Table.102_Annex.E5!I261</f>
        <v>6751</v>
      </c>
    </row>
    <row r="262" spans="1:10">
      <c r="B262" s="2" t="s">
        <v>692</v>
      </c>
      <c r="C262" s="3">
        <f>+[11]Table.102_Annex.E5!B262</f>
        <v>0.54600000000000004</v>
      </c>
      <c r="D262" s="3">
        <f>+[11]Table.102_Annex.E5!C262</f>
        <v>0.45400000000000001</v>
      </c>
      <c r="E262" s="3">
        <f>+[11]Table.102_Annex.E5!D262</f>
        <v>0</v>
      </c>
      <c r="F262" s="3">
        <f>+[11]Table.102_Annex.E5!E262</f>
        <v>1</v>
      </c>
      <c r="G262" s="82">
        <f>+[11]Table.102_Annex.E5!F262</f>
        <v>4813</v>
      </c>
      <c r="H262" s="82">
        <f>+[11]Table.102_Annex.E5!G262</f>
        <v>4008</v>
      </c>
      <c r="I262" s="82">
        <f>+[11]Table.102_Annex.E5!H262</f>
        <v>0</v>
      </c>
      <c r="J262" s="82">
        <f>+[11]Table.102_Annex.E5!I262</f>
        <v>8821</v>
      </c>
    </row>
    <row r="263" spans="1:10">
      <c r="B263" s="2" t="s">
        <v>693</v>
      </c>
      <c r="C263" s="3">
        <f>+[11]Table.102_Annex.E5!B263</f>
        <v>0.57799999999999996</v>
      </c>
      <c r="D263" s="3">
        <f>+[11]Table.102_Annex.E5!C263</f>
        <v>0.42199999999999999</v>
      </c>
      <c r="E263" s="3">
        <f>+[11]Table.102_Annex.E5!D263</f>
        <v>0</v>
      </c>
      <c r="F263" s="3">
        <f>+[11]Table.102_Annex.E5!E263</f>
        <v>1</v>
      </c>
      <c r="G263" s="82">
        <f>+[11]Table.102_Annex.E5!F263</f>
        <v>5248</v>
      </c>
      <c r="H263" s="82">
        <f>+[11]Table.102_Annex.E5!G263</f>
        <v>3839</v>
      </c>
      <c r="I263" s="82">
        <f>+[11]Table.102_Annex.E5!H263</f>
        <v>0</v>
      </c>
      <c r="J263" s="82">
        <f>+[11]Table.102_Annex.E5!I263</f>
        <v>9087</v>
      </c>
    </row>
    <row r="264" spans="1:10">
      <c r="B264" s="2" t="s">
        <v>694</v>
      </c>
      <c r="C264" s="3">
        <f>+[11]Table.102_Annex.E5!B264</f>
        <v>0.47799999999999998</v>
      </c>
      <c r="D264" s="3">
        <f>+[11]Table.102_Annex.E5!C264</f>
        <v>0.52200000000000002</v>
      </c>
      <c r="E264" s="3">
        <f>+[11]Table.102_Annex.E5!D264</f>
        <v>0</v>
      </c>
      <c r="F264" s="3">
        <f>+[11]Table.102_Annex.E5!E264</f>
        <v>1</v>
      </c>
      <c r="G264" s="82">
        <f>+[11]Table.102_Annex.E5!F264</f>
        <v>3227</v>
      </c>
      <c r="H264" s="82">
        <f>+[11]Table.102_Annex.E5!G264</f>
        <v>3525</v>
      </c>
      <c r="I264" s="82">
        <f>+[11]Table.102_Annex.E5!H264</f>
        <v>0</v>
      </c>
      <c r="J264" s="82">
        <f>+[11]Table.102_Annex.E5!I264</f>
        <v>6752</v>
      </c>
    </row>
    <row r="265" spans="1:10">
      <c r="B265" s="2" t="s">
        <v>695</v>
      </c>
      <c r="C265" s="3">
        <f>+[11]Table.102_Annex.E5!B265</f>
        <v>0.60599999999999998</v>
      </c>
      <c r="D265" s="3">
        <f>+[11]Table.102_Annex.E5!C265</f>
        <v>0.39400000000000002</v>
      </c>
      <c r="E265" s="3">
        <f>+[11]Table.102_Annex.E5!D265</f>
        <v>0</v>
      </c>
      <c r="F265" s="3">
        <f>+[11]Table.102_Annex.E5!E265</f>
        <v>1</v>
      </c>
      <c r="G265" s="82">
        <f>+[11]Table.102_Annex.E5!F265</f>
        <v>4220</v>
      </c>
      <c r="H265" s="82">
        <f>+[11]Table.102_Annex.E5!G265</f>
        <v>2743</v>
      </c>
      <c r="I265" s="82">
        <f>+[11]Table.102_Annex.E5!H265</f>
        <v>0</v>
      </c>
      <c r="J265" s="82">
        <f>+[11]Table.102_Annex.E5!I265</f>
        <v>6963</v>
      </c>
    </row>
    <row r="266" spans="1:10">
      <c r="B266" s="2" t="s">
        <v>696</v>
      </c>
      <c r="C266" s="3">
        <f>+[11]Table.102_Annex.E5!B266</f>
        <v>0.39200000000000002</v>
      </c>
      <c r="D266" s="3">
        <f>+[11]Table.102_Annex.E5!C266</f>
        <v>0.60799999999999998</v>
      </c>
      <c r="E266" s="3">
        <f>+[11]Table.102_Annex.E5!D266</f>
        <v>0</v>
      </c>
      <c r="F266" s="3">
        <f>+[11]Table.102_Annex.E5!E266</f>
        <v>1</v>
      </c>
      <c r="G266" s="82">
        <f>+[11]Table.102_Annex.E5!F266</f>
        <v>2220</v>
      </c>
      <c r="H266" s="82">
        <f>+[11]Table.102_Annex.E5!G266</f>
        <v>3439</v>
      </c>
      <c r="I266" s="82">
        <f>+[11]Table.102_Annex.E5!H266</f>
        <v>0</v>
      </c>
      <c r="J266" s="82">
        <f>+[11]Table.102_Annex.E5!I266</f>
        <v>5659</v>
      </c>
    </row>
    <row r="267" spans="1:10">
      <c r="B267" s="2" t="s">
        <v>697</v>
      </c>
      <c r="C267" s="3">
        <f>+[11]Table.102_Annex.E5!B267</f>
        <v>0.56200000000000006</v>
      </c>
      <c r="D267" s="3">
        <f>+[11]Table.102_Annex.E5!C267</f>
        <v>0.438</v>
      </c>
      <c r="E267" s="3">
        <f>+[11]Table.102_Annex.E5!D267</f>
        <v>0</v>
      </c>
      <c r="F267" s="3">
        <f>+[11]Table.102_Annex.E5!E267</f>
        <v>1</v>
      </c>
      <c r="G267" s="82">
        <f>+[11]Table.102_Annex.E5!F267</f>
        <v>4125</v>
      </c>
      <c r="H267" s="82">
        <f>+[11]Table.102_Annex.E5!G267</f>
        <v>3220</v>
      </c>
      <c r="I267" s="82">
        <f>+[11]Table.102_Annex.E5!H267</f>
        <v>0</v>
      </c>
      <c r="J267" s="82">
        <f>+[11]Table.102_Annex.E5!I267</f>
        <v>7345</v>
      </c>
    </row>
    <row r="268" spans="1:10">
      <c r="B268" s="2" t="s">
        <v>698</v>
      </c>
      <c r="C268" s="3">
        <f>+[11]Table.102_Annex.E5!B268</f>
        <v>0.42699999999999999</v>
      </c>
      <c r="D268" s="3">
        <f>+[11]Table.102_Annex.E5!C268</f>
        <v>0.57299999999999995</v>
      </c>
      <c r="E268" s="3">
        <f>+[11]Table.102_Annex.E5!D268</f>
        <v>0</v>
      </c>
      <c r="F268" s="3">
        <f>+[11]Table.102_Annex.E5!E268</f>
        <v>1</v>
      </c>
      <c r="G268" s="82">
        <f>+[11]Table.102_Annex.E5!F268</f>
        <v>2017</v>
      </c>
      <c r="H268" s="82">
        <f>+[11]Table.102_Annex.E5!G268</f>
        <v>2708</v>
      </c>
      <c r="I268" s="82">
        <f>+[11]Table.102_Annex.E5!H268</f>
        <v>0</v>
      </c>
      <c r="J268" s="82">
        <f>+[11]Table.102_Annex.E5!I268</f>
        <v>4725</v>
      </c>
    </row>
    <row r="269" spans="1:10">
      <c r="B269" s="2" t="s">
        <v>699</v>
      </c>
      <c r="C269" s="3">
        <f>+[11]Table.102_Annex.E5!B269</f>
        <v>0.52600000000000002</v>
      </c>
      <c r="D269" s="3">
        <f>+[11]Table.102_Annex.E5!C269</f>
        <v>0.47399999999999998</v>
      </c>
      <c r="E269" s="3">
        <f>+[11]Table.102_Annex.E5!D269</f>
        <v>0</v>
      </c>
      <c r="F269" s="3">
        <f>+[11]Table.102_Annex.E5!E269</f>
        <v>1</v>
      </c>
      <c r="G269" s="82">
        <f>+[11]Table.102_Annex.E5!F269</f>
        <v>3272</v>
      </c>
      <c r="H269" s="82">
        <f>+[11]Table.102_Annex.E5!G269</f>
        <v>2944</v>
      </c>
      <c r="I269" s="82">
        <f>+[11]Table.102_Annex.E5!H269</f>
        <v>0</v>
      </c>
      <c r="J269" s="82">
        <f>+[11]Table.102_Annex.E5!I269</f>
        <v>6216</v>
      </c>
    </row>
    <row r="270" spans="1:10">
      <c r="B270" s="2" t="s">
        <v>700</v>
      </c>
      <c r="C270" s="3">
        <f>+[11]Table.102_Annex.E5!B270</f>
        <v>0.32800000000000001</v>
      </c>
      <c r="D270" s="3">
        <f>+[11]Table.102_Annex.E5!C270</f>
        <v>0.67200000000000004</v>
      </c>
      <c r="E270" s="3">
        <f>+[11]Table.102_Annex.E5!D270</f>
        <v>0</v>
      </c>
      <c r="F270" s="3">
        <f>+[11]Table.102_Annex.E5!E270</f>
        <v>1</v>
      </c>
      <c r="G270" s="82">
        <f>+[11]Table.102_Annex.E5!F270</f>
        <v>1301</v>
      </c>
      <c r="H270" s="82">
        <f>+[11]Table.102_Annex.E5!G270</f>
        <v>2666</v>
      </c>
      <c r="I270" s="82">
        <f>+[11]Table.102_Annex.E5!H270</f>
        <v>0</v>
      </c>
      <c r="J270" s="82">
        <f>+[11]Table.102_Annex.E5!I270</f>
        <v>3967</v>
      </c>
    </row>
    <row r="271" spans="1:10">
      <c r="B271" s="2" t="s">
        <v>701</v>
      </c>
      <c r="C271" s="3">
        <f>+[11]Table.102_Annex.E5!B271</f>
        <v>0.55200000000000005</v>
      </c>
      <c r="D271" s="3">
        <f>+[11]Table.102_Annex.E5!C271</f>
        <v>0.44800000000000001</v>
      </c>
      <c r="E271" s="3">
        <f>+[11]Table.102_Annex.E5!D271</f>
        <v>0</v>
      </c>
      <c r="F271" s="3">
        <f>+[11]Table.102_Annex.E5!E271</f>
        <v>1</v>
      </c>
      <c r="G271" s="82">
        <f>+[11]Table.102_Annex.E5!F271</f>
        <v>3326</v>
      </c>
      <c r="H271" s="82">
        <f>+[11]Table.102_Annex.E5!G271</f>
        <v>2695</v>
      </c>
      <c r="I271" s="82">
        <f>+[11]Table.102_Annex.E5!H271</f>
        <v>0</v>
      </c>
      <c r="J271" s="82">
        <f>+[11]Table.102_Annex.E5!I271</f>
        <v>6021</v>
      </c>
    </row>
    <row r="272" spans="1:10">
      <c r="B272" s="2" t="s">
        <v>702</v>
      </c>
      <c r="C272" s="3">
        <f>+[11]Table.102_Annex.E5!B272</f>
        <v>0.55900000000000005</v>
      </c>
      <c r="D272" s="3">
        <f>+[11]Table.102_Annex.E5!C272</f>
        <v>0.441</v>
      </c>
      <c r="E272" s="3">
        <f>+[11]Table.102_Annex.E5!D272</f>
        <v>0</v>
      </c>
      <c r="F272" s="3">
        <f>+[11]Table.102_Annex.E5!E272</f>
        <v>1</v>
      </c>
      <c r="G272" s="82">
        <f>+[11]Table.102_Annex.E5!F272</f>
        <v>3277</v>
      </c>
      <c r="H272" s="82">
        <f>+[11]Table.102_Annex.E5!G272</f>
        <v>2581</v>
      </c>
      <c r="I272" s="82">
        <f>+[11]Table.102_Annex.E5!H272</f>
        <v>0</v>
      </c>
      <c r="J272" s="82">
        <f>+[11]Table.102_Annex.E5!I272</f>
        <v>5858</v>
      </c>
    </row>
    <row r="273" spans="1:10">
      <c r="A273" s="222"/>
      <c r="B273" s="17" t="s">
        <v>53</v>
      </c>
      <c r="C273" s="22">
        <f>+[11]Table.102_Annex.E5!B273</f>
        <v>0.49</v>
      </c>
      <c r="D273" s="22">
        <f>+[11]Table.102_Annex.E5!C273</f>
        <v>0.51</v>
      </c>
      <c r="E273" s="22">
        <f>+[11]Table.102_Annex.E5!D273</f>
        <v>0</v>
      </c>
      <c r="F273" s="22">
        <f>+[11]Table.102_Annex.E5!E273</f>
        <v>1</v>
      </c>
      <c r="G273" s="33">
        <f>+[11]Table.102_Annex.E5!F273</f>
        <v>46699</v>
      </c>
      <c r="H273" s="33">
        <f>+[11]Table.102_Annex.E5!G273</f>
        <v>48529</v>
      </c>
      <c r="I273" s="33">
        <f>+[11]Table.102_Annex.E5!H273</f>
        <v>1</v>
      </c>
      <c r="J273" s="33">
        <f>+[11]Table.102_Annex.E5!I273</f>
        <v>95229</v>
      </c>
    </row>
    <row r="274" spans="1:10">
      <c r="B274" s="75" t="s">
        <v>703</v>
      </c>
      <c r="C274" s="80"/>
      <c r="D274" s="80"/>
      <c r="E274" s="80"/>
      <c r="F274" s="80"/>
      <c r="G274" s="80"/>
      <c r="H274" s="80"/>
      <c r="I274" s="80"/>
      <c r="J274" s="81"/>
    </row>
    <row r="275" spans="1:10">
      <c r="A275" s="18"/>
      <c r="B275" s="2" t="s">
        <v>704</v>
      </c>
      <c r="C275" s="3">
        <f>+[11]Table.102_Annex.E5!B275</f>
        <v>0.433</v>
      </c>
      <c r="D275" s="3">
        <f>+[11]Table.102_Annex.E5!C275</f>
        <v>0.56699999999999995</v>
      </c>
      <c r="E275" s="3">
        <f>+[11]Table.102_Annex.E5!D275</f>
        <v>0</v>
      </c>
      <c r="F275" s="3">
        <f>+[11]Table.102_Annex.E5!E275</f>
        <v>1</v>
      </c>
      <c r="G275" s="82">
        <f>+[11]Table.102_Annex.E5!F275</f>
        <v>2268</v>
      </c>
      <c r="H275" s="82">
        <f>+[11]Table.102_Annex.E5!G275</f>
        <v>2967</v>
      </c>
      <c r="I275" s="82">
        <f>+[11]Table.102_Annex.E5!H275</f>
        <v>1</v>
      </c>
      <c r="J275" s="82">
        <f>+[11]Table.102_Annex.E5!I275</f>
        <v>5236</v>
      </c>
    </row>
    <row r="276" spans="1:10">
      <c r="A276" s="16"/>
      <c r="B276" s="2" t="s">
        <v>705</v>
      </c>
      <c r="C276" s="3">
        <f>+[11]Table.102_Annex.E5!B276</f>
        <v>0.33600000000000002</v>
      </c>
      <c r="D276" s="3">
        <f>+[11]Table.102_Annex.E5!C276</f>
        <v>0.66400000000000003</v>
      </c>
      <c r="E276" s="3">
        <f>+[11]Table.102_Annex.E5!D276</f>
        <v>0</v>
      </c>
      <c r="F276" s="3">
        <f>+[11]Table.102_Annex.E5!E276</f>
        <v>1</v>
      </c>
      <c r="G276" s="82">
        <f>+[11]Table.102_Annex.E5!F276</f>
        <v>1249</v>
      </c>
      <c r="H276" s="82">
        <f>+[11]Table.102_Annex.E5!G276</f>
        <v>2472</v>
      </c>
      <c r="I276" s="82">
        <f>+[11]Table.102_Annex.E5!H276</f>
        <v>1</v>
      </c>
      <c r="J276" s="82">
        <f>+[11]Table.102_Annex.E5!I276</f>
        <v>3722</v>
      </c>
    </row>
    <row r="277" spans="1:10">
      <c r="B277" s="2" t="s">
        <v>706</v>
      </c>
      <c r="C277" s="3">
        <f>+[11]Table.102_Annex.E5!B277</f>
        <v>0.54600000000000004</v>
      </c>
      <c r="D277" s="3">
        <f>+[11]Table.102_Annex.E5!C277</f>
        <v>0.45400000000000001</v>
      </c>
      <c r="E277" s="3">
        <f>+[11]Table.102_Annex.E5!D277</f>
        <v>0</v>
      </c>
      <c r="F277" s="3">
        <f>+[11]Table.102_Annex.E5!E277</f>
        <v>1</v>
      </c>
      <c r="G277" s="82">
        <f>+[11]Table.102_Annex.E5!F277</f>
        <v>3238</v>
      </c>
      <c r="H277" s="82">
        <f>+[11]Table.102_Annex.E5!G277</f>
        <v>2694</v>
      </c>
      <c r="I277" s="82">
        <f>+[11]Table.102_Annex.E5!H277</f>
        <v>0</v>
      </c>
      <c r="J277" s="82">
        <f>+[11]Table.102_Annex.E5!I277</f>
        <v>5932</v>
      </c>
    </row>
    <row r="278" spans="1:10">
      <c r="B278" s="2" t="s">
        <v>707</v>
      </c>
      <c r="C278" s="3">
        <f>+[11]Table.102_Annex.E5!B278</f>
        <v>0.28100000000000003</v>
      </c>
      <c r="D278" s="3">
        <f>+[11]Table.102_Annex.E5!C278</f>
        <v>0.71899999999999997</v>
      </c>
      <c r="E278" s="3">
        <f>+[11]Table.102_Annex.E5!D278</f>
        <v>0</v>
      </c>
      <c r="F278" s="3">
        <f>+[11]Table.102_Annex.E5!E278</f>
        <v>1</v>
      </c>
      <c r="G278" s="82">
        <f>+[11]Table.102_Annex.E5!F278</f>
        <v>1779</v>
      </c>
      <c r="H278" s="82">
        <f>+[11]Table.102_Annex.E5!G278</f>
        <v>4561</v>
      </c>
      <c r="I278" s="82">
        <f>+[11]Table.102_Annex.E5!H278</f>
        <v>0</v>
      </c>
      <c r="J278" s="82">
        <f>+[11]Table.102_Annex.E5!I278</f>
        <v>6340</v>
      </c>
    </row>
    <row r="279" spans="1:10">
      <c r="B279" s="2" t="s">
        <v>708</v>
      </c>
      <c r="C279" s="3">
        <f>+[11]Table.102_Annex.E5!B279</f>
        <v>0.18</v>
      </c>
      <c r="D279" s="3">
        <f>+[11]Table.102_Annex.E5!C279</f>
        <v>0.82</v>
      </c>
      <c r="E279" s="3">
        <f>+[11]Table.102_Annex.E5!D279</f>
        <v>0</v>
      </c>
      <c r="F279" s="3">
        <f>+[11]Table.102_Annex.E5!E279</f>
        <v>1</v>
      </c>
      <c r="G279" s="82">
        <f>+[11]Table.102_Annex.E5!F279</f>
        <v>720</v>
      </c>
      <c r="H279" s="82">
        <f>+[11]Table.102_Annex.E5!G279</f>
        <v>3279</v>
      </c>
      <c r="I279" s="82">
        <f>+[11]Table.102_Annex.E5!H279</f>
        <v>0</v>
      </c>
      <c r="J279" s="82">
        <f>+[11]Table.102_Annex.E5!I279</f>
        <v>3999</v>
      </c>
    </row>
    <row r="280" spans="1:10">
      <c r="B280" s="2" t="s">
        <v>709</v>
      </c>
      <c r="C280" s="3">
        <f>+[11]Table.102_Annex.E5!B280</f>
        <v>0.39</v>
      </c>
      <c r="D280" s="3">
        <f>+[11]Table.102_Annex.E5!C280</f>
        <v>0.61</v>
      </c>
      <c r="E280" s="3">
        <f>+[11]Table.102_Annex.E5!D280</f>
        <v>0</v>
      </c>
      <c r="F280" s="3">
        <f>+[11]Table.102_Annex.E5!E280</f>
        <v>1</v>
      </c>
      <c r="G280" s="82">
        <f>+[11]Table.102_Annex.E5!F280</f>
        <v>1478</v>
      </c>
      <c r="H280" s="82">
        <f>+[11]Table.102_Annex.E5!G280</f>
        <v>2315</v>
      </c>
      <c r="I280" s="82">
        <f>+[11]Table.102_Annex.E5!H280</f>
        <v>0</v>
      </c>
      <c r="J280" s="82">
        <f>+[11]Table.102_Annex.E5!I280</f>
        <v>3793</v>
      </c>
    </row>
    <row r="281" spans="1:10">
      <c r="B281" s="2" t="s">
        <v>578</v>
      </c>
      <c r="C281" s="3">
        <f>+[11]Table.102_Annex.E5!B281</f>
        <v>0.32800000000000001</v>
      </c>
      <c r="D281" s="3">
        <f>+[11]Table.102_Annex.E5!C281</f>
        <v>0.67200000000000004</v>
      </c>
      <c r="E281" s="3">
        <f>+[11]Table.102_Annex.E5!D281</f>
        <v>0</v>
      </c>
      <c r="F281" s="3">
        <f>+[11]Table.102_Annex.E5!E281</f>
        <v>1</v>
      </c>
      <c r="G281" s="82">
        <f>+[11]Table.102_Annex.E5!F281</f>
        <v>1432</v>
      </c>
      <c r="H281" s="82">
        <f>+[11]Table.102_Annex.E5!G281</f>
        <v>2928</v>
      </c>
      <c r="I281" s="82">
        <f>+[11]Table.102_Annex.E5!H281</f>
        <v>0</v>
      </c>
      <c r="J281" s="82">
        <f>+[11]Table.102_Annex.E5!I281</f>
        <v>4360</v>
      </c>
    </row>
    <row r="282" spans="1:10">
      <c r="B282" s="2" t="s">
        <v>710</v>
      </c>
      <c r="C282" s="3">
        <f>+[11]Table.102_Annex.E5!B282</f>
        <v>0.27500000000000002</v>
      </c>
      <c r="D282" s="3">
        <f>+[11]Table.102_Annex.E5!C282</f>
        <v>0.72499999999999998</v>
      </c>
      <c r="E282" s="3">
        <f>+[11]Table.102_Annex.E5!D282</f>
        <v>0</v>
      </c>
      <c r="F282" s="3">
        <f>+[11]Table.102_Annex.E5!E282</f>
        <v>1</v>
      </c>
      <c r="G282" s="82">
        <f>+[11]Table.102_Annex.E5!F282</f>
        <v>1606</v>
      </c>
      <c r="H282" s="82">
        <f>+[11]Table.102_Annex.E5!G282</f>
        <v>4240</v>
      </c>
      <c r="I282" s="82">
        <f>+[11]Table.102_Annex.E5!H282</f>
        <v>0</v>
      </c>
      <c r="J282" s="82">
        <f>+[11]Table.102_Annex.E5!I282</f>
        <v>5846</v>
      </c>
    </row>
    <row r="283" spans="1:10">
      <c r="B283" s="2" t="s">
        <v>711</v>
      </c>
      <c r="C283" s="3">
        <f>+[11]Table.102_Annex.E5!B283</f>
        <v>0.45700000000000002</v>
      </c>
      <c r="D283" s="3">
        <f>+[11]Table.102_Annex.E5!C283</f>
        <v>0.54300000000000004</v>
      </c>
      <c r="E283" s="3">
        <f>+[11]Table.102_Annex.E5!D283</f>
        <v>0</v>
      </c>
      <c r="F283" s="3">
        <f>+[11]Table.102_Annex.E5!E283</f>
        <v>1</v>
      </c>
      <c r="G283" s="82">
        <f>+[11]Table.102_Annex.E5!F283</f>
        <v>3164</v>
      </c>
      <c r="H283" s="82">
        <f>+[11]Table.102_Annex.E5!G283</f>
        <v>3758</v>
      </c>
      <c r="I283" s="82">
        <f>+[11]Table.102_Annex.E5!H283</f>
        <v>0</v>
      </c>
      <c r="J283" s="82">
        <f>+[11]Table.102_Annex.E5!I283</f>
        <v>6922</v>
      </c>
    </row>
    <row r="284" spans="1:10">
      <c r="B284" s="2" t="s">
        <v>712</v>
      </c>
      <c r="C284" s="3">
        <f>+[11]Table.102_Annex.E5!B284</f>
        <v>0.33800000000000002</v>
      </c>
      <c r="D284" s="3">
        <f>+[11]Table.102_Annex.E5!C284</f>
        <v>0.66200000000000003</v>
      </c>
      <c r="E284" s="3">
        <f>+[11]Table.102_Annex.E5!D284</f>
        <v>0</v>
      </c>
      <c r="F284" s="3">
        <f>+[11]Table.102_Annex.E5!E284</f>
        <v>1</v>
      </c>
      <c r="G284" s="82">
        <f>+[11]Table.102_Annex.E5!F284</f>
        <v>1645</v>
      </c>
      <c r="H284" s="82">
        <f>+[11]Table.102_Annex.E5!G284</f>
        <v>3223</v>
      </c>
      <c r="I284" s="82">
        <f>+[11]Table.102_Annex.E5!H284</f>
        <v>0</v>
      </c>
      <c r="J284" s="82">
        <f>+[11]Table.102_Annex.E5!I284</f>
        <v>4868</v>
      </c>
    </row>
    <row r="285" spans="1:10">
      <c r="B285" s="2" t="s">
        <v>612</v>
      </c>
      <c r="C285" s="3">
        <f>+[11]Table.102_Annex.E5!B285</f>
        <v>0.46</v>
      </c>
      <c r="D285" s="3">
        <f>+[11]Table.102_Annex.E5!C285</f>
        <v>0.54</v>
      </c>
      <c r="E285" s="3">
        <f>+[11]Table.102_Annex.E5!D285</f>
        <v>0</v>
      </c>
      <c r="F285" s="3">
        <f>+[11]Table.102_Annex.E5!E285</f>
        <v>1</v>
      </c>
      <c r="G285" s="82">
        <f>+[11]Table.102_Annex.E5!F285</f>
        <v>3142</v>
      </c>
      <c r="H285" s="82">
        <f>+[11]Table.102_Annex.E5!G285</f>
        <v>3689</v>
      </c>
      <c r="I285" s="82">
        <f>+[11]Table.102_Annex.E5!H285</f>
        <v>0</v>
      </c>
      <c r="J285" s="82">
        <f>+[11]Table.102_Annex.E5!I285</f>
        <v>6831</v>
      </c>
    </row>
    <row r="286" spans="1:10">
      <c r="B286" s="2" t="s">
        <v>306</v>
      </c>
      <c r="C286" s="3">
        <f>+[11]Table.102_Annex.E5!B286</f>
        <v>0.26</v>
      </c>
      <c r="D286" s="3">
        <f>+[11]Table.102_Annex.E5!C286</f>
        <v>0.74</v>
      </c>
      <c r="E286" s="3">
        <f>+[11]Table.102_Annex.E5!D286</f>
        <v>0</v>
      </c>
      <c r="F286" s="3">
        <f>+[11]Table.102_Annex.E5!E286</f>
        <v>1</v>
      </c>
      <c r="G286" s="82">
        <f>+[11]Table.102_Annex.E5!F286</f>
        <v>843</v>
      </c>
      <c r="H286" s="82">
        <f>+[11]Table.102_Annex.E5!G286</f>
        <v>2403</v>
      </c>
      <c r="I286" s="82">
        <f>+[11]Table.102_Annex.E5!H286</f>
        <v>0</v>
      </c>
      <c r="J286" s="82">
        <f>+[11]Table.102_Annex.E5!I286</f>
        <v>3246</v>
      </c>
    </row>
    <row r="287" spans="1:10">
      <c r="B287" s="2" t="s">
        <v>713</v>
      </c>
      <c r="C287" s="3">
        <f>+[11]Table.102_Annex.E5!B287</f>
        <v>0.40200000000000002</v>
      </c>
      <c r="D287" s="3">
        <f>+[11]Table.102_Annex.E5!C287</f>
        <v>0.59799999999999998</v>
      </c>
      <c r="E287" s="3">
        <f>+[11]Table.102_Annex.E5!D287</f>
        <v>0</v>
      </c>
      <c r="F287" s="3">
        <f>+[11]Table.102_Annex.E5!E287</f>
        <v>1</v>
      </c>
      <c r="G287" s="82">
        <f>+[11]Table.102_Annex.E5!F287</f>
        <v>2560</v>
      </c>
      <c r="H287" s="82">
        <f>+[11]Table.102_Annex.E5!G287</f>
        <v>3806</v>
      </c>
      <c r="I287" s="82">
        <f>+[11]Table.102_Annex.E5!H287</f>
        <v>0</v>
      </c>
      <c r="J287" s="82">
        <f>+[11]Table.102_Annex.E5!I287</f>
        <v>6366</v>
      </c>
    </row>
    <row r="288" spans="1:10">
      <c r="B288" s="2" t="s">
        <v>714</v>
      </c>
      <c r="C288" s="3">
        <f>+[11]Table.102_Annex.E5!B288</f>
        <v>0.33200000000000002</v>
      </c>
      <c r="D288" s="3">
        <f>+[11]Table.102_Annex.E5!C288</f>
        <v>0.66800000000000004</v>
      </c>
      <c r="E288" s="3">
        <f>+[11]Table.102_Annex.E5!D288</f>
        <v>0</v>
      </c>
      <c r="F288" s="3">
        <f>+[11]Table.102_Annex.E5!E288</f>
        <v>1</v>
      </c>
      <c r="G288" s="82">
        <f>+[11]Table.102_Annex.E5!F288</f>
        <v>1417</v>
      </c>
      <c r="H288" s="82">
        <f>+[11]Table.102_Annex.E5!G288</f>
        <v>2851</v>
      </c>
      <c r="I288" s="82">
        <f>+[11]Table.102_Annex.E5!H288</f>
        <v>0</v>
      </c>
      <c r="J288" s="82">
        <f>+[11]Table.102_Annex.E5!I288</f>
        <v>4268</v>
      </c>
    </row>
    <row r="289" spans="1:10">
      <c r="B289" s="2" t="s">
        <v>715</v>
      </c>
      <c r="C289" s="3">
        <f>+[11]Table.102_Annex.E5!B289</f>
        <v>0.26600000000000001</v>
      </c>
      <c r="D289" s="3">
        <f>+[11]Table.102_Annex.E5!C289</f>
        <v>0.73399999999999999</v>
      </c>
      <c r="E289" s="3">
        <f>+[11]Table.102_Annex.E5!D289</f>
        <v>0</v>
      </c>
      <c r="F289" s="3">
        <f>+[11]Table.102_Annex.E5!E289</f>
        <v>1</v>
      </c>
      <c r="G289" s="82">
        <f>+[11]Table.102_Annex.E5!F289</f>
        <v>921</v>
      </c>
      <c r="H289" s="82">
        <f>+[11]Table.102_Annex.E5!G289</f>
        <v>2539</v>
      </c>
      <c r="I289" s="82">
        <f>+[11]Table.102_Annex.E5!H289</f>
        <v>0</v>
      </c>
      <c r="J289" s="82">
        <f>+[11]Table.102_Annex.E5!I289</f>
        <v>3460</v>
      </c>
    </row>
    <row r="290" spans="1:10">
      <c r="B290" s="2" t="s">
        <v>716</v>
      </c>
      <c r="C290" s="3">
        <f>+[11]Table.102_Annex.E5!B290</f>
        <v>0.58099999999999996</v>
      </c>
      <c r="D290" s="3">
        <f>+[11]Table.102_Annex.E5!C290</f>
        <v>0.41899999999999998</v>
      </c>
      <c r="E290" s="3">
        <f>+[11]Table.102_Annex.E5!D290</f>
        <v>0</v>
      </c>
      <c r="F290" s="3">
        <f>+[11]Table.102_Annex.E5!E290</f>
        <v>1</v>
      </c>
      <c r="G290" s="82">
        <f>+[11]Table.102_Annex.E5!F290</f>
        <v>6655</v>
      </c>
      <c r="H290" s="82">
        <f>+[11]Table.102_Annex.E5!G290</f>
        <v>4790</v>
      </c>
      <c r="I290" s="82">
        <f>+[11]Table.102_Annex.E5!H290</f>
        <v>0</v>
      </c>
      <c r="J290" s="82">
        <f>+[11]Table.102_Annex.E5!I290</f>
        <v>11445</v>
      </c>
    </row>
    <row r="291" spans="1:10">
      <c r="B291" s="2" t="s">
        <v>557</v>
      </c>
      <c r="C291" s="3">
        <f>+[11]Table.102_Annex.E5!B291</f>
        <v>0.316</v>
      </c>
      <c r="D291" s="3">
        <f>+[11]Table.102_Annex.E5!C291</f>
        <v>0.68400000000000005</v>
      </c>
      <c r="E291" s="3">
        <f>+[11]Table.102_Annex.E5!D291</f>
        <v>0</v>
      </c>
      <c r="F291" s="3">
        <f>+[11]Table.102_Annex.E5!E291</f>
        <v>1</v>
      </c>
      <c r="G291" s="82">
        <f>+[11]Table.102_Annex.E5!F291</f>
        <v>1665</v>
      </c>
      <c r="H291" s="82">
        <f>+[11]Table.102_Annex.E5!G291</f>
        <v>3610</v>
      </c>
      <c r="I291" s="82">
        <f>+[11]Table.102_Annex.E5!H291</f>
        <v>0</v>
      </c>
      <c r="J291" s="82">
        <f>+[11]Table.102_Annex.E5!I291</f>
        <v>5275</v>
      </c>
    </row>
    <row r="292" spans="1:10">
      <c r="A292" s="222"/>
      <c r="B292" s="17" t="s">
        <v>53</v>
      </c>
      <c r="C292" s="22">
        <f>+[11]Table.102_Annex.E5!B292</f>
        <v>0.38900000000000001</v>
      </c>
      <c r="D292" s="22">
        <f>+[11]Table.102_Annex.E5!C292</f>
        <v>0.61099999999999999</v>
      </c>
      <c r="E292" s="22">
        <f>+[11]Table.102_Annex.E5!D292</f>
        <v>0</v>
      </c>
      <c r="F292" s="22">
        <f>+[11]Table.102_Annex.E5!E292</f>
        <v>1</v>
      </c>
      <c r="G292" s="33">
        <f>+[11]Table.102_Annex.E5!F292</f>
        <v>35782</v>
      </c>
      <c r="H292" s="33">
        <f>+[11]Table.102_Annex.E5!G292</f>
        <v>56125</v>
      </c>
      <c r="I292" s="33">
        <f>+[11]Table.102_Annex.E5!H292</f>
        <v>2</v>
      </c>
      <c r="J292" s="33">
        <f>+[11]Table.102_Annex.E5!I292</f>
        <v>91909</v>
      </c>
    </row>
    <row r="293" spans="1:10">
      <c r="B293" s="75" t="s">
        <v>717</v>
      </c>
      <c r="C293" s="80"/>
      <c r="D293" s="80"/>
      <c r="E293" s="80"/>
      <c r="F293" s="80"/>
      <c r="G293" s="80"/>
      <c r="H293" s="80"/>
      <c r="I293" s="80"/>
      <c r="J293" s="81"/>
    </row>
    <row r="294" spans="1:10">
      <c r="A294" s="18"/>
      <c r="B294" s="2" t="s">
        <v>718</v>
      </c>
      <c r="C294" s="3">
        <f>+[11]Table.102_Annex.E5!B294</f>
        <v>0.22600000000000001</v>
      </c>
      <c r="D294" s="3">
        <f>+[11]Table.102_Annex.E5!C294</f>
        <v>0.77400000000000002</v>
      </c>
      <c r="E294" s="3">
        <f>+[11]Table.102_Annex.E5!D294</f>
        <v>0</v>
      </c>
      <c r="F294" s="3">
        <f>+[11]Table.102_Annex.E5!E294</f>
        <v>1</v>
      </c>
      <c r="G294" s="82">
        <f>+[11]Table.102_Annex.E5!F294</f>
        <v>1207</v>
      </c>
      <c r="H294" s="82">
        <f>+[11]Table.102_Annex.E5!G294</f>
        <v>4136</v>
      </c>
      <c r="I294" s="82">
        <f>+[11]Table.102_Annex.E5!H294</f>
        <v>0</v>
      </c>
      <c r="J294" s="82">
        <f>+[11]Table.102_Annex.E5!I294</f>
        <v>5343</v>
      </c>
    </row>
    <row r="295" spans="1:10">
      <c r="A295" s="16"/>
      <c r="B295" s="2" t="s">
        <v>719</v>
      </c>
      <c r="C295" s="3">
        <f>+[11]Table.102_Annex.E5!B295</f>
        <v>0.32900000000000001</v>
      </c>
      <c r="D295" s="3">
        <f>+[11]Table.102_Annex.E5!C295</f>
        <v>0.67100000000000004</v>
      </c>
      <c r="E295" s="3">
        <f>+[11]Table.102_Annex.E5!D295</f>
        <v>0</v>
      </c>
      <c r="F295" s="3">
        <f>+[11]Table.102_Annex.E5!E295</f>
        <v>1</v>
      </c>
      <c r="G295" s="82">
        <f>+[11]Table.102_Annex.E5!F295</f>
        <v>1511</v>
      </c>
      <c r="H295" s="82">
        <f>+[11]Table.102_Annex.E5!G295</f>
        <v>3087</v>
      </c>
      <c r="I295" s="82">
        <f>+[11]Table.102_Annex.E5!H295</f>
        <v>0</v>
      </c>
      <c r="J295" s="82">
        <f>+[11]Table.102_Annex.E5!I295</f>
        <v>4598</v>
      </c>
    </row>
    <row r="296" spans="1:10">
      <c r="B296" s="2" t="s">
        <v>720</v>
      </c>
      <c r="C296" s="3">
        <f>+[11]Table.102_Annex.E5!B296</f>
        <v>0.46400000000000002</v>
      </c>
      <c r="D296" s="3">
        <f>+[11]Table.102_Annex.E5!C296</f>
        <v>0.53600000000000003</v>
      </c>
      <c r="E296" s="3">
        <f>+[11]Table.102_Annex.E5!D296</f>
        <v>0</v>
      </c>
      <c r="F296" s="3">
        <f>+[11]Table.102_Annex.E5!E296</f>
        <v>1</v>
      </c>
      <c r="G296" s="82">
        <f>+[11]Table.102_Annex.E5!F296</f>
        <v>2238</v>
      </c>
      <c r="H296" s="82">
        <f>+[11]Table.102_Annex.E5!G296</f>
        <v>2586</v>
      </c>
      <c r="I296" s="82">
        <f>+[11]Table.102_Annex.E5!H296</f>
        <v>0</v>
      </c>
      <c r="J296" s="82">
        <f>+[11]Table.102_Annex.E5!I296</f>
        <v>4824</v>
      </c>
    </row>
    <row r="297" spans="1:10">
      <c r="B297" s="2" t="s">
        <v>297</v>
      </c>
      <c r="C297" s="3">
        <f>+[11]Table.102_Annex.E5!B297</f>
        <v>0.32900000000000001</v>
      </c>
      <c r="D297" s="3">
        <f>+[11]Table.102_Annex.E5!C297</f>
        <v>0.67100000000000004</v>
      </c>
      <c r="E297" s="3">
        <f>+[11]Table.102_Annex.E5!D297</f>
        <v>0</v>
      </c>
      <c r="F297" s="3">
        <f>+[11]Table.102_Annex.E5!E297</f>
        <v>1</v>
      </c>
      <c r="G297" s="82">
        <f>+[11]Table.102_Annex.E5!F297</f>
        <v>2098</v>
      </c>
      <c r="H297" s="82">
        <f>+[11]Table.102_Annex.E5!G297</f>
        <v>4286</v>
      </c>
      <c r="I297" s="82">
        <f>+[11]Table.102_Annex.E5!H297</f>
        <v>0</v>
      </c>
      <c r="J297" s="82">
        <f>+[11]Table.102_Annex.E5!I297</f>
        <v>6384</v>
      </c>
    </row>
    <row r="298" spans="1:10">
      <c r="B298" s="2" t="s">
        <v>721</v>
      </c>
      <c r="C298" s="3">
        <f>+[11]Table.102_Annex.E5!B298</f>
        <v>0.29099999999999998</v>
      </c>
      <c r="D298" s="3">
        <f>+[11]Table.102_Annex.E5!C298</f>
        <v>0.70899999999999996</v>
      </c>
      <c r="E298" s="3">
        <f>+[11]Table.102_Annex.E5!D298</f>
        <v>0</v>
      </c>
      <c r="F298" s="3">
        <f>+[11]Table.102_Annex.E5!E298</f>
        <v>1</v>
      </c>
      <c r="G298" s="82">
        <f>+[11]Table.102_Annex.E5!F298</f>
        <v>1712</v>
      </c>
      <c r="H298" s="82">
        <f>+[11]Table.102_Annex.E5!G298</f>
        <v>4172</v>
      </c>
      <c r="I298" s="82">
        <f>+[11]Table.102_Annex.E5!H298</f>
        <v>0</v>
      </c>
      <c r="J298" s="82">
        <f>+[11]Table.102_Annex.E5!I298</f>
        <v>5884</v>
      </c>
    </row>
    <row r="299" spans="1:10">
      <c r="B299" s="2" t="s">
        <v>722</v>
      </c>
      <c r="C299" s="3">
        <f>+[11]Table.102_Annex.E5!B299</f>
        <v>0.20100000000000001</v>
      </c>
      <c r="D299" s="3">
        <f>+[11]Table.102_Annex.E5!C299</f>
        <v>0.79900000000000004</v>
      </c>
      <c r="E299" s="3">
        <f>+[11]Table.102_Annex.E5!D299</f>
        <v>0</v>
      </c>
      <c r="F299" s="3">
        <f>+[11]Table.102_Annex.E5!E299</f>
        <v>1</v>
      </c>
      <c r="G299" s="82">
        <f>+[11]Table.102_Annex.E5!F299</f>
        <v>791</v>
      </c>
      <c r="H299" s="82">
        <f>+[11]Table.102_Annex.E5!G299</f>
        <v>3146</v>
      </c>
      <c r="I299" s="82">
        <f>+[11]Table.102_Annex.E5!H299</f>
        <v>0</v>
      </c>
      <c r="J299" s="82">
        <f>+[11]Table.102_Annex.E5!I299</f>
        <v>3937</v>
      </c>
    </row>
    <row r="300" spans="1:10">
      <c r="B300" s="2" t="s">
        <v>723</v>
      </c>
      <c r="C300" s="3">
        <f>+[11]Table.102_Annex.E5!B300</f>
        <v>0.502</v>
      </c>
      <c r="D300" s="3">
        <f>+[11]Table.102_Annex.E5!C300</f>
        <v>0.498</v>
      </c>
      <c r="E300" s="3">
        <f>+[11]Table.102_Annex.E5!D300</f>
        <v>0</v>
      </c>
      <c r="F300" s="3">
        <f>+[11]Table.102_Annex.E5!E300</f>
        <v>1</v>
      </c>
      <c r="G300" s="82">
        <f>+[11]Table.102_Annex.E5!F300</f>
        <v>2861</v>
      </c>
      <c r="H300" s="82">
        <f>+[11]Table.102_Annex.E5!G300</f>
        <v>2833</v>
      </c>
      <c r="I300" s="82">
        <f>+[11]Table.102_Annex.E5!H300</f>
        <v>0</v>
      </c>
      <c r="J300" s="82">
        <f>+[11]Table.102_Annex.E5!I300</f>
        <v>5694</v>
      </c>
    </row>
    <row r="301" spans="1:10">
      <c r="B301" s="2" t="s">
        <v>724</v>
      </c>
      <c r="C301" s="3">
        <f>+[11]Table.102_Annex.E5!B301</f>
        <v>0.26900000000000002</v>
      </c>
      <c r="D301" s="3">
        <f>+[11]Table.102_Annex.E5!C301</f>
        <v>0.73099999999999998</v>
      </c>
      <c r="E301" s="3">
        <f>+[11]Table.102_Annex.E5!D301</f>
        <v>0</v>
      </c>
      <c r="F301" s="3">
        <f>+[11]Table.102_Annex.E5!E301</f>
        <v>1</v>
      </c>
      <c r="G301" s="82">
        <f>+[11]Table.102_Annex.E5!F301</f>
        <v>976</v>
      </c>
      <c r="H301" s="82">
        <f>+[11]Table.102_Annex.E5!G301</f>
        <v>2646</v>
      </c>
      <c r="I301" s="82">
        <f>+[11]Table.102_Annex.E5!H301</f>
        <v>0</v>
      </c>
      <c r="J301" s="82">
        <f>+[11]Table.102_Annex.E5!I301</f>
        <v>3622</v>
      </c>
    </row>
    <row r="302" spans="1:10">
      <c r="B302" s="2" t="s">
        <v>725</v>
      </c>
      <c r="C302" s="3">
        <f>+[11]Table.102_Annex.E5!B302</f>
        <v>0.49099999999999999</v>
      </c>
      <c r="D302" s="3">
        <f>+[11]Table.102_Annex.E5!C302</f>
        <v>0.50800000000000001</v>
      </c>
      <c r="E302" s="3">
        <f>+[11]Table.102_Annex.E5!D302</f>
        <v>0</v>
      </c>
      <c r="F302" s="3">
        <f>+[11]Table.102_Annex.E5!E302</f>
        <v>1</v>
      </c>
      <c r="G302" s="82">
        <f>+[11]Table.102_Annex.E5!F302</f>
        <v>2379</v>
      </c>
      <c r="H302" s="82">
        <f>+[11]Table.102_Annex.E5!G302</f>
        <v>2461</v>
      </c>
      <c r="I302" s="82">
        <f>+[11]Table.102_Annex.E5!H302</f>
        <v>1</v>
      </c>
      <c r="J302" s="82">
        <f>+[11]Table.102_Annex.E5!I302</f>
        <v>4841</v>
      </c>
    </row>
    <row r="303" spans="1:10">
      <c r="B303" s="2" t="s">
        <v>726</v>
      </c>
      <c r="C303" s="3">
        <f>+[11]Table.102_Annex.E5!B303</f>
        <v>0.19500000000000001</v>
      </c>
      <c r="D303" s="3">
        <f>+[11]Table.102_Annex.E5!C303</f>
        <v>0.80500000000000005</v>
      </c>
      <c r="E303" s="3">
        <f>+[11]Table.102_Annex.E5!D303</f>
        <v>0</v>
      </c>
      <c r="F303" s="3">
        <f>+[11]Table.102_Annex.E5!E303</f>
        <v>1</v>
      </c>
      <c r="G303" s="82">
        <f>+[11]Table.102_Annex.E5!F303</f>
        <v>795</v>
      </c>
      <c r="H303" s="82">
        <f>+[11]Table.102_Annex.E5!G303</f>
        <v>3290</v>
      </c>
      <c r="I303" s="82">
        <f>+[11]Table.102_Annex.E5!H303</f>
        <v>0</v>
      </c>
      <c r="J303" s="82">
        <f>+[11]Table.102_Annex.E5!I303</f>
        <v>4085</v>
      </c>
    </row>
    <row r="304" spans="1:10">
      <c r="B304" s="2" t="s">
        <v>727</v>
      </c>
      <c r="C304" s="3">
        <f>+[11]Table.102_Annex.E5!B304</f>
        <v>0.22500000000000001</v>
      </c>
      <c r="D304" s="3">
        <f>+[11]Table.102_Annex.E5!C304</f>
        <v>0.77500000000000002</v>
      </c>
      <c r="E304" s="3">
        <f>+[11]Table.102_Annex.E5!D304</f>
        <v>0</v>
      </c>
      <c r="F304" s="3">
        <f>+[11]Table.102_Annex.E5!E304</f>
        <v>1</v>
      </c>
      <c r="G304" s="82">
        <f>+[11]Table.102_Annex.E5!F304</f>
        <v>813</v>
      </c>
      <c r="H304" s="82">
        <f>+[11]Table.102_Annex.E5!G304</f>
        <v>2802</v>
      </c>
      <c r="I304" s="82">
        <f>+[11]Table.102_Annex.E5!H304</f>
        <v>0</v>
      </c>
      <c r="J304" s="82">
        <f>+[11]Table.102_Annex.E5!I304</f>
        <v>3615</v>
      </c>
    </row>
    <row r="305" spans="1:10">
      <c r="B305" s="2" t="s">
        <v>728</v>
      </c>
      <c r="C305" s="3">
        <f>+[11]Table.102_Annex.E5!B305</f>
        <v>0.34200000000000003</v>
      </c>
      <c r="D305" s="3">
        <f>+[11]Table.102_Annex.E5!C305</f>
        <v>0.65800000000000003</v>
      </c>
      <c r="E305" s="3">
        <f>+[11]Table.102_Annex.E5!D305</f>
        <v>0</v>
      </c>
      <c r="F305" s="3">
        <f>+[11]Table.102_Annex.E5!E305</f>
        <v>1</v>
      </c>
      <c r="G305" s="82">
        <f>+[11]Table.102_Annex.E5!F305</f>
        <v>1781</v>
      </c>
      <c r="H305" s="82">
        <f>+[11]Table.102_Annex.E5!G305</f>
        <v>3429</v>
      </c>
      <c r="I305" s="82">
        <f>+[11]Table.102_Annex.E5!H305</f>
        <v>0</v>
      </c>
      <c r="J305" s="82">
        <f>+[11]Table.102_Annex.E5!I305</f>
        <v>5210</v>
      </c>
    </row>
    <row r="306" spans="1:10">
      <c r="B306" s="2" t="s">
        <v>729</v>
      </c>
      <c r="C306" s="3">
        <f>+[11]Table.102_Annex.E5!B306</f>
        <v>0.505</v>
      </c>
      <c r="D306" s="3">
        <f>+[11]Table.102_Annex.E5!C306</f>
        <v>0.495</v>
      </c>
      <c r="E306" s="3">
        <f>+[11]Table.102_Annex.E5!D306</f>
        <v>0</v>
      </c>
      <c r="F306" s="3">
        <f>+[11]Table.102_Annex.E5!E306</f>
        <v>1</v>
      </c>
      <c r="G306" s="82">
        <f>+[11]Table.102_Annex.E5!F306</f>
        <v>2816</v>
      </c>
      <c r="H306" s="82">
        <f>+[11]Table.102_Annex.E5!G306</f>
        <v>2764</v>
      </c>
      <c r="I306" s="82">
        <f>+[11]Table.102_Annex.E5!H306</f>
        <v>0</v>
      </c>
      <c r="J306" s="82">
        <f>+[11]Table.102_Annex.E5!I306</f>
        <v>5580</v>
      </c>
    </row>
    <row r="307" spans="1:10">
      <c r="B307" s="2" t="s">
        <v>730</v>
      </c>
      <c r="C307" s="3">
        <f>+[11]Table.102_Annex.E5!B307</f>
        <v>0.29799999999999999</v>
      </c>
      <c r="D307" s="3">
        <f>+[11]Table.102_Annex.E5!C307</f>
        <v>0.70199999999999996</v>
      </c>
      <c r="E307" s="3">
        <f>+[11]Table.102_Annex.E5!D307</f>
        <v>0</v>
      </c>
      <c r="F307" s="3">
        <f>+[11]Table.102_Annex.E5!E307</f>
        <v>1</v>
      </c>
      <c r="G307" s="82">
        <f>+[11]Table.102_Annex.E5!F307</f>
        <v>1250</v>
      </c>
      <c r="H307" s="82">
        <f>+[11]Table.102_Annex.E5!G307</f>
        <v>2940</v>
      </c>
      <c r="I307" s="82">
        <f>+[11]Table.102_Annex.E5!H307</f>
        <v>0</v>
      </c>
      <c r="J307" s="82">
        <f>+[11]Table.102_Annex.E5!I307</f>
        <v>4190</v>
      </c>
    </row>
    <row r="308" spans="1:10">
      <c r="B308" s="2" t="s">
        <v>731</v>
      </c>
      <c r="C308" s="3">
        <f>+[11]Table.102_Annex.E5!B308</f>
        <v>0.187</v>
      </c>
      <c r="D308" s="3">
        <f>+[11]Table.102_Annex.E5!C308</f>
        <v>0.81299999999999994</v>
      </c>
      <c r="E308" s="3">
        <f>+[11]Table.102_Annex.E5!D308</f>
        <v>0</v>
      </c>
      <c r="F308" s="3">
        <f>+[11]Table.102_Annex.E5!E308</f>
        <v>1</v>
      </c>
      <c r="G308" s="82">
        <f>+[11]Table.102_Annex.E5!F308</f>
        <v>1033</v>
      </c>
      <c r="H308" s="82">
        <f>+[11]Table.102_Annex.E5!G308</f>
        <v>4504</v>
      </c>
      <c r="I308" s="82">
        <f>+[11]Table.102_Annex.E5!H308</f>
        <v>0</v>
      </c>
      <c r="J308" s="82">
        <f>+[11]Table.102_Annex.E5!I308</f>
        <v>5537</v>
      </c>
    </row>
    <row r="309" spans="1:10">
      <c r="B309" s="2" t="s">
        <v>732</v>
      </c>
      <c r="C309" s="3">
        <f>+[11]Table.102_Annex.E5!B309</f>
        <v>0.34699999999999998</v>
      </c>
      <c r="D309" s="3">
        <f>+[11]Table.102_Annex.E5!C309</f>
        <v>0.65300000000000002</v>
      </c>
      <c r="E309" s="3">
        <f>+[11]Table.102_Annex.E5!D309</f>
        <v>0</v>
      </c>
      <c r="F309" s="3">
        <f>+[11]Table.102_Annex.E5!E309</f>
        <v>1</v>
      </c>
      <c r="G309" s="82">
        <f>+[11]Table.102_Annex.E5!F309</f>
        <v>1515</v>
      </c>
      <c r="H309" s="82">
        <f>+[11]Table.102_Annex.E5!G309</f>
        <v>2850</v>
      </c>
      <c r="I309" s="82">
        <f>+[11]Table.102_Annex.E5!H309</f>
        <v>0</v>
      </c>
      <c r="J309" s="82">
        <f>+[11]Table.102_Annex.E5!I309</f>
        <v>4365</v>
      </c>
    </row>
    <row r="310" spans="1:10">
      <c r="B310" s="2" t="s">
        <v>733</v>
      </c>
      <c r="C310" s="3">
        <f>+[11]Table.102_Annex.E5!B310</f>
        <v>0.56499999999999995</v>
      </c>
      <c r="D310" s="3">
        <f>+[11]Table.102_Annex.E5!C310</f>
        <v>0.435</v>
      </c>
      <c r="E310" s="3">
        <f>+[11]Table.102_Annex.E5!D310</f>
        <v>0</v>
      </c>
      <c r="F310" s="3">
        <f>+[11]Table.102_Annex.E5!E310</f>
        <v>1</v>
      </c>
      <c r="G310" s="82">
        <f>+[11]Table.102_Annex.E5!F310</f>
        <v>3531</v>
      </c>
      <c r="H310" s="82">
        <f>+[11]Table.102_Annex.E5!G310</f>
        <v>2720</v>
      </c>
      <c r="I310" s="82">
        <f>+[11]Table.102_Annex.E5!H310</f>
        <v>0</v>
      </c>
      <c r="J310" s="82">
        <f>+[11]Table.102_Annex.E5!I310</f>
        <v>6251</v>
      </c>
    </row>
    <row r="311" spans="1:10">
      <c r="B311" s="2" t="s">
        <v>734</v>
      </c>
      <c r="C311" s="3">
        <f>+[11]Table.102_Annex.E5!B311</f>
        <v>0.219</v>
      </c>
      <c r="D311" s="3">
        <f>+[11]Table.102_Annex.E5!C311</f>
        <v>0.78100000000000003</v>
      </c>
      <c r="E311" s="3">
        <f>+[11]Table.102_Annex.E5!D311</f>
        <v>0</v>
      </c>
      <c r="F311" s="3">
        <f>+[11]Table.102_Annex.E5!E311</f>
        <v>1</v>
      </c>
      <c r="G311" s="82">
        <f>+[11]Table.102_Annex.E5!F311</f>
        <v>1038</v>
      </c>
      <c r="H311" s="82">
        <f>+[11]Table.102_Annex.E5!G311</f>
        <v>3700</v>
      </c>
      <c r="I311" s="82">
        <f>+[11]Table.102_Annex.E5!H311</f>
        <v>0</v>
      </c>
      <c r="J311" s="82">
        <f>+[11]Table.102_Annex.E5!I311</f>
        <v>4738</v>
      </c>
    </row>
    <row r="312" spans="1:10">
      <c r="B312" s="2" t="s">
        <v>735</v>
      </c>
      <c r="C312" s="3">
        <f>+[11]Table.102_Annex.E5!B312</f>
        <v>0.34899999999999998</v>
      </c>
      <c r="D312" s="3">
        <f>+[11]Table.102_Annex.E5!C312</f>
        <v>0.65100000000000002</v>
      </c>
      <c r="E312" s="3">
        <f>+[11]Table.102_Annex.E5!D312</f>
        <v>0</v>
      </c>
      <c r="F312" s="3">
        <f>+[11]Table.102_Annex.E5!E312</f>
        <v>1</v>
      </c>
      <c r="G312" s="82">
        <f>+[11]Table.102_Annex.E5!F312</f>
        <v>1716</v>
      </c>
      <c r="H312" s="82">
        <f>+[11]Table.102_Annex.E5!G312</f>
        <v>3195</v>
      </c>
      <c r="I312" s="82">
        <f>+[11]Table.102_Annex.E5!H312</f>
        <v>0</v>
      </c>
      <c r="J312" s="82">
        <f>+[11]Table.102_Annex.E5!I312</f>
        <v>4911</v>
      </c>
    </row>
    <row r="313" spans="1:10">
      <c r="A313" s="222"/>
      <c r="B313" s="17" t="s">
        <v>53</v>
      </c>
      <c r="C313" s="22">
        <f>+[11]Table.102_Annex.E5!B313</f>
        <v>0.34200000000000003</v>
      </c>
      <c r="D313" s="22">
        <f>+[11]Table.102_Annex.E5!C313</f>
        <v>0.65700000000000003</v>
      </c>
      <c r="E313" s="22">
        <f>+[11]Table.102_Annex.E5!D313</f>
        <v>0</v>
      </c>
      <c r="F313" s="22">
        <f>+[11]Table.102_Annex.E5!E313</f>
        <v>1</v>
      </c>
      <c r="G313" s="33">
        <f>+[11]Table.102_Annex.E5!F313</f>
        <v>32061</v>
      </c>
      <c r="H313" s="33">
        <f>+[11]Table.102_Annex.E5!G313</f>
        <v>61547</v>
      </c>
      <c r="I313" s="33">
        <f>+[11]Table.102_Annex.E5!H313</f>
        <v>1</v>
      </c>
      <c r="J313" s="33">
        <f>+[11]Table.102_Annex.E5!I313</f>
        <v>93609</v>
      </c>
    </row>
    <row r="314" spans="1:10">
      <c r="B314" s="75" t="s">
        <v>736</v>
      </c>
      <c r="C314" s="80"/>
      <c r="D314" s="80"/>
      <c r="E314" s="80"/>
      <c r="F314" s="80"/>
      <c r="G314" s="80"/>
      <c r="H314" s="80"/>
      <c r="I314" s="80"/>
      <c r="J314" s="81"/>
    </row>
    <row r="315" spans="1:10">
      <c r="A315" s="18"/>
      <c r="B315" s="2" t="s">
        <v>737</v>
      </c>
      <c r="C315" s="3">
        <f>+[11]Table.102_Annex.E5!B315</f>
        <v>0.70899999999999996</v>
      </c>
      <c r="D315" s="3">
        <f>+[11]Table.102_Annex.E5!C315</f>
        <v>0.29099999999999998</v>
      </c>
      <c r="E315" s="3">
        <f>+[11]Table.102_Annex.E5!D315</f>
        <v>0</v>
      </c>
      <c r="F315" s="3">
        <f>+[11]Table.102_Annex.E5!E315</f>
        <v>1</v>
      </c>
      <c r="G315" s="82">
        <f>+[11]Table.102_Annex.E5!F315</f>
        <v>4922</v>
      </c>
      <c r="H315" s="82">
        <f>+[11]Table.102_Annex.E5!G315</f>
        <v>2017</v>
      </c>
      <c r="I315" s="82">
        <f>+[11]Table.102_Annex.E5!H315</f>
        <v>1</v>
      </c>
      <c r="J315" s="82">
        <f>+[11]Table.102_Annex.E5!I315</f>
        <v>6940</v>
      </c>
    </row>
    <row r="316" spans="1:10">
      <c r="A316" s="16"/>
      <c r="B316" s="2" t="s">
        <v>738</v>
      </c>
      <c r="C316" s="3">
        <f>+[11]Table.102_Annex.E5!B316</f>
        <v>0.61699999999999999</v>
      </c>
      <c r="D316" s="3">
        <f>+[11]Table.102_Annex.E5!C316</f>
        <v>0.38300000000000001</v>
      </c>
      <c r="E316" s="3">
        <f>+[11]Table.102_Annex.E5!D316</f>
        <v>0</v>
      </c>
      <c r="F316" s="3">
        <f>+[11]Table.102_Annex.E5!E316</f>
        <v>1</v>
      </c>
      <c r="G316" s="82">
        <f>+[11]Table.102_Annex.E5!F316</f>
        <v>9525</v>
      </c>
      <c r="H316" s="82">
        <f>+[11]Table.102_Annex.E5!G316</f>
        <v>5919</v>
      </c>
      <c r="I316" s="82">
        <f>+[11]Table.102_Annex.E5!H316</f>
        <v>0</v>
      </c>
      <c r="J316" s="82">
        <f>+[11]Table.102_Annex.E5!I316</f>
        <v>15444</v>
      </c>
    </row>
    <row r="317" spans="1:10">
      <c r="B317" s="2" t="s">
        <v>739</v>
      </c>
      <c r="C317" s="3">
        <f>+[11]Table.102_Annex.E5!B317</f>
        <v>0.64600000000000002</v>
      </c>
      <c r="D317" s="3">
        <f>+[11]Table.102_Annex.E5!C317</f>
        <v>0.35399999999999998</v>
      </c>
      <c r="E317" s="3">
        <f>+[11]Table.102_Annex.E5!D317</f>
        <v>0</v>
      </c>
      <c r="F317" s="3">
        <f>+[11]Table.102_Annex.E5!E317</f>
        <v>1</v>
      </c>
      <c r="G317" s="82">
        <f>+[11]Table.102_Annex.E5!F317</f>
        <v>4771</v>
      </c>
      <c r="H317" s="82">
        <f>+[11]Table.102_Annex.E5!G317</f>
        <v>2613</v>
      </c>
      <c r="I317" s="82">
        <f>+[11]Table.102_Annex.E5!H317</f>
        <v>0</v>
      </c>
      <c r="J317" s="82">
        <f>+[11]Table.102_Annex.E5!I317</f>
        <v>7384</v>
      </c>
    </row>
    <row r="318" spans="1:10">
      <c r="B318" s="2" t="s">
        <v>740</v>
      </c>
      <c r="C318" s="3">
        <f>+[11]Table.102_Annex.E5!B318</f>
        <v>0.72399999999999998</v>
      </c>
      <c r="D318" s="3">
        <f>+[11]Table.102_Annex.E5!C318</f>
        <v>0.27600000000000002</v>
      </c>
      <c r="E318" s="3">
        <f>+[11]Table.102_Annex.E5!D318</f>
        <v>0</v>
      </c>
      <c r="F318" s="3">
        <f>+[11]Table.102_Annex.E5!E318</f>
        <v>1</v>
      </c>
      <c r="G318" s="82">
        <f>+[11]Table.102_Annex.E5!F318</f>
        <v>2506</v>
      </c>
      <c r="H318" s="82">
        <f>+[11]Table.102_Annex.E5!G318</f>
        <v>954</v>
      </c>
      <c r="I318" s="82">
        <f>+[11]Table.102_Annex.E5!H318</f>
        <v>0</v>
      </c>
      <c r="J318" s="82">
        <f>+[11]Table.102_Annex.E5!I318</f>
        <v>3460</v>
      </c>
    </row>
    <row r="319" spans="1:10">
      <c r="B319" s="2" t="s">
        <v>741</v>
      </c>
      <c r="C319" s="3">
        <f>+[11]Table.102_Annex.E5!B319</f>
        <v>0.371</v>
      </c>
      <c r="D319" s="3">
        <f>+[11]Table.102_Annex.E5!C319</f>
        <v>0.629</v>
      </c>
      <c r="E319" s="3">
        <f>+[11]Table.102_Annex.E5!D319</f>
        <v>0</v>
      </c>
      <c r="F319" s="3">
        <f>+[11]Table.102_Annex.E5!E319</f>
        <v>1</v>
      </c>
      <c r="G319" s="82">
        <f>+[11]Table.102_Annex.E5!F319</f>
        <v>2349</v>
      </c>
      <c r="H319" s="82">
        <f>+[11]Table.102_Annex.E5!G319</f>
        <v>3984</v>
      </c>
      <c r="I319" s="82">
        <f>+[11]Table.102_Annex.E5!H319</f>
        <v>0</v>
      </c>
      <c r="J319" s="82">
        <f>+[11]Table.102_Annex.E5!I319</f>
        <v>6333</v>
      </c>
    </row>
    <row r="320" spans="1:10">
      <c r="B320" s="2" t="s">
        <v>742</v>
      </c>
      <c r="C320" s="3">
        <f>+[11]Table.102_Annex.E5!B320</f>
        <v>0.55000000000000004</v>
      </c>
      <c r="D320" s="3">
        <f>+[11]Table.102_Annex.E5!C320</f>
        <v>0.45</v>
      </c>
      <c r="E320" s="3">
        <f>+[11]Table.102_Annex.E5!D320</f>
        <v>0</v>
      </c>
      <c r="F320" s="3">
        <f>+[11]Table.102_Annex.E5!E320</f>
        <v>1</v>
      </c>
      <c r="G320" s="82">
        <f>+[11]Table.102_Annex.E5!F320</f>
        <v>3095</v>
      </c>
      <c r="H320" s="82">
        <f>+[11]Table.102_Annex.E5!G320</f>
        <v>2534</v>
      </c>
      <c r="I320" s="82">
        <f>+[11]Table.102_Annex.E5!H320</f>
        <v>0</v>
      </c>
      <c r="J320" s="82">
        <f>+[11]Table.102_Annex.E5!I320</f>
        <v>5629</v>
      </c>
    </row>
    <row r="321" spans="1:10">
      <c r="B321" s="2" t="s">
        <v>743</v>
      </c>
      <c r="C321" s="3">
        <f>+[11]Table.102_Annex.E5!B321</f>
        <v>0.52200000000000002</v>
      </c>
      <c r="D321" s="3">
        <f>+[11]Table.102_Annex.E5!C321</f>
        <v>0.47799999999999998</v>
      </c>
      <c r="E321" s="3">
        <f>+[11]Table.102_Annex.E5!D321</f>
        <v>0</v>
      </c>
      <c r="F321" s="3">
        <f>+[11]Table.102_Annex.E5!E321</f>
        <v>1</v>
      </c>
      <c r="G321" s="82">
        <f>+[11]Table.102_Annex.E5!F321</f>
        <v>4281</v>
      </c>
      <c r="H321" s="82">
        <f>+[11]Table.102_Annex.E5!G321</f>
        <v>3920</v>
      </c>
      <c r="I321" s="82">
        <f>+[11]Table.102_Annex.E5!H321</f>
        <v>0</v>
      </c>
      <c r="J321" s="82">
        <f>+[11]Table.102_Annex.E5!I321</f>
        <v>8201</v>
      </c>
    </row>
    <row r="322" spans="1:10">
      <c r="B322" s="2" t="s">
        <v>744</v>
      </c>
      <c r="C322" s="3">
        <f>+[11]Table.102_Annex.E5!B322</f>
        <v>0.877</v>
      </c>
      <c r="D322" s="3">
        <f>+[11]Table.102_Annex.E5!C322</f>
        <v>0.123</v>
      </c>
      <c r="E322" s="3">
        <f>+[11]Table.102_Annex.E5!D322</f>
        <v>0</v>
      </c>
      <c r="F322" s="3">
        <f>+[11]Table.102_Annex.E5!E322</f>
        <v>1</v>
      </c>
      <c r="G322" s="82">
        <f>+[11]Table.102_Annex.E5!F322</f>
        <v>14819</v>
      </c>
      <c r="H322" s="82">
        <f>+[11]Table.102_Annex.E5!G322</f>
        <v>2079</v>
      </c>
      <c r="I322" s="82">
        <f>+[11]Table.102_Annex.E5!H322</f>
        <v>2</v>
      </c>
      <c r="J322" s="82">
        <f>+[11]Table.102_Annex.E5!I322</f>
        <v>16900</v>
      </c>
    </row>
    <row r="323" spans="1:10">
      <c r="B323" s="2" t="s">
        <v>745</v>
      </c>
      <c r="C323" s="3">
        <f>+[11]Table.102_Annex.E5!B323</f>
        <v>0.627</v>
      </c>
      <c r="D323" s="3">
        <f>+[11]Table.102_Annex.E5!C323</f>
        <v>0.373</v>
      </c>
      <c r="E323" s="3">
        <f>+[11]Table.102_Annex.E5!D323</f>
        <v>0</v>
      </c>
      <c r="F323" s="3">
        <f>+[11]Table.102_Annex.E5!E323</f>
        <v>1</v>
      </c>
      <c r="G323" s="82">
        <f>+[11]Table.102_Annex.E5!F323</f>
        <v>4351</v>
      </c>
      <c r="H323" s="82">
        <f>+[11]Table.102_Annex.E5!G323</f>
        <v>2586</v>
      </c>
      <c r="I323" s="82">
        <f>+[11]Table.102_Annex.E5!H323</f>
        <v>0</v>
      </c>
      <c r="J323" s="82">
        <f>+[11]Table.102_Annex.E5!I323</f>
        <v>6937</v>
      </c>
    </row>
    <row r="324" spans="1:10">
      <c r="B324" s="2" t="s">
        <v>298</v>
      </c>
      <c r="C324" s="3">
        <f>+[11]Table.102_Annex.E5!B324</f>
        <v>0.53100000000000003</v>
      </c>
      <c r="D324" s="3">
        <f>+[11]Table.102_Annex.E5!C324</f>
        <v>0.46899999999999997</v>
      </c>
      <c r="E324" s="3">
        <f>+[11]Table.102_Annex.E5!D324</f>
        <v>0</v>
      </c>
      <c r="F324" s="3">
        <f>+[11]Table.102_Annex.E5!E324</f>
        <v>1</v>
      </c>
      <c r="G324" s="82">
        <f>+[11]Table.102_Annex.E5!F324</f>
        <v>6554</v>
      </c>
      <c r="H324" s="82">
        <f>+[11]Table.102_Annex.E5!G324</f>
        <v>5781</v>
      </c>
      <c r="I324" s="82">
        <f>+[11]Table.102_Annex.E5!H324</f>
        <v>0</v>
      </c>
      <c r="J324" s="82">
        <f>+[11]Table.102_Annex.E5!I324</f>
        <v>12335</v>
      </c>
    </row>
    <row r="325" spans="1:10">
      <c r="B325" s="2" t="s">
        <v>746</v>
      </c>
      <c r="C325" s="3">
        <f>+[11]Table.102_Annex.E5!B325</f>
        <v>0.53300000000000003</v>
      </c>
      <c r="D325" s="3">
        <f>+[11]Table.102_Annex.E5!C325</f>
        <v>0.46700000000000003</v>
      </c>
      <c r="E325" s="3">
        <f>+[11]Table.102_Annex.E5!D325</f>
        <v>0</v>
      </c>
      <c r="F325" s="3">
        <f>+[11]Table.102_Annex.E5!E325</f>
        <v>1</v>
      </c>
      <c r="G325" s="82">
        <f>+[11]Table.102_Annex.E5!F325</f>
        <v>2430</v>
      </c>
      <c r="H325" s="82">
        <f>+[11]Table.102_Annex.E5!G325</f>
        <v>2126</v>
      </c>
      <c r="I325" s="82">
        <f>+[11]Table.102_Annex.E5!H325</f>
        <v>0</v>
      </c>
      <c r="J325" s="82">
        <f>+[11]Table.102_Annex.E5!I325</f>
        <v>4556</v>
      </c>
    </row>
    <row r="326" spans="1:10">
      <c r="B326" s="2" t="s">
        <v>667</v>
      </c>
      <c r="C326" s="3">
        <f>+[11]Table.102_Annex.E5!B326</f>
        <v>0.48499999999999999</v>
      </c>
      <c r="D326" s="3">
        <f>+[11]Table.102_Annex.E5!C326</f>
        <v>0.51500000000000001</v>
      </c>
      <c r="E326" s="3">
        <f>+[11]Table.102_Annex.E5!D326</f>
        <v>0</v>
      </c>
      <c r="F326" s="3">
        <f>+[11]Table.102_Annex.E5!E326</f>
        <v>1</v>
      </c>
      <c r="G326" s="82">
        <f>+[11]Table.102_Annex.E5!F326</f>
        <v>3964</v>
      </c>
      <c r="H326" s="82">
        <f>+[11]Table.102_Annex.E5!G326</f>
        <v>4210</v>
      </c>
      <c r="I326" s="82">
        <f>+[11]Table.102_Annex.E5!H326</f>
        <v>0</v>
      </c>
      <c r="J326" s="82">
        <f>+[11]Table.102_Annex.E5!I326</f>
        <v>8174</v>
      </c>
    </row>
    <row r="327" spans="1:10">
      <c r="B327" s="2" t="s">
        <v>497</v>
      </c>
      <c r="C327" s="3">
        <f>+[11]Table.102_Annex.E5!B327</f>
        <v>0.69599999999999995</v>
      </c>
      <c r="D327" s="3">
        <f>+[11]Table.102_Annex.E5!C327</f>
        <v>0.30399999999999999</v>
      </c>
      <c r="E327" s="3">
        <f>+[11]Table.102_Annex.E5!D327</f>
        <v>0</v>
      </c>
      <c r="F327" s="3">
        <f>+[11]Table.102_Annex.E5!E327</f>
        <v>1</v>
      </c>
      <c r="G327" s="82">
        <f>+[11]Table.102_Annex.E5!F327</f>
        <v>3445</v>
      </c>
      <c r="H327" s="82">
        <f>+[11]Table.102_Annex.E5!G327</f>
        <v>1508</v>
      </c>
      <c r="I327" s="82">
        <f>+[11]Table.102_Annex.E5!H327</f>
        <v>0</v>
      </c>
      <c r="J327" s="82">
        <f>+[11]Table.102_Annex.E5!I327</f>
        <v>4953</v>
      </c>
    </row>
    <row r="328" spans="1:10">
      <c r="B328" s="2" t="s">
        <v>747</v>
      </c>
      <c r="C328" s="3">
        <f>+[11]Table.102_Annex.E5!B328</f>
        <v>0.53600000000000003</v>
      </c>
      <c r="D328" s="3">
        <f>+[11]Table.102_Annex.E5!C328</f>
        <v>0.46400000000000002</v>
      </c>
      <c r="E328" s="3">
        <f>+[11]Table.102_Annex.E5!D328</f>
        <v>0</v>
      </c>
      <c r="F328" s="3">
        <f>+[11]Table.102_Annex.E5!E328</f>
        <v>1</v>
      </c>
      <c r="G328" s="82">
        <f>+[11]Table.102_Annex.E5!F328</f>
        <v>3237</v>
      </c>
      <c r="H328" s="82">
        <f>+[11]Table.102_Annex.E5!G328</f>
        <v>2807</v>
      </c>
      <c r="I328" s="82">
        <f>+[11]Table.102_Annex.E5!H328</f>
        <v>0</v>
      </c>
      <c r="J328" s="82">
        <f>+[11]Table.102_Annex.E5!I328</f>
        <v>6044</v>
      </c>
    </row>
    <row r="329" spans="1:10">
      <c r="B329" s="2" t="s">
        <v>748</v>
      </c>
      <c r="C329" s="3">
        <f>+[11]Table.102_Annex.E5!B329</f>
        <v>0.26100000000000001</v>
      </c>
      <c r="D329" s="3">
        <f>+[11]Table.102_Annex.E5!C329</f>
        <v>0.73899999999999999</v>
      </c>
      <c r="E329" s="3">
        <f>+[11]Table.102_Annex.E5!D329</f>
        <v>0</v>
      </c>
      <c r="F329" s="3">
        <f>+[11]Table.102_Annex.E5!E329</f>
        <v>1</v>
      </c>
      <c r="G329" s="82">
        <f>+[11]Table.102_Annex.E5!F329</f>
        <v>1590</v>
      </c>
      <c r="H329" s="82">
        <f>+[11]Table.102_Annex.E5!G329</f>
        <v>4507</v>
      </c>
      <c r="I329" s="82">
        <f>+[11]Table.102_Annex.E5!H329</f>
        <v>0</v>
      </c>
      <c r="J329" s="82">
        <f>+[11]Table.102_Annex.E5!I329</f>
        <v>6097</v>
      </c>
    </row>
    <row r="330" spans="1:10">
      <c r="A330" s="222"/>
      <c r="B330" s="17" t="s">
        <v>53</v>
      </c>
      <c r="C330" s="22">
        <f>+[11]Table.102_Annex.E5!B330</f>
        <v>0.60199999999999998</v>
      </c>
      <c r="D330" s="22">
        <f>+[11]Table.102_Annex.E5!C330</f>
        <v>0.39800000000000002</v>
      </c>
      <c r="E330" s="22">
        <f>+[11]Table.102_Annex.E5!D330</f>
        <v>0</v>
      </c>
      <c r="F330" s="22">
        <f>+[11]Table.102_Annex.E5!E330</f>
        <v>1</v>
      </c>
      <c r="G330" s="33">
        <f>+[11]Table.102_Annex.E5!F330</f>
        <v>71839</v>
      </c>
      <c r="H330" s="33">
        <f>+[11]Table.102_Annex.E5!G330</f>
        <v>47545</v>
      </c>
      <c r="I330" s="33">
        <f>+[11]Table.102_Annex.E5!H330</f>
        <v>3</v>
      </c>
      <c r="J330" s="33">
        <f>+[11]Table.102_Annex.E5!I330</f>
        <v>119387</v>
      </c>
    </row>
    <row r="331" spans="1:10">
      <c r="B331" s="75" t="s">
        <v>749</v>
      </c>
      <c r="C331" s="80"/>
      <c r="D331" s="80"/>
      <c r="E331" s="80"/>
      <c r="F331" s="80"/>
      <c r="G331" s="80"/>
      <c r="H331" s="80"/>
      <c r="I331" s="80"/>
      <c r="J331" s="81"/>
    </row>
    <row r="332" spans="1:10">
      <c r="A332" s="18"/>
      <c r="B332" s="2" t="s">
        <v>750</v>
      </c>
      <c r="C332" s="3">
        <f>+[11]Table.102_Annex.E5!B332</f>
        <v>0.45400000000000001</v>
      </c>
      <c r="D332" s="3">
        <f>+[11]Table.102_Annex.E5!C332</f>
        <v>0.54600000000000004</v>
      </c>
      <c r="E332" s="3">
        <f>+[11]Table.102_Annex.E5!D332</f>
        <v>0</v>
      </c>
      <c r="F332" s="3">
        <f>+[11]Table.102_Annex.E5!E332</f>
        <v>1</v>
      </c>
      <c r="G332" s="82">
        <f>+[11]Table.102_Annex.E5!F332</f>
        <v>1795</v>
      </c>
      <c r="H332" s="82">
        <f>+[11]Table.102_Annex.E5!G332</f>
        <v>2161</v>
      </c>
      <c r="I332" s="82">
        <f>+[11]Table.102_Annex.E5!H332</f>
        <v>0</v>
      </c>
      <c r="J332" s="82">
        <f>+[11]Table.102_Annex.E5!I332</f>
        <v>3956</v>
      </c>
    </row>
    <row r="333" spans="1:10">
      <c r="A333" s="16"/>
      <c r="B333" s="2" t="s">
        <v>751</v>
      </c>
      <c r="C333" s="3">
        <f>+[11]Table.102_Annex.E5!B333</f>
        <v>0.61599999999999999</v>
      </c>
      <c r="D333" s="3">
        <f>+[11]Table.102_Annex.E5!C333</f>
        <v>0.38400000000000001</v>
      </c>
      <c r="E333" s="3">
        <f>+[11]Table.102_Annex.E5!D333</f>
        <v>0</v>
      </c>
      <c r="F333" s="3">
        <f>+[11]Table.102_Annex.E5!E333</f>
        <v>1</v>
      </c>
      <c r="G333" s="82">
        <f>+[11]Table.102_Annex.E5!F333</f>
        <v>5372</v>
      </c>
      <c r="H333" s="82">
        <f>+[11]Table.102_Annex.E5!G333</f>
        <v>3355</v>
      </c>
      <c r="I333" s="82">
        <f>+[11]Table.102_Annex.E5!H333</f>
        <v>0</v>
      </c>
      <c r="J333" s="82">
        <f>+[11]Table.102_Annex.E5!I333</f>
        <v>8727</v>
      </c>
    </row>
    <row r="334" spans="1:10">
      <c r="B334" s="2" t="s">
        <v>560</v>
      </c>
      <c r="C334" s="3">
        <f>+[11]Table.102_Annex.E5!B334</f>
        <v>0.438</v>
      </c>
      <c r="D334" s="3">
        <f>+[11]Table.102_Annex.E5!C334</f>
        <v>0.56200000000000006</v>
      </c>
      <c r="E334" s="3">
        <f>+[11]Table.102_Annex.E5!D334</f>
        <v>0</v>
      </c>
      <c r="F334" s="3">
        <f>+[11]Table.102_Annex.E5!E334</f>
        <v>1</v>
      </c>
      <c r="G334" s="82">
        <f>+[11]Table.102_Annex.E5!F334</f>
        <v>4482</v>
      </c>
      <c r="H334" s="82">
        <f>+[11]Table.102_Annex.E5!G334</f>
        <v>5756</v>
      </c>
      <c r="I334" s="82">
        <f>+[11]Table.102_Annex.E5!H334</f>
        <v>0</v>
      </c>
      <c r="J334" s="82">
        <f>+[11]Table.102_Annex.E5!I334</f>
        <v>10238</v>
      </c>
    </row>
    <row r="335" spans="1:10">
      <c r="B335" s="2" t="s">
        <v>752</v>
      </c>
      <c r="C335" s="3">
        <f>+[11]Table.102_Annex.E5!B335</f>
        <v>0.50800000000000001</v>
      </c>
      <c r="D335" s="3">
        <f>+[11]Table.102_Annex.E5!C335</f>
        <v>0.49199999999999999</v>
      </c>
      <c r="E335" s="3">
        <f>+[11]Table.102_Annex.E5!D335</f>
        <v>0</v>
      </c>
      <c r="F335" s="3">
        <f>+[11]Table.102_Annex.E5!E335</f>
        <v>1</v>
      </c>
      <c r="G335" s="82">
        <f>+[11]Table.102_Annex.E5!F335</f>
        <v>1809</v>
      </c>
      <c r="H335" s="82">
        <f>+[11]Table.102_Annex.E5!G335</f>
        <v>1750</v>
      </c>
      <c r="I335" s="82">
        <f>+[11]Table.102_Annex.E5!H335</f>
        <v>0</v>
      </c>
      <c r="J335" s="82">
        <f>+[11]Table.102_Annex.E5!I335</f>
        <v>3559</v>
      </c>
    </row>
    <row r="336" spans="1:10">
      <c r="B336" s="2" t="s">
        <v>753</v>
      </c>
      <c r="C336" s="3">
        <f>+[11]Table.102_Annex.E5!B336</f>
        <v>0.377</v>
      </c>
      <c r="D336" s="3">
        <f>+[11]Table.102_Annex.E5!C336</f>
        <v>0.623</v>
      </c>
      <c r="E336" s="3">
        <f>+[11]Table.102_Annex.E5!D336</f>
        <v>0</v>
      </c>
      <c r="F336" s="3">
        <f>+[11]Table.102_Annex.E5!E336</f>
        <v>1</v>
      </c>
      <c r="G336" s="82">
        <f>+[11]Table.102_Annex.E5!F336</f>
        <v>2505</v>
      </c>
      <c r="H336" s="82">
        <f>+[11]Table.102_Annex.E5!G336</f>
        <v>4146</v>
      </c>
      <c r="I336" s="82">
        <f>+[11]Table.102_Annex.E5!H336</f>
        <v>1</v>
      </c>
      <c r="J336" s="82">
        <f>+[11]Table.102_Annex.E5!I336</f>
        <v>6652</v>
      </c>
    </row>
    <row r="337" spans="1:10">
      <c r="B337" s="2" t="s">
        <v>754</v>
      </c>
      <c r="C337" s="3">
        <f>+[11]Table.102_Annex.E5!B337</f>
        <v>0.32800000000000001</v>
      </c>
      <c r="D337" s="3">
        <f>+[11]Table.102_Annex.E5!C337</f>
        <v>0.67200000000000004</v>
      </c>
      <c r="E337" s="3">
        <f>+[11]Table.102_Annex.E5!D337</f>
        <v>0</v>
      </c>
      <c r="F337" s="3">
        <f>+[11]Table.102_Annex.E5!E337</f>
        <v>1</v>
      </c>
      <c r="G337" s="82">
        <f>+[11]Table.102_Annex.E5!F337</f>
        <v>1533</v>
      </c>
      <c r="H337" s="82">
        <f>+[11]Table.102_Annex.E5!G337</f>
        <v>3142</v>
      </c>
      <c r="I337" s="82">
        <f>+[11]Table.102_Annex.E5!H337</f>
        <v>0</v>
      </c>
      <c r="J337" s="82">
        <f>+[11]Table.102_Annex.E5!I337</f>
        <v>4675</v>
      </c>
    </row>
    <row r="338" spans="1:10">
      <c r="B338" s="2" t="s">
        <v>755</v>
      </c>
      <c r="C338" s="3">
        <f>+[11]Table.102_Annex.E5!B338</f>
        <v>0.309</v>
      </c>
      <c r="D338" s="3">
        <f>+[11]Table.102_Annex.E5!C338</f>
        <v>0.69099999999999995</v>
      </c>
      <c r="E338" s="3">
        <f>+[11]Table.102_Annex.E5!D338</f>
        <v>0</v>
      </c>
      <c r="F338" s="3">
        <f>+[11]Table.102_Annex.E5!E338</f>
        <v>1</v>
      </c>
      <c r="G338" s="82">
        <f>+[11]Table.102_Annex.E5!F338</f>
        <v>850</v>
      </c>
      <c r="H338" s="82">
        <f>+[11]Table.102_Annex.E5!G338</f>
        <v>1901</v>
      </c>
      <c r="I338" s="82">
        <f>+[11]Table.102_Annex.E5!H338</f>
        <v>0</v>
      </c>
      <c r="J338" s="82">
        <f>+[11]Table.102_Annex.E5!I338</f>
        <v>2751</v>
      </c>
    </row>
    <row r="339" spans="1:10">
      <c r="B339" s="2" t="s">
        <v>756</v>
      </c>
      <c r="C339" s="3">
        <f>+[11]Table.102_Annex.E5!B339</f>
        <v>0.45500000000000002</v>
      </c>
      <c r="D339" s="3">
        <f>+[11]Table.102_Annex.E5!C339</f>
        <v>0.54500000000000004</v>
      </c>
      <c r="E339" s="3">
        <f>+[11]Table.102_Annex.E5!D339</f>
        <v>0</v>
      </c>
      <c r="F339" s="3">
        <f>+[11]Table.102_Annex.E5!E339</f>
        <v>1</v>
      </c>
      <c r="G339" s="82">
        <f>+[11]Table.102_Annex.E5!F339</f>
        <v>2405</v>
      </c>
      <c r="H339" s="82">
        <f>+[11]Table.102_Annex.E5!G339</f>
        <v>2885</v>
      </c>
      <c r="I339" s="82">
        <f>+[11]Table.102_Annex.E5!H339</f>
        <v>0</v>
      </c>
      <c r="J339" s="82">
        <f>+[11]Table.102_Annex.E5!I339</f>
        <v>5290</v>
      </c>
    </row>
    <row r="340" spans="1:10">
      <c r="B340" s="2" t="s">
        <v>757</v>
      </c>
      <c r="C340" s="3">
        <f>+[11]Table.102_Annex.E5!B340</f>
        <v>0.64900000000000002</v>
      </c>
      <c r="D340" s="3">
        <f>+[11]Table.102_Annex.E5!C340</f>
        <v>0.35099999999999998</v>
      </c>
      <c r="E340" s="3">
        <f>+[11]Table.102_Annex.E5!D340</f>
        <v>0</v>
      </c>
      <c r="F340" s="3">
        <f>+[11]Table.102_Annex.E5!E340</f>
        <v>1</v>
      </c>
      <c r="G340" s="82">
        <f>+[11]Table.102_Annex.E5!F340</f>
        <v>3019</v>
      </c>
      <c r="H340" s="82">
        <f>+[11]Table.102_Annex.E5!G340</f>
        <v>1634</v>
      </c>
      <c r="I340" s="82">
        <f>+[11]Table.102_Annex.E5!H340</f>
        <v>0</v>
      </c>
      <c r="J340" s="82">
        <f>+[11]Table.102_Annex.E5!I340</f>
        <v>4653</v>
      </c>
    </row>
    <row r="341" spans="1:10">
      <c r="B341" s="2" t="s">
        <v>758</v>
      </c>
      <c r="C341" s="3">
        <f>+[11]Table.102_Annex.E5!B341</f>
        <v>0.55100000000000005</v>
      </c>
      <c r="D341" s="3">
        <f>+[11]Table.102_Annex.E5!C341</f>
        <v>0.44900000000000001</v>
      </c>
      <c r="E341" s="3">
        <f>+[11]Table.102_Annex.E5!D341</f>
        <v>0</v>
      </c>
      <c r="F341" s="3">
        <f>+[11]Table.102_Annex.E5!E341</f>
        <v>1</v>
      </c>
      <c r="G341" s="82">
        <f>+[11]Table.102_Annex.E5!F341</f>
        <v>3003</v>
      </c>
      <c r="H341" s="82">
        <f>+[11]Table.102_Annex.E5!G341</f>
        <v>2450</v>
      </c>
      <c r="I341" s="82">
        <f>+[11]Table.102_Annex.E5!H341</f>
        <v>0</v>
      </c>
      <c r="J341" s="82">
        <f>+[11]Table.102_Annex.E5!I341</f>
        <v>5453</v>
      </c>
    </row>
    <row r="342" spans="1:10">
      <c r="B342" s="2" t="s">
        <v>759</v>
      </c>
      <c r="C342" s="3">
        <f>+[11]Table.102_Annex.E5!B342</f>
        <v>0.68100000000000005</v>
      </c>
      <c r="D342" s="3">
        <f>+[11]Table.102_Annex.E5!C342</f>
        <v>0.31900000000000001</v>
      </c>
      <c r="E342" s="3">
        <f>+[11]Table.102_Annex.E5!D342</f>
        <v>0</v>
      </c>
      <c r="F342" s="3">
        <f>+[11]Table.102_Annex.E5!E342</f>
        <v>1</v>
      </c>
      <c r="G342" s="82">
        <f>+[11]Table.102_Annex.E5!F342</f>
        <v>2802</v>
      </c>
      <c r="H342" s="82">
        <f>+[11]Table.102_Annex.E5!G342</f>
        <v>1315</v>
      </c>
      <c r="I342" s="82">
        <f>+[11]Table.102_Annex.E5!H342</f>
        <v>0</v>
      </c>
      <c r="J342" s="82">
        <f>+[11]Table.102_Annex.E5!I342</f>
        <v>4117</v>
      </c>
    </row>
    <row r="343" spans="1:10">
      <c r="B343" s="2" t="s">
        <v>732</v>
      </c>
      <c r="C343" s="3">
        <f>+[11]Table.102_Annex.E5!B343</f>
        <v>0.45600000000000002</v>
      </c>
      <c r="D343" s="3">
        <f>+[11]Table.102_Annex.E5!C343</f>
        <v>0.54400000000000004</v>
      </c>
      <c r="E343" s="3">
        <f>+[11]Table.102_Annex.E5!D343</f>
        <v>0</v>
      </c>
      <c r="F343" s="3">
        <f>+[11]Table.102_Annex.E5!E343</f>
        <v>1</v>
      </c>
      <c r="G343" s="82">
        <f>+[11]Table.102_Annex.E5!F343</f>
        <v>2405</v>
      </c>
      <c r="H343" s="82">
        <f>+[11]Table.102_Annex.E5!G343</f>
        <v>2866</v>
      </c>
      <c r="I343" s="82">
        <f>+[11]Table.102_Annex.E5!H343</f>
        <v>0</v>
      </c>
      <c r="J343" s="82">
        <f>+[11]Table.102_Annex.E5!I343</f>
        <v>5271</v>
      </c>
    </row>
    <row r="344" spans="1:10">
      <c r="B344" s="2" t="s">
        <v>760</v>
      </c>
      <c r="C344" s="3">
        <f>+[11]Table.102_Annex.E5!B344</f>
        <v>0.46300000000000002</v>
      </c>
      <c r="D344" s="3">
        <f>+[11]Table.102_Annex.E5!C344</f>
        <v>0.53700000000000003</v>
      </c>
      <c r="E344" s="3">
        <f>+[11]Table.102_Annex.E5!D344</f>
        <v>0</v>
      </c>
      <c r="F344" s="3">
        <f>+[11]Table.102_Annex.E5!E344</f>
        <v>1</v>
      </c>
      <c r="G344" s="82">
        <f>+[11]Table.102_Annex.E5!F344</f>
        <v>2949</v>
      </c>
      <c r="H344" s="82">
        <f>+[11]Table.102_Annex.E5!G344</f>
        <v>3416</v>
      </c>
      <c r="I344" s="82">
        <f>+[11]Table.102_Annex.E5!H344</f>
        <v>0</v>
      </c>
      <c r="J344" s="82">
        <f>+[11]Table.102_Annex.E5!I344</f>
        <v>6365</v>
      </c>
    </row>
    <row r="345" spans="1:10">
      <c r="B345" s="2" t="s">
        <v>761</v>
      </c>
      <c r="C345" s="3">
        <f>+[11]Table.102_Annex.E5!B345</f>
        <v>0.38300000000000001</v>
      </c>
      <c r="D345" s="3">
        <f>+[11]Table.102_Annex.E5!C345</f>
        <v>0.61699999999999999</v>
      </c>
      <c r="E345" s="3">
        <f>+[11]Table.102_Annex.E5!D345</f>
        <v>0</v>
      </c>
      <c r="F345" s="3">
        <f>+[11]Table.102_Annex.E5!E345</f>
        <v>1</v>
      </c>
      <c r="G345" s="82">
        <f>+[11]Table.102_Annex.E5!F345</f>
        <v>1927</v>
      </c>
      <c r="H345" s="82">
        <f>+[11]Table.102_Annex.E5!G345</f>
        <v>3105</v>
      </c>
      <c r="I345" s="82">
        <f>+[11]Table.102_Annex.E5!H345</f>
        <v>0</v>
      </c>
      <c r="J345" s="82">
        <f>+[11]Table.102_Annex.E5!I345</f>
        <v>5032</v>
      </c>
    </row>
    <row r="346" spans="1:10">
      <c r="B346" s="2" t="s">
        <v>762</v>
      </c>
      <c r="C346" s="3">
        <f>+[11]Table.102_Annex.E5!B346</f>
        <v>0.32400000000000001</v>
      </c>
      <c r="D346" s="3">
        <f>+[11]Table.102_Annex.E5!C346</f>
        <v>0.67600000000000005</v>
      </c>
      <c r="E346" s="3">
        <f>+[11]Table.102_Annex.E5!D346</f>
        <v>0</v>
      </c>
      <c r="F346" s="3">
        <f>+[11]Table.102_Annex.E5!E346</f>
        <v>1</v>
      </c>
      <c r="G346" s="82">
        <f>+[11]Table.102_Annex.E5!F346</f>
        <v>1644</v>
      </c>
      <c r="H346" s="82">
        <f>+[11]Table.102_Annex.E5!G346</f>
        <v>3432</v>
      </c>
      <c r="I346" s="82">
        <f>+[11]Table.102_Annex.E5!H346</f>
        <v>0</v>
      </c>
      <c r="J346" s="82">
        <f>+[11]Table.102_Annex.E5!I346</f>
        <v>5076</v>
      </c>
    </row>
    <row r="347" spans="1:10">
      <c r="B347" s="2" t="s">
        <v>763</v>
      </c>
      <c r="C347" s="3">
        <f>+[11]Table.102_Annex.E5!B347</f>
        <v>0.66200000000000003</v>
      </c>
      <c r="D347" s="3">
        <f>+[11]Table.102_Annex.E5!C347</f>
        <v>0.33800000000000002</v>
      </c>
      <c r="E347" s="3">
        <f>+[11]Table.102_Annex.E5!D347</f>
        <v>0</v>
      </c>
      <c r="F347" s="3">
        <f>+[11]Table.102_Annex.E5!E347</f>
        <v>1</v>
      </c>
      <c r="G347" s="82">
        <f>+[11]Table.102_Annex.E5!F347</f>
        <v>3222</v>
      </c>
      <c r="H347" s="82">
        <f>+[11]Table.102_Annex.E5!G347</f>
        <v>1648</v>
      </c>
      <c r="I347" s="82">
        <f>+[11]Table.102_Annex.E5!H347</f>
        <v>0</v>
      </c>
      <c r="J347" s="82">
        <f>+[11]Table.102_Annex.E5!I347</f>
        <v>4870</v>
      </c>
    </row>
    <row r="348" spans="1:10">
      <c r="B348" s="2" t="s">
        <v>764</v>
      </c>
      <c r="C348" s="3">
        <f>+[11]Table.102_Annex.E5!B348</f>
        <v>0.57899999999999996</v>
      </c>
      <c r="D348" s="3">
        <f>+[11]Table.102_Annex.E5!C348</f>
        <v>0.42099999999999999</v>
      </c>
      <c r="E348" s="3">
        <f>+[11]Table.102_Annex.E5!D348</f>
        <v>0</v>
      </c>
      <c r="F348" s="3">
        <f>+[11]Table.102_Annex.E5!E348</f>
        <v>1</v>
      </c>
      <c r="G348" s="82">
        <f>+[11]Table.102_Annex.E5!F348</f>
        <v>2955</v>
      </c>
      <c r="H348" s="82">
        <f>+[11]Table.102_Annex.E5!G348</f>
        <v>2145</v>
      </c>
      <c r="I348" s="82">
        <f>+[11]Table.102_Annex.E5!H348</f>
        <v>1</v>
      </c>
      <c r="J348" s="82">
        <f>+[11]Table.102_Annex.E5!I348</f>
        <v>5101</v>
      </c>
    </row>
    <row r="349" spans="1:10">
      <c r="A349" s="222"/>
      <c r="B349" s="17" t="s">
        <v>53</v>
      </c>
      <c r="C349" s="22">
        <f>+[11]Table.102_Annex.E5!B349</f>
        <v>0.48699999999999999</v>
      </c>
      <c r="D349" s="22">
        <f>+[11]Table.102_Annex.E5!C349</f>
        <v>0.51300000000000001</v>
      </c>
      <c r="E349" s="22">
        <f>+[11]Table.102_Annex.E5!D349</f>
        <v>0</v>
      </c>
      <c r="F349" s="22">
        <f>+[11]Table.102_Annex.E5!E349</f>
        <v>1</v>
      </c>
      <c r="G349" s="33">
        <f>+[11]Table.102_Annex.E5!F349</f>
        <v>44677</v>
      </c>
      <c r="H349" s="33">
        <f>+[11]Table.102_Annex.E5!G349</f>
        <v>47107</v>
      </c>
      <c r="I349" s="33">
        <f>+[11]Table.102_Annex.E5!H349</f>
        <v>2</v>
      </c>
      <c r="J349" s="33">
        <f>+[11]Table.102_Annex.E5!I349</f>
        <v>91786</v>
      </c>
    </row>
    <row r="350" spans="1:10">
      <c r="B350" s="75" t="s">
        <v>765</v>
      </c>
      <c r="C350" s="80"/>
      <c r="D350" s="80"/>
      <c r="E350" s="80"/>
      <c r="F350" s="80"/>
      <c r="G350" s="80"/>
      <c r="H350" s="80"/>
      <c r="I350" s="80"/>
      <c r="J350" s="81"/>
    </row>
    <row r="351" spans="1:10">
      <c r="A351" s="18"/>
      <c r="B351" s="2" t="s">
        <v>766</v>
      </c>
      <c r="C351" s="3">
        <f>+[11]Table.102_Annex.E5!B351</f>
        <v>0.377</v>
      </c>
      <c r="D351" s="3">
        <f>+[11]Table.102_Annex.E5!C351</f>
        <v>0.623</v>
      </c>
      <c r="E351" s="3">
        <f>+[11]Table.102_Annex.E5!D351</f>
        <v>0</v>
      </c>
      <c r="F351" s="3">
        <f>+[11]Table.102_Annex.E5!E351</f>
        <v>1</v>
      </c>
      <c r="G351" s="82">
        <f>+[11]Table.102_Annex.E5!F351</f>
        <v>1801</v>
      </c>
      <c r="H351" s="82">
        <f>+[11]Table.102_Annex.E5!G351</f>
        <v>2973</v>
      </c>
      <c r="I351" s="82">
        <f>+[11]Table.102_Annex.E5!H351</f>
        <v>0</v>
      </c>
      <c r="J351" s="82">
        <f>+[11]Table.102_Annex.E5!I351</f>
        <v>4774</v>
      </c>
    </row>
    <row r="352" spans="1:10">
      <c r="A352" s="16"/>
      <c r="B352" s="2" t="s">
        <v>767</v>
      </c>
      <c r="C352" s="3">
        <f>+[11]Table.102_Annex.E5!B352</f>
        <v>0.27200000000000002</v>
      </c>
      <c r="D352" s="3">
        <f>+[11]Table.102_Annex.E5!C352</f>
        <v>0.72799999999999998</v>
      </c>
      <c r="E352" s="3">
        <f>+[11]Table.102_Annex.E5!D352</f>
        <v>0</v>
      </c>
      <c r="F352" s="3">
        <f>+[11]Table.102_Annex.E5!E352</f>
        <v>1</v>
      </c>
      <c r="G352" s="82">
        <f>+[11]Table.102_Annex.E5!F352</f>
        <v>1178</v>
      </c>
      <c r="H352" s="82">
        <f>+[11]Table.102_Annex.E5!G352</f>
        <v>3150</v>
      </c>
      <c r="I352" s="82">
        <f>+[11]Table.102_Annex.E5!H352</f>
        <v>0</v>
      </c>
      <c r="J352" s="82">
        <f>+[11]Table.102_Annex.E5!I352</f>
        <v>4328</v>
      </c>
    </row>
    <row r="353" spans="2:10">
      <c r="B353" s="2" t="s">
        <v>768</v>
      </c>
      <c r="C353" s="3">
        <f>+[11]Table.102_Annex.E5!B353</f>
        <v>0.59199999999999997</v>
      </c>
      <c r="D353" s="3">
        <f>+[11]Table.102_Annex.E5!C353</f>
        <v>0.40799999999999997</v>
      </c>
      <c r="E353" s="3">
        <f>+[11]Table.102_Annex.E5!D353</f>
        <v>0</v>
      </c>
      <c r="F353" s="3">
        <f>+[11]Table.102_Annex.E5!E353</f>
        <v>1</v>
      </c>
      <c r="G353" s="82">
        <f>+[11]Table.102_Annex.E5!F353</f>
        <v>6366</v>
      </c>
      <c r="H353" s="82">
        <f>+[11]Table.102_Annex.E5!G353</f>
        <v>4396</v>
      </c>
      <c r="I353" s="82">
        <f>+[11]Table.102_Annex.E5!H353</f>
        <v>0</v>
      </c>
      <c r="J353" s="82">
        <f>+[11]Table.102_Annex.E5!I353</f>
        <v>10762</v>
      </c>
    </row>
    <row r="354" spans="2:10">
      <c r="B354" s="2" t="s">
        <v>769</v>
      </c>
      <c r="C354" s="3">
        <f>+[11]Table.102_Annex.E5!B354</f>
        <v>0.48299999999999998</v>
      </c>
      <c r="D354" s="3">
        <f>+[11]Table.102_Annex.E5!C354</f>
        <v>0.51700000000000002</v>
      </c>
      <c r="E354" s="3">
        <f>+[11]Table.102_Annex.E5!D354</f>
        <v>0</v>
      </c>
      <c r="F354" s="3">
        <f>+[11]Table.102_Annex.E5!E354</f>
        <v>1</v>
      </c>
      <c r="G354" s="82">
        <f>+[11]Table.102_Annex.E5!F354</f>
        <v>2031</v>
      </c>
      <c r="H354" s="82">
        <f>+[11]Table.102_Annex.E5!G354</f>
        <v>2172</v>
      </c>
      <c r="I354" s="82">
        <f>+[11]Table.102_Annex.E5!H354</f>
        <v>0</v>
      </c>
      <c r="J354" s="82">
        <f>+[11]Table.102_Annex.E5!I354</f>
        <v>4203</v>
      </c>
    </row>
    <row r="355" spans="2:10">
      <c r="B355" s="2" t="s">
        <v>770</v>
      </c>
      <c r="C355" s="3">
        <f>+[11]Table.102_Annex.E5!B355</f>
        <v>0.35399999999999998</v>
      </c>
      <c r="D355" s="3">
        <f>+[11]Table.102_Annex.E5!C355</f>
        <v>0.64600000000000002</v>
      </c>
      <c r="E355" s="3">
        <f>+[11]Table.102_Annex.E5!D355</f>
        <v>0</v>
      </c>
      <c r="F355" s="3">
        <f>+[11]Table.102_Annex.E5!E355</f>
        <v>1</v>
      </c>
      <c r="G355" s="82">
        <f>+[11]Table.102_Annex.E5!F355</f>
        <v>1473</v>
      </c>
      <c r="H355" s="82">
        <f>+[11]Table.102_Annex.E5!G355</f>
        <v>2691</v>
      </c>
      <c r="I355" s="82">
        <f>+[11]Table.102_Annex.E5!H355</f>
        <v>0</v>
      </c>
      <c r="J355" s="82">
        <f>+[11]Table.102_Annex.E5!I355</f>
        <v>4164</v>
      </c>
    </row>
    <row r="356" spans="2:10">
      <c r="B356" s="2" t="s">
        <v>661</v>
      </c>
      <c r="C356" s="3">
        <f>+[11]Table.102_Annex.E5!B356</f>
        <v>0.32700000000000001</v>
      </c>
      <c r="D356" s="3">
        <f>+[11]Table.102_Annex.E5!C356</f>
        <v>0.67300000000000004</v>
      </c>
      <c r="E356" s="3">
        <f>+[11]Table.102_Annex.E5!D356</f>
        <v>0</v>
      </c>
      <c r="F356" s="3">
        <f>+[11]Table.102_Annex.E5!E356</f>
        <v>1</v>
      </c>
      <c r="G356" s="82">
        <f>+[11]Table.102_Annex.E5!F356</f>
        <v>1633</v>
      </c>
      <c r="H356" s="82">
        <f>+[11]Table.102_Annex.E5!G356</f>
        <v>3361</v>
      </c>
      <c r="I356" s="82">
        <f>+[11]Table.102_Annex.E5!H356</f>
        <v>0</v>
      </c>
      <c r="J356" s="82">
        <f>+[11]Table.102_Annex.E5!I356</f>
        <v>4994</v>
      </c>
    </row>
    <row r="357" spans="2:10">
      <c r="B357" s="2" t="s">
        <v>771</v>
      </c>
      <c r="C357" s="3">
        <f>+[11]Table.102_Annex.E5!B357</f>
        <v>0.627</v>
      </c>
      <c r="D357" s="3">
        <f>+[11]Table.102_Annex.E5!C357</f>
        <v>0.373</v>
      </c>
      <c r="E357" s="3">
        <f>+[11]Table.102_Annex.E5!D357</f>
        <v>0</v>
      </c>
      <c r="F357" s="3">
        <f>+[11]Table.102_Annex.E5!E357</f>
        <v>1</v>
      </c>
      <c r="G357" s="82">
        <f>+[11]Table.102_Annex.E5!F357</f>
        <v>2509</v>
      </c>
      <c r="H357" s="82">
        <f>+[11]Table.102_Annex.E5!G357</f>
        <v>1494</v>
      </c>
      <c r="I357" s="82">
        <f>+[11]Table.102_Annex.E5!H357</f>
        <v>0</v>
      </c>
      <c r="J357" s="82">
        <f>+[11]Table.102_Annex.E5!I357</f>
        <v>4003</v>
      </c>
    </row>
    <row r="358" spans="2:10">
      <c r="B358" s="2" t="s">
        <v>772</v>
      </c>
      <c r="C358" s="3">
        <f>+[11]Table.102_Annex.E5!B358</f>
        <v>0.34200000000000003</v>
      </c>
      <c r="D358" s="3">
        <f>+[11]Table.102_Annex.E5!C358</f>
        <v>0.65800000000000003</v>
      </c>
      <c r="E358" s="3">
        <f>+[11]Table.102_Annex.E5!D358</f>
        <v>0</v>
      </c>
      <c r="F358" s="3">
        <f>+[11]Table.102_Annex.E5!E358</f>
        <v>1</v>
      </c>
      <c r="G358" s="82">
        <f>+[11]Table.102_Annex.E5!F358</f>
        <v>1876</v>
      </c>
      <c r="H358" s="82">
        <f>+[11]Table.102_Annex.E5!G358</f>
        <v>3603</v>
      </c>
      <c r="I358" s="82">
        <f>+[11]Table.102_Annex.E5!H358</f>
        <v>0</v>
      </c>
      <c r="J358" s="82">
        <f>+[11]Table.102_Annex.E5!I358</f>
        <v>5479</v>
      </c>
    </row>
    <row r="359" spans="2:10">
      <c r="B359" s="2" t="s">
        <v>773</v>
      </c>
      <c r="C359" s="3">
        <f>+[11]Table.102_Annex.E5!B359</f>
        <v>0.36199999999999999</v>
      </c>
      <c r="D359" s="3">
        <f>+[11]Table.102_Annex.E5!C359</f>
        <v>0.63800000000000001</v>
      </c>
      <c r="E359" s="3">
        <f>+[11]Table.102_Annex.E5!D359</f>
        <v>0</v>
      </c>
      <c r="F359" s="3">
        <f>+[11]Table.102_Annex.E5!E359</f>
        <v>1</v>
      </c>
      <c r="G359" s="82">
        <f>+[11]Table.102_Annex.E5!F359</f>
        <v>1860</v>
      </c>
      <c r="H359" s="82">
        <f>+[11]Table.102_Annex.E5!G359</f>
        <v>3278</v>
      </c>
      <c r="I359" s="82">
        <f>+[11]Table.102_Annex.E5!H359</f>
        <v>0</v>
      </c>
      <c r="J359" s="82">
        <f>+[11]Table.102_Annex.E5!I359</f>
        <v>5138</v>
      </c>
    </row>
    <row r="360" spans="2:10">
      <c r="B360" s="2" t="s">
        <v>774</v>
      </c>
      <c r="C360" s="3">
        <f>+[11]Table.102_Annex.E5!B360</f>
        <v>0.373</v>
      </c>
      <c r="D360" s="3">
        <f>+[11]Table.102_Annex.E5!C360</f>
        <v>0.626</v>
      </c>
      <c r="E360" s="3">
        <f>+[11]Table.102_Annex.E5!D360</f>
        <v>0</v>
      </c>
      <c r="F360" s="3">
        <f>+[11]Table.102_Annex.E5!E360</f>
        <v>1</v>
      </c>
      <c r="G360" s="82">
        <f>+[11]Table.102_Annex.E5!F360</f>
        <v>1654</v>
      </c>
      <c r="H360" s="82">
        <f>+[11]Table.102_Annex.E5!G360</f>
        <v>2776</v>
      </c>
      <c r="I360" s="82">
        <f>+[11]Table.102_Annex.E5!H360</f>
        <v>1</v>
      </c>
      <c r="J360" s="82">
        <f>+[11]Table.102_Annex.E5!I360</f>
        <v>4431</v>
      </c>
    </row>
    <row r="361" spans="2:10">
      <c r="B361" s="2" t="s">
        <v>745</v>
      </c>
      <c r="C361" s="3">
        <f>+[11]Table.102_Annex.E5!B361</f>
        <v>0.35299999999999998</v>
      </c>
      <c r="D361" s="3">
        <f>+[11]Table.102_Annex.E5!C361</f>
        <v>0.64700000000000002</v>
      </c>
      <c r="E361" s="3">
        <f>+[11]Table.102_Annex.E5!D361</f>
        <v>0</v>
      </c>
      <c r="F361" s="3">
        <f>+[11]Table.102_Annex.E5!E361</f>
        <v>1</v>
      </c>
      <c r="G361" s="82">
        <f>+[11]Table.102_Annex.E5!F361</f>
        <v>1786</v>
      </c>
      <c r="H361" s="82">
        <f>+[11]Table.102_Annex.E5!G361</f>
        <v>3268</v>
      </c>
      <c r="I361" s="82">
        <f>+[11]Table.102_Annex.E5!H361</f>
        <v>0</v>
      </c>
      <c r="J361" s="82">
        <f>+[11]Table.102_Annex.E5!I361</f>
        <v>5054</v>
      </c>
    </row>
    <row r="362" spans="2:10">
      <c r="B362" s="2" t="s">
        <v>775</v>
      </c>
      <c r="C362" s="3">
        <f>+[11]Table.102_Annex.E5!B362</f>
        <v>0.36499999999999999</v>
      </c>
      <c r="D362" s="3">
        <f>+[11]Table.102_Annex.E5!C362</f>
        <v>0.63400000000000001</v>
      </c>
      <c r="E362" s="3">
        <f>+[11]Table.102_Annex.E5!D362</f>
        <v>0</v>
      </c>
      <c r="F362" s="3">
        <f>+[11]Table.102_Annex.E5!E362</f>
        <v>1</v>
      </c>
      <c r="G362" s="82">
        <f>+[11]Table.102_Annex.E5!F362</f>
        <v>2554</v>
      </c>
      <c r="H362" s="82">
        <f>+[11]Table.102_Annex.E5!G362</f>
        <v>4435</v>
      </c>
      <c r="I362" s="82">
        <f>+[11]Table.102_Annex.E5!H362</f>
        <v>1</v>
      </c>
      <c r="J362" s="82">
        <f>+[11]Table.102_Annex.E5!I362</f>
        <v>6990</v>
      </c>
    </row>
    <row r="363" spans="2:10">
      <c r="B363" s="2" t="s">
        <v>601</v>
      </c>
      <c r="C363" s="3">
        <f>+[11]Table.102_Annex.E5!B363</f>
        <v>0.27500000000000002</v>
      </c>
      <c r="D363" s="3">
        <f>+[11]Table.102_Annex.E5!C363</f>
        <v>0.72499999999999998</v>
      </c>
      <c r="E363" s="3">
        <f>+[11]Table.102_Annex.E5!D363</f>
        <v>0</v>
      </c>
      <c r="F363" s="3">
        <f>+[11]Table.102_Annex.E5!E363</f>
        <v>1</v>
      </c>
      <c r="G363" s="82">
        <f>+[11]Table.102_Annex.E5!F363</f>
        <v>1388</v>
      </c>
      <c r="H363" s="82">
        <f>+[11]Table.102_Annex.E5!G363</f>
        <v>3668</v>
      </c>
      <c r="I363" s="82">
        <f>+[11]Table.102_Annex.E5!H363</f>
        <v>0</v>
      </c>
      <c r="J363" s="82">
        <f>+[11]Table.102_Annex.E5!I363</f>
        <v>5056</v>
      </c>
    </row>
    <row r="364" spans="2:10">
      <c r="B364" s="2" t="s">
        <v>776</v>
      </c>
      <c r="C364" s="3">
        <f>+[11]Table.102_Annex.E5!B364</f>
        <v>0.29299999999999998</v>
      </c>
      <c r="D364" s="3">
        <f>+[11]Table.102_Annex.E5!C364</f>
        <v>0.70699999999999996</v>
      </c>
      <c r="E364" s="3">
        <f>+[11]Table.102_Annex.E5!D364</f>
        <v>0</v>
      </c>
      <c r="F364" s="3">
        <f>+[11]Table.102_Annex.E5!E364</f>
        <v>1</v>
      </c>
      <c r="G364" s="82">
        <f>+[11]Table.102_Annex.E5!F364</f>
        <v>1715</v>
      </c>
      <c r="H364" s="82">
        <f>+[11]Table.102_Annex.E5!G364</f>
        <v>4131</v>
      </c>
      <c r="I364" s="82">
        <f>+[11]Table.102_Annex.E5!H364</f>
        <v>0</v>
      </c>
      <c r="J364" s="82">
        <f>+[11]Table.102_Annex.E5!I364</f>
        <v>5846</v>
      </c>
    </row>
    <row r="365" spans="2:10">
      <c r="B365" s="2" t="s">
        <v>777</v>
      </c>
      <c r="C365" s="3">
        <f>+[11]Table.102_Annex.E5!B365</f>
        <v>0.40699999999999997</v>
      </c>
      <c r="D365" s="3">
        <f>+[11]Table.102_Annex.E5!C365</f>
        <v>0.59299999999999997</v>
      </c>
      <c r="E365" s="3">
        <f>+[11]Table.102_Annex.E5!D365</f>
        <v>0</v>
      </c>
      <c r="F365" s="3">
        <f>+[11]Table.102_Annex.E5!E365</f>
        <v>1</v>
      </c>
      <c r="G365" s="82">
        <f>+[11]Table.102_Annex.E5!F365</f>
        <v>1202</v>
      </c>
      <c r="H365" s="82">
        <f>+[11]Table.102_Annex.E5!G365</f>
        <v>1752</v>
      </c>
      <c r="I365" s="82">
        <f>+[11]Table.102_Annex.E5!H365</f>
        <v>0</v>
      </c>
      <c r="J365" s="82">
        <f>+[11]Table.102_Annex.E5!I365</f>
        <v>2954</v>
      </c>
    </row>
    <row r="366" spans="2:10">
      <c r="B366" s="2" t="s">
        <v>778</v>
      </c>
      <c r="C366" s="3">
        <f>+[11]Table.102_Annex.E5!B366</f>
        <v>0.316</v>
      </c>
      <c r="D366" s="3">
        <f>+[11]Table.102_Annex.E5!C366</f>
        <v>0.68400000000000005</v>
      </c>
      <c r="E366" s="3">
        <f>+[11]Table.102_Annex.E5!D366</f>
        <v>0</v>
      </c>
      <c r="F366" s="3">
        <f>+[11]Table.102_Annex.E5!E366</f>
        <v>1</v>
      </c>
      <c r="G366" s="82">
        <f>+[11]Table.102_Annex.E5!F366</f>
        <v>2190</v>
      </c>
      <c r="H366" s="82">
        <f>+[11]Table.102_Annex.E5!G366</f>
        <v>4731</v>
      </c>
      <c r="I366" s="82">
        <f>+[11]Table.102_Annex.E5!H366</f>
        <v>0</v>
      </c>
      <c r="J366" s="82">
        <f>+[11]Table.102_Annex.E5!I366</f>
        <v>6921</v>
      </c>
    </row>
    <row r="367" spans="2:10">
      <c r="B367" s="2" t="s">
        <v>779</v>
      </c>
      <c r="C367" s="3">
        <f>+[11]Table.102_Annex.E5!B367</f>
        <v>0.42499999999999999</v>
      </c>
      <c r="D367" s="3">
        <f>+[11]Table.102_Annex.E5!C367</f>
        <v>0.57499999999999996</v>
      </c>
      <c r="E367" s="3">
        <f>+[11]Table.102_Annex.E5!D367</f>
        <v>0</v>
      </c>
      <c r="F367" s="3">
        <f>+[11]Table.102_Annex.E5!E367</f>
        <v>1</v>
      </c>
      <c r="G367" s="82">
        <f>+[11]Table.102_Annex.E5!F367</f>
        <v>1547</v>
      </c>
      <c r="H367" s="82">
        <f>+[11]Table.102_Annex.E5!G367</f>
        <v>2097</v>
      </c>
      <c r="I367" s="82">
        <f>+[11]Table.102_Annex.E5!H367</f>
        <v>0</v>
      </c>
      <c r="J367" s="82">
        <f>+[11]Table.102_Annex.E5!I367</f>
        <v>3644</v>
      </c>
    </row>
    <row r="368" spans="2:10">
      <c r="B368" s="2" t="s">
        <v>780</v>
      </c>
      <c r="C368" s="3">
        <f>+[11]Table.102_Annex.E5!B368</f>
        <v>0.28699999999999998</v>
      </c>
      <c r="D368" s="3">
        <f>+[11]Table.102_Annex.E5!C368</f>
        <v>0.71299999999999997</v>
      </c>
      <c r="E368" s="3">
        <f>+[11]Table.102_Annex.E5!D368</f>
        <v>0</v>
      </c>
      <c r="F368" s="3">
        <f>+[11]Table.102_Annex.E5!E368</f>
        <v>1</v>
      </c>
      <c r="G368" s="82">
        <f>+[11]Table.102_Annex.E5!F368</f>
        <v>1978</v>
      </c>
      <c r="H368" s="82">
        <f>+[11]Table.102_Annex.E5!G368</f>
        <v>4926</v>
      </c>
      <c r="I368" s="82">
        <f>+[11]Table.102_Annex.E5!H368</f>
        <v>0</v>
      </c>
      <c r="J368" s="82">
        <f>+[11]Table.102_Annex.E5!I368</f>
        <v>6904</v>
      </c>
    </row>
    <row r="369" spans="1:10">
      <c r="B369" s="2" t="s">
        <v>781</v>
      </c>
      <c r="C369" s="3">
        <f>+[11]Table.102_Annex.E5!B369</f>
        <v>0.27100000000000002</v>
      </c>
      <c r="D369" s="3">
        <f>+[11]Table.102_Annex.E5!C369</f>
        <v>0.72899999999999998</v>
      </c>
      <c r="E369" s="3">
        <f>+[11]Table.102_Annex.E5!D369</f>
        <v>0</v>
      </c>
      <c r="F369" s="3">
        <f>+[11]Table.102_Annex.E5!E369</f>
        <v>1</v>
      </c>
      <c r="G369" s="82">
        <f>+[11]Table.102_Annex.E5!F369</f>
        <v>1515</v>
      </c>
      <c r="H369" s="82">
        <f>+[11]Table.102_Annex.E5!G369</f>
        <v>4068</v>
      </c>
      <c r="I369" s="82">
        <f>+[11]Table.102_Annex.E5!H369</f>
        <v>0</v>
      </c>
      <c r="J369" s="82">
        <f>+[11]Table.102_Annex.E5!I369</f>
        <v>5583</v>
      </c>
    </row>
    <row r="370" spans="1:10">
      <c r="B370" s="2" t="s">
        <v>782</v>
      </c>
      <c r="C370" s="3">
        <f>+[11]Table.102_Annex.E5!B370</f>
        <v>0.28999999999999998</v>
      </c>
      <c r="D370" s="3">
        <f>+[11]Table.102_Annex.E5!C370</f>
        <v>0.71</v>
      </c>
      <c r="E370" s="3">
        <f>+[11]Table.102_Annex.E5!D370</f>
        <v>0</v>
      </c>
      <c r="F370" s="3">
        <f>+[11]Table.102_Annex.E5!E370</f>
        <v>1</v>
      </c>
      <c r="G370" s="82">
        <f>+[11]Table.102_Annex.E5!F370</f>
        <v>1050</v>
      </c>
      <c r="H370" s="82">
        <f>+[11]Table.102_Annex.E5!G370</f>
        <v>2573</v>
      </c>
      <c r="I370" s="82">
        <f>+[11]Table.102_Annex.E5!H370</f>
        <v>0</v>
      </c>
      <c r="J370" s="82">
        <f>+[11]Table.102_Annex.E5!I370</f>
        <v>3623</v>
      </c>
    </row>
    <row r="371" spans="1:10">
      <c r="B371" s="2" t="s">
        <v>783</v>
      </c>
      <c r="C371" s="3">
        <f>+[11]Table.102_Annex.E5!B371</f>
        <v>0.32100000000000001</v>
      </c>
      <c r="D371" s="3">
        <f>+[11]Table.102_Annex.E5!C371</f>
        <v>0.67900000000000005</v>
      </c>
      <c r="E371" s="3">
        <f>+[11]Table.102_Annex.E5!D371</f>
        <v>0</v>
      </c>
      <c r="F371" s="3">
        <f>+[11]Table.102_Annex.E5!E371</f>
        <v>1</v>
      </c>
      <c r="G371" s="82">
        <f>+[11]Table.102_Annex.E5!F371</f>
        <v>1450</v>
      </c>
      <c r="H371" s="82">
        <f>+[11]Table.102_Annex.E5!G371</f>
        <v>3072</v>
      </c>
      <c r="I371" s="82">
        <f>+[11]Table.102_Annex.E5!H371</f>
        <v>0</v>
      </c>
      <c r="J371" s="82">
        <f>+[11]Table.102_Annex.E5!I371</f>
        <v>4522</v>
      </c>
    </row>
    <row r="372" spans="1:10">
      <c r="A372" s="222"/>
      <c r="B372" s="17" t="s">
        <v>53</v>
      </c>
      <c r="C372" s="22">
        <f>+[11]Table.102_Annex.E5!B372</f>
        <v>0.373</v>
      </c>
      <c r="D372" s="22">
        <f>+[11]Table.102_Annex.E5!C372</f>
        <v>0.627</v>
      </c>
      <c r="E372" s="22">
        <f>+[11]Table.102_Annex.E5!D372</f>
        <v>0</v>
      </c>
      <c r="F372" s="22">
        <f>+[11]Table.102_Annex.E5!E372</f>
        <v>1</v>
      </c>
      <c r="G372" s="33">
        <f>+[11]Table.102_Annex.E5!F372</f>
        <v>40756</v>
      </c>
      <c r="H372" s="33">
        <f>+[11]Table.102_Annex.E5!G372</f>
        <v>68615</v>
      </c>
      <c r="I372" s="33">
        <f>+[11]Table.102_Annex.E5!H372</f>
        <v>2</v>
      </c>
      <c r="J372" s="33">
        <f>+[11]Table.102_Annex.E5!I372</f>
        <v>109373</v>
      </c>
    </row>
    <row r="373" spans="1:10">
      <c r="B373" s="75" t="s">
        <v>784</v>
      </c>
      <c r="C373" s="80"/>
      <c r="D373" s="80"/>
      <c r="E373" s="80"/>
      <c r="F373" s="80"/>
      <c r="G373" s="80"/>
      <c r="H373" s="80"/>
      <c r="I373" s="80"/>
      <c r="J373" s="81"/>
    </row>
    <row r="374" spans="1:10">
      <c r="A374" s="18"/>
      <c r="B374" s="2" t="s">
        <v>785</v>
      </c>
      <c r="C374" s="3">
        <f>+[11]Table.102_Annex.E5!B374</f>
        <v>0.56499999999999995</v>
      </c>
      <c r="D374" s="3">
        <f>+[11]Table.102_Annex.E5!C374</f>
        <v>0.434</v>
      </c>
      <c r="E374" s="3">
        <f>+[11]Table.102_Annex.E5!D374</f>
        <v>0</v>
      </c>
      <c r="F374" s="3">
        <f>+[11]Table.102_Annex.E5!E374</f>
        <v>1</v>
      </c>
      <c r="G374" s="82">
        <f>+[11]Table.102_Annex.E5!F374</f>
        <v>4743</v>
      </c>
      <c r="H374" s="82">
        <f>+[11]Table.102_Annex.E5!G374</f>
        <v>3645</v>
      </c>
      <c r="I374" s="82">
        <f>+[11]Table.102_Annex.E5!H374</f>
        <v>1</v>
      </c>
      <c r="J374" s="82">
        <f>+[11]Table.102_Annex.E5!I374</f>
        <v>8389</v>
      </c>
    </row>
    <row r="375" spans="1:10">
      <c r="A375" s="16"/>
      <c r="B375" s="2" t="s">
        <v>786</v>
      </c>
      <c r="C375" s="3">
        <f>+[11]Table.102_Annex.E5!B375</f>
        <v>0.44800000000000001</v>
      </c>
      <c r="D375" s="3">
        <f>+[11]Table.102_Annex.E5!C375</f>
        <v>0.55200000000000005</v>
      </c>
      <c r="E375" s="3">
        <f>+[11]Table.102_Annex.E5!D375</f>
        <v>0</v>
      </c>
      <c r="F375" s="3">
        <f>+[11]Table.102_Annex.E5!E375</f>
        <v>1</v>
      </c>
      <c r="G375" s="82">
        <f>+[11]Table.102_Annex.E5!F375</f>
        <v>4083</v>
      </c>
      <c r="H375" s="82">
        <f>+[11]Table.102_Annex.E5!G375</f>
        <v>5035</v>
      </c>
      <c r="I375" s="82">
        <f>+[11]Table.102_Annex.E5!H375</f>
        <v>1</v>
      </c>
      <c r="J375" s="82">
        <f>+[11]Table.102_Annex.E5!I375</f>
        <v>9119</v>
      </c>
    </row>
    <row r="376" spans="1:10">
      <c r="B376" s="2" t="s">
        <v>787</v>
      </c>
      <c r="C376" s="3">
        <f>+[11]Table.102_Annex.E5!B376</f>
        <v>0.61</v>
      </c>
      <c r="D376" s="3">
        <f>+[11]Table.102_Annex.E5!C376</f>
        <v>0.39</v>
      </c>
      <c r="E376" s="3">
        <f>+[11]Table.102_Annex.E5!D376</f>
        <v>0</v>
      </c>
      <c r="F376" s="3">
        <f>+[11]Table.102_Annex.E5!E376</f>
        <v>1</v>
      </c>
      <c r="G376" s="82">
        <f>+[11]Table.102_Annex.E5!F376</f>
        <v>5446</v>
      </c>
      <c r="H376" s="82">
        <f>+[11]Table.102_Annex.E5!G376</f>
        <v>3483</v>
      </c>
      <c r="I376" s="82">
        <f>+[11]Table.102_Annex.E5!H376</f>
        <v>4</v>
      </c>
      <c r="J376" s="82">
        <f>+[11]Table.102_Annex.E5!I376</f>
        <v>8933</v>
      </c>
    </row>
    <row r="377" spans="1:10">
      <c r="B377" s="2" t="s">
        <v>788</v>
      </c>
      <c r="C377" s="3">
        <f>+[11]Table.102_Annex.E5!B377</f>
        <v>0.55800000000000005</v>
      </c>
      <c r="D377" s="3">
        <f>+[11]Table.102_Annex.E5!C377</f>
        <v>0.442</v>
      </c>
      <c r="E377" s="3">
        <f>+[11]Table.102_Annex.E5!D377</f>
        <v>0</v>
      </c>
      <c r="F377" s="3">
        <f>+[11]Table.102_Annex.E5!E377</f>
        <v>1</v>
      </c>
      <c r="G377" s="82">
        <f>+[11]Table.102_Annex.E5!F377</f>
        <v>4197</v>
      </c>
      <c r="H377" s="82">
        <f>+[11]Table.102_Annex.E5!G377</f>
        <v>3321</v>
      </c>
      <c r="I377" s="82">
        <f>+[11]Table.102_Annex.E5!H377</f>
        <v>0</v>
      </c>
      <c r="J377" s="82">
        <f>+[11]Table.102_Annex.E5!I377</f>
        <v>7518</v>
      </c>
    </row>
    <row r="378" spans="1:10">
      <c r="B378" s="2" t="s">
        <v>789</v>
      </c>
      <c r="C378" s="3">
        <f>+[11]Table.102_Annex.E5!B378</f>
        <v>0.77</v>
      </c>
      <c r="D378" s="3">
        <f>+[11]Table.102_Annex.E5!C378</f>
        <v>0.23</v>
      </c>
      <c r="E378" s="3">
        <f>+[11]Table.102_Annex.E5!D378</f>
        <v>0</v>
      </c>
      <c r="F378" s="3">
        <f>+[11]Table.102_Annex.E5!E378</f>
        <v>1</v>
      </c>
      <c r="G378" s="82">
        <f>+[11]Table.102_Annex.E5!F378</f>
        <v>10056</v>
      </c>
      <c r="H378" s="82">
        <f>+[11]Table.102_Annex.E5!G378</f>
        <v>3000</v>
      </c>
      <c r="I378" s="82">
        <f>+[11]Table.102_Annex.E5!H378</f>
        <v>3</v>
      </c>
      <c r="J378" s="82">
        <f>+[11]Table.102_Annex.E5!I378</f>
        <v>13059</v>
      </c>
    </row>
    <row r="379" spans="1:10">
      <c r="B379" s="2" t="s">
        <v>790</v>
      </c>
      <c r="C379" s="3">
        <f>+[11]Table.102_Annex.E5!B379</f>
        <v>0.68600000000000005</v>
      </c>
      <c r="D379" s="3">
        <f>+[11]Table.102_Annex.E5!C379</f>
        <v>0.314</v>
      </c>
      <c r="E379" s="3">
        <f>+[11]Table.102_Annex.E5!D379</f>
        <v>0</v>
      </c>
      <c r="F379" s="3">
        <f>+[11]Table.102_Annex.E5!E379</f>
        <v>1</v>
      </c>
      <c r="G379" s="82">
        <f>+[11]Table.102_Annex.E5!F379</f>
        <v>6170</v>
      </c>
      <c r="H379" s="82">
        <f>+[11]Table.102_Annex.E5!G379</f>
        <v>2827</v>
      </c>
      <c r="I379" s="82">
        <f>+[11]Table.102_Annex.E5!H379</f>
        <v>2</v>
      </c>
      <c r="J379" s="82">
        <f>+[11]Table.102_Annex.E5!I379</f>
        <v>8999</v>
      </c>
    </row>
    <row r="380" spans="1:10">
      <c r="B380" s="2" t="s">
        <v>791</v>
      </c>
      <c r="C380" s="3">
        <f>+[11]Table.102_Annex.E5!B380</f>
        <v>0.625</v>
      </c>
      <c r="D380" s="3">
        <f>+[11]Table.102_Annex.E5!C380</f>
        <v>0.375</v>
      </c>
      <c r="E380" s="3">
        <f>+[11]Table.102_Annex.E5!D380</f>
        <v>0</v>
      </c>
      <c r="F380" s="3">
        <f>+[11]Table.102_Annex.E5!E380</f>
        <v>1</v>
      </c>
      <c r="G380" s="82">
        <f>+[11]Table.102_Annex.E5!F380</f>
        <v>3482</v>
      </c>
      <c r="H380" s="82">
        <f>+[11]Table.102_Annex.E5!G380</f>
        <v>2088</v>
      </c>
      <c r="I380" s="82">
        <f>+[11]Table.102_Annex.E5!H380</f>
        <v>0</v>
      </c>
      <c r="J380" s="82">
        <f>+[11]Table.102_Annex.E5!I380</f>
        <v>5570</v>
      </c>
    </row>
    <row r="381" spans="1:10">
      <c r="B381" s="2" t="s">
        <v>792</v>
      </c>
      <c r="C381" s="3">
        <f>+[11]Table.102_Annex.E5!B381</f>
        <v>0.55300000000000005</v>
      </c>
      <c r="D381" s="3">
        <f>+[11]Table.102_Annex.E5!C381</f>
        <v>0.44700000000000001</v>
      </c>
      <c r="E381" s="3">
        <f>+[11]Table.102_Annex.E5!D381</f>
        <v>0</v>
      </c>
      <c r="F381" s="3">
        <f>+[11]Table.102_Annex.E5!E381</f>
        <v>1</v>
      </c>
      <c r="G381" s="82">
        <f>+[11]Table.102_Annex.E5!F381</f>
        <v>3466</v>
      </c>
      <c r="H381" s="82">
        <f>+[11]Table.102_Annex.E5!G381</f>
        <v>2797</v>
      </c>
      <c r="I381" s="82">
        <f>+[11]Table.102_Annex.E5!H381</f>
        <v>0</v>
      </c>
      <c r="J381" s="82">
        <f>+[11]Table.102_Annex.E5!I381</f>
        <v>6263</v>
      </c>
    </row>
    <row r="382" spans="1:10">
      <c r="B382" s="2" t="s">
        <v>531</v>
      </c>
      <c r="C382" s="3">
        <f>+[11]Table.102_Annex.E5!B382</f>
        <v>0.48399999999999999</v>
      </c>
      <c r="D382" s="3">
        <f>+[11]Table.102_Annex.E5!C382</f>
        <v>0.51600000000000001</v>
      </c>
      <c r="E382" s="3">
        <f>+[11]Table.102_Annex.E5!D382</f>
        <v>0</v>
      </c>
      <c r="F382" s="3">
        <f>+[11]Table.102_Annex.E5!E382</f>
        <v>1</v>
      </c>
      <c r="G382" s="82">
        <f>+[11]Table.102_Annex.E5!F382</f>
        <v>3343</v>
      </c>
      <c r="H382" s="82">
        <f>+[11]Table.102_Annex.E5!G382</f>
        <v>3563</v>
      </c>
      <c r="I382" s="82">
        <f>+[11]Table.102_Annex.E5!H382</f>
        <v>0</v>
      </c>
      <c r="J382" s="82">
        <f>+[11]Table.102_Annex.E5!I382</f>
        <v>6906</v>
      </c>
    </row>
    <row r="383" spans="1:10">
      <c r="B383" s="2" t="s">
        <v>793</v>
      </c>
      <c r="C383" s="3">
        <f>+[11]Table.102_Annex.E5!B383</f>
        <v>0.67700000000000005</v>
      </c>
      <c r="D383" s="3">
        <f>+[11]Table.102_Annex.E5!C383</f>
        <v>0.32300000000000001</v>
      </c>
      <c r="E383" s="3">
        <f>+[11]Table.102_Annex.E5!D383</f>
        <v>0</v>
      </c>
      <c r="F383" s="3">
        <f>+[11]Table.102_Annex.E5!E383</f>
        <v>1</v>
      </c>
      <c r="G383" s="82">
        <f>+[11]Table.102_Annex.E5!F383</f>
        <v>10167</v>
      </c>
      <c r="H383" s="82">
        <f>+[11]Table.102_Annex.E5!G383</f>
        <v>4852</v>
      </c>
      <c r="I383" s="82">
        <f>+[11]Table.102_Annex.E5!H383</f>
        <v>1</v>
      </c>
      <c r="J383" s="82">
        <f>+[11]Table.102_Annex.E5!I383</f>
        <v>15020</v>
      </c>
    </row>
    <row r="384" spans="1:10">
      <c r="B384" s="2" t="s">
        <v>794</v>
      </c>
      <c r="C384" s="3">
        <f>+[11]Table.102_Annex.E5!B384</f>
        <v>0.59099999999999997</v>
      </c>
      <c r="D384" s="3">
        <f>+[11]Table.102_Annex.E5!C384</f>
        <v>0.40899999999999997</v>
      </c>
      <c r="E384" s="3">
        <f>+[11]Table.102_Annex.E5!D384</f>
        <v>0</v>
      </c>
      <c r="F384" s="3">
        <f>+[11]Table.102_Annex.E5!E384</f>
        <v>1</v>
      </c>
      <c r="G384" s="82">
        <f>+[11]Table.102_Annex.E5!F384</f>
        <v>5144</v>
      </c>
      <c r="H384" s="82">
        <f>+[11]Table.102_Annex.E5!G384</f>
        <v>3556</v>
      </c>
      <c r="I384" s="82">
        <f>+[11]Table.102_Annex.E5!H384</f>
        <v>0</v>
      </c>
      <c r="J384" s="82">
        <f>+[11]Table.102_Annex.E5!I384</f>
        <v>8700</v>
      </c>
    </row>
    <row r="385" spans="1:10">
      <c r="B385" s="2" t="s">
        <v>795</v>
      </c>
      <c r="C385" s="3">
        <f>+[11]Table.102_Annex.E5!B385</f>
        <v>0.60399999999999998</v>
      </c>
      <c r="D385" s="3">
        <f>+[11]Table.102_Annex.E5!C385</f>
        <v>0.39600000000000002</v>
      </c>
      <c r="E385" s="3">
        <f>+[11]Table.102_Annex.E5!D385</f>
        <v>0</v>
      </c>
      <c r="F385" s="3">
        <f>+[11]Table.102_Annex.E5!E385</f>
        <v>1</v>
      </c>
      <c r="G385" s="82">
        <f>+[11]Table.102_Annex.E5!F385</f>
        <v>5841</v>
      </c>
      <c r="H385" s="82">
        <f>+[11]Table.102_Annex.E5!G385</f>
        <v>3834</v>
      </c>
      <c r="I385" s="82">
        <f>+[11]Table.102_Annex.E5!H385</f>
        <v>2</v>
      </c>
      <c r="J385" s="82">
        <f>+[11]Table.102_Annex.E5!I385</f>
        <v>9677</v>
      </c>
    </row>
    <row r="386" spans="1:10">
      <c r="B386" s="2" t="s">
        <v>796</v>
      </c>
      <c r="C386" s="3">
        <f>+[11]Table.102_Annex.E5!B386</f>
        <v>0.47899999999999998</v>
      </c>
      <c r="D386" s="3">
        <f>+[11]Table.102_Annex.E5!C386</f>
        <v>0.52100000000000002</v>
      </c>
      <c r="E386" s="3">
        <f>+[11]Table.102_Annex.E5!D386</f>
        <v>0</v>
      </c>
      <c r="F386" s="3">
        <f>+[11]Table.102_Annex.E5!E386</f>
        <v>1</v>
      </c>
      <c r="G386" s="82">
        <f>+[11]Table.102_Annex.E5!F386</f>
        <v>2409</v>
      </c>
      <c r="H386" s="82">
        <f>+[11]Table.102_Annex.E5!G386</f>
        <v>2624</v>
      </c>
      <c r="I386" s="82">
        <f>+[11]Table.102_Annex.E5!H386</f>
        <v>0</v>
      </c>
      <c r="J386" s="82">
        <f>+[11]Table.102_Annex.E5!I386</f>
        <v>5033</v>
      </c>
    </row>
    <row r="387" spans="1:10">
      <c r="B387" s="2" t="s">
        <v>797</v>
      </c>
      <c r="C387" s="3">
        <f>+[11]Table.102_Annex.E5!B387</f>
        <v>0.432</v>
      </c>
      <c r="D387" s="3">
        <f>+[11]Table.102_Annex.E5!C387</f>
        <v>0.56799999999999995</v>
      </c>
      <c r="E387" s="3">
        <f>+[11]Table.102_Annex.E5!D387</f>
        <v>0</v>
      </c>
      <c r="F387" s="3">
        <f>+[11]Table.102_Annex.E5!E387</f>
        <v>1</v>
      </c>
      <c r="G387" s="82">
        <f>+[11]Table.102_Annex.E5!F387</f>
        <v>3398</v>
      </c>
      <c r="H387" s="82">
        <f>+[11]Table.102_Annex.E5!G387</f>
        <v>4466</v>
      </c>
      <c r="I387" s="82">
        <f>+[11]Table.102_Annex.E5!H387</f>
        <v>1</v>
      </c>
      <c r="J387" s="82">
        <f>+[11]Table.102_Annex.E5!I387</f>
        <v>7865</v>
      </c>
    </row>
    <row r="388" spans="1:10">
      <c r="A388" s="222"/>
      <c r="B388" s="17" t="s">
        <v>53</v>
      </c>
      <c r="C388" s="22">
        <f>+[11]Table.102_Annex.E5!B388</f>
        <v>0.59399999999999997</v>
      </c>
      <c r="D388" s="22">
        <f>+[11]Table.102_Annex.E5!C388</f>
        <v>0.40600000000000003</v>
      </c>
      <c r="E388" s="22">
        <f>+[11]Table.102_Annex.E5!D388</f>
        <v>0</v>
      </c>
      <c r="F388" s="22">
        <f>+[11]Table.102_Annex.E5!E388</f>
        <v>1</v>
      </c>
      <c r="G388" s="33">
        <f>+[11]Table.102_Annex.E5!F388</f>
        <v>71945</v>
      </c>
      <c r="H388" s="33">
        <f>+[11]Table.102_Annex.E5!G388</f>
        <v>49091</v>
      </c>
      <c r="I388" s="33">
        <f>+[11]Table.102_Annex.E5!H388</f>
        <v>15</v>
      </c>
      <c r="J388" s="33">
        <f>+[11]Table.102_Annex.E5!I388</f>
        <v>121051</v>
      </c>
    </row>
    <row r="389" spans="1:10">
      <c r="B389" s="75" t="s">
        <v>798</v>
      </c>
      <c r="C389" s="80"/>
      <c r="D389" s="80"/>
      <c r="E389" s="80"/>
      <c r="F389" s="80"/>
      <c r="G389" s="80"/>
      <c r="H389" s="80"/>
      <c r="I389" s="80"/>
      <c r="J389" s="81"/>
    </row>
    <row r="390" spans="1:10">
      <c r="A390" s="18"/>
      <c r="B390" s="2" t="s">
        <v>799</v>
      </c>
      <c r="C390" s="3">
        <f>+[11]Table.102_Annex.E5!B390</f>
        <v>0.55200000000000005</v>
      </c>
      <c r="D390" s="3">
        <f>+[11]Table.102_Annex.E5!C390</f>
        <v>0.44800000000000001</v>
      </c>
      <c r="E390" s="3">
        <f>+[11]Table.102_Annex.E5!D390</f>
        <v>0</v>
      </c>
      <c r="F390" s="3">
        <f>+[11]Table.102_Annex.E5!E390</f>
        <v>1</v>
      </c>
      <c r="G390" s="82">
        <f>+[11]Table.102_Annex.E5!F390</f>
        <v>5048</v>
      </c>
      <c r="H390" s="82">
        <f>+[11]Table.102_Annex.E5!G390</f>
        <v>4092</v>
      </c>
      <c r="I390" s="82">
        <f>+[11]Table.102_Annex.E5!H390</f>
        <v>0</v>
      </c>
      <c r="J390" s="82">
        <f>+[11]Table.102_Annex.E5!I390</f>
        <v>9140</v>
      </c>
    </row>
    <row r="391" spans="1:10">
      <c r="A391" s="16"/>
      <c r="B391" s="2" t="s">
        <v>548</v>
      </c>
      <c r="C391" s="3">
        <f>+[11]Table.102_Annex.E5!B391</f>
        <v>0.58199999999999996</v>
      </c>
      <c r="D391" s="3">
        <f>+[11]Table.102_Annex.E5!C391</f>
        <v>0.41699999999999998</v>
      </c>
      <c r="E391" s="3">
        <f>+[11]Table.102_Annex.E5!D391</f>
        <v>0</v>
      </c>
      <c r="F391" s="3">
        <f>+[11]Table.102_Annex.E5!E391</f>
        <v>1</v>
      </c>
      <c r="G391" s="82">
        <f>+[11]Table.102_Annex.E5!F391</f>
        <v>4812</v>
      </c>
      <c r="H391" s="82">
        <f>+[11]Table.102_Annex.E5!G391</f>
        <v>3449</v>
      </c>
      <c r="I391" s="82">
        <f>+[11]Table.102_Annex.E5!H391</f>
        <v>1</v>
      </c>
      <c r="J391" s="82">
        <f>+[11]Table.102_Annex.E5!I391</f>
        <v>8262</v>
      </c>
    </row>
    <row r="392" spans="1:10">
      <c r="B392" s="2" t="s">
        <v>800</v>
      </c>
      <c r="C392" s="3">
        <f>+[11]Table.102_Annex.E5!B392</f>
        <v>0.29799999999999999</v>
      </c>
      <c r="D392" s="3">
        <f>+[11]Table.102_Annex.E5!C392</f>
        <v>0.70199999999999996</v>
      </c>
      <c r="E392" s="3">
        <f>+[11]Table.102_Annex.E5!D392</f>
        <v>0</v>
      </c>
      <c r="F392" s="3">
        <f>+[11]Table.102_Annex.E5!E392</f>
        <v>1</v>
      </c>
      <c r="G392" s="82">
        <f>+[11]Table.102_Annex.E5!F392</f>
        <v>6912</v>
      </c>
      <c r="H392" s="82">
        <f>+[11]Table.102_Annex.E5!G392</f>
        <v>16282</v>
      </c>
      <c r="I392" s="82">
        <f>+[11]Table.102_Annex.E5!H392</f>
        <v>1</v>
      </c>
      <c r="J392" s="82">
        <f>+[11]Table.102_Annex.E5!I392</f>
        <v>23195</v>
      </c>
    </row>
    <row r="393" spans="1:10">
      <c r="B393" s="2" t="s">
        <v>801</v>
      </c>
      <c r="C393" s="3">
        <f>+[11]Table.102_Annex.E5!B393</f>
        <v>0.34100000000000003</v>
      </c>
      <c r="D393" s="3">
        <f>+[11]Table.102_Annex.E5!C393</f>
        <v>0.65900000000000003</v>
      </c>
      <c r="E393" s="3">
        <f>+[11]Table.102_Annex.E5!D393</f>
        <v>0</v>
      </c>
      <c r="F393" s="3">
        <f>+[11]Table.102_Annex.E5!E393</f>
        <v>1</v>
      </c>
      <c r="G393" s="82">
        <f>+[11]Table.102_Annex.E5!F393</f>
        <v>3684</v>
      </c>
      <c r="H393" s="82">
        <f>+[11]Table.102_Annex.E5!G393</f>
        <v>7133</v>
      </c>
      <c r="I393" s="82">
        <f>+[11]Table.102_Annex.E5!H393</f>
        <v>2</v>
      </c>
      <c r="J393" s="82">
        <f>+[11]Table.102_Annex.E5!I393</f>
        <v>10819</v>
      </c>
    </row>
    <row r="394" spans="1:10">
      <c r="B394" s="2" t="s">
        <v>802</v>
      </c>
      <c r="C394" s="3">
        <f>+[11]Table.102_Annex.E5!B394</f>
        <v>0.38800000000000001</v>
      </c>
      <c r="D394" s="3">
        <f>+[11]Table.102_Annex.E5!C394</f>
        <v>0.61199999999999999</v>
      </c>
      <c r="E394" s="3">
        <f>+[11]Table.102_Annex.E5!D394</f>
        <v>0</v>
      </c>
      <c r="F394" s="3">
        <f>+[11]Table.102_Annex.E5!E394</f>
        <v>1</v>
      </c>
      <c r="G394" s="82">
        <f>+[11]Table.102_Annex.E5!F394</f>
        <v>1868</v>
      </c>
      <c r="H394" s="82">
        <f>+[11]Table.102_Annex.E5!G394</f>
        <v>2952</v>
      </c>
      <c r="I394" s="82">
        <f>+[11]Table.102_Annex.E5!H394</f>
        <v>0</v>
      </c>
      <c r="J394" s="82">
        <f>+[11]Table.102_Annex.E5!I394</f>
        <v>4820</v>
      </c>
    </row>
    <row r="395" spans="1:10">
      <c r="B395" s="2" t="s">
        <v>803</v>
      </c>
      <c r="C395" s="3">
        <f>+[11]Table.102_Annex.E5!B395</f>
        <v>0.52900000000000003</v>
      </c>
      <c r="D395" s="3">
        <f>+[11]Table.102_Annex.E5!C395</f>
        <v>0.47099999999999997</v>
      </c>
      <c r="E395" s="3">
        <f>+[11]Table.102_Annex.E5!D395</f>
        <v>0</v>
      </c>
      <c r="F395" s="3">
        <f>+[11]Table.102_Annex.E5!E395</f>
        <v>1</v>
      </c>
      <c r="G395" s="82">
        <f>+[11]Table.102_Annex.E5!F395</f>
        <v>3764</v>
      </c>
      <c r="H395" s="82">
        <f>+[11]Table.102_Annex.E5!G395</f>
        <v>3348</v>
      </c>
      <c r="I395" s="82">
        <f>+[11]Table.102_Annex.E5!H395</f>
        <v>1</v>
      </c>
      <c r="J395" s="82">
        <f>+[11]Table.102_Annex.E5!I395</f>
        <v>7113</v>
      </c>
    </row>
    <row r="396" spans="1:10">
      <c r="B396" s="2" t="s">
        <v>804</v>
      </c>
      <c r="C396" s="3">
        <f>+[11]Table.102_Annex.E5!B396</f>
        <v>0.54300000000000004</v>
      </c>
      <c r="D396" s="3">
        <f>+[11]Table.102_Annex.E5!C396</f>
        <v>0.45700000000000002</v>
      </c>
      <c r="E396" s="3">
        <f>+[11]Table.102_Annex.E5!D396</f>
        <v>0</v>
      </c>
      <c r="F396" s="3">
        <f>+[11]Table.102_Annex.E5!E396</f>
        <v>1</v>
      </c>
      <c r="G396" s="82">
        <f>+[11]Table.102_Annex.E5!F396</f>
        <v>4991</v>
      </c>
      <c r="H396" s="82">
        <f>+[11]Table.102_Annex.E5!G396</f>
        <v>4204</v>
      </c>
      <c r="I396" s="82">
        <f>+[11]Table.102_Annex.E5!H396</f>
        <v>1</v>
      </c>
      <c r="J396" s="82">
        <f>+[11]Table.102_Annex.E5!I396</f>
        <v>9196</v>
      </c>
    </row>
    <row r="397" spans="1:10">
      <c r="B397" s="2" t="s">
        <v>805</v>
      </c>
      <c r="C397" s="3">
        <f>+[11]Table.102_Annex.E5!B397</f>
        <v>0.57199999999999995</v>
      </c>
      <c r="D397" s="3">
        <f>+[11]Table.102_Annex.E5!C397</f>
        <v>0.42799999999999999</v>
      </c>
      <c r="E397" s="3">
        <f>+[11]Table.102_Annex.E5!D397</f>
        <v>0</v>
      </c>
      <c r="F397" s="3">
        <f>+[11]Table.102_Annex.E5!E397</f>
        <v>1</v>
      </c>
      <c r="G397" s="82">
        <f>+[11]Table.102_Annex.E5!F397</f>
        <v>3837</v>
      </c>
      <c r="H397" s="82">
        <f>+[11]Table.102_Annex.E5!G397</f>
        <v>2872</v>
      </c>
      <c r="I397" s="82">
        <f>+[11]Table.102_Annex.E5!H397</f>
        <v>0</v>
      </c>
      <c r="J397" s="82">
        <f>+[11]Table.102_Annex.E5!I397</f>
        <v>6709</v>
      </c>
    </row>
    <row r="398" spans="1:10">
      <c r="B398" s="2" t="s">
        <v>806</v>
      </c>
      <c r="C398" s="3">
        <f>+[11]Table.102_Annex.E5!B398</f>
        <v>0.436</v>
      </c>
      <c r="D398" s="3">
        <f>+[11]Table.102_Annex.E5!C398</f>
        <v>0.56399999999999995</v>
      </c>
      <c r="E398" s="3">
        <f>+[11]Table.102_Annex.E5!D398</f>
        <v>0</v>
      </c>
      <c r="F398" s="3">
        <f>+[11]Table.102_Annex.E5!E398</f>
        <v>1</v>
      </c>
      <c r="G398" s="82">
        <f>+[11]Table.102_Annex.E5!F398</f>
        <v>3721</v>
      </c>
      <c r="H398" s="82">
        <f>+[11]Table.102_Annex.E5!G398</f>
        <v>4811</v>
      </c>
      <c r="I398" s="82">
        <f>+[11]Table.102_Annex.E5!H398</f>
        <v>0</v>
      </c>
      <c r="J398" s="82">
        <f>+[11]Table.102_Annex.E5!I398</f>
        <v>8532</v>
      </c>
    </row>
    <row r="399" spans="1:10">
      <c r="B399" s="2" t="s">
        <v>302</v>
      </c>
      <c r="C399" s="3">
        <f>+[11]Table.102_Annex.E5!B399</f>
        <v>0.58399999999999996</v>
      </c>
      <c r="D399" s="3">
        <f>+[11]Table.102_Annex.E5!C399</f>
        <v>0.41599999999999998</v>
      </c>
      <c r="E399" s="3">
        <f>+[11]Table.102_Annex.E5!D399</f>
        <v>0</v>
      </c>
      <c r="F399" s="3">
        <f>+[11]Table.102_Annex.E5!E399</f>
        <v>1</v>
      </c>
      <c r="G399" s="82">
        <f>+[11]Table.102_Annex.E5!F399</f>
        <v>12109</v>
      </c>
      <c r="H399" s="82">
        <f>+[11]Table.102_Annex.E5!G399</f>
        <v>8628</v>
      </c>
      <c r="I399" s="82">
        <f>+[11]Table.102_Annex.E5!H399</f>
        <v>2</v>
      </c>
      <c r="J399" s="82">
        <f>+[11]Table.102_Annex.E5!I399</f>
        <v>20739</v>
      </c>
    </row>
    <row r="400" spans="1:10">
      <c r="B400" s="2" t="s">
        <v>778</v>
      </c>
      <c r="C400" s="3">
        <f>+[11]Table.102_Annex.E5!B400</f>
        <v>0.60799999999999998</v>
      </c>
      <c r="D400" s="3">
        <f>+[11]Table.102_Annex.E5!C400</f>
        <v>0.39200000000000002</v>
      </c>
      <c r="E400" s="3">
        <f>+[11]Table.102_Annex.E5!D400</f>
        <v>0</v>
      </c>
      <c r="F400" s="3">
        <f>+[11]Table.102_Annex.E5!E400</f>
        <v>1</v>
      </c>
      <c r="G400" s="82">
        <f>+[11]Table.102_Annex.E5!F400</f>
        <v>6635</v>
      </c>
      <c r="H400" s="82">
        <f>+[11]Table.102_Annex.E5!G400</f>
        <v>4280</v>
      </c>
      <c r="I400" s="82">
        <f>+[11]Table.102_Annex.E5!H400</f>
        <v>1</v>
      </c>
      <c r="J400" s="82">
        <f>+[11]Table.102_Annex.E5!I400</f>
        <v>10916</v>
      </c>
    </row>
    <row r="401" spans="1:10">
      <c r="B401" s="2" t="s">
        <v>807</v>
      </c>
      <c r="C401" s="3">
        <f>+[11]Table.102_Annex.E5!B401</f>
        <v>0.26200000000000001</v>
      </c>
      <c r="D401" s="3">
        <f>+[11]Table.102_Annex.E5!C401</f>
        <v>0.73799999999999999</v>
      </c>
      <c r="E401" s="3">
        <f>+[11]Table.102_Annex.E5!D401</f>
        <v>0</v>
      </c>
      <c r="F401" s="3">
        <f>+[11]Table.102_Annex.E5!E401</f>
        <v>1</v>
      </c>
      <c r="G401" s="82">
        <f>+[11]Table.102_Annex.E5!F401</f>
        <v>2398</v>
      </c>
      <c r="H401" s="82">
        <f>+[11]Table.102_Annex.E5!G401</f>
        <v>6741</v>
      </c>
      <c r="I401" s="82">
        <f>+[11]Table.102_Annex.E5!H401</f>
        <v>0</v>
      </c>
      <c r="J401" s="82">
        <f>+[11]Table.102_Annex.E5!I401</f>
        <v>9139</v>
      </c>
    </row>
    <row r="402" spans="1:10">
      <c r="B402" s="2" t="s">
        <v>808</v>
      </c>
      <c r="C402" s="3">
        <f>+[11]Table.102_Annex.E5!B402</f>
        <v>0.307</v>
      </c>
      <c r="D402" s="3">
        <f>+[11]Table.102_Annex.E5!C402</f>
        <v>0.69299999999999995</v>
      </c>
      <c r="E402" s="3">
        <f>+[11]Table.102_Annex.E5!D402</f>
        <v>0</v>
      </c>
      <c r="F402" s="3">
        <f>+[11]Table.102_Annex.E5!E402</f>
        <v>1</v>
      </c>
      <c r="G402" s="82">
        <f>+[11]Table.102_Annex.E5!F402</f>
        <v>5915</v>
      </c>
      <c r="H402" s="82">
        <f>+[11]Table.102_Annex.E5!G402</f>
        <v>13345</v>
      </c>
      <c r="I402" s="82">
        <f>+[11]Table.102_Annex.E5!H402</f>
        <v>1</v>
      </c>
      <c r="J402" s="82">
        <f>+[11]Table.102_Annex.E5!I402</f>
        <v>19261</v>
      </c>
    </row>
    <row r="403" spans="1:10">
      <c r="B403" s="2" t="s">
        <v>809</v>
      </c>
      <c r="C403" s="3">
        <f>+[11]Table.102_Annex.E5!B403</f>
        <v>0.34799999999999998</v>
      </c>
      <c r="D403" s="3">
        <f>+[11]Table.102_Annex.E5!C403</f>
        <v>0.65200000000000002</v>
      </c>
      <c r="E403" s="3">
        <f>+[11]Table.102_Annex.E5!D403</f>
        <v>0</v>
      </c>
      <c r="F403" s="3">
        <f>+[11]Table.102_Annex.E5!E403</f>
        <v>1</v>
      </c>
      <c r="G403" s="82">
        <f>+[11]Table.102_Annex.E5!F403</f>
        <v>4389</v>
      </c>
      <c r="H403" s="82">
        <f>+[11]Table.102_Annex.E5!G403</f>
        <v>8205</v>
      </c>
      <c r="I403" s="82">
        <f>+[11]Table.102_Annex.E5!H403</f>
        <v>0</v>
      </c>
      <c r="J403" s="82">
        <f>+[11]Table.102_Annex.E5!I403</f>
        <v>12594</v>
      </c>
    </row>
    <row r="404" spans="1:10">
      <c r="A404" s="222"/>
      <c r="B404" s="17" t="s">
        <v>53</v>
      </c>
      <c r="C404" s="22">
        <f>+[11]Table.102_Annex.E5!B404</f>
        <v>0.437</v>
      </c>
      <c r="D404" s="22">
        <f>+[11]Table.102_Annex.E5!C404</f>
        <v>0.56299999999999994</v>
      </c>
      <c r="E404" s="22">
        <f>+[11]Table.102_Annex.E5!D404</f>
        <v>0</v>
      </c>
      <c r="F404" s="22">
        <f>+[11]Table.102_Annex.E5!E404</f>
        <v>1</v>
      </c>
      <c r="G404" s="33">
        <f>+[11]Table.102_Annex.E5!F404</f>
        <v>70083</v>
      </c>
      <c r="H404" s="33">
        <f>+[11]Table.102_Annex.E5!G404</f>
        <v>90342</v>
      </c>
      <c r="I404" s="33">
        <f>+[11]Table.102_Annex.E5!H404</f>
        <v>10</v>
      </c>
      <c r="J404" s="33">
        <f>+[11]Table.102_Annex.E5!I404</f>
        <v>160435</v>
      </c>
    </row>
    <row r="405" spans="1:10">
      <c r="B405" s="75" t="s">
        <v>810</v>
      </c>
      <c r="C405" s="80"/>
      <c r="D405" s="80"/>
      <c r="E405" s="80"/>
      <c r="F405" s="80"/>
      <c r="G405" s="80"/>
      <c r="H405" s="80"/>
      <c r="I405" s="80"/>
      <c r="J405" s="81"/>
    </row>
    <row r="406" spans="1:10">
      <c r="A406" s="18"/>
      <c r="B406" s="2" t="s">
        <v>811</v>
      </c>
      <c r="C406" s="3">
        <f>+[11]Table.102_Annex.E5!B406</f>
        <v>0.34599999999999997</v>
      </c>
      <c r="D406" s="3">
        <f>+[11]Table.102_Annex.E5!C406</f>
        <v>0.65400000000000003</v>
      </c>
      <c r="E406" s="3">
        <f>+[11]Table.102_Annex.E5!D406</f>
        <v>0</v>
      </c>
      <c r="F406" s="3">
        <f>+[11]Table.102_Annex.E5!E406</f>
        <v>1</v>
      </c>
      <c r="G406" s="82">
        <f>+[11]Table.102_Annex.E5!F406</f>
        <v>1677</v>
      </c>
      <c r="H406" s="82">
        <f>+[11]Table.102_Annex.E5!G406</f>
        <v>3166</v>
      </c>
      <c r="I406" s="82">
        <f>+[11]Table.102_Annex.E5!H406</f>
        <v>0</v>
      </c>
      <c r="J406" s="82">
        <f>+[11]Table.102_Annex.E5!I406</f>
        <v>4843</v>
      </c>
    </row>
    <row r="407" spans="1:10">
      <c r="A407" s="16"/>
      <c r="B407" s="2" t="s">
        <v>303</v>
      </c>
      <c r="C407" s="3">
        <f>+[11]Table.102_Annex.E5!B407</f>
        <v>0.313</v>
      </c>
      <c r="D407" s="3">
        <f>+[11]Table.102_Annex.E5!C407</f>
        <v>0.68700000000000006</v>
      </c>
      <c r="E407" s="3">
        <f>+[11]Table.102_Annex.E5!D407</f>
        <v>0</v>
      </c>
      <c r="F407" s="3">
        <f>+[11]Table.102_Annex.E5!E407</f>
        <v>1</v>
      </c>
      <c r="G407" s="82">
        <f>+[11]Table.102_Annex.E5!F407</f>
        <v>2980</v>
      </c>
      <c r="H407" s="82">
        <f>+[11]Table.102_Annex.E5!G407</f>
        <v>6541</v>
      </c>
      <c r="I407" s="82">
        <f>+[11]Table.102_Annex.E5!H407</f>
        <v>0</v>
      </c>
      <c r="J407" s="82">
        <f>+[11]Table.102_Annex.E5!I407</f>
        <v>9521</v>
      </c>
    </row>
    <row r="408" spans="1:10">
      <c r="B408" s="2" t="s">
        <v>812</v>
      </c>
      <c r="C408" s="3">
        <f>+[11]Table.102_Annex.E5!B408</f>
        <v>0.30399999999999999</v>
      </c>
      <c r="D408" s="3">
        <f>+[11]Table.102_Annex.E5!C408</f>
        <v>0.69599999999999995</v>
      </c>
      <c r="E408" s="3">
        <f>+[11]Table.102_Annex.E5!D408</f>
        <v>0</v>
      </c>
      <c r="F408" s="3">
        <f>+[11]Table.102_Annex.E5!E408</f>
        <v>1</v>
      </c>
      <c r="G408" s="82">
        <f>+[11]Table.102_Annex.E5!F408</f>
        <v>3298</v>
      </c>
      <c r="H408" s="82">
        <f>+[11]Table.102_Annex.E5!G408</f>
        <v>7548</v>
      </c>
      <c r="I408" s="82">
        <f>+[11]Table.102_Annex.E5!H408</f>
        <v>0</v>
      </c>
      <c r="J408" s="82">
        <f>+[11]Table.102_Annex.E5!I408</f>
        <v>10846</v>
      </c>
    </row>
    <row r="409" spans="1:10">
      <c r="B409" s="2" t="s">
        <v>813</v>
      </c>
      <c r="C409" s="3">
        <f>+[11]Table.102_Annex.E5!B409</f>
        <v>0.34599999999999997</v>
      </c>
      <c r="D409" s="3">
        <f>+[11]Table.102_Annex.E5!C409</f>
        <v>0.65300000000000002</v>
      </c>
      <c r="E409" s="3">
        <f>+[11]Table.102_Annex.E5!D409</f>
        <v>0</v>
      </c>
      <c r="F409" s="3">
        <f>+[11]Table.102_Annex.E5!E409</f>
        <v>1</v>
      </c>
      <c r="G409" s="82">
        <f>+[11]Table.102_Annex.E5!F409</f>
        <v>6002</v>
      </c>
      <c r="H409" s="82">
        <f>+[11]Table.102_Annex.E5!G409</f>
        <v>11327</v>
      </c>
      <c r="I409" s="82">
        <f>+[11]Table.102_Annex.E5!H409</f>
        <v>5</v>
      </c>
      <c r="J409" s="82">
        <f>+[11]Table.102_Annex.E5!I409</f>
        <v>17334</v>
      </c>
    </row>
    <row r="410" spans="1:10">
      <c r="B410" s="2" t="s">
        <v>661</v>
      </c>
      <c r="C410" s="3">
        <f>+[11]Table.102_Annex.E5!B410</f>
        <v>0.214</v>
      </c>
      <c r="D410" s="3">
        <f>+[11]Table.102_Annex.E5!C410</f>
        <v>0.78600000000000003</v>
      </c>
      <c r="E410" s="3">
        <f>+[11]Table.102_Annex.E5!D410</f>
        <v>0</v>
      </c>
      <c r="F410" s="3">
        <f>+[11]Table.102_Annex.E5!E410</f>
        <v>1</v>
      </c>
      <c r="G410" s="82">
        <f>+[11]Table.102_Annex.E5!F410</f>
        <v>1346</v>
      </c>
      <c r="H410" s="82">
        <f>+[11]Table.102_Annex.E5!G410</f>
        <v>4947</v>
      </c>
      <c r="I410" s="82">
        <f>+[11]Table.102_Annex.E5!H410</f>
        <v>1</v>
      </c>
      <c r="J410" s="82">
        <f>+[11]Table.102_Annex.E5!I410</f>
        <v>6294</v>
      </c>
    </row>
    <row r="411" spans="1:10">
      <c r="B411" s="2" t="s">
        <v>814</v>
      </c>
      <c r="C411" s="3">
        <f>+[11]Table.102_Annex.E5!B411</f>
        <v>0.495</v>
      </c>
      <c r="D411" s="3">
        <f>+[11]Table.102_Annex.E5!C411</f>
        <v>0.505</v>
      </c>
      <c r="E411" s="3">
        <f>+[11]Table.102_Annex.E5!D411</f>
        <v>0</v>
      </c>
      <c r="F411" s="3">
        <f>+[11]Table.102_Annex.E5!E411</f>
        <v>1</v>
      </c>
      <c r="G411" s="82">
        <f>+[11]Table.102_Annex.E5!F411</f>
        <v>5049</v>
      </c>
      <c r="H411" s="82">
        <f>+[11]Table.102_Annex.E5!G411</f>
        <v>5145</v>
      </c>
      <c r="I411" s="82">
        <f>+[11]Table.102_Annex.E5!H411</f>
        <v>0</v>
      </c>
      <c r="J411" s="82">
        <f>+[11]Table.102_Annex.E5!I411</f>
        <v>10194</v>
      </c>
    </row>
    <row r="412" spans="1:10">
      <c r="B412" s="2" t="s">
        <v>815</v>
      </c>
      <c r="C412" s="3">
        <f>+[11]Table.102_Annex.E5!B412</f>
        <v>0.501</v>
      </c>
      <c r="D412" s="3">
        <f>+[11]Table.102_Annex.E5!C412</f>
        <v>0.499</v>
      </c>
      <c r="E412" s="3">
        <f>+[11]Table.102_Annex.E5!D412</f>
        <v>0</v>
      </c>
      <c r="F412" s="3">
        <f>+[11]Table.102_Annex.E5!E412</f>
        <v>1</v>
      </c>
      <c r="G412" s="82">
        <f>+[11]Table.102_Annex.E5!F412</f>
        <v>5010</v>
      </c>
      <c r="H412" s="82">
        <f>+[11]Table.102_Annex.E5!G412</f>
        <v>4983</v>
      </c>
      <c r="I412" s="82">
        <f>+[11]Table.102_Annex.E5!H412</f>
        <v>0</v>
      </c>
      <c r="J412" s="82">
        <f>+[11]Table.102_Annex.E5!I412</f>
        <v>9993</v>
      </c>
    </row>
    <row r="413" spans="1:10">
      <c r="B413" s="2" t="s">
        <v>816</v>
      </c>
      <c r="C413" s="3">
        <f>+[11]Table.102_Annex.E5!B413</f>
        <v>0.39800000000000002</v>
      </c>
      <c r="D413" s="3">
        <f>+[11]Table.102_Annex.E5!C413</f>
        <v>0.60199999999999998</v>
      </c>
      <c r="E413" s="3">
        <f>+[11]Table.102_Annex.E5!D413</f>
        <v>0</v>
      </c>
      <c r="F413" s="3">
        <f>+[11]Table.102_Annex.E5!E413</f>
        <v>1</v>
      </c>
      <c r="G413" s="82">
        <f>+[11]Table.102_Annex.E5!F413</f>
        <v>3328</v>
      </c>
      <c r="H413" s="82">
        <f>+[11]Table.102_Annex.E5!G413</f>
        <v>5034</v>
      </c>
      <c r="I413" s="82">
        <f>+[11]Table.102_Annex.E5!H413</f>
        <v>0</v>
      </c>
      <c r="J413" s="82">
        <f>+[11]Table.102_Annex.E5!I413</f>
        <v>8362</v>
      </c>
    </row>
    <row r="414" spans="1:10">
      <c r="B414" s="2" t="s">
        <v>612</v>
      </c>
      <c r="C414" s="3">
        <f>+[11]Table.102_Annex.E5!B414</f>
        <v>0.28000000000000003</v>
      </c>
      <c r="D414" s="3">
        <f>+[11]Table.102_Annex.E5!C414</f>
        <v>0.72</v>
      </c>
      <c r="E414" s="3">
        <f>+[11]Table.102_Annex.E5!D414</f>
        <v>0</v>
      </c>
      <c r="F414" s="3">
        <f>+[11]Table.102_Annex.E5!E414</f>
        <v>1</v>
      </c>
      <c r="G414" s="82">
        <f>+[11]Table.102_Annex.E5!F414</f>
        <v>2581</v>
      </c>
      <c r="H414" s="82">
        <f>+[11]Table.102_Annex.E5!G414</f>
        <v>6644</v>
      </c>
      <c r="I414" s="82">
        <f>+[11]Table.102_Annex.E5!H414</f>
        <v>0</v>
      </c>
      <c r="J414" s="82">
        <f>+[11]Table.102_Annex.E5!I414</f>
        <v>9225</v>
      </c>
    </row>
    <row r="415" spans="1:10">
      <c r="B415" s="2" t="s">
        <v>817</v>
      </c>
      <c r="C415" s="3">
        <f>+[11]Table.102_Annex.E5!B415</f>
        <v>0.4</v>
      </c>
      <c r="D415" s="3">
        <f>+[11]Table.102_Annex.E5!C415</f>
        <v>0.6</v>
      </c>
      <c r="E415" s="3">
        <f>+[11]Table.102_Annex.E5!D415</f>
        <v>0</v>
      </c>
      <c r="F415" s="3">
        <f>+[11]Table.102_Annex.E5!E415</f>
        <v>1</v>
      </c>
      <c r="G415" s="82">
        <f>+[11]Table.102_Annex.E5!F415</f>
        <v>3888</v>
      </c>
      <c r="H415" s="82">
        <f>+[11]Table.102_Annex.E5!G415</f>
        <v>5826</v>
      </c>
      <c r="I415" s="82">
        <f>+[11]Table.102_Annex.E5!H415</f>
        <v>0</v>
      </c>
      <c r="J415" s="82">
        <f>+[11]Table.102_Annex.E5!I415</f>
        <v>9714</v>
      </c>
    </row>
    <row r="416" spans="1:10">
      <c r="B416" s="2" t="s">
        <v>818</v>
      </c>
      <c r="C416" s="3">
        <f>+[11]Table.102_Annex.E5!B416</f>
        <v>0.39700000000000002</v>
      </c>
      <c r="D416" s="3">
        <f>+[11]Table.102_Annex.E5!C416</f>
        <v>0.60299999999999998</v>
      </c>
      <c r="E416" s="3">
        <f>+[11]Table.102_Annex.E5!D416</f>
        <v>0</v>
      </c>
      <c r="F416" s="3">
        <f>+[11]Table.102_Annex.E5!E416</f>
        <v>1</v>
      </c>
      <c r="G416" s="82">
        <f>+[11]Table.102_Annex.E5!F416</f>
        <v>2993</v>
      </c>
      <c r="H416" s="82">
        <f>+[11]Table.102_Annex.E5!G416</f>
        <v>4538</v>
      </c>
      <c r="I416" s="82">
        <f>+[11]Table.102_Annex.E5!H416</f>
        <v>0</v>
      </c>
      <c r="J416" s="82">
        <f>+[11]Table.102_Annex.E5!I416</f>
        <v>7531</v>
      </c>
    </row>
    <row r="417" spans="1:10">
      <c r="B417" s="2" t="s">
        <v>497</v>
      </c>
      <c r="C417" s="3">
        <f>+[11]Table.102_Annex.E5!B417</f>
        <v>0.29599999999999999</v>
      </c>
      <c r="D417" s="3">
        <f>+[11]Table.102_Annex.E5!C417</f>
        <v>0.70399999999999996</v>
      </c>
      <c r="E417" s="3">
        <f>+[11]Table.102_Annex.E5!D417</f>
        <v>0</v>
      </c>
      <c r="F417" s="3">
        <f>+[11]Table.102_Annex.E5!E417</f>
        <v>1</v>
      </c>
      <c r="G417" s="82">
        <f>+[11]Table.102_Annex.E5!F417</f>
        <v>2390</v>
      </c>
      <c r="H417" s="82">
        <f>+[11]Table.102_Annex.E5!G417</f>
        <v>5687</v>
      </c>
      <c r="I417" s="82">
        <f>+[11]Table.102_Annex.E5!H417</f>
        <v>0</v>
      </c>
      <c r="J417" s="82">
        <f>+[11]Table.102_Annex.E5!I417</f>
        <v>8077</v>
      </c>
    </row>
    <row r="418" spans="1:10">
      <c r="B418" s="2" t="s">
        <v>760</v>
      </c>
      <c r="C418" s="3">
        <f>+[11]Table.102_Annex.E5!B418</f>
        <v>0.373</v>
      </c>
      <c r="D418" s="3">
        <f>+[11]Table.102_Annex.E5!C418</f>
        <v>0.627</v>
      </c>
      <c r="E418" s="3">
        <f>+[11]Table.102_Annex.E5!D418</f>
        <v>0</v>
      </c>
      <c r="F418" s="3">
        <f>+[11]Table.102_Annex.E5!E418</f>
        <v>1</v>
      </c>
      <c r="G418" s="82">
        <f>+[11]Table.102_Annex.E5!F418</f>
        <v>4652</v>
      </c>
      <c r="H418" s="82">
        <f>+[11]Table.102_Annex.E5!G418</f>
        <v>7834</v>
      </c>
      <c r="I418" s="82">
        <f>+[11]Table.102_Annex.E5!H418</f>
        <v>0</v>
      </c>
      <c r="J418" s="82">
        <f>+[11]Table.102_Annex.E5!I418</f>
        <v>12486</v>
      </c>
    </row>
    <row r="419" spans="1:10">
      <c r="B419" s="2" t="s">
        <v>686</v>
      </c>
      <c r="C419" s="3">
        <f>+[11]Table.102_Annex.E5!B419</f>
        <v>0.27400000000000002</v>
      </c>
      <c r="D419" s="3">
        <f>+[11]Table.102_Annex.E5!C419</f>
        <v>0.72599999999999998</v>
      </c>
      <c r="E419" s="3">
        <f>+[11]Table.102_Annex.E5!D419</f>
        <v>0</v>
      </c>
      <c r="F419" s="3">
        <f>+[11]Table.102_Annex.E5!E419</f>
        <v>1</v>
      </c>
      <c r="G419" s="82">
        <f>+[11]Table.102_Annex.E5!F419</f>
        <v>3229</v>
      </c>
      <c r="H419" s="82">
        <f>+[11]Table.102_Annex.E5!G419</f>
        <v>8558</v>
      </c>
      <c r="I419" s="82">
        <f>+[11]Table.102_Annex.E5!H419</f>
        <v>1</v>
      </c>
      <c r="J419" s="82">
        <f>+[11]Table.102_Annex.E5!I419</f>
        <v>11788</v>
      </c>
    </row>
    <row r="420" spans="1:10">
      <c r="A420" s="222"/>
      <c r="B420" s="17" t="s">
        <v>53</v>
      </c>
      <c r="C420" s="22">
        <f>+[11]Table.102_Annex.E5!B420</f>
        <v>0.35599999999999998</v>
      </c>
      <c r="D420" s="22">
        <f>+[11]Table.102_Annex.E5!C420</f>
        <v>0.64400000000000002</v>
      </c>
      <c r="E420" s="22">
        <f>+[11]Table.102_Annex.E5!D420</f>
        <v>0</v>
      </c>
      <c r="F420" s="22">
        <f>+[11]Table.102_Annex.E5!E420</f>
        <v>1</v>
      </c>
      <c r="G420" s="33">
        <f>+[11]Table.102_Annex.E5!F420</f>
        <v>48423</v>
      </c>
      <c r="H420" s="33">
        <f>+[11]Table.102_Annex.E5!G420</f>
        <v>87778</v>
      </c>
      <c r="I420" s="33">
        <f>+[11]Table.102_Annex.E5!H420</f>
        <v>7</v>
      </c>
      <c r="J420" s="33">
        <f>+[11]Table.102_Annex.E5!I420</f>
        <v>136208</v>
      </c>
    </row>
    <row r="421" spans="1:10">
      <c r="B421" s="75" t="s">
        <v>819</v>
      </c>
      <c r="C421" s="80"/>
      <c r="D421" s="80"/>
      <c r="E421" s="80"/>
      <c r="F421" s="80"/>
      <c r="G421" s="80"/>
      <c r="H421" s="80"/>
      <c r="I421" s="80"/>
      <c r="J421" s="81"/>
    </row>
    <row r="422" spans="1:10">
      <c r="A422" s="18"/>
      <c r="B422" s="2" t="s">
        <v>820</v>
      </c>
      <c r="C422" s="3">
        <f>+[11]Table.102_Annex.E5!B422</f>
        <v>0.49199999999999999</v>
      </c>
      <c r="D422" s="3">
        <f>+[11]Table.102_Annex.E5!C422</f>
        <v>0.50800000000000001</v>
      </c>
      <c r="E422" s="3">
        <f>+[11]Table.102_Annex.E5!D422</f>
        <v>0</v>
      </c>
      <c r="F422" s="3">
        <f>+[11]Table.102_Annex.E5!E422</f>
        <v>1</v>
      </c>
      <c r="G422" s="82">
        <f>+[11]Table.102_Annex.E5!F422</f>
        <v>5481</v>
      </c>
      <c r="H422" s="82">
        <f>+[11]Table.102_Annex.E5!G422</f>
        <v>5669</v>
      </c>
      <c r="I422" s="82">
        <f>+[11]Table.102_Annex.E5!H422</f>
        <v>0</v>
      </c>
      <c r="J422" s="82">
        <f>+[11]Table.102_Annex.E5!I422</f>
        <v>11150</v>
      </c>
    </row>
    <row r="423" spans="1:10">
      <c r="A423" s="16"/>
      <c r="B423" s="2" t="s">
        <v>821</v>
      </c>
      <c r="C423" s="3">
        <f>+[11]Table.102_Annex.E5!B423</f>
        <v>0.20799999999999999</v>
      </c>
      <c r="D423" s="3">
        <f>+[11]Table.102_Annex.E5!C423</f>
        <v>0.79100000000000004</v>
      </c>
      <c r="E423" s="3">
        <f>+[11]Table.102_Annex.E5!D423</f>
        <v>0</v>
      </c>
      <c r="F423" s="3">
        <f>+[11]Table.102_Annex.E5!E423</f>
        <v>1</v>
      </c>
      <c r="G423" s="82">
        <f>+[11]Table.102_Annex.E5!F423</f>
        <v>2103</v>
      </c>
      <c r="H423" s="82">
        <f>+[11]Table.102_Annex.E5!G423</f>
        <v>7982</v>
      </c>
      <c r="I423" s="82">
        <f>+[11]Table.102_Annex.E5!H423</f>
        <v>2</v>
      </c>
      <c r="J423" s="82">
        <f>+[11]Table.102_Annex.E5!I423</f>
        <v>10087</v>
      </c>
    </row>
    <row r="424" spans="1:10">
      <c r="B424" s="2" t="s">
        <v>822</v>
      </c>
      <c r="C424" s="3">
        <f>+[11]Table.102_Annex.E5!B424</f>
        <v>0.502</v>
      </c>
      <c r="D424" s="3">
        <f>+[11]Table.102_Annex.E5!C424</f>
        <v>0.498</v>
      </c>
      <c r="E424" s="3">
        <f>+[11]Table.102_Annex.E5!D424</f>
        <v>0</v>
      </c>
      <c r="F424" s="3">
        <f>+[11]Table.102_Annex.E5!E424</f>
        <v>1</v>
      </c>
      <c r="G424" s="82">
        <f>+[11]Table.102_Annex.E5!F424</f>
        <v>4899</v>
      </c>
      <c r="H424" s="82">
        <f>+[11]Table.102_Annex.E5!G424</f>
        <v>4859</v>
      </c>
      <c r="I424" s="82">
        <f>+[11]Table.102_Annex.E5!H424</f>
        <v>0</v>
      </c>
      <c r="J424" s="82">
        <f>+[11]Table.102_Annex.E5!I424</f>
        <v>9758</v>
      </c>
    </row>
    <row r="425" spans="1:10">
      <c r="B425" s="2" t="s">
        <v>774</v>
      </c>
      <c r="C425" s="3">
        <f>+[11]Table.102_Annex.E5!B425</f>
        <v>0.746</v>
      </c>
      <c r="D425" s="3">
        <f>+[11]Table.102_Annex.E5!C425</f>
        <v>0.254</v>
      </c>
      <c r="E425" s="3">
        <f>+[11]Table.102_Annex.E5!D425</f>
        <v>0</v>
      </c>
      <c r="F425" s="3">
        <f>+[11]Table.102_Annex.E5!E425</f>
        <v>1</v>
      </c>
      <c r="G425" s="82">
        <f>+[11]Table.102_Annex.E5!F425</f>
        <v>10942</v>
      </c>
      <c r="H425" s="82">
        <f>+[11]Table.102_Annex.E5!G425</f>
        <v>3727</v>
      </c>
      <c r="I425" s="82">
        <f>+[11]Table.102_Annex.E5!H425</f>
        <v>0</v>
      </c>
      <c r="J425" s="82">
        <f>+[11]Table.102_Annex.E5!I425</f>
        <v>14669</v>
      </c>
    </row>
    <row r="426" spans="1:10">
      <c r="B426" s="2" t="s">
        <v>823</v>
      </c>
      <c r="C426" s="3">
        <f>+[11]Table.102_Annex.E5!B426</f>
        <v>0.498</v>
      </c>
      <c r="D426" s="3">
        <f>+[11]Table.102_Annex.E5!C426</f>
        <v>0.502</v>
      </c>
      <c r="E426" s="3">
        <f>+[11]Table.102_Annex.E5!D426</f>
        <v>0</v>
      </c>
      <c r="F426" s="3">
        <f>+[11]Table.102_Annex.E5!E426</f>
        <v>1</v>
      </c>
      <c r="G426" s="82">
        <f>+[11]Table.102_Annex.E5!F426</f>
        <v>2945</v>
      </c>
      <c r="H426" s="82">
        <f>+[11]Table.102_Annex.E5!G426</f>
        <v>2963</v>
      </c>
      <c r="I426" s="82">
        <f>+[11]Table.102_Annex.E5!H426</f>
        <v>0</v>
      </c>
      <c r="J426" s="82">
        <f>+[11]Table.102_Annex.E5!I426</f>
        <v>5908</v>
      </c>
    </row>
    <row r="427" spans="1:10">
      <c r="B427" s="2" t="s">
        <v>613</v>
      </c>
      <c r="C427" s="3">
        <f>+[11]Table.102_Annex.E5!B427</f>
        <v>0.316</v>
      </c>
      <c r="D427" s="3">
        <f>+[11]Table.102_Annex.E5!C427</f>
        <v>0.68400000000000005</v>
      </c>
      <c r="E427" s="3">
        <f>+[11]Table.102_Annex.E5!D427</f>
        <v>0</v>
      </c>
      <c r="F427" s="3">
        <f>+[11]Table.102_Annex.E5!E427</f>
        <v>1</v>
      </c>
      <c r="G427" s="82">
        <f>+[11]Table.102_Annex.E5!F427</f>
        <v>4452</v>
      </c>
      <c r="H427" s="82">
        <f>+[11]Table.102_Annex.E5!G427</f>
        <v>9618</v>
      </c>
      <c r="I427" s="82">
        <f>+[11]Table.102_Annex.E5!H427</f>
        <v>0</v>
      </c>
      <c r="J427" s="82">
        <f>+[11]Table.102_Annex.E5!I427</f>
        <v>14070</v>
      </c>
    </row>
    <row r="428" spans="1:10">
      <c r="B428" s="2" t="s">
        <v>824</v>
      </c>
      <c r="C428" s="3">
        <f>+[11]Table.102_Annex.E5!B428</f>
        <v>0.378</v>
      </c>
      <c r="D428" s="3">
        <f>+[11]Table.102_Annex.E5!C428</f>
        <v>0.622</v>
      </c>
      <c r="E428" s="3">
        <f>+[11]Table.102_Annex.E5!D428</f>
        <v>0</v>
      </c>
      <c r="F428" s="3">
        <f>+[11]Table.102_Annex.E5!E428</f>
        <v>1</v>
      </c>
      <c r="G428" s="82">
        <f>+[11]Table.102_Annex.E5!F428</f>
        <v>3326</v>
      </c>
      <c r="H428" s="82">
        <f>+[11]Table.102_Annex.E5!G428</f>
        <v>5484</v>
      </c>
      <c r="I428" s="82">
        <f>+[11]Table.102_Annex.E5!H428</f>
        <v>0</v>
      </c>
      <c r="J428" s="82">
        <f>+[11]Table.102_Annex.E5!I428</f>
        <v>8810</v>
      </c>
    </row>
    <row r="429" spans="1:10">
      <c r="B429" s="2" t="s">
        <v>825</v>
      </c>
      <c r="C429" s="3">
        <f>+[11]Table.102_Annex.E5!B429</f>
        <v>0.126</v>
      </c>
      <c r="D429" s="3">
        <f>+[11]Table.102_Annex.E5!C429</f>
        <v>0.874</v>
      </c>
      <c r="E429" s="3">
        <f>+[11]Table.102_Annex.E5!D429</f>
        <v>0</v>
      </c>
      <c r="F429" s="3">
        <f>+[11]Table.102_Annex.E5!E429</f>
        <v>1</v>
      </c>
      <c r="G429" s="82">
        <f>+[11]Table.102_Annex.E5!F429</f>
        <v>754</v>
      </c>
      <c r="H429" s="82">
        <f>+[11]Table.102_Annex.E5!G429</f>
        <v>5210</v>
      </c>
      <c r="I429" s="82">
        <f>+[11]Table.102_Annex.E5!H429</f>
        <v>0</v>
      </c>
      <c r="J429" s="82">
        <f>+[11]Table.102_Annex.E5!I429</f>
        <v>5964</v>
      </c>
    </row>
    <row r="430" spans="1:10">
      <c r="B430" s="2" t="s">
        <v>826</v>
      </c>
      <c r="C430" s="3">
        <f>+[11]Table.102_Annex.E5!B430</f>
        <v>0.58099999999999996</v>
      </c>
      <c r="D430" s="3">
        <f>+[11]Table.102_Annex.E5!C430</f>
        <v>0.41899999999999998</v>
      </c>
      <c r="E430" s="3">
        <f>+[11]Table.102_Annex.E5!D430</f>
        <v>0</v>
      </c>
      <c r="F430" s="3">
        <f>+[11]Table.102_Annex.E5!E430</f>
        <v>1</v>
      </c>
      <c r="G430" s="82">
        <f>+[11]Table.102_Annex.E5!F430</f>
        <v>5629</v>
      </c>
      <c r="H430" s="82">
        <f>+[11]Table.102_Annex.E5!G430</f>
        <v>4065</v>
      </c>
      <c r="I430" s="82">
        <f>+[11]Table.102_Annex.E5!H430</f>
        <v>0</v>
      </c>
      <c r="J430" s="82">
        <f>+[11]Table.102_Annex.E5!I430</f>
        <v>9694</v>
      </c>
    </row>
    <row r="431" spans="1:10">
      <c r="B431" s="2" t="s">
        <v>827</v>
      </c>
      <c r="C431" s="3">
        <f>+[11]Table.102_Annex.E5!B431</f>
        <v>0.52800000000000002</v>
      </c>
      <c r="D431" s="3">
        <f>+[11]Table.102_Annex.E5!C431</f>
        <v>0.47199999999999998</v>
      </c>
      <c r="E431" s="3">
        <f>+[11]Table.102_Annex.E5!D431</f>
        <v>0</v>
      </c>
      <c r="F431" s="3">
        <f>+[11]Table.102_Annex.E5!E431</f>
        <v>1</v>
      </c>
      <c r="G431" s="82">
        <f>+[11]Table.102_Annex.E5!F431</f>
        <v>4925</v>
      </c>
      <c r="H431" s="82">
        <f>+[11]Table.102_Annex.E5!G431</f>
        <v>4409</v>
      </c>
      <c r="I431" s="82">
        <f>+[11]Table.102_Annex.E5!H431</f>
        <v>0</v>
      </c>
      <c r="J431" s="82">
        <f>+[11]Table.102_Annex.E5!I431</f>
        <v>9334</v>
      </c>
    </row>
    <row r="432" spans="1:10">
      <c r="B432" s="2" t="s">
        <v>828</v>
      </c>
      <c r="C432" s="3">
        <f>+[11]Table.102_Annex.E5!B432</f>
        <v>0.39200000000000002</v>
      </c>
      <c r="D432" s="3">
        <f>+[11]Table.102_Annex.E5!C432</f>
        <v>0.60799999999999998</v>
      </c>
      <c r="E432" s="3">
        <f>+[11]Table.102_Annex.E5!D432</f>
        <v>0</v>
      </c>
      <c r="F432" s="3">
        <f>+[11]Table.102_Annex.E5!E432</f>
        <v>1</v>
      </c>
      <c r="G432" s="82">
        <f>+[11]Table.102_Annex.E5!F432</f>
        <v>2152</v>
      </c>
      <c r="H432" s="82">
        <f>+[11]Table.102_Annex.E5!G432</f>
        <v>3343</v>
      </c>
      <c r="I432" s="82">
        <f>+[11]Table.102_Annex.E5!H432</f>
        <v>0</v>
      </c>
      <c r="J432" s="82">
        <f>+[11]Table.102_Annex.E5!I432</f>
        <v>5495</v>
      </c>
    </row>
    <row r="433" spans="1:10">
      <c r="B433" s="2" t="s">
        <v>829</v>
      </c>
      <c r="C433" s="3">
        <f>+[11]Table.102_Annex.E5!B433</f>
        <v>0.46800000000000003</v>
      </c>
      <c r="D433" s="3">
        <f>+[11]Table.102_Annex.E5!C433</f>
        <v>0.53200000000000003</v>
      </c>
      <c r="E433" s="3">
        <f>+[11]Table.102_Annex.E5!D433</f>
        <v>0</v>
      </c>
      <c r="F433" s="3">
        <f>+[11]Table.102_Annex.E5!E433</f>
        <v>1</v>
      </c>
      <c r="G433" s="82">
        <f>+[11]Table.102_Annex.E5!F433</f>
        <v>4332</v>
      </c>
      <c r="H433" s="82">
        <f>+[11]Table.102_Annex.E5!G433</f>
        <v>4915</v>
      </c>
      <c r="I433" s="82">
        <f>+[11]Table.102_Annex.E5!H433</f>
        <v>0</v>
      </c>
      <c r="J433" s="82">
        <f>+[11]Table.102_Annex.E5!I433</f>
        <v>9247</v>
      </c>
    </row>
    <row r="434" spans="1:10">
      <c r="A434" s="222"/>
      <c r="B434" s="17" t="s">
        <v>53</v>
      </c>
      <c r="C434" s="22">
        <f>+[11]Table.102_Annex.E5!B434</f>
        <v>0.45500000000000002</v>
      </c>
      <c r="D434" s="22">
        <f>+[11]Table.102_Annex.E5!C434</f>
        <v>0.54500000000000004</v>
      </c>
      <c r="E434" s="22">
        <f>+[11]Table.102_Annex.E5!D434</f>
        <v>0</v>
      </c>
      <c r="F434" s="22">
        <f>+[11]Table.102_Annex.E5!E434</f>
        <v>1</v>
      </c>
      <c r="G434" s="33">
        <f>+[11]Table.102_Annex.E5!F434</f>
        <v>51940</v>
      </c>
      <c r="H434" s="33">
        <f>+[11]Table.102_Annex.E5!G434</f>
        <v>62244</v>
      </c>
      <c r="I434" s="33">
        <f>+[11]Table.102_Annex.E5!H434</f>
        <v>2</v>
      </c>
      <c r="J434" s="33">
        <f>+[11]Table.102_Annex.E5!I434</f>
        <v>114186</v>
      </c>
    </row>
    <row r="435" spans="1:10">
      <c r="B435" s="75" t="s">
        <v>830</v>
      </c>
      <c r="C435" s="80"/>
      <c r="D435" s="80"/>
      <c r="E435" s="80"/>
      <c r="F435" s="80"/>
      <c r="G435" s="80"/>
      <c r="H435" s="80"/>
      <c r="I435" s="80"/>
      <c r="J435" s="81"/>
    </row>
    <row r="436" spans="1:10">
      <c r="A436" s="18"/>
      <c r="B436" s="2" t="s">
        <v>831</v>
      </c>
      <c r="C436" s="3">
        <f>+[11]Table.102_Annex.E5!B436</f>
        <v>0.71199999999999997</v>
      </c>
      <c r="D436" s="3">
        <f>+[11]Table.102_Annex.E5!C436</f>
        <v>0.28799999999999998</v>
      </c>
      <c r="E436" s="3">
        <f>+[11]Table.102_Annex.E5!D436</f>
        <v>0</v>
      </c>
      <c r="F436" s="3">
        <f>+[11]Table.102_Annex.E5!E436</f>
        <v>1</v>
      </c>
      <c r="G436" s="82">
        <f>+[11]Table.102_Annex.E5!F436</f>
        <v>7861</v>
      </c>
      <c r="H436" s="82">
        <f>+[11]Table.102_Annex.E5!G436</f>
        <v>3177</v>
      </c>
      <c r="I436" s="82">
        <f>+[11]Table.102_Annex.E5!H436</f>
        <v>0</v>
      </c>
      <c r="J436" s="82">
        <f>+[11]Table.102_Annex.E5!I436</f>
        <v>11038</v>
      </c>
    </row>
    <row r="437" spans="1:10">
      <c r="A437" s="16"/>
      <c r="B437" s="2" t="s">
        <v>832</v>
      </c>
      <c r="C437" s="3">
        <f>+[11]Table.102_Annex.E5!B437</f>
        <v>0.53800000000000003</v>
      </c>
      <c r="D437" s="3">
        <f>+[11]Table.102_Annex.E5!C437</f>
        <v>0.46200000000000002</v>
      </c>
      <c r="E437" s="3">
        <f>+[11]Table.102_Annex.E5!D437</f>
        <v>0</v>
      </c>
      <c r="F437" s="3">
        <f>+[11]Table.102_Annex.E5!E437</f>
        <v>1</v>
      </c>
      <c r="G437" s="82">
        <f>+[11]Table.102_Annex.E5!F437</f>
        <v>4224</v>
      </c>
      <c r="H437" s="82">
        <f>+[11]Table.102_Annex.E5!G437</f>
        <v>3632</v>
      </c>
      <c r="I437" s="82">
        <f>+[11]Table.102_Annex.E5!H437</f>
        <v>0</v>
      </c>
      <c r="J437" s="82">
        <f>+[11]Table.102_Annex.E5!I437</f>
        <v>7856</v>
      </c>
    </row>
    <row r="438" spans="1:10">
      <c r="B438" s="2" t="s">
        <v>506</v>
      </c>
      <c r="C438" s="3">
        <f>+[11]Table.102_Annex.E5!B438</f>
        <v>0.40200000000000002</v>
      </c>
      <c r="D438" s="3">
        <f>+[11]Table.102_Annex.E5!C438</f>
        <v>0.59799999999999998</v>
      </c>
      <c r="E438" s="3">
        <f>+[11]Table.102_Annex.E5!D438</f>
        <v>0</v>
      </c>
      <c r="F438" s="3">
        <f>+[11]Table.102_Annex.E5!E438</f>
        <v>1</v>
      </c>
      <c r="G438" s="82">
        <f>+[11]Table.102_Annex.E5!F438</f>
        <v>3789</v>
      </c>
      <c r="H438" s="82">
        <f>+[11]Table.102_Annex.E5!G438</f>
        <v>5634</v>
      </c>
      <c r="I438" s="82">
        <f>+[11]Table.102_Annex.E5!H438</f>
        <v>0</v>
      </c>
      <c r="J438" s="82">
        <f>+[11]Table.102_Annex.E5!I438</f>
        <v>9423</v>
      </c>
    </row>
    <row r="439" spans="1:10">
      <c r="B439" s="2" t="s">
        <v>833</v>
      </c>
      <c r="C439" s="3">
        <f>+[11]Table.102_Annex.E5!B439</f>
        <v>0.52100000000000002</v>
      </c>
      <c r="D439" s="3">
        <f>+[11]Table.102_Annex.E5!C439</f>
        <v>0.47899999999999998</v>
      </c>
      <c r="E439" s="3">
        <f>+[11]Table.102_Annex.E5!D439</f>
        <v>0</v>
      </c>
      <c r="F439" s="3">
        <f>+[11]Table.102_Annex.E5!E439</f>
        <v>1</v>
      </c>
      <c r="G439" s="82">
        <f>+[11]Table.102_Annex.E5!F439</f>
        <v>4639</v>
      </c>
      <c r="H439" s="82">
        <f>+[11]Table.102_Annex.E5!G439</f>
        <v>4272</v>
      </c>
      <c r="I439" s="82">
        <f>+[11]Table.102_Annex.E5!H439</f>
        <v>0</v>
      </c>
      <c r="J439" s="82">
        <f>+[11]Table.102_Annex.E5!I439</f>
        <v>8911</v>
      </c>
    </row>
    <row r="440" spans="1:10">
      <c r="B440" s="2" t="s">
        <v>305</v>
      </c>
      <c r="C440" s="3">
        <f>+[11]Table.102_Annex.E5!B440</f>
        <v>0.45900000000000002</v>
      </c>
      <c r="D440" s="3">
        <f>+[11]Table.102_Annex.E5!C440</f>
        <v>0.54100000000000004</v>
      </c>
      <c r="E440" s="3">
        <f>+[11]Table.102_Annex.E5!D440</f>
        <v>0</v>
      </c>
      <c r="F440" s="3">
        <f>+[11]Table.102_Annex.E5!E440</f>
        <v>1</v>
      </c>
      <c r="G440" s="82">
        <f>+[11]Table.102_Annex.E5!F440</f>
        <v>3500</v>
      </c>
      <c r="H440" s="82">
        <f>+[11]Table.102_Annex.E5!G440</f>
        <v>4121</v>
      </c>
      <c r="I440" s="82">
        <f>+[11]Table.102_Annex.E5!H440</f>
        <v>0</v>
      </c>
      <c r="J440" s="82">
        <f>+[11]Table.102_Annex.E5!I440</f>
        <v>7621</v>
      </c>
    </row>
    <row r="441" spans="1:10">
      <c r="B441" s="2" t="s">
        <v>834</v>
      </c>
      <c r="C441" s="3">
        <f>+[11]Table.102_Annex.E5!B441</f>
        <v>0.27200000000000002</v>
      </c>
      <c r="D441" s="3">
        <f>+[11]Table.102_Annex.E5!C441</f>
        <v>0.72799999999999998</v>
      </c>
      <c r="E441" s="3">
        <f>+[11]Table.102_Annex.E5!D441</f>
        <v>0</v>
      </c>
      <c r="F441" s="3">
        <f>+[11]Table.102_Annex.E5!E441</f>
        <v>1</v>
      </c>
      <c r="G441" s="82">
        <f>+[11]Table.102_Annex.E5!F441</f>
        <v>5135</v>
      </c>
      <c r="H441" s="82">
        <f>+[11]Table.102_Annex.E5!G441</f>
        <v>13757</v>
      </c>
      <c r="I441" s="82">
        <f>+[11]Table.102_Annex.E5!H441</f>
        <v>0</v>
      </c>
      <c r="J441" s="82">
        <f>+[11]Table.102_Annex.E5!I441</f>
        <v>18892</v>
      </c>
    </row>
    <row r="442" spans="1:10">
      <c r="B442" s="2" t="s">
        <v>835</v>
      </c>
      <c r="C442" s="3">
        <f>+[11]Table.102_Annex.E5!B442</f>
        <v>0.504</v>
      </c>
      <c r="D442" s="3">
        <f>+[11]Table.102_Annex.E5!C442</f>
        <v>0.496</v>
      </c>
      <c r="E442" s="3">
        <f>+[11]Table.102_Annex.E5!D442</f>
        <v>0</v>
      </c>
      <c r="F442" s="3">
        <f>+[11]Table.102_Annex.E5!E442</f>
        <v>1</v>
      </c>
      <c r="G442" s="82">
        <f>+[11]Table.102_Annex.E5!F442</f>
        <v>4963</v>
      </c>
      <c r="H442" s="82">
        <f>+[11]Table.102_Annex.E5!G442</f>
        <v>4877</v>
      </c>
      <c r="I442" s="82">
        <f>+[11]Table.102_Annex.E5!H442</f>
        <v>0</v>
      </c>
      <c r="J442" s="82">
        <f>+[11]Table.102_Annex.E5!I442</f>
        <v>9840</v>
      </c>
    </row>
    <row r="443" spans="1:10">
      <c r="B443" s="2" t="s">
        <v>836</v>
      </c>
      <c r="C443" s="3">
        <f>+[11]Table.102_Annex.E5!B443</f>
        <v>0.60399999999999998</v>
      </c>
      <c r="D443" s="3">
        <f>+[11]Table.102_Annex.E5!C443</f>
        <v>0.39600000000000002</v>
      </c>
      <c r="E443" s="3">
        <f>+[11]Table.102_Annex.E5!D443</f>
        <v>0</v>
      </c>
      <c r="F443" s="3">
        <f>+[11]Table.102_Annex.E5!E443</f>
        <v>1</v>
      </c>
      <c r="G443" s="82">
        <f>+[11]Table.102_Annex.E5!F443</f>
        <v>4589</v>
      </c>
      <c r="H443" s="82">
        <f>+[11]Table.102_Annex.E5!G443</f>
        <v>3014</v>
      </c>
      <c r="I443" s="82">
        <f>+[11]Table.102_Annex.E5!H443</f>
        <v>0</v>
      </c>
      <c r="J443" s="82">
        <f>+[11]Table.102_Annex.E5!I443</f>
        <v>7603</v>
      </c>
    </row>
    <row r="444" spans="1:10">
      <c r="B444" s="2" t="s">
        <v>837</v>
      </c>
      <c r="C444" s="3">
        <f>+[11]Table.102_Annex.E5!B444</f>
        <v>0.51300000000000001</v>
      </c>
      <c r="D444" s="3">
        <f>+[11]Table.102_Annex.E5!C444</f>
        <v>0.48699999999999999</v>
      </c>
      <c r="E444" s="3">
        <f>+[11]Table.102_Annex.E5!D444</f>
        <v>0</v>
      </c>
      <c r="F444" s="3">
        <f>+[11]Table.102_Annex.E5!E444</f>
        <v>1</v>
      </c>
      <c r="G444" s="82">
        <f>+[11]Table.102_Annex.E5!F444</f>
        <v>4226</v>
      </c>
      <c r="H444" s="82">
        <f>+[11]Table.102_Annex.E5!G444</f>
        <v>4018</v>
      </c>
      <c r="I444" s="82">
        <f>+[11]Table.102_Annex.E5!H444</f>
        <v>0</v>
      </c>
      <c r="J444" s="82">
        <f>+[11]Table.102_Annex.E5!I444</f>
        <v>8244</v>
      </c>
    </row>
    <row r="445" spans="1:10">
      <c r="B445" s="2" t="s">
        <v>838</v>
      </c>
      <c r="C445" s="3">
        <f>+[11]Table.102_Annex.E5!B445</f>
        <v>0.38600000000000001</v>
      </c>
      <c r="D445" s="3">
        <f>+[11]Table.102_Annex.E5!C445</f>
        <v>0.61399999999999999</v>
      </c>
      <c r="E445" s="3">
        <f>+[11]Table.102_Annex.E5!D445</f>
        <v>0</v>
      </c>
      <c r="F445" s="3">
        <f>+[11]Table.102_Annex.E5!E445</f>
        <v>1</v>
      </c>
      <c r="G445" s="82">
        <f>+[11]Table.102_Annex.E5!F445</f>
        <v>3240</v>
      </c>
      <c r="H445" s="82">
        <f>+[11]Table.102_Annex.E5!G445</f>
        <v>5160</v>
      </c>
      <c r="I445" s="82">
        <f>+[11]Table.102_Annex.E5!H445</f>
        <v>0</v>
      </c>
      <c r="J445" s="82">
        <f>+[11]Table.102_Annex.E5!I445</f>
        <v>8400</v>
      </c>
    </row>
    <row r="446" spans="1:10">
      <c r="B446" s="2" t="s">
        <v>839</v>
      </c>
      <c r="C446" s="3">
        <f>+[11]Table.102_Annex.E5!B446</f>
        <v>0.46600000000000003</v>
      </c>
      <c r="D446" s="3">
        <f>+[11]Table.102_Annex.E5!C446</f>
        <v>0.53400000000000003</v>
      </c>
      <c r="E446" s="3">
        <f>+[11]Table.102_Annex.E5!D446</f>
        <v>0</v>
      </c>
      <c r="F446" s="3">
        <f>+[11]Table.102_Annex.E5!E446</f>
        <v>1</v>
      </c>
      <c r="G446" s="82">
        <f>+[11]Table.102_Annex.E5!F446</f>
        <v>4913</v>
      </c>
      <c r="H446" s="82">
        <f>+[11]Table.102_Annex.E5!G446</f>
        <v>5627</v>
      </c>
      <c r="I446" s="82">
        <f>+[11]Table.102_Annex.E5!H446</f>
        <v>0</v>
      </c>
      <c r="J446" s="82">
        <f>+[11]Table.102_Annex.E5!I446</f>
        <v>10540</v>
      </c>
    </row>
    <row r="447" spans="1:10">
      <c r="B447" s="2" t="s">
        <v>840</v>
      </c>
      <c r="C447" s="3">
        <f>+[11]Table.102_Annex.E5!B447</f>
        <v>0.54</v>
      </c>
      <c r="D447" s="3">
        <f>+[11]Table.102_Annex.E5!C447</f>
        <v>0.46</v>
      </c>
      <c r="E447" s="3">
        <f>+[11]Table.102_Annex.E5!D447</f>
        <v>0</v>
      </c>
      <c r="F447" s="3">
        <f>+[11]Table.102_Annex.E5!E447</f>
        <v>1</v>
      </c>
      <c r="G447" s="82">
        <f>+[11]Table.102_Annex.E5!F447</f>
        <v>2982</v>
      </c>
      <c r="H447" s="82">
        <f>+[11]Table.102_Annex.E5!G447</f>
        <v>2536</v>
      </c>
      <c r="I447" s="82">
        <f>+[11]Table.102_Annex.E5!H447</f>
        <v>0</v>
      </c>
      <c r="J447" s="82">
        <f>+[11]Table.102_Annex.E5!I447</f>
        <v>5518</v>
      </c>
    </row>
    <row r="448" spans="1:10">
      <c r="A448" s="222"/>
      <c r="B448" s="2" t="s">
        <v>53</v>
      </c>
      <c r="C448" s="3">
        <f>+[11]Table.102_Annex.E5!B448</f>
        <v>0.47499999999999998</v>
      </c>
      <c r="D448" s="3">
        <f>+[11]Table.102_Annex.E5!C448</f>
        <v>0.52500000000000002</v>
      </c>
      <c r="E448" s="3">
        <f>+[11]Table.102_Annex.E5!D448</f>
        <v>0</v>
      </c>
      <c r="F448" s="3">
        <f>+[11]Table.102_Annex.E5!E448</f>
        <v>1</v>
      </c>
      <c r="G448" s="82">
        <f>+[11]Table.102_Annex.E5!F448</f>
        <v>54061</v>
      </c>
      <c r="H448" s="82">
        <f>+[11]Table.102_Annex.E5!G448</f>
        <v>59825</v>
      </c>
      <c r="I448" s="82">
        <f>+[11]Table.102_Annex.E5!H448</f>
        <v>0</v>
      </c>
      <c r="J448" s="82">
        <f>+[11]Table.102_Annex.E5!I448</f>
        <v>113886</v>
      </c>
    </row>
    <row r="449" spans="1:10">
      <c r="B449" s="75" t="s">
        <v>841</v>
      </c>
      <c r="C449" s="80"/>
      <c r="D449" s="80"/>
      <c r="E449" s="80"/>
      <c r="F449" s="80"/>
      <c r="G449" s="80"/>
      <c r="H449" s="80"/>
      <c r="I449" s="80"/>
      <c r="J449" s="81"/>
    </row>
    <row r="450" spans="1:10">
      <c r="A450" s="18"/>
      <c r="B450" s="2" t="s">
        <v>842</v>
      </c>
      <c r="C450" s="3">
        <f>+[11]Table.102_Annex.E5!B450</f>
        <v>0.35599999999999998</v>
      </c>
      <c r="D450" s="3">
        <f>+[11]Table.102_Annex.E5!C450</f>
        <v>0.64400000000000002</v>
      </c>
      <c r="E450" s="3">
        <f>+[11]Table.102_Annex.E5!D450</f>
        <v>0</v>
      </c>
      <c r="F450" s="3">
        <f>+[11]Table.102_Annex.E5!E450</f>
        <v>1</v>
      </c>
      <c r="G450" s="82">
        <f>+[11]Table.102_Annex.E5!F450</f>
        <v>1803</v>
      </c>
      <c r="H450" s="82">
        <f>+[11]Table.102_Annex.E5!G450</f>
        <v>3257</v>
      </c>
      <c r="I450" s="82">
        <f>+[11]Table.102_Annex.E5!H450</f>
        <v>0</v>
      </c>
      <c r="J450" s="82">
        <f>+[11]Table.102_Annex.E5!I450</f>
        <v>5060</v>
      </c>
    </row>
    <row r="451" spans="1:10">
      <c r="A451" s="16"/>
      <c r="B451" s="2" t="s">
        <v>843</v>
      </c>
      <c r="C451" s="3">
        <f>+[11]Table.102_Annex.E5!B451</f>
        <v>0.34</v>
      </c>
      <c r="D451" s="3">
        <f>+[11]Table.102_Annex.E5!C451</f>
        <v>0.66</v>
      </c>
      <c r="E451" s="3">
        <f>+[11]Table.102_Annex.E5!D451</f>
        <v>0</v>
      </c>
      <c r="F451" s="3">
        <f>+[11]Table.102_Annex.E5!E451</f>
        <v>1</v>
      </c>
      <c r="G451" s="82">
        <f>+[11]Table.102_Annex.E5!F451</f>
        <v>2633</v>
      </c>
      <c r="H451" s="82">
        <f>+[11]Table.102_Annex.E5!G451</f>
        <v>5120</v>
      </c>
      <c r="I451" s="82">
        <f>+[11]Table.102_Annex.E5!H451</f>
        <v>0</v>
      </c>
      <c r="J451" s="82">
        <f>+[11]Table.102_Annex.E5!I451</f>
        <v>7753</v>
      </c>
    </row>
    <row r="452" spans="1:10">
      <c r="B452" s="2" t="s">
        <v>844</v>
      </c>
      <c r="C452" s="3">
        <f>+[11]Table.102_Annex.E5!B452</f>
        <v>0.497</v>
      </c>
      <c r="D452" s="3">
        <f>+[11]Table.102_Annex.E5!C452</f>
        <v>0.503</v>
      </c>
      <c r="E452" s="3">
        <f>+[11]Table.102_Annex.E5!D452</f>
        <v>0</v>
      </c>
      <c r="F452" s="3">
        <f>+[11]Table.102_Annex.E5!E452</f>
        <v>1</v>
      </c>
      <c r="G452" s="82">
        <f>+[11]Table.102_Annex.E5!F452</f>
        <v>2229</v>
      </c>
      <c r="H452" s="82">
        <f>+[11]Table.102_Annex.E5!G452</f>
        <v>2252</v>
      </c>
      <c r="I452" s="82">
        <f>+[11]Table.102_Annex.E5!H452</f>
        <v>0</v>
      </c>
      <c r="J452" s="82">
        <f>+[11]Table.102_Annex.E5!I452</f>
        <v>4481</v>
      </c>
    </row>
    <row r="453" spans="1:10">
      <c r="B453" s="2" t="s">
        <v>845</v>
      </c>
      <c r="C453" s="3">
        <f>+[11]Table.102_Annex.E5!B453</f>
        <v>0.31</v>
      </c>
      <c r="D453" s="3">
        <f>+[11]Table.102_Annex.E5!C453</f>
        <v>0.69</v>
      </c>
      <c r="E453" s="3">
        <f>+[11]Table.102_Annex.E5!D453</f>
        <v>0</v>
      </c>
      <c r="F453" s="3">
        <f>+[11]Table.102_Annex.E5!E453</f>
        <v>1</v>
      </c>
      <c r="G453" s="82">
        <f>+[11]Table.102_Annex.E5!F453</f>
        <v>2563</v>
      </c>
      <c r="H453" s="82">
        <f>+[11]Table.102_Annex.E5!G453</f>
        <v>5708</v>
      </c>
      <c r="I453" s="82">
        <f>+[11]Table.102_Annex.E5!H453</f>
        <v>0</v>
      </c>
      <c r="J453" s="82">
        <f>+[11]Table.102_Annex.E5!I453</f>
        <v>8271</v>
      </c>
    </row>
    <row r="454" spans="1:10">
      <c r="B454" s="2" t="s">
        <v>846</v>
      </c>
      <c r="C454" s="3">
        <f>+[11]Table.102_Annex.E5!B454</f>
        <v>0.76500000000000001</v>
      </c>
      <c r="D454" s="3">
        <f>+[11]Table.102_Annex.E5!C454</f>
        <v>0.23499999999999999</v>
      </c>
      <c r="E454" s="3">
        <f>+[11]Table.102_Annex.E5!D454</f>
        <v>0</v>
      </c>
      <c r="F454" s="3">
        <f>+[11]Table.102_Annex.E5!E454</f>
        <v>1</v>
      </c>
      <c r="G454" s="82">
        <f>+[11]Table.102_Annex.E5!F454</f>
        <v>5929</v>
      </c>
      <c r="H454" s="82">
        <f>+[11]Table.102_Annex.E5!G454</f>
        <v>1821</v>
      </c>
      <c r="I454" s="82">
        <f>+[11]Table.102_Annex.E5!H454</f>
        <v>0</v>
      </c>
      <c r="J454" s="82">
        <f>+[11]Table.102_Annex.E5!I454</f>
        <v>7750</v>
      </c>
    </row>
    <row r="455" spans="1:10">
      <c r="B455" s="2" t="s">
        <v>847</v>
      </c>
      <c r="C455" s="3">
        <f>+[11]Table.102_Annex.E5!B455</f>
        <v>0.255</v>
      </c>
      <c r="D455" s="3">
        <f>+[11]Table.102_Annex.E5!C455</f>
        <v>0.745</v>
      </c>
      <c r="E455" s="3">
        <f>+[11]Table.102_Annex.E5!D455</f>
        <v>0</v>
      </c>
      <c r="F455" s="3">
        <f>+[11]Table.102_Annex.E5!E455</f>
        <v>1</v>
      </c>
      <c r="G455" s="82">
        <f>+[11]Table.102_Annex.E5!F455</f>
        <v>1903</v>
      </c>
      <c r="H455" s="82">
        <f>+[11]Table.102_Annex.E5!G455</f>
        <v>5553</v>
      </c>
      <c r="I455" s="82">
        <f>+[11]Table.102_Annex.E5!H455</f>
        <v>0</v>
      </c>
      <c r="J455" s="82">
        <f>+[11]Table.102_Annex.E5!I455</f>
        <v>7456</v>
      </c>
    </row>
    <row r="456" spans="1:10">
      <c r="B456" s="2" t="s">
        <v>823</v>
      </c>
      <c r="C456" s="3">
        <f>+[11]Table.102_Annex.E5!B456</f>
        <v>0.57499999999999996</v>
      </c>
      <c r="D456" s="3">
        <f>+[11]Table.102_Annex.E5!C456</f>
        <v>0.42499999999999999</v>
      </c>
      <c r="E456" s="3">
        <f>+[11]Table.102_Annex.E5!D456</f>
        <v>0</v>
      </c>
      <c r="F456" s="3">
        <f>+[11]Table.102_Annex.E5!E456</f>
        <v>1</v>
      </c>
      <c r="G456" s="82">
        <f>+[11]Table.102_Annex.E5!F456</f>
        <v>4001</v>
      </c>
      <c r="H456" s="82">
        <f>+[11]Table.102_Annex.E5!G456</f>
        <v>2963</v>
      </c>
      <c r="I456" s="82">
        <f>+[11]Table.102_Annex.E5!H456</f>
        <v>0</v>
      </c>
      <c r="J456" s="82">
        <f>+[11]Table.102_Annex.E5!I456</f>
        <v>6964</v>
      </c>
    </row>
    <row r="457" spans="1:10">
      <c r="B457" s="2" t="s">
        <v>848</v>
      </c>
      <c r="C457" s="3">
        <f>+[11]Table.102_Annex.E5!B457</f>
        <v>0.42699999999999999</v>
      </c>
      <c r="D457" s="3">
        <f>+[11]Table.102_Annex.E5!C457</f>
        <v>0.57299999999999995</v>
      </c>
      <c r="E457" s="3">
        <f>+[11]Table.102_Annex.E5!D457</f>
        <v>0</v>
      </c>
      <c r="F457" s="3">
        <f>+[11]Table.102_Annex.E5!E457</f>
        <v>1</v>
      </c>
      <c r="G457" s="82">
        <f>+[11]Table.102_Annex.E5!F457</f>
        <v>2749</v>
      </c>
      <c r="H457" s="82">
        <f>+[11]Table.102_Annex.E5!G457</f>
        <v>3688</v>
      </c>
      <c r="I457" s="82">
        <f>+[11]Table.102_Annex.E5!H457</f>
        <v>0</v>
      </c>
      <c r="J457" s="82">
        <f>+[11]Table.102_Annex.E5!I457</f>
        <v>6437</v>
      </c>
    </row>
    <row r="458" spans="1:10">
      <c r="B458" s="2" t="s">
        <v>497</v>
      </c>
      <c r="C458" s="3">
        <f>+[11]Table.102_Annex.E5!B458</f>
        <v>0.61399999999999999</v>
      </c>
      <c r="D458" s="3">
        <f>+[11]Table.102_Annex.E5!C458</f>
        <v>0.38600000000000001</v>
      </c>
      <c r="E458" s="3">
        <f>+[11]Table.102_Annex.E5!D458</f>
        <v>0</v>
      </c>
      <c r="F458" s="3">
        <f>+[11]Table.102_Annex.E5!E458</f>
        <v>1</v>
      </c>
      <c r="G458" s="82">
        <f>+[11]Table.102_Annex.E5!F458</f>
        <v>5072</v>
      </c>
      <c r="H458" s="82">
        <f>+[11]Table.102_Annex.E5!G458</f>
        <v>3193</v>
      </c>
      <c r="I458" s="82">
        <f>+[11]Table.102_Annex.E5!H458</f>
        <v>0</v>
      </c>
      <c r="J458" s="82">
        <f>+[11]Table.102_Annex.E5!I458</f>
        <v>8265</v>
      </c>
    </row>
    <row r="459" spans="1:10">
      <c r="B459" s="2" t="s">
        <v>849</v>
      </c>
      <c r="C459" s="3">
        <f>+[11]Table.102_Annex.E5!B459</f>
        <v>0.69499999999999995</v>
      </c>
      <c r="D459" s="3">
        <f>+[11]Table.102_Annex.E5!C459</f>
        <v>0.30499999999999999</v>
      </c>
      <c r="E459" s="3">
        <f>+[11]Table.102_Annex.E5!D459</f>
        <v>0</v>
      </c>
      <c r="F459" s="3">
        <f>+[11]Table.102_Annex.E5!E459</f>
        <v>1</v>
      </c>
      <c r="G459" s="82">
        <f>+[11]Table.102_Annex.E5!F459</f>
        <v>5206</v>
      </c>
      <c r="H459" s="82">
        <f>+[11]Table.102_Annex.E5!G459</f>
        <v>2283</v>
      </c>
      <c r="I459" s="82">
        <f>+[11]Table.102_Annex.E5!H459</f>
        <v>0</v>
      </c>
      <c r="J459" s="82">
        <f>+[11]Table.102_Annex.E5!I459</f>
        <v>7489</v>
      </c>
    </row>
    <row r="460" spans="1:10">
      <c r="B460" s="2" t="s">
        <v>850</v>
      </c>
      <c r="C460" s="3">
        <f>+[11]Table.102_Annex.E5!B460</f>
        <v>0.33700000000000002</v>
      </c>
      <c r="D460" s="3">
        <f>+[11]Table.102_Annex.E5!C460</f>
        <v>0.66300000000000003</v>
      </c>
      <c r="E460" s="3">
        <f>+[11]Table.102_Annex.E5!D460</f>
        <v>0</v>
      </c>
      <c r="F460" s="3">
        <f>+[11]Table.102_Annex.E5!E460</f>
        <v>1</v>
      </c>
      <c r="G460" s="82">
        <f>+[11]Table.102_Annex.E5!F460</f>
        <v>3371</v>
      </c>
      <c r="H460" s="82">
        <f>+[11]Table.102_Annex.E5!G460</f>
        <v>6619</v>
      </c>
      <c r="I460" s="82">
        <f>+[11]Table.102_Annex.E5!H460</f>
        <v>0</v>
      </c>
      <c r="J460" s="82">
        <f>+[11]Table.102_Annex.E5!I460</f>
        <v>9990</v>
      </c>
    </row>
    <row r="461" spans="1:10">
      <c r="B461" s="2" t="s">
        <v>851</v>
      </c>
      <c r="C461" s="3">
        <f>+[11]Table.102_Annex.E5!B461</f>
        <v>0.34499999999999997</v>
      </c>
      <c r="D461" s="3">
        <f>+[11]Table.102_Annex.E5!C461</f>
        <v>0.65500000000000003</v>
      </c>
      <c r="E461" s="3">
        <f>+[11]Table.102_Annex.E5!D461</f>
        <v>0</v>
      </c>
      <c r="F461" s="3">
        <f>+[11]Table.102_Annex.E5!E461</f>
        <v>1</v>
      </c>
      <c r="G461" s="82">
        <f>+[11]Table.102_Annex.E5!F461</f>
        <v>2921</v>
      </c>
      <c r="H461" s="82">
        <f>+[11]Table.102_Annex.E5!G461</f>
        <v>5551</v>
      </c>
      <c r="I461" s="82">
        <f>+[11]Table.102_Annex.E5!H461</f>
        <v>0</v>
      </c>
      <c r="J461" s="82">
        <f>+[11]Table.102_Annex.E5!I461</f>
        <v>8472</v>
      </c>
    </row>
    <row r="462" spans="1:10">
      <c r="B462" s="2" t="s">
        <v>852</v>
      </c>
      <c r="C462" s="3">
        <f>+[11]Table.102_Annex.E5!B462</f>
        <v>0.40100000000000002</v>
      </c>
      <c r="D462" s="3">
        <f>+[11]Table.102_Annex.E5!C462</f>
        <v>0.59899999999999998</v>
      </c>
      <c r="E462" s="3">
        <f>+[11]Table.102_Annex.E5!D462</f>
        <v>0</v>
      </c>
      <c r="F462" s="3">
        <f>+[11]Table.102_Annex.E5!E462</f>
        <v>1</v>
      </c>
      <c r="G462" s="82">
        <f>+[11]Table.102_Annex.E5!F462</f>
        <v>2876</v>
      </c>
      <c r="H462" s="82">
        <f>+[11]Table.102_Annex.E5!G462</f>
        <v>4304</v>
      </c>
      <c r="I462" s="82">
        <f>+[11]Table.102_Annex.E5!H462</f>
        <v>0</v>
      </c>
      <c r="J462" s="82">
        <f>+[11]Table.102_Annex.E5!I462</f>
        <v>7180</v>
      </c>
    </row>
    <row r="463" spans="1:10">
      <c r="B463" s="2" t="s">
        <v>853</v>
      </c>
      <c r="C463" s="3">
        <f>+[11]Table.102_Annex.E5!B463</f>
        <v>0.433</v>
      </c>
      <c r="D463" s="3">
        <f>+[11]Table.102_Annex.E5!C463</f>
        <v>0.56699999999999995</v>
      </c>
      <c r="E463" s="3">
        <f>+[11]Table.102_Annex.E5!D463</f>
        <v>0</v>
      </c>
      <c r="F463" s="3">
        <f>+[11]Table.102_Annex.E5!E463</f>
        <v>1</v>
      </c>
      <c r="G463" s="82">
        <f>+[11]Table.102_Annex.E5!F463</f>
        <v>3037</v>
      </c>
      <c r="H463" s="82">
        <f>+[11]Table.102_Annex.E5!G463</f>
        <v>3984</v>
      </c>
      <c r="I463" s="82">
        <f>+[11]Table.102_Annex.E5!H463</f>
        <v>0</v>
      </c>
      <c r="J463" s="82">
        <f>+[11]Table.102_Annex.E5!I463</f>
        <v>7021</v>
      </c>
    </row>
    <row r="464" spans="1:10">
      <c r="A464" s="222"/>
      <c r="B464" s="17" t="s">
        <v>53</v>
      </c>
      <c r="C464" s="22">
        <f>+[11]Table.102_Annex.E5!B464</f>
        <v>0.45100000000000001</v>
      </c>
      <c r="D464" s="22">
        <f>+[11]Table.102_Annex.E5!C464</f>
        <v>0.54900000000000004</v>
      </c>
      <c r="E464" s="22">
        <f>+[11]Table.102_Annex.E5!D464</f>
        <v>0</v>
      </c>
      <c r="F464" s="22">
        <f>+[11]Table.102_Annex.E5!E464</f>
        <v>1</v>
      </c>
      <c r="G464" s="33">
        <f>+[11]Table.102_Annex.E5!F464</f>
        <v>46293</v>
      </c>
      <c r="H464" s="33">
        <f>+[11]Table.102_Annex.E5!G464</f>
        <v>56296</v>
      </c>
      <c r="I464" s="33">
        <f>+[11]Table.102_Annex.E5!H464</f>
        <v>0</v>
      </c>
      <c r="J464" s="33">
        <f>+[11]Table.102_Annex.E5!I464</f>
        <v>102589</v>
      </c>
    </row>
    <row r="465" spans="1:10">
      <c r="B465" s="75" t="s">
        <v>854</v>
      </c>
      <c r="C465" s="80"/>
      <c r="D465" s="80"/>
      <c r="E465" s="80"/>
      <c r="F465" s="80"/>
      <c r="G465" s="80"/>
      <c r="H465" s="80"/>
      <c r="I465" s="80"/>
      <c r="J465" s="81"/>
    </row>
    <row r="466" spans="1:10">
      <c r="A466" s="18"/>
      <c r="B466" s="2" t="s">
        <v>855</v>
      </c>
      <c r="C466" s="3">
        <f>+[11]Table.102_Annex.E5!B466</f>
        <v>0.623</v>
      </c>
      <c r="D466" s="3">
        <f>+[11]Table.102_Annex.E5!C466</f>
        <v>0.377</v>
      </c>
      <c r="E466" s="3">
        <f>+[11]Table.102_Annex.E5!D466</f>
        <v>0</v>
      </c>
      <c r="F466" s="3">
        <f>+[11]Table.102_Annex.E5!E466</f>
        <v>1</v>
      </c>
      <c r="G466" s="82">
        <f>+[11]Table.102_Annex.E5!F466</f>
        <v>5231</v>
      </c>
      <c r="H466" s="82">
        <f>+[11]Table.102_Annex.E5!G466</f>
        <v>3162</v>
      </c>
      <c r="I466" s="82">
        <f>+[11]Table.102_Annex.E5!H466</f>
        <v>0</v>
      </c>
      <c r="J466" s="82">
        <f>+[11]Table.102_Annex.E5!I466</f>
        <v>8393</v>
      </c>
    </row>
    <row r="467" spans="1:10">
      <c r="A467" s="16"/>
      <c r="B467" s="2" t="s">
        <v>856</v>
      </c>
      <c r="C467" s="3">
        <f>+[11]Table.102_Annex.E5!B467</f>
        <v>0.27500000000000002</v>
      </c>
      <c r="D467" s="3">
        <f>+[11]Table.102_Annex.E5!C467</f>
        <v>0.72499999999999998</v>
      </c>
      <c r="E467" s="3">
        <f>+[11]Table.102_Annex.E5!D467</f>
        <v>0</v>
      </c>
      <c r="F467" s="3">
        <f>+[11]Table.102_Annex.E5!E467</f>
        <v>1</v>
      </c>
      <c r="G467" s="82">
        <f>+[11]Table.102_Annex.E5!F467</f>
        <v>2342</v>
      </c>
      <c r="H467" s="82">
        <f>+[11]Table.102_Annex.E5!G467</f>
        <v>6166</v>
      </c>
      <c r="I467" s="82">
        <f>+[11]Table.102_Annex.E5!H467</f>
        <v>0</v>
      </c>
      <c r="J467" s="82">
        <f>+[11]Table.102_Annex.E5!I467</f>
        <v>8508</v>
      </c>
    </row>
    <row r="468" spans="1:10">
      <c r="B468" s="2" t="s">
        <v>857</v>
      </c>
      <c r="C468" s="3">
        <f>+[11]Table.102_Annex.E5!B468</f>
        <v>0.46400000000000002</v>
      </c>
      <c r="D468" s="3">
        <f>+[11]Table.102_Annex.E5!C468</f>
        <v>0.53600000000000003</v>
      </c>
      <c r="E468" s="3">
        <f>+[11]Table.102_Annex.E5!D468</f>
        <v>0</v>
      </c>
      <c r="F468" s="3">
        <f>+[11]Table.102_Annex.E5!E468</f>
        <v>1</v>
      </c>
      <c r="G468" s="82">
        <f>+[11]Table.102_Annex.E5!F468</f>
        <v>2746</v>
      </c>
      <c r="H468" s="82">
        <f>+[11]Table.102_Annex.E5!G468</f>
        <v>3171</v>
      </c>
      <c r="I468" s="82">
        <f>+[11]Table.102_Annex.E5!H468</f>
        <v>0</v>
      </c>
      <c r="J468" s="82">
        <f>+[11]Table.102_Annex.E5!I468</f>
        <v>5917</v>
      </c>
    </row>
    <row r="469" spans="1:10">
      <c r="B469" s="2" t="s">
        <v>858</v>
      </c>
      <c r="C469" s="3">
        <f>+[11]Table.102_Annex.E5!B469</f>
        <v>0.48099999999999998</v>
      </c>
      <c r="D469" s="3">
        <f>+[11]Table.102_Annex.E5!C469</f>
        <v>0.51900000000000002</v>
      </c>
      <c r="E469" s="3">
        <f>+[11]Table.102_Annex.E5!D469</f>
        <v>0</v>
      </c>
      <c r="F469" s="3">
        <f>+[11]Table.102_Annex.E5!E469</f>
        <v>1</v>
      </c>
      <c r="G469" s="82">
        <f>+[11]Table.102_Annex.E5!F469</f>
        <v>3472</v>
      </c>
      <c r="H469" s="82">
        <f>+[11]Table.102_Annex.E5!G469</f>
        <v>3747</v>
      </c>
      <c r="I469" s="82">
        <f>+[11]Table.102_Annex.E5!H469</f>
        <v>0</v>
      </c>
      <c r="J469" s="82">
        <f>+[11]Table.102_Annex.E5!I469</f>
        <v>7219</v>
      </c>
    </row>
    <row r="470" spans="1:10">
      <c r="B470" s="2" t="s">
        <v>859</v>
      </c>
      <c r="C470" s="3">
        <f>+[11]Table.102_Annex.E5!B470</f>
        <v>0.68500000000000005</v>
      </c>
      <c r="D470" s="3">
        <f>+[11]Table.102_Annex.E5!C470</f>
        <v>0.315</v>
      </c>
      <c r="E470" s="3">
        <f>+[11]Table.102_Annex.E5!D470</f>
        <v>0</v>
      </c>
      <c r="F470" s="3">
        <f>+[11]Table.102_Annex.E5!E470</f>
        <v>1</v>
      </c>
      <c r="G470" s="82">
        <f>+[11]Table.102_Annex.E5!F470</f>
        <v>9125</v>
      </c>
      <c r="H470" s="82">
        <f>+[11]Table.102_Annex.E5!G470</f>
        <v>4196</v>
      </c>
      <c r="I470" s="82">
        <f>+[11]Table.102_Annex.E5!H470</f>
        <v>0</v>
      </c>
      <c r="J470" s="82">
        <f>+[11]Table.102_Annex.E5!I470</f>
        <v>13321</v>
      </c>
    </row>
    <row r="471" spans="1:10">
      <c r="B471" s="2" t="s">
        <v>860</v>
      </c>
      <c r="C471" s="3">
        <f>+[11]Table.102_Annex.E5!B471</f>
        <v>0.42</v>
      </c>
      <c r="D471" s="3">
        <f>+[11]Table.102_Annex.E5!C471</f>
        <v>0.57899999999999996</v>
      </c>
      <c r="E471" s="3">
        <f>+[11]Table.102_Annex.E5!D471</f>
        <v>0</v>
      </c>
      <c r="F471" s="3">
        <f>+[11]Table.102_Annex.E5!E471</f>
        <v>1</v>
      </c>
      <c r="G471" s="82">
        <f>+[11]Table.102_Annex.E5!F471</f>
        <v>4194</v>
      </c>
      <c r="H471" s="82">
        <f>+[11]Table.102_Annex.E5!G471</f>
        <v>5780</v>
      </c>
      <c r="I471" s="82">
        <f>+[11]Table.102_Annex.E5!H471</f>
        <v>1</v>
      </c>
      <c r="J471" s="82">
        <f>+[11]Table.102_Annex.E5!I471</f>
        <v>9975</v>
      </c>
    </row>
    <row r="472" spans="1:10">
      <c r="B472" s="2" t="s">
        <v>861</v>
      </c>
      <c r="C472" s="3">
        <f>+[11]Table.102_Annex.E5!B472</f>
        <v>0.435</v>
      </c>
      <c r="D472" s="3">
        <f>+[11]Table.102_Annex.E5!C472</f>
        <v>0.56499999999999995</v>
      </c>
      <c r="E472" s="3">
        <f>+[11]Table.102_Annex.E5!D472</f>
        <v>0</v>
      </c>
      <c r="F472" s="3">
        <f>+[11]Table.102_Annex.E5!E472</f>
        <v>1</v>
      </c>
      <c r="G472" s="82">
        <f>+[11]Table.102_Annex.E5!F472</f>
        <v>3413</v>
      </c>
      <c r="H472" s="82">
        <f>+[11]Table.102_Annex.E5!G472</f>
        <v>4433</v>
      </c>
      <c r="I472" s="82">
        <f>+[11]Table.102_Annex.E5!H472</f>
        <v>0</v>
      </c>
      <c r="J472" s="82">
        <f>+[11]Table.102_Annex.E5!I472</f>
        <v>7846</v>
      </c>
    </row>
    <row r="473" spans="1:10">
      <c r="B473" s="2" t="s">
        <v>862</v>
      </c>
      <c r="C473" s="3">
        <f>+[11]Table.102_Annex.E5!B473</f>
        <v>0.39800000000000002</v>
      </c>
      <c r="D473" s="3">
        <f>+[11]Table.102_Annex.E5!C473</f>
        <v>0.60199999999999998</v>
      </c>
      <c r="E473" s="3">
        <f>+[11]Table.102_Annex.E5!D473</f>
        <v>0</v>
      </c>
      <c r="F473" s="3">
        <f>+[11]Table.102_Annex.E5!E473</f>
        <v>1</v>
      </c>
      <c r="G473" s="82">
        <f>+[11]Table.102_Annex.E5!F473</f>
        <v>3501</v>
      </c>
      <c r="H473" s="82">
        <f>+[11]Table.102_Annex.E5!G473</f>
        <v>5300</v>
      </c>
      <c r="I473" s="82">
        <f>+[11]Table.102_Annex.E5!H473</f>
        <v>0</v>
      </c>
      <c r="J473" s="82">
        <f>+[11]Table.102_Annex.E5!I473</f>
        <v>8801</v>
      </c>
    </row>
    <row r="474" spans="1:10">
      <c r="B474" s="2" t="s">
        <v>863</v>
      </c>
      <c r="C474" s="3">
        <f>+[11]Table.102_Annex.E5!B474</f>
        <v>0.60399999999999998</v>
      </c>
      <c r="D474" s="3">
        <f>+[11]Table.102_Annex.E5!C474</f>
        <v>0.39600000000000002</v>
      </c>
      <c r="E474" s="3">
        <f>+[11]Table.102_Annex.E5!D474</f>
        <v>0</v>
      </c>
      <c r="F474" s="3">
        <f>+[11]Table.102_Annex.E5!E474</f>
        <v>1</v>
      </c>
      <c r="G474" s="82">
        <f>+[11]Table.102_Annex.E5!F474</f>
        <v>7576</v>
      </c>
      <c r="H474" s="82">
        <f>+[11]Table.102_Annex.E5!G474</f>
        <v>4960</v>
      </c>
      <c r="I474" s="82">
        <f>+[11]Table.102_Annex.E5!H474</f>
        <v>0</v>
      </c>
      <c r="J474" s="82">
        <f>+[11]Table.102_Annex.E5!I474</f>
        <v>12536</v>
      </c>
    </row>
    <row r="475" spans="1:10">
      <c r="B475" s="2" t="s">
        <v>864</v>
      </c>
      <c r="C475" s="3">
        <f>+[11]Table.102_Annex.E5!B475</f>
        <v>0.75700000000000001</v>
      </c>
      <c r="D475" s="3">
        <f>+[11]Table.102_Annex.E5!C475</f>
        <v>0.24299999999999999</v>
      </c>
      <c r="E475" s="3">
        <f>+[11]Table.102_Annex.E5!D475</f>
        <v>0</v>
      </c>
      <c r="F475" s="3">
        <f>+[11]Table.102_Annex.E5!E475</f>
        <v>1</v>
      </c>
      <c r="G475" s="82">
        <f>+[11]Table.102_Annex.E5!F475</f>
        <v>16279</v>
      </c>
      <c r="H475" s="82">
        <f>+[11]Table.102_Annex.E5!G475</f>
        <v>5223</v>
      </c>
      <c r="I475" s="82">
        <f>+[11]Table.102_Annex.E5!H475</f>
        <v>1</v>
      </c>
      <c r="J475" s="82">
        <f>+[11]Table.102_Annex.E5!I475</f>
        <v>21503</v>
      </c>
    </row>
    <row r="476" spans="1:10">
      <c r="B476" s="2" t="s">
        <v>278</v>
      </c>
      <c r="C476" s="3">
        <f>+[11]Table.102_Annex.E5!B476</f>
        <v>0.45100000000000001</v>
      </c>
      <c r="D476" s="3">
        <f>+[11]Table.102_Annex.E5!C476</f>
        <v>0.54900000000000004</v>
      </c>
      <c r="E476" s="3">
        <f>+[11]Table.102_Annex.E5!D476</f>
        <v>0</v>
      </c>
      <c r="F476" s="3">
        <f>+[11]Table.102_Annex.E5!E476</f>
        <v>1</v>
      </c>
      <c r="G476" s="82">
        <f>+[11]Table.102_Annex.E5!F476</f>
        <v>2859</v>
      </c>
      <c r="H476" s="82">
        <f>+[11]Table.102_Annex.E5!G476</f>
        <v>3480</v>
      </c>
      <c r="I476" s="82">
        <f>+[11]Table.102_Annex.E5!H476</f>
        <v>0</v>
      </c>
      <c r="J476" s="82">
        <f>+[11]Table.102_Annex.E5!I476</f>
        <v>6339</v>
      </c>
    </row>
    <row r="477" spans="1:10">
      <c r="B477" s="2" t="s">
        <v>865</v>
      </c>
      <c r="C477" s="3">
        <f>+[11]Table.102_Annex.E5!B477</f>
        <v>0.61399999999999999</v>
      </c>
      <c r="D477" s="3">
        <f>+[11]Table.102_Annex.E5!C477</f>
        <v>0.38600000000000001</v>
      </c>
      <c r="E477" s="3">
        <f>+[11]Table.102_Annex.E5!D477</f>
        <v>0</v>
      </c>
      <c r="F477" s="3">
        <f>+[11]Table.102_Annex.E5!E477</f>
        <v>1</v>
      </c>
      <c r="G477" s="82">
        <f>+[11]Table.102_Annex.E5!F477</f>
        <v>4427</v>
      </c>
      <c r="H477" s="82">
        <f>+[11]Table.102_Annex.E5!G477</f>
        <v>2780</v>
      </c>
      <c r="I477" s="82">
        <f>+[11]Table.102_Annex.E5!H477</f>
        <v>0</v>
      </c>
      <c r="J477" s="82">
        <f>+[11]Table.102_Annex.E5!I477</f>
        <v>7207</v>
      </c>
    </row>
    <row r="478" spans="1:10">
      <c r="B478" s="2" t="s">
        <v>866</v>
      </c>
      <c r="C478" s="3">
        <f>+[11]Table.102_Annex.E5!B478</f>
        <v>0.58699999999999997</v>
      </c>
      <c r="D478" s="3">
        <f>+[11]Table.102_Annex.E5!C478</f>
        <v>0.41299999999999998</v>
      </c>
      <c r="E478" s="3">
        <f>+[11]Table.102_Annex.E5!D478</f>
        <v>0</v>
      </c>
      <c r="F478" s="3">
        <f>+[11]Table.102_Annex.E5!E478</f>
        <v>1</v>
      </c>
      <c r="G478" s="82">
        <f>+[11]Table.102_Annex.E5!F478</f>
        <v>4206</v>
      </c>
      <c r="H478" s="82">
        <f>+[11]Table.102_Annex.E5!G478</f>
        <v>2960</v>
      </c>
      <c r="I478" s="82">
        <f>+[11]Table.102_Annex.E5!H478</f>
        <v>0</v>
      </c>
      <c r="J478" s="82">
        <f>+[11]Table.102_Annex.E5!I478</f>
        <v>7166</v>
      </c>
    </row>
    <row r="479" spans="1:10">
      <c r="B479" s="2" t="s">
        <v>867</v>
      </c>
      <c r="C479" s="3">
        <f>+[11]Table.102_Annex.E5!B479</f>
        <v>0.58699999999999997</v>
      </c>
      <c r="D479" s="3">
        <f>+[11]Table.102_Annex.E5!C479</f>
        <v>0.41299999999999998</v>
      </c>
      <c r="E479" s="3">
        <f>+[11]Table.102_Annex.E5!D479</f>
        <v>0</v>
      </c>
      <c r="F479" s="3">
        <f>+[11]Table.102_Annex.E5!E479</f>
        <v>1</v>
      </c>
      <c r="G479" s="82">
        <f>+[11]Table.102_Annex.E5!F479</f>
        <v>5255</v>
      </c>
      <c r="H479" s="82">
        <f>+[11]Table.102_Annex.E5!G479</f>
        <v>3698</v>
      </c>
      <c r="I479" s="82">
        <f>+[11]Table.102_Annex.E5!H479</f>
        <v>0</v>
      </c>
      <c r="J479" s="82">
        <f>+[11]Table.102_Annex.E5!I479</f>
        <v>8953</v>
      </c>
    </row>
    <row r="480" spans="1:10">
      <c r="B480" s="2" t="s">
        <v>868</v>
      </c>
      <c r="C480" s="3">
        <f>+[11]Table.102_Annex.E5!B480</f>
        <v>0.45200000000000001</v>
      </c>
      <c r="D480" s="3">
        <f>+[11]Table.102_Annex.E5!C480</f>
        <v>0.54800000000000004</v>
      </c>
      <c r="E480" s="3">
        <f>+[11]Table.102_Annex.E5!D480</f>
        <v>0</v>
      </c>
      <c r="F480" s="3">
        <f>+[11]Table.102_Annex.E5!E480</f>
        <v>1</v>
      </c>
      <c r="G480" s="82">
        <f>+[11]Table.102_Annex.E5!F480</f>
        <v>1851</v>
      </c>
      <c r="H480" s="82">
        <f>+[11]Table.102_Annex.E5!G480</f>
        <v>2242</v>
      </c>
      <c r="I480" s="82">
        <f>+[11]Table.102_Annex.E5!H480</f>
        <v>0</v>
      </c>
      <c r="J480" s="82">
        <f>+[11]Table.102_Annex.E5!I480</f>
        <v>4093</v>
      </c>
    </row>
    <row r="481" spans="1:10">
      <c r="A481" s="222"/>
      <c r="B481" s="17" t="s">
        <v>53</v>
      </c>
      <c r="C481" s="22">
        <f>+[11]Table.102_Annex.E5!B481</f>
        <v>0.55500000000000005</v>
      </c>
      <c r="D481" s="22">
        <f>+[11]Table.102_Annex.E5!C481</f>
        <v>0.44500000000000001</v>
      </c>
      <c r="E481" s="22">
        <f>+[11]Table.102_Annex.E5!D481</f>
        <v>0</v>
      </c>
      <c r="F481" s="22">
        <f>+[11]Table.102_Annex.E5!E481</f>
        <v>1</v>
      </c>
      <c r="G481" s="33">
        <f>+[11]Table.102_Annex.E5!F481</f>
        <v>76477</v>
      </c>
      <c r="H481" s="33">
        <f>+[11]Table.102_Annex.E5!G481</f>
        <v>61298</v>
      </c>
      <c r="I481" s="33">
        <f>+[11]Table.102_Annex.E5!H481</f>
        <v>2</v>
      </c>
      <c r="J481" s="33">
        <f>+[11]Table.102_Annex.E5!I481</f>
        <v>137777</v>
      </c>
    </row>
    <row r="482" spans="1:10">
      <c r="B482" s="1" t="s">
        <v>26</v>
      </c>
      <c r="C482" s="12"/>
      <c r="D482" s="12"/>
      <c r="E482" s="12"/>
      <c r="F482" s="12"/>
      <c r="G482" s="12"/>
      <c r="H482" s="12"/>
      <c r="I482" s="12"/>
      <c r="J482" s="12"/>
    </row>
    <row r="483" spans="1:10">
      <c r="A483" s="18"/>
    </row>
  </sheetData>
  <mergeCells count="4">
    <mergeCell ref="B3:B4"/>
    <mergeCell ref="C3:F3"/>
    <mergeCell ref="G3:J3"/>
    <mergeCell ref="A1:A2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9"/>
  <sheetViews>
    <sheetView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C4" sqref="C4"/>
    </sheetView>
  </sheetViews>
  <sheetFormatPr defaultColWidth="8.77734375" defaultRowHeight="10.199999999999999"/>
  <cols>
    <col min="1" max="1" width="8.77734375" style="12" customWidth="1"/>
    <col min="2" max="2" width="17.77734375" style="12" customWidth="1"/>
    <col min="3" max="5" width="18.21875" style="12" customWidth="1"/>
    <col min="6" max="16384" width="8.77734375" style="12"/>
  </cols>
  <sheetData>
    <row r="1" spans="1:5" ht="15" customHeight="1">
      <c r="A1" s="295" t="str">
        <f>HYPERLINK("#'List of Tables'!A1","Back to Tables' List")</f>
        <v>Back to Tables' List</v>
      </c>
      <c r="B1" s="258" t="s">
        <v>911</v>
      </c>
      <c r="C1" s="11"/>
      <c r="D1" s="11"/>
      <c r="E1" s="11"/>
    </row>
    <row r="2" spans="1:5" ht="10.050000000000001" customHeight="1">
      <c r="A2" s="295"/>
      <c r="C2" s="11"/>
      <c r="D2" s="11"/>
      <c r="E2" s="11"/>
    </row>
    <row r="3" spans="1:5" s="16" customFormat="1" ht="20.399999999999999">
      <c r="A3" s="254"/>
      <c r="B3" s="5" t="s">
        <v>127</v>
      </c>
      <c r="C3" s="35" t="s">
        <v>55</v>
      </c>
      <c r="D3" s="35" t="s">
        <v>56</v>
      </c>
      <c r="E3" s="35" t="s">
        <v>6</v>
      </c>
    </row>
    <row r="4" spans="1:5" s="34" customFormat="1" ht="12" customHeight="1">
      <c r="A4" s="254"/>
      <c r="B4" s="36" t="s">
        <v>82</v>
      </c>
      <c r="C4" s="37"/>
      <c r="D4" s="37"/>
      <c r="E4" s="38"/>
    </row>
    <row r="5" spans="1:5">
      <c r="A5" s="28"/>
      <c r="B5" s="2" t="s">
        <v>122</v>
      </c>
      <c r="C5" s="3">
        <f>+[1]Table.10!B5</f>
        <v>0.1</v>
      </c>
      <c r="D5" s="3">
        <f>+[1]Table.10!C5</f>
        <v>0.154</v>
      </c>
      <c r="E5" s="3">
        <f>+[1]Table.10!D5</f>
        <v>0.11600000000000001</v>
      </c>
    </row>
    <row r="6" spans="1:5">
      <c r="A6" s="160"/>
      <c r="B6" s="2" t="s">
        <v>123</v>
      </c>
      <c r="C6" s="3">
        <f>+[1]Table.10!B6</f>
        <v>0.86899999999999999</v>
      </c>
      <c r="D6" s="3">
        <f>+[1]Table.10!C6</f>
        <v>0.377</v>
      </c>
      <c r="E6" s="3">
        <f>+[1]Table.10!D6</f>
        <v>0.72699999999999998</v>
      </c>
    </row>
    <row r="7" spans="1:5">
      <c r="B7" s="2" t="s">
        <v>124</v>
      </c>
      <c r="C7" s="3">
        <f>+[1]Table.10!B7</f>
        <v>1.4E-2</v>
      </c>
      <c r="D7" s="3">
        <f>+[1]Table.10!C7</f>
        <v>7.9000000000000001E-2</v>
      </c>
      <c r="E7" s="3">
        <f>+[1]Table.10!D7</f>
        <v>3.3000000000000002E-2</v>
      </c>
    </row>
    <row r="8" spans="1:5">
      <c r="A8" s="18"/>
      <c r="B8" s="2" t="s">
        <v>125</v>
      </c>
      <c r="C8" s="3">
        <f>+[1]Table.10!B8</f>
        <v>1.4999999999999999E-2</v>
      </c>
      <c r="D8" s="3">
        <f>+[1]Table.10!C8</f>
        <v>0.379</v>
      </c>
      <c r="E8" s="3">
        <f>+[1]Table.10!D8</f>
        <v>0.12</v>
      </c>
    </row>
    <row r="9" spans="1:5">
      <c r="A9" s="28"/>
      <c r="B9" s="2" t="s">
        <v>126</v>
      </c>
      <c r="C9" s="3">
        <f>+[1]Table.10!B9</f>
        <v>2E-3</v>
      </c>
      <c r="D9" s="3">
        <f>+[1]Table.10!C9</f>
        <v>1.0999999999999999E-2</v>
      </c>
      <c r="E9" s="3">
        <f>+[1]Table.10!D9</f>
        <v>5.0000000000000001E-3</v>
      </c>
    </row>
    <row r="10" spans="1:5">
      <c r="B10" s="2" t="s">
        <v>53</v>
      </c>
      <c r="C10" s="3">
        <f>+[1]Table.10!B10</f>
        <v>1</v>
      </c>
      <c r="D10" s="3">
        <f>+[1]Table.10!C10</f>
        <v>1</v>
      </c>
      <c r="E10" s="3">
        <f>+[1]Table.10!D10</f>
        <v>1</v>
      </c>
    </row>
    <row r="11" spans="1:5" s="18" customFormat="1">
      <c r="B11" s="17" t="s">
        <v>316</v>
      </c>
      <c r="C11" s="33">
        <f>+[1]Table.10!B12</f>
        <v>2355298</v>
      </c>
      <c r="D11" s="33">
        <f>+[1]Table.10!C12</f>
        <v>957445</v>
      </c>
      <c r="E11" s="33">
        <f>+[1]Table.10!D12</f>
        <v>3312743</v>
      </c>
    </row>
    <row r="12" spans="1:5" s="34" customFormat="1" ht="12" customHeight="1">
      <c r="A12" s="165"/>
      <c r="B12" s="36" t="s">
        <v>1</v>
      </c>
      <c r="C12" s="37"/>
      <c r="D12" s="37"/>
      <c r="E12" s="38"/>
    </row>
    <row r="13" spans="1:5">
      <c r="B13" s="2" t="s">
        <v>122</v>
      </c>
      <c r="C13" s="3">
        <f>+[1]Table.10!B14</f>
        <v>0.19800000000000001</v>
      </c>
      <c r="D13" s="3">
        <f>+[1]Table.10!C14</f>
        <v>0.25900000000000001</v>
      </c>
      <c r="E13" s="3">
        <f>+[1]Table.10!D14</f>
        <v>0.214</v>
      </c>
    </row>
    <row r="14" spans="1:5">
      <c r="A14" s="28"/>
      <c r="B14" s="2" t="s">
        <v>123</v>
      </c>
      <c r="C14" s="3">
        <f>+[1]Table.10!B15</f>
        <v>0.77700000000000002</v>
      </c>
      <c r="D14" s="3">
        <f>+[1]Table.10!C15</f>
        <v>0.39500000000000002</v>
      </c>
      <c r="E14" s="3">
        <f>+[1]Table.10!D15</f>
        <v>0.67600000000000005</v>
      </c>
    </row>
    <row r="15" spans="1:5">
      <c r="B15" s="2" t="s">
        <v>124</v>
      </c>
      <c r="C15" s="3">
        <f>+[1]Table.10!B16</f>
        <v>1.2E-2</v>
      </c>
      <c r="D15" s="3">
        <f>+[1]Table.10!C16</f>
        <v>8.3000000000000004E-2</v>
      </c>
      <c r="E15" s="3">
        <f>+[1]Table.10!D16</f>
        <v>3.1E-2</v>
      </c>
    </row>
    <row r="16" spans="1:5">
      <c r="A16" s="28"/>
      <c r="B16" s="2" t="s">
        <v>125</v>
      </c>
      <c r="C16" s="3">
        <f>+[1]Table.10!B17</f>
        <v>8.9999999999999993E-3</v>
      </c>
      <c r="D16" s="3">
        <f>+[1]Table.10!C17</f>
        <v>0.24399999999999999</v>
      </c>
      <c r="E16" s="3">
        <f>+[1]Table.10!D17</f>
        <v>7.0999999999999994E-2</v>
      </c>
    </row>
    <row r="17" spans="1:5">
      <c r="A17" s="28"/>
      <c r="B17" s="2" t="s">
        <v>126</v>
      </c>
      <c r="C17" s="3">
        <f>+[1]Table.10!B18</f>
        <v>3.0000000000000001E-3</v>
      </c>
      <c r="D17" s="3">
        <f>+[1]Table.10!C18</f>
        <v>1.7999999999999999E-2</v>
      </c>
      <c r="E17" s="3">
        <f>+[1]Table.10!D18</f>
        <v>7.0000000000000001E-3</v>
      </c>
    </row>
    <row r="18" spans="1:5">
      <c r="A18" s="28"/>
      <c r="B18" s="2" t="s">
        <v>53</v>
      </c>
      <c r="C18" s="3">
        <f>+[1]Table.10!B19</f>
        <v>1</v>
      </c>
      <c r="D18" s="3">
        <f>+[1]Table.10!C19</f>
        <v>1</v>
      </c>
      <c r="E18" s="3">
        <f>+[1]Table.10!D19</f>
        <v>1</v>
      </c>
    </row>
    <row r="19" spans="1:5" s="18" customFormat="1">
      <c r="B19" s="17" t="s">
        <v>316</v>
      </c>
      <c r="C19" s="33">
        <f>+[1]Table.10!B21</f>
        <v>709665</v>
      </c>
      <c r="D19" s="33">
        <f>+[1]Table.10!C21</f>
        <v>254622</v>
      </c>
      <c r="E19" s="33">
        <f>+[1]Table.10!D21</f>
        <v>964287</v>
      </c>
    </row>
    <row r="20" spans="1:5" s="34" customFormat="1" ht="12" customHeight="1">
      <c r="A20" s="165"/>
      <c r="B20" s="36" t="s">
        <v>2</v>
      </c>
      <c r="C20" s="37"/>
      <c r="D20" s="37"/>
      <c r="E20" s="38"/>
    </row>
    <row r="21" spans="1:5">
      <c r="A21" s="28"/>
      <c r="B21" s="2" t="s">
        <v>122</v>
      </c>
      <c r="C21" s="3">
        <f>+[1]Table.10!B23</f>
        <v>5.8000000000000003E-2</v>
      </c>
      <c r="D21" s="3">
        <f>+[1]Table.10!C23</f>
        <v>0.11600000000000001</v>
      </c>
      <c r="E21" s="3">
        <f>+[1]Table.10!D23</f>
        <v>7.4999999999999997E-2</v>
      </c>
    </row>
    <row r="22" spans="1:5">
      <c r="B22" s="2" t="s">
        <v>123</v>
      </c>
      <c r="C22" s="3">
        <f>+[1]Table.10!B24</f>
        <v>0.90800000000000003</v>
      </c>
      <c r="D22" s="3">
        <f>+[1]Table.10!C24</f>
        <v>0.37</v>
      </c>
      <c r="E22" s="3">
        <f>+[1]Table.10!D24</f>
        <v>0.747</v>
      </c>
    </row>
    <row r="23" spans="1:5">
      <c r="A23" s="28"/>
      <c r="B23" s="2" t="s">
        <v>124</v>
      </c>
      <c r="C23" s="3">
        <f>+[1]Table.10!B25</f>
        <v>1.4999999999999999E-2</v>
      </c>
      <c r="D23" s="3">
        <f>+[1]Table.10!C25</f>
        <v>7.6999999999999999E-2</v>
      </c>
      <c r="E23" s="3">
        <f>+[1]Table.10!D25</f>
        <v>3.4000000000000002E-2</v>
      </c>
    </row>
    <row r="24" spans="1:5">
      <c r="A24" s="28"/>
      <c r="B24" s="2" t="s">
        <v>125</v>
      </c>
      <c r="C24" s="3">
        <f>+[1]Table.10!B26</f>
        <v>1.7999999999999999E-2</v>
      </c>
      <c r="D24" s="3">
        <f>+[1]Table.10!C26</f>
        <v>0.42699999999999999</v>
      </c>
      <c r="E24" s="3">
        <f>+[1]Table.10!D26</f>
        <v>0.14000000000000001</v>
      </c>
    </row>
    <row r="25" spans="1:5">
      <c r="B25" s="2" t="s">
        <v>126</v>
      </c>
      <c r="C25" s="3">
        <f>+[1]Table.10!B27</f>
        <v>1E-3</v>
      </c>
      <c r="D25" s="3">
        <f>+[1]Table.10!C27</f>
        <v>8.9999999999999993E-3</v>
      </c>
      <c r="E25" s="3">
        <f>+[1]Table.10!D27</f>
        <v>4.0000000000000001E-3</v>
      </c>
    </row>
    <row r="26" spans="1:5">
      <c r="B26" s="2" t="s">
        <v>53</v>
      </c>
      <c r="C26" s="3">
        <f>+[1]Table.10!B28</f>
        <v>1</v>
      </c>
      <c r="D26" s="3">
        <f>+[1]Table.10!C28</f>
        <v>1</v>
      </c>
      <c r="E26" s="3">
        <f>+[1]Table.10!D28</f>
        <v>1</v>
      </c>
    </row>
    <row r="27" spans="1:5" s="18" customFormat="1">
      <c r="B27" s="17" t="s">
        <v>316</v>
      </c>
      <c r="C27" s="33">
        <f>+[1]Table.10!B30</f>
        <v>1645633</v>
      </c>
      <c r="D27" s="33">
        <f>+[1]Table.10!C30</f>
        <v>702823</v>
      </c>
      <c r="E27" s="33">
        <f>+[1]Table.10!D30</f>
        <v>2348456</v>
      </c>
    </row>
    <row r="28" spans="1:5">
      <c r="B28" s="309" t="s">
        <v>28</v>
      </c>
      <c r="C28" s="301"/>
      <c r="D28" s="301"/>
      <c r="E28" s="301"/>
    </row>
    <row r="29" spans="1:5">
      <c r="A29" s="28"/>
    </row>
  </sheetData>
  <mergeCells count="2">
    <mergeCell ref="B28:E28"/>
    <mergeCell ref="A1:A2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88</vt:i4>
      </vt:variant>
      <vt:variant>
        <vt:lpstr>Named Ranges</vt:lpstr>
      </vt:variant>
      <vt:variant>
        <vt:i4>1</vt:i4>
      </vt:variant>
    </vt:vector>
  </HeadingPairs>
  <TitlesOfParts>
    <vt:vector size="89" baseType="lpstr">
      <vt:lpstr>List of Tables</vt:lpstr>
      <vt:lpstr>Table-3.1</vt:lpstr>
      <vt:lpstr>Table-3.2</vt:lpstr>
      <vt:lpstr>Table-3.3</vt:lpstr>
      <vt:lpstr>Table-4.1</vt:lpstr>
      <vt:lpstr>Table-4.2</vt:lpstr>
      <vt:lpstr>Table-4.3</vt:lpstr>
      <vt:lpstr>Table-4.4</vt:lpstr>
      <vt:lpstr>Table-4.5</vt:lpstr>
      <vt:lpstr>Table-4.6</vt:lpstr>
      <vt:lpstr>Table-5.1</vt:lpstr>
      <vt:lpstr>Table-5.2</vt:lpstr>
      <vt:lpstr>Table-5.3</vt:lpstr>
      <vt:lpstr>Table-5.4</vt:lpstr>
      <vt:lpstr>Table-5.5</vt:lpstr>
      <vt:lpstr>Table-5.6</vt:lpstr>
      <vt:lpstr>Table-6.1</vt:lpstr>
      <vt:lpstr>Table-6.2</vt:lpstr>
      <vt:lpstr>Table-6.3</vt:lpstr>
      <vt:lpstr>Table-6.4</vt:lpstr>
      <vt:lpstr>Table-6.5</vt:lpstr>
      <vt:lpstr>Table-6.6</vt:lpstr>
      <vt:lpstr>Table-6.7</vt:lpstr>
      <vt:lpstr>Table-6.8</vt:lpstr>
      <vt:lpstr>Table-7.1</vt:lpstr>
      <vt:lpstr>Table-7.2</vt:lpstr>
      <vt:lpstr>Table-7.3</vt:lpstr>
      <vt:lpstr>Table-7.4</vt:lpstr>
      <vt:lpstr>Table-7.5</vt:lpstr>
      <vt:lpstr>Table-7.6</vt:lpstr>
      <vt:lpstr>Table-7.7</vt:lpstr>
      <vt:lpstr>Table-7.8</vt:lpstr>
      <vt:lpstr>Table-7.9</vt:lpstr>
      <vt:lpstr>Table-7.11</vt:lpstr>
      <vt:lpstr>Table-7.12</vt:lpstr>
      <vt:lpstr>Table-7.13</vt:lpstr>
      <vt:lpstr>Table-7.14</vt:lpstr>
      <vt:lpstr>Table-8.1</vt:lpstr>
      <vt:lpstr>Table-8.2</vt:lpstr>
      <vt:lpstr>Table-8.3</vt:lpstr>
      <vt:lpstr>Table-8.4</vt:lpstr>
      <vt:lpstr>Table-8.5</vt:lpstr>
      <vt:lpstr>Table-8.6</vt:lpstr>
      <vt:lpstr>Table-8.7</vt:lpstr>
      <vt:lpstr>Table-8.8</vt:lpstr>
      <vt:lpstr>Table-8.9</vt:lpstr>
      <vt:lpstr>Table-8.10</vt:lpstr>
      <vt:lpstr>Table-8.11</vt:lpstr>
      <vt:lpstr>Table-8.12</vt:lpstr>
      <vt:lpstr>Table-8.13</vt:lpstr>
      <vt:lpstr>Table-8.14</vt:lpstr>
      <vt:lpstr>Table-9.1</vt:lpstr>
      <vt:lpstr>Table-C.1</vt:lpstr>
      <vt:lpstr>Table-C.2</vt:lpstr>
      <vt:lpstr>Table-C.3</vt:lpstr>
      <vt:lpstr>Table-C.4</vt:lpstr>
      <vt:lpstr>Table-C.5</vt:lpstr>
      <vt:lpstr>Table-C.6</vt:lpstr>
      <vt:lpstr>Table-C.7</vt:lpstr>
      <vt:lpstr>Table-C.8</vt:lpstr>
      <vt:lpstr>Table-C.9</vt:lpstr>
      <vt:lpstr>Table-C.10</vt:lpstr>
      <vt:lpstr>Table-C.11</vt:lpstr>
      <vt:lpstr>Table-C.12</vt:lpstr>
      <vt:lpstr>Table-C.13</vt:lpstr>
      <vt:lpstr>Table-C.14</vt:lpstr>
      <vt:lpstr>Table-C.15</vt:lpstr>
      <vt:lpstr>Table-C.16</vt:lpstr>
      <vt:lpstr>Table-C.17</vt:lpstr>
      <vt:lpstr>Table-C.18</vt:lpstr>
      <vt:lpstr>Table-C.19</vt:lpstr>
      <vt:lpstr>Table-C.20</vt:lpstr>
      <vt:lpstr>Table-C.21</vt:lpstr>
      <vt:lpstr>Table-C.22</vt:lpstr>
      <vt:lpstr>Table-C.23</vt:lpstr>
      <vt:lpstr>Table-C.24</vt:lpstr>
      <vt:lpstr>Table-C.25</vt:lpstr>
      <vt:lpstr>Table-C.26</vt:lpstr>
      <vt:lpstr>Table-C.27</vt:lpstr>
      <vt:lpstr>Table-C.28</vt:lpstr>
      <vt:lpstr>Table-C.29</vt:lpstr>
      <vt:lpstr>Table-C.30</vt:lpstr>
      <vt:lpstr>Table-C.31</vt:lpstr>
      <vt:lpstr>Table-C1.1</vt:lpstr>
      <vt:lpstr>Table-C1.2</vt:lpstr>
      <vt:lpstr>Table-C1.3</vt:lpstr>
      <vt:lpstr>Table-C1.4</vt:lpstr>
      <vt:lpstr>Table-C1.5</vt:lpstr>
      <vt:lpstr>'Table-3.3'!_Ref367649394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NZABONIMPA Jean Claude</dc:creator>
  <cp:lastModifiedBy>Venant HABARUGIRA</cp:lastModifiedBy>
  <dcterms:created xsi:type="dcterms:W3CDTF">2023-01-11T07:37:56Z</dcterms:created>
  <dcterms:modified xsi:type="dcterms:W3CDTF">2024-05-14T08:29:23Z</dcterms:modified>
</cp:coreProperties>
</file>